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fujimori\Desktop\"/>
    </mc:Choice>
  </mc:AlternateContent>
  <xr:revisionPtr revIDLastSave="0" documentId="13_ncr:1_{A8FF4BB2-7499-4B98-AEE1-192000286AD3}" xr6:coauthVersionLast="47" xr6:coauthVersionMax="47" xr10:uidLastSave="{00000000-0000-0000-0000-000000000000}"/>
  <workbookProtection lockStructure="1"/>
  <bookViews>
    <workbookView xWindow="-120" yWindow="-120" windowWidth="29040" windowHeight="15840" tabRatio="929" xr2:uid="{00000000-000D-0000-FFFF-FFFF00000000}"/>
  </bookViews>
  <sheets>
    <sheet name="表紙" sheetId="30" r:id="rId1"/>
    <sheet name="メニュー" sheetId="7" r:id="rId2"/>
    <sheet name="記入例" sheetId="34" r:id="rId3"/>
    <sheet name="①入力シート" sheetId="22" r:id="rId4"/>
    <sheet name="②応募者名簿(印刷用)" sheetId="4" r:id="rId5"/>
    <sheet name="③名札(1~40)印刷用" sheetId="10" r:id="rId6"/>
    <sheet name="④名札(41~80)印刷用" sheetId="11" r:id="rId7"/>
    <sheet name="⑤名札(81~120)印刷用" sheetId="12" r:id="rId8"/>
    <sheet name="⑥手書き(名簿)" sheetId="20" r:id="rId9"/>
    <sheet name="⑦手書き(名札)" sheetId="9" r:id="rId10"/>
    <sheet name="メニュー (特別支援)" sheetId="31" r:id="rId11"/>
    <sheet name="記入例 (特別支援)" sheetId="35" r:id="rId12"/>
    <sheet name="⑧入力シート" sheetId="24" r:id="rId13"/>
    <sheet name="⑨応募者名簿(印刷用)" sheetId="25" r:id="rId14"/>
    <sheet name="⑩名札(1~40)印刷用" sheetId="23" r:id="rId15"/>
    <sheet name="⑪名札(41~80)印刷用" sheetId="28" r:id="rId16"/>
    <sheet name="⑫名札(81~120)印刷用" sheetId="29" r:id="rId17"/>
    <sheet name="⑬手書き(名簿)" sheetId="13" r:id="rId18"/>
    <sheet name="⑭手書き(名札)" sheetId="14" r:id="rId19"/>
  </sheets>
  <definedNames>
    <definedName name="_xlnm.Print_Area" localSheetId="3">①入力シート!$A$1:$BB$171</definedName>
    <definedName name="_xlnm.Print_Area" localSheetId="4">'②応募者名簿(印刷用)'!$A$1:$DI$50</definedName>
    <definedName name="_xlnm.Print_Area" localSheetId="5">'③名札(1~40)印刷用'!$A$1:$CH$340</definedName>
    <definedName name="_xlnm.Print_Area" localSheetId="6">'④名札(41~80)印刷用'!$A$1:$CH$340</definedName>
    <definedName name="_xlnm.Print_Area" localSheetId="7">'⑤名札(81~120)印刷用'!$A$1:$CH$340</definedName>
    <definedName name="_xlnm.Print_Area" localSheetId="8">'⑥手書き(名簿)'!$A$1:$DI$50</definedName>
    <definedName name="_xlnm.Print_Area" localSheetId="9">'⑦手書き(名札)'!$A$1:$CH$34</definedName>
    <definedName name="_xlnm.Print_Area" localSheetId="12">⑧入力シート!$A$1:$AW$174</definedName>
    <definedName name="_xlnm.Print_Area" localSheetId="13">'⑨応募者名簿(印刷用)'!$A$1:$DI$50</definedName>
    <definedName name="_xlnm.Print_Area" localSheetId="14">'⑩名札(1~40)印刷用'!$A$1:$CH$340</definedName>
    <definedName name="_xlnm.Print_Area" localSheetId="15">'⑪名札(41~80)印刷用'!$A$1:$CH$340</definedName>
    <definedName name="_xlnm.Print_Area" localSheetId="16">'⑫名札(81~120)印刷用'!$A$1:$CH$340</definedName>
    <definedName name="_xlnm.Print_Area" localSheetId="17">'⑬手書き(名簿)'!$A$1:$DT$52</definedName>
    <definedName name="_xlnm.Print_Area" localSheetId="18">'⑭手書き(名札)'!$A$1:$CH$34</definedName>
    <definedName name="_xlnm.Print_Area" localSheetId="1">メニュー!$A$2:$U$30</definedName>
    <definedName name="_xlnm.Print_Area" localSheetId="10">'メニュー (特別支援)'!$A$1:$R$8</definedName>
    <definedName name="住所" localSheetId="12">#REF!</definedName>
    <definedName name="住所" localSheetId="13">#REF!</definedName>
    <definedName name="住所" localSheetId="14">#REF!</definedName>
    <definedName name="住所" localSheetId="15">#REF!</definedName>
    <definedName name="住所" localSheetId="16">#REF!</definedName>
    <definedName name="住所" localSheetId="11">#REF!</definedName>
    <definedName name="住所">#REF!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G115" i="24" l="1"/>
  <c r="AH115" i="24"/>
  <c r="AG116" i="24"/>
  <c r="AH116" i="24"/>
  <c r="AG117" i="24"/>
  <c r="AH117" i="24"/>
  <c r="AG118" i="24"/>
  <c r="AH118" i="24"/>
  <c r="AG119" i="24"/>
  <c r="AH119" i="24"/>
  <c r="AG120" i="24"/>
  <c r="AH120" i="24"/>
  <c r="AG121" i="24"/>
  <c r="AH121" i="24"/>
  <c r="AG122" i="24"/>
  <c r="AH122" i="24"/>
  <c r="AG123" i="24"/>
  <c r="AH123" i="24"/>
  <c r="AG124" i="24"/>
  <c r="AH124" i="24"/>
  <c r="AG125" i="24"/>
  <c r="AH125" i="24"/>
  <c r="AG126" i="24"/>
  <c r="AH126" i="24"/>
  <c r="AG127" i="24"/>
  <c r="AH127" i="24"/>
  <c r="AG128" i="24"/>
  <c r="AH128" i="24"/>
  <c r="AG129" i="24"/>
  <c r="AH129" i="24"/>
  <c r="AG130" i="24"/>
  <c r="AH130" i="24"/>
  <c r="AG131" i="24"/>
  <c r="AH131" i="24"/>
  <c r="AG132" i="24"/>
  <c r="AH132" i="24"/>
  <c r="AG133" i="24"/>
  <c r="AH133" i="24"/>
  <c r="AG134" i="24"/>
  <c r="AH134" i="24"/>
  <c r="AG135" i="24"/>
  <c r="AH135" i="24"/>
  <c r="AG136" i="24"/>
  <c r="AH136" i="24"/>
  <c r="AG137" i="24"/>
  <c r="AH137" i="24"/>
  <c r="AG138" i="24"/>
  <c r="AH138" i="24"/>
  <c r="AG139" i="24"/>
  <c r="AH139" i="24"/>
  <c r="AG140" i="24"/>
  <c r="AH140" i="24"/>
  <c r="AG141" i="24"/>
  <c r="AH141" i="24"/>
  <c r="AG142" i="24"/>
  <c r="AH142" i="24"/>
  <c r="AG143" i="24"/>
  <c r="AH143" i="24"/>
  <c r="AH114" i="24"/>
  <c r="AG114" i="24"/>
  <c r="AG85" i="24"/>
  <c r="AH85" i="24"/>
  <c r="AG86" i="24"/>
  <c r="AH86" i="24"/>
  <c r="AG87" i="24"/>
  <c r="AH87" i="24"/>
  <c r="AG88" i="24"/>
  <c r="AH88" i="24"/>
  <c r="AG89" i="24"/>
  <c r="AH89" i="24"/>
  <c r="AG90" i="24"/>
  <c r="AH90" i="24"/>
  <c r="AG91" i="24"/>
  <c r="AH91" i="24"/>
  <c r="AG92" i="24"/>
  <c r="AH92" i="24"/>
  <c r="AG93" i="24"/>
  <c r="AH93" i="24"/>
  <c r="AG94" i="24"/>
  <c r="AH94" i="24"/>
  <c r="AG95" i="24"/>
  <c r="AH95" i="24"/>
  <c r="AG96" i="24"/>
  <c r="AH96" i="24"/>
  <c r="AG97" i="24"/>
  <c r="AH97" i="24"/>
  <c r="AG98" i="24"/>
  <c r="AH98" i="24"/>
  <c r="AG99" i="24"/>
  <c r="AH99" i="24"/>
  <c r="AG100" i="24"/>
  <c r="AH100" i="24"/>
  <c r="AG101" i="24"/>
  <c r="AH101" i="24"/>
  <c r="AG102" i="24"/>
  <c r="AH102" i="24"/>
  <c r="AG103" i="24"/>
  <c r="AH103" i="24"/>
  <c r="AG104" i="24"/>
  <c r="AH104" i="24"/>
  <c r="AG105" i="24"/>
  <c r="AH105" i="24"/>
  <c r="AG106" i="24"/>
  <c r="AH106" i="24"/>
  <c r="AG107" i="24"/>
  <c r="AH107" i="24"/>
  <c r="AG108" i="24"/>
  <c r="AH108" i="24"/>
  <c r="AG109" i="24"/>
  <c r="AH109" i="24"/>
  <c r="AG110" i="24"/>
  <c r="AH110" i="24"/>
  <c r="AG111" i="24"/>
  <c r="AH111" i="24"/>
  <c r="AG112" i="24"/>
  <c r="AH112" i="24"/>
  <c r="AG113" i="24"/>
  <c r="AH113" i="24"/>
  <c r="AH84" i="24"/>
  <c r="AG84" i="24"/>
  <c r="AG55" i="24"/>
  <c r="AH55" i="24"/>
  <c r="AG56" i="24"/>
  <c r="AH56" i="24"/>
  <c r="AG57" i="24"/>
  <c r="AH57" i="24"/>
  <c r="AG58" i="24"/>
  <c r="AH58" i="24"/>
  <c r="AG59" i="24"/>
  <c r="AH59" i="24"/>
  <c r="AG60" i="24"/>
  <c r="AH60" i="24"/>
  <c r="AG61" i="24"/>
  <c r="AH61" i="24"/>
  <c r="AG62" i="24"/>
  <c r="AH62" i="24"/>
  <c r="AG63" i="24"/>
  <c r="AH63" i="24"/>
  <c r="AG64" i="24"/>
  <c r="AH64" i="24"/>
  <c r="AG65" i="24"/>
  <c r="AH65" i="24"/>
  <c r="AG66" i="24"/>
  <c r="AH66" i="24"/>
  <c r="AG67" i="24"/>
  <c r="AH67" i="24"/>
  <c r="AG68" i="24"/>
  <c r="AH68" i="24"/>
  <c r="AG69" i="24"/>
  <c r="AH69" i="24"/>
  <c r="AG70" i="24"/>
  <c r="AH70" i="24"/>
  <c r="AG71" i="24"/>
  <c r="AH71" i="24"/>
  <c r="AG72" i="24"/>
  <c r="AH72" i="24"/>
  <c r="AG73" i="24"/>
  <c r="AH73" i="24"/>
  <c r="AG74" i="24"/>
  <c r="AH74" i="24"/>
  <c r="AG75" i="24"/>
  <c r="AH75" i="24"/>
  <c r="AG76" i="24"/>
  <c r="AH76" i="24"/>
  <c r="AG77" i="24"/>
  <c r="AH77" i="24"/>
  <c r="AG78" i="24"/>
  <c r="AH78" i="24"/>
  <c r="AG79" i="24"/>
  <c r="AH79" i="24"/>
  <c r="AG80" i="24"/>
  <c r="AH80" i="24"/>
  <c r="AG81" i="24"/>
  <c r="AH81" i="24"/>
  <c r="AG82" i="24"/>
  <c r="AH82" i="24"/>
  <c r="AG83" i="24"/>
  <c r="AH83" i="24"/>
  <c r="AH54" i="24"/>
  <c r="AG54" i="24"/>
  <c r="AG25" i="24"/>
  <c r="AH25" i="24"/>
  <c r="AG26" i="24"/>
  <c r="AH26" i="24"/>
  <c r="AG27" i="24"/>
  <c r="AH27" i="24"/>
  <c r="AG28" i="24"/>
  <c r="AH28" i="24"/>
  <c r="AG29" i="24"/>
  <c r="AH29" i="24"/>
  <c r="AG30" i="24"/>
  <c r="AH30" i="24"/>
  <c r="AG31" i="24"/>
  <c r="AH31" i="24"/>
  <c r="AG32" i="24"/>
  <c r="AH32" i="24"/>
  <c r="AG33" i="24"/>
  <c r="AH33" i="24"/>
  <c r="AG34" i="24"/>
  <c r="AH34" i="24"/>
  <c r="AG35" i="24"/>
  <c r="AH35" i="24"/>
  <c r="AG36" i="24"/>
  <c r="AH36" i="24"/>
  <c r="AG37" i="24"/>
  <c r="AH37" i="24"/>
  <c r="AG38" i="24"/>
  <c r="AH38" i="24"/>
  <c r="AG39" i="24"/>
  <c r="AH39" i="24"/>
  <c r="AG40" i="24"/>
  <c r="AH40" i="24"/>
  <c r="AG41" i="24"/>
  <c r="AH41" i="24"/>
  <c r="AG42" i="24"/>
  <c r="AH42" i="24"/>
  <c r="AG43" i="24"/>
  <c r="AH43" i="24"/>
  <c r="AG44" i="24"/>
  <c r="AH44" i="24"/>
  <c r="AG45" i="24"/>
  <c r="AH45" i="24"/>
  <c r="AG46" i="24"/>
  <c r="AH46" i="24"/>
  <c r="AG47" i="24"/>
  <c r="AH47" i="24"/>
  <c r="AG48" i="24"/>
  <c r="AH48" i="24"/>
  <c r="AG49" i="24"/>
  <c r="AH49" i="24"/>
  <c r="AG50" i="24"/>
  <c r="AH50" i="24"/>
  <c r="AG51" i="24"/>
  <c r="AH51" i="24"/>
  <c r="AG52" i="24"/>
  <c r="AH52" i="24"/>
  <c r="AG53" i="24"/>
  <c r="AH53" i="24"/>
  <c r="AI25" i="24"/>
  <c r="AJ25" i="24"/>
  <c r="AK25" i="24"/>
  <c r="AM25" i="24"/>
  <c r="AN25" i="24"/>
  <c r="AO25" i="24"/>
  <c r="AP25" i="24"/>
  <c r="AQ25" i="24"/>
  <c r="AR25" i="24"/>
  <c r="AS25" i="24"/>
  <c r="AT25" i="24"/>
  <c r="AI26" i="24"/>
  <c r="AJ26" i="24"/>
  <c r="AK26" i="24"/>
  <c r="AM26" i="24"/>
  <c r="AN26" i="24"/>
  <c r="AO26" i="24"/>
  <c r="AP26" i="24"/>
  <c r="AQ26" i="24"/>
  <c r="AR26" i="24"/>
  <c r="AS26" i="24"/>
  <c r="AT26" i="24"/>
  <c r="AI27" i="24"/>
  <c r="AJ27" i="24"/>
  <c r="AK27" i="24"/>
  <c r="AM27" i="24"/>
  <c r="AN27" i="24"/>
  <c r="AO27" i="24"/>
  <c r="AP27" i="24"/>
  <c r="AQ27" i="24"/>
  <c r="AR27" i="24"/>
  <c r="AS27" i="24"/>
  <c r="AT27" i="24"/>
  <c r="AI28" i="24"/>
  <c r="AJ28" i="24"/>
  <c r="AK28" i="24"/>
  <c r="AM28" i="24"/>
  <c r="AN28" i="24"/>
  <c r="AO28" i="24"/>
  <c r="AP28" i="24"/>
  <c r="AQ28" i="24"/>
  <c r="AR28" i="24"/>
  <c r="AS28" i="24"/>
  <c r="AT28" i="24"/>
  <c r="AI29" i="24"/>
  <c r="AJ29" i="24"/>
  <c r="AK29" i="24"/>
  <c r="AM29" i="24"/>
  <c r="AN29" i="24"/>
  <c r="AO29" i="24"/>
  <c r="AP29" i="24"/>
  <c r="AQ29" i="24"/>
  <c r="AR29" i="24"/>
  <c r="AS29" i="24"/>
  <c r="AT29" i="24"/>
  <c r="AI30" i="24"/>
  <c r="AJ30" i="24"/>
  <c r="AK30" i="24"/>
  <c r="AM30" i="24"/>
  <c r="AN30" i="24"/>
  <c r="AO30" i="24"/>
  <c r="AP30" i="24"/>
  <c r="AQ30" i="24"/>
  <c r="AR30" i="24"/>
  <c r="AS30" i="24"/>
  <c r="AT30" i="24"/>
  <c r="AI31" i="24"/>
  <c r="AJ31" i="24"/>
  <c r="AK31" i="24"/>
  <c r="AM31" i="24"/>
  <c r="AN31" i="24"/>
  <c r="AO31" i="24"/>
  <c r="AP31" i="24"/>
  <c r="AQ31" i="24"/>
  <c r="AR31" i="24"/>
  <c r="AS31" i="24"/>
  <c r="AT31" i="24"/>
  <c r="AI32" i="24"/>
  <c r="AJ32" i="24"/>
  <c r="AK32" i="24"/>
  <c r="AM32" i="24"/>
  <c r="AN32" i="24"/>
  <c r="AO32" i="24"/>
  <c r="AP32" i="24"/>
  <c r="AQ32" i="24"/>
  <c r="AR32" i="24"/>
  <c r="AS32" i="24"/>
  <c r="AT32" i="24"/>
  <c r="AI33" i="24"/>
  <c r="AJ33" i="24"/>
  <c r="AK33" i="24"/>
  <c r="AM33" i="24"/>
  <c r="AN33" i="24"/>
  <c r="AO33" i="24"/>
  <c r="AP33" i="24"/>
  <c r="AQ33" i="24"/>
  <c r="AR33" i="24"/>
  <c r="AS33" i="24"/>
  <c r="AT33" i="24"/>
  <c r="AI34" i="24"/>
  <c r="AJ34" i="24"/>
  <c r="AK34" i="24"/>
  <c r="AM34" i="24"/>
  <c r="AN34" i="24"/>
  <c r="AO34" i="24"/>
  <c r="AP34" i="24"/>
  <c r="AQ34" i="24"/>
  <c r="AR34" i="24"/>
  <c r="AS34" i="24"/>
  <c r="AT34" i="24"/>
  <c r="AI35" i="24"/>
  <c r="AJ35" i="24"/>
  <c r="AK35" i="24"/>
  <c r="AM35" i="24"/>
  <c r="AN35" i="24"/>
  <c r="AO35" i="24"/>
  <c r="AP35" i="24"/>
  <c r="AQ35" i="24"/>
  <c r="AR35" i="24"/>
  <c r="AS35" i="24"/>
  <c r="AT35" i="24"/>
  <c r="AI36" i="24"/>
  <c r="AJ36" i="24"/>
  <c r="AK36" i="24"/>
  <c r="AM36" i="24"/>
  <c r="AN36" i="24"/>
  <c r="AO36" i="24"/>
  <c r="AP36" i="24"/>
  <c r="AQ36" i="24"/>
  <c r="AR36" i="24"/>
  <c r="AS36" i="24"/>
  <c r="AT36" i="24"/>
  <c r="AI37" i="24"/>
  <c r="AJ37" i="24"/>
  <c r="AK37" i="24"/>
  <c r="AM37" i="24"/>
  <c r="AN37" i="24"/>
  <c r="AO37" i="24"/>
  <c r="AP37" i="24"/>
  <c r="AQ37" i="24"/>
  <c r="AR37" i="24"/>
  <c r="AS37" i="24"/>
  <c r="AT37" i="24"/>
  <c r="AI38" i="24"/>
  <c r="AJ38" i="24"/>
  <c r="AK38" i="24"/>
  <c r="AM38" i="24"/>
  <c r="AN38" i="24"/>
  <c r="AO38" i="24"/>
  <c r="AP38" i="24"/>
  <c r="AQ38" i="24"/>
  <c r="AR38" i="24"/>
  <c r="AS38" i="24"/>
  <c r="AT38" i="24"/>
  <c r="AI39" i="24"/>
  <c r="AJ39" i="24"/>
  <c r="AK39" i="24"/>
  <c r="AM39" i="24"/>
  <c r="AN39" i="24"/>
  <c r="AO39" i="24"/>
  <c r="AP39" i="24"/>
  <c r="AQ39" i="24"/>
  <c r="AR39" i="24"/>
  <c r="AS39" i="24"/>
  <c r="AT39" i="24"/>
  <c r="AI40" i="24"/>
  <c r="AJ40" i="24"/>
  <c r="AK40" i="24"/>
  <c r="AM40" i="24"/>
  <c r="AN40" i="24"/>
  <c r="AO40" i="24"/>
  <c r="AP40" i="24"/>
  <c r="AQ40" i="24"/>
  <c r="AR40" i="24"/>
  <c r="AS40" i="24"/>
  <c r="AT40" i="24"/>
  <c r="AI41" i="24"/>
  <c r="AJ41" i="24"/>
  <c r="AK41" i="24"/>
  <c r="AM41" i="24"/>
  <c r="AN41" i="24"/>
  <c r="AO41" i="24"/>
  <c r="AP41" i="24"/>
  <c r="AQ41" i="24"/>
  <c r="AR41" i="24"/>
  <c r="AS41" i="24"/>
  <c r="AT41" i="24"/>
  <c r="AI42" i="24"/>
  <c r="AJ42" i="24"/>
  <c r="AK42" i="24"/>
  <c r="AM42" i="24"/>
  <c r="AN42" i="24"/>
  <c r="AO42" i="24"/>
  <c r="AP42" i="24"/>
  <c r="AQ42" i="24"/>
  <c r="AR42" i="24"/>
  <c r="AS42" i="24"/>
  <c r="AT42" i="24"/>
  <c r="AI43" i="24"/>
  <c r="AJ43" i="24"/>
  <c r="AK43" i="24"/>
  <c r="AM43" i="24"/>
  <c r="AN43" i="24"/>
  <c r="AO43" i="24"/>
  <c r="AP43" i="24"/>
  <c r="AQ43" i="24"/>
  <c r="AR43" i="24"/>
  <c r="AS43" i="24"/>
  <c r="AT43" i="24"/>
  <c r="AI44" i="24"/>
  <c r="AJ44" i="24"/>
  <c r="AK44" i="24"/>
  <c r="AM44" i="24"/>
  <c r="AN44" i="24"/>
  <c r="AO44" i="24"/>
  <c r="AP44" i="24"/>
  <c r="AQ44" i="24"/>
  <c r="AR44" i="24"/>
  <c r="AS44" i="24"/>
  <c r="AT44" i="24"/>
  <c r="AI45" i="24"/>
  <c r="AJ45" i="24"/>
  <c r="AK45" i="24"/>
  <c r="AM45" i="24"/>
  <c r="AN45" i="24"/>
  <c r="AO45" i="24"/>
  <c r="AP45" i="24"/>
  <c r="AQ45" i="24"/>
  <c r="AR45" i="24"/>
  <c r="AS45" i="24"/>
  <c r="AT45" i="24"/>
  <c r="AI46" i="24"/>
  <c r="AJ46" i="24"/>
  <c r="AK46" i="24"/>
  <c r="AM46" i="24"/>
  <c r="AN46" i="24"/>
  <c r="AO46" i="24"/>
  <c r="AP46" i="24"/>
  <c r="AQ46" i="24"/>
  <c r="AR46" i="24"/>
  <c r="AS46" i="24"/>
  <c r="AT46" i="24"/>
  <c r="AI47" i="24"/>
  <c r="AJ47" i="24"/>
  <c r="AK47" i="24"/>
  <c r="AM47" i="24"/>
  <c r="AN47" i="24"/>
  <c r="AO47" i="24"/>
  <c r="AP47" i="24"/>
  <c r="AQ47" i="24"/>
  <c r="AR47" i="24"/>
  <c r="AS47" i="24"/>
  <c r="AT47" i="24"/>
  <c r="AI48" i="24"/>
  <c r="AJ48" i="24"/>
  <c r="AK48" i="24"/>
  <c r="AM48" i="24"/>
  <c r="AN48" i="24"/>
  <c r="AO48" i="24"/>
  <c r="AP48" i="24"/>
  <c r="AQ48" i="24"/>
  <c r="AR48" i="24"/>
  <c r="AS48" i="24"/>
  <c r="AT48" i="24"/>
  <c r="AI49" i="24"/>
  <c r="AJ49" i="24"/>
  <c r="AK49" i="24"/>
  <c r="AM49" i="24"/>
  <c r="AN49" i="24"/>
  <c r="AO49" i="24"/>
  <c r="AP49" i="24"/>
  <c r="AQ49" i="24"/>
  <c r="AR49" i="24"/>
  <c r="AS49" i="24"/>
  <c r="AT49" i="24"/>
  <c r="AI50" i="24"/>
  <c r="AJ50" i="24"/>
  <c r="AK50" i="24"/>
  <c r="AM50" i="24"/>
  <c r="AN50" i="24"/>
  <c r="AO50" i="24"/>
  <c r="AP50" i="24"/>
  <c r="AQ50" i="24"/>
  <c r="AR50" i="24"/>
  <c r="AS50" i="24"/>
  <c r="AT50" i="24"/>
  <c r="AI51" i="24"/>
  <c r="AJ51" i="24"/>
  <c r="AK51" i="24"/>
  <c r="AM51" i="24"/>
  <c r="AN51" i="24"/>
  <c r="AO51" i="24"/>
  <c r="AP51" i="24"/>
  <c r="AQ51" i="24"/>
  <c r="AR51" i="24"/>
  <c r="AS51" i="24"/>
  <c r="AT51" i="24"/>
  <c r="AI52" i="24"/>
  <c r="AJ52" i="24"/>
  <c r="AK52" i="24"/>
  <c r="AM52" i="24"/>
  <c r="AN52" i="24"/>
  <c r="AO52" i="24"/>
  <c r="AP52" i="24"/>
  <c r="AQ52" i="24"/>
  <c r="AR52" i="24"/>
  <c r="AS52" i="24"/>
  <c r="AT52" i="24"/>
  <c r="AI53" i="24"/>
  <c r="AJ53" i="24"/>
  <c r="AK53" i="24"/>
  <c r="AM53" i="24"/>
  <c r="AN53" i="24"/>
  <c r="AO53" i="24"/>
  <c r="AP53" i="24"/>
  <c r="AQ53" i="24"/>
  <c r="AR53" i="24"/>
  <c r="AS53" i="24"/>
  <c r="AT53" i="24"/>
  <c r="AI54" i="24"/>
  <c r="AJ54" i="24"/>
  <c r="AK54" i="24"/>
  <c r="AM54" i="24"/>
  <c r="AN54" i="24"/>
  <c r="AO54" i="24"/>
  <c r="AP54" i="24"/>
  <c r="AQ54" i="24"/>
  <c r="AR54" i="24"/>
  <c r="AS54" i="24"/>
  <c r="AT54" i="24"/>
  <c r="AI55" i="24"/>
  <c r="AJ55" i="24"/>
  <c r="AK55" i="24"/>
  <c r="AM55" i="24"/>
  <c r="AN55" i="24"/>
  <c r="AO55" i="24"/>
  <c r="AP55" i="24"/>
  <c r="AQ55" i="24"/>
  <c r="AR55" i="24"/>
  <c r="AS55" i="24"/>
  <c r="AT55" i="24"/>
  <c r="AI56" i="24"/>
  <c r="AJ56" i="24"/>
  <c r="AK56" i="24"/>
  <c r="AM56" i="24"/>
  <c r="AN56" i="24"/>
  <c r="AO56" i="24"/>
  <c r="AP56" i="24"/>
  <c r="AQ56" i="24"/>
  <c r="AR56" i="24"/>
  <c r="AS56" i="24"/>
  <c r="AT56" i="24"/>
  <c r="AI57" i="24"/>
  <c r="AJ57" i="24"/>
  <c r="AK57" i="24"/>
  <c r="AM57" i="24"/>
  <c r="AN57" i="24"/>
  <c r="AO57" i="24"/>
  <c r="AP57" i="24"/>
  <c r="AQ57" i="24"/>
  <c r="AR57" i="24"/>
  <c r="AS57" i="24"/>
  <c r="AT57" i="24"/>
  <c r="AI58" i="24"/>
  <c r="AJ58" i="24"/>
  <c r="AK58" i="24"/>
  <c r="AM58" i="24"/>
  <c r="AN58" i="24"/>
  <c r="AO58" i="24"/>
  <c r="AP58" i="24"/>
  <c r="AQ58" i="24"/>
  <c r="AR58" i="24"/>
  <c r="AS58" i="24"/>
  <c r="AT58" i="24"/>
  <c r="AI59" i="24"/>
  <c r="AJ59" i="24"/>
  <c r="AK59" i="24"/>
  <c r="AM59" i="24"/>
  <c r="AN59" i="24"/>
  <c r="AO59" i="24"/>
  <c r="AP59" i="24"/>
  <c r="AQ59" i="24"/>
  <c r="AR59" i="24"/>
  <c r="AS59" i="24"/>
  <c r="AT59" i="24"/>
  <c r="AI60" i="24"/>
  <c r="AJ60" i="24"/>
  <c r="AK60" i="24"/>
  <c r="AM60" i="24"/>
  <c r="AN60" i="24"/>
  <c r="AO60" i="24"/>
  <c r="AP60" i="24"/>
  <c r="AQ60" i="24"/>
  <c r="AR60" i="24"/>
  <c r="AS60" i="24"/>
  <c r="AT60" i="24"/>
  <c r="AI61" i="24"/>
  <c r="AJ61" i="24"/>
  <c r="AK61" i="24"/>
  <c r="AM61" i="24"/>
  <c r="AN61" i="24"/>
  <c r="AO61" i="24"/>
  <c r="AP61" i="24"/>
  <c r="AQ61" i="24"/>
  <c r="AR61" i="24"/>
  <c r="AS61" i="24"/>
  <c r="AT61" i="24"/>
  <c r="AI62" i="24"/>
  <c r="AJ62" i="24"/>
  <c r="AK62" i="24"/>
  <c r="AM62" i="24"/>
  <c r="AN62" i="24"/>
  <c r="AO62" i="24"/>
  <c r="AP62" i="24"/>
  <c r="AQ62" i="24"/>
  <c r="AR62" i="24"/>
  <c r="AS62" i="24"/>
  <c r="AT62" i="24"/>
  <c r="AI63" i="24"/>
  <c r="AJ63" i="24"/>
  <c r="AK63" i="24"/>
  <c r="AM63" i="24"/>
  <c r="AN63" i="24"/>
  <c r="AO63" i="24"/>
  <c r="AP63" i="24"/>
  <c r="AQ63" i="24"/>
  <c r="AR63" i="24"/>
  <c r="AS63" i="24"/>
  <c r="AT63" i="24"/>
  <c r="AI64" i="24"/>
  <c r="AJ64" i="24"/>
  <c r="AK64" i="24"/>
  <c r="AM64" i="24"/>
  <c r="AN64" i="24"/>
  <c r="AO64" i="24"/>
  <c r="AP64" i="24"/>
  <c r="AQ64" i="24"/>
  <c r="AR64" i="24"/>
  <c r="AS64" i="24"/>
  <c r="AT64" i="24"/>
  <c r="AI65" i="24"/>
  <c r="AJ65" i="24"/>
  <c r="AK65" i="24"/>
  <c r="AM65" i="24"/>
  <c r="AN65" i="24"/>
  <c r="AO65" i="24"/>
  <c r="AP65" i="24"/>
  <c r="AQ65" i="24"/>
  <c r="AR65" i="24"/>
  <c r="AS65" i="24"/>
  <c r="AT65" i="24"/>
  <c r="AI66" i="24"/>
  <c r="AJ66" i="24"/>
  <c r="AK66" i="24"/>
  <c r="AM66" i="24"/>
  <c r="AN66" i="24"/>
  <c r="AO66" i="24"/>
  <c r="AP66" i="24"/>
  <c r="AQ66" i="24"/>
  <c r="AR66" i="24"/>
  <c r="AS66" i="24"/>
  <c r="AT66" i="24"/>
  <c r="AI67" i="24"/>
  <c r="AJ67" i="24"/>
  <c r="AK67" i="24"/>
  <c r="AM67" i="24"/>
  <c r="AN67" i="24"/>
  <c r="AO67" i="24"/>
  <c r="AP67" i="24"/>
  <c r="AQ67" i="24"/>
  <c r="AR67" i="24"/>
  <c r="AS67" i="24"/>
  <c r="AT67" i="24"/>
  <c r="AI68" i="24"/>
  <c r="AJ68" i="24"/>
  <c r="AK68" i="24"/>
  <c r="AM68" i="24"/>
  <c r="AN68" i="24"/>
  <c r="AO68" i="24"/>
  <c r="AP68" i="24"/>
  <c r="AQ68" i="24"/>
  <c r="AR68" i="24"/>
  <c r="AS68" i="24"/>
  <c r="AT68" i="24"/>
  <c r="AI69" i="24"/>
  <c r="AJ69" i="24"/>
  <c r="AK69" i="24"/>
  <c r="AM69" i="24"/>
  <c r="AN69" i="24"/>
  <c r="AO69" i="24"/>
  <c r="AP69" i="24"/>
  <c r="AQ69" i="24"/>
  <c r="AR69" i="24"/>
  <c r="AS69" i="24"/>
  <c r="AT69" i="24"/>
  <c r="AI70" i="24"/>
  <c r="AJ70" i="24"/>
  <c r="AK70" i="24"/>
  <c r="AM70" i="24"/>
  <c r="AN70" i="24"/>
  <c r="AO70" i="24"/>
  <c r="AP70" i="24"/>
  <c r="AQ70" i="24"/>
  <c r="AR70" i="24"/>
  <c r="AS70" i="24"/>
  <c r="AT70" i="24"/>
  <c r="AI71" i="24"/>
  <c r="AJ71" i="24"/>
  <c r="AK71" i="24"/>
  <c r="AM71" i="24"/>
  <c r="AN71" i="24"/>
  <c r="AO71" i="24"/>
  <c r="AP71" i="24"/>
  <c r="AQ71" i="24"/>
  <c r="AR71" i="24"/>
  <c r="AS71" i="24"/>
  <c r="AT71" i="24"/>
  <c r="AI72" i="24"/>
  <c r="AJ72" i="24"/>
  <c r="AK72" i="24"/>
  <c r="AM72" i="24"/>
  <c r="AN72" i="24"/>
  <c r="AO72" i="24"/>
  <c r="AP72" i="24"/>
  <c r="AQ72" i="24"/>
  <c r="AR72" i="24"/>
  <c r="AS72" i="24"/>
  <c r="AT72" i="24"/>
  <c r="AI73" i="24"/>
  <c r="AJ73" i="24"/>
  <c r="AK73" i="24"/>
  <c r="AM73" i="24"/>
  <c r="AN73" i="24"/>
  <c r="AO73" i="24"/>
  <c r="AP73" i="24"/>
  <c r="AQ73" i="24"/>
  <c r="AR73" i="24"/>
  <c r="AS73" i="24"/>
  <c r="AT73" i="24"/>
  <c r="AI74" i="24"/>
  <c r="AJ74" i="24"/>
  <c r="AK74" i="24"/>
  <c r="AM74" i="24"/>
  <c r="AN74" i="24"/>
  <c r="AO74" i="24"/>
  <c r="AP74" i="24"/>
  <c r="AQ74" i="24"/>
  <c r="AR74" i="24"/>
  <c r="AS74" i="24"/>
  <c r="AT74" i="24"/>
  <c r="AI75" i="24"/>
  <c r="AJ75" i="24"/>
  <c r="AK75" i="24"/>
  <c r="AM75" i="24"/>
  <c r="AN75" i="24"/>
  <c r="AO75" i="24"/>
  <c r="AP75" i="24"/>
  <c r="AQ75" i="24"/>
  <c r="AR75" i="24"/>
  <c r="AS75" i="24"/>
  <c r="AT75" i="24"/>
  <c r="AI76" i="24"/>
  <c r="AJ76" i="24"/>
  <c r="AK76" i="24"/>
  <c r="AM76" i="24"/>
  <c r="AN76" i="24"/>
  <c r="AO76" i="24"/>
  <c r="AP76" i="24"/>
  <c r="AQ76" i="24"/>
  <c r="AR76" i="24"/>
  <c r="AS76" i="24"/>
  <c r="AT76" i="24"/>
  <c r="AI77" i="24"/>
  <c r="AJ77" i="24"/>
  <c r="AK77" i="24"/>
  <c r="AM77" i="24"/>
  <c r="AN77" i="24"/>
  <c r="AO77" i="24"/>
  <c r="AP77" i="24"/>
  <c r="AQ77" i="24"/>
  <c r="AR77" i="24"/>
  <c r="AS77" i="24"/>
  <c r="AT77" i="24"/>
  <c r="AI78" i="24"/>
  <c r="AJ78" i="24"/>
  <c r="AK78" i="24"/>
  <c r="AM78" i="24"/>
  <c r="AN78" i="24"/>
  <c r="AO78" i="24"/>
  <c r="AP78" i="24"/>
  <c r="AQ78" i="24"/>
  <c r="AR78" i="24"/>
  <c r="AS78" i="24"/>
  <c r="AT78" i="24"/>
  <c r="AI79" i="24"/>
  <c r="AJ79" i="24"/>
  <c r="AK79" i="24"/>
  <c r="AM79" i="24"/>
  <c r="AN79" i="24"/>
  <c r="AO79" i="24"/>
  <c r="AP79" i="24"/>
  <c r="AQ79" i="24"/>
  <c r="AR79" i="24"/>
  <c r="AS79" i="24"/>
  <c r="AT79" i="24"/>
  <c r="AI80" i="24"/>
  <c r="AJ80" i="24"/>
  <c r="AK80" i="24"/>
  <c r="AM80" i="24"/>
  <c r="AN80" i="24"/>
  <c r="AO80" i="24"/>
  <c r="AP80" i="24"/>
  <c r="AQ80" i="24"/>
  <c r="AR80" i="24"/>
  <c r="AS80" i="24"/>
  <c r="AT80" i="24"/>
  <c r="AI81" i="24"/>
  <c r="AJ81" i="24"/>
  <c r="AK81" i="24"/>
  <c r="AM81" i="24"/>
  <c r="AN81" i="24"/>
  <c r="AO81" i="24"/>
  <c r="AP81" i="24"/>
  <c r="AQ81" i="24"/>
  <c r="AR81" i="24"/>
  <c r="AS81" i="24"/>
  <c r="AT81" i="24"/>
  <c r="AI82" i="24"/>
  <c r="AJ82" i="24"/>
  <c r="AK82" i="24"/>
  <c r="AM82" i="24"/>
  <c r="AN82" i="24"/>
  <c r="AO82" i="24"/>
  <c r="AP82" i="24"/>
  <c r="AQ82" i="24"/>
  <c r="AR82" i="24"/>
  <c r="AS82" i="24"/>
  <c r="AT82" i="24"/>
  <c r="AI83" i="24"/>
  <c r="AJ83" i="24"/>
  <c r="AK83" i="24"/>
  <c r="AM83" i="24"/>
  <c r="AN83" i="24"/>
  <c r="AO83" i="24"/>
  <c r="AP83" i="24"/>
  <c r="AQ83" i="24"/>
  <c r="AR83" i="24"/>
  <c r="AS83" i="24"/>
  <c r="AT83" i="24"/>
  <c r="AI84" i="24"/>
  <c r="AJ84" i="24"/>
  <c r="AK84" i="24"/>
  <c r="AM84" i="24"/>
  <c r="AN84" i="24"/>
  <c r="AO84" i="24"/>
  <c r="AP84" i="24"/>
  <c r="AQ84" i="24"/>
  <c r="AR84" i="24"/>
  <c r="AS84" i="24"/>
  <c r="AT84" i="24"/>
  <c r="AI85" i="24"/>
  <c r="AJ85" i="24"/>
  <c r="AK85" i="24"/>
  <c r="AM85" i="24"/>
  <c r="AN85" i="24"/>
  <c r="AO85" i="24"/>
  <c r="AP85" i="24"/>
  <c r="AQ85" i="24"/>
  <c r="AR85" i="24"/>
  <c r="AS85" i="24"/>
  <c r="AT85" i="24"/>
  <c r="AI86" i="24"/>
  <c r="AJ86" i="24"/>
  <c r="AK86" i="24"/>
  <c r="AM86" i="24"/>
  <c r="AN86" i="24"/>
  <c r="AO86" i="24"/>
  <c r="AP86" i="24"/>
  <c r="AQ86" i="24"/>
  <c r="AR86" i="24"/>
  <c r="AS86" i="24"/>
  <c r="AT86" i="24"/>
  <c r="AI87" i="24"/>
  <c r="AJ87" i="24"/>
  <c r="AK87" i="24"/>
  <c r="AM87" i="24"/>
  <c r="AN87" i="24"/>
  <c r="AO87" i="24"/>
  <c r="AP87" i="24"/>
  <c r="AQ87" i="24"/>
  <c r="AR87" i="24"/>
  <c r="AS87" i="24"/>
  <c r="AT87" i="24"/>
  <c r="AI88" i="24"/>
  <c r="AJ88" i="24"/>
  <c r="AK88" i="24"/>
  <c r="AM88" i="24"/>
  <c r="AN88" i="24"/>
  <c r="AO88" i="24"/>
  <c r="AP88" i="24"/>
  <c r="AQ88" i="24"/>
  <c r="AR88" i="24"/>
  <c r="AS88" i="24"/>
  <c r="AT88" i="24"/>
  <c r="AI89" i="24"/>
  <c r="AJ89" i="24"/>
  <c r="AK89" i="24"/>
  <c r="AM89" i="24"/>
  <c r="AN89" i="24"/>
  <c r="AO89" i="24"/>
  <c r="AP89" i="24"/>
  <c r="AQ89" i="24"/>
  <c r="AR89" i="24"/>
  <c r="AS89" i="24"/>
  <c r="AT89" i="24"/>
  <c r="AI90" i="24"/>
  <c r="AJ90" i="24"/>
  <c r="AK90" i="24"/>
  <c r="AM90" i="24"/>
  <c r="AN90" i="24"/>
  <c r="AO90" i="24"/>
  <c r="AP90" i="24"/>
  <c r="AQ90" i="24"/>
  <c r="AR90" i="24"/>
  <c r="AS90" i="24"/>
  <c r="AT90" i="24"/>
  <c r="AI91" i="24"/>
  <c r="AJ91" i="24"/>
  <c r="AK91" i="24"/>
  <c r="AM91" i="24"/>
  <c r="AN91" i="24"/>
  <c r="AO91" i="24"/>
  <c r="AP91" i="24"/>
  <c r="AQ91" i="24"/>
  <c r="AR91" i="24"/>
  <c r="AS91" i="24"/>
  <c r="AT91" i="24"/>
  <c r="AI92" i="24"/>
  <c r="AJ92" i="24"/>
  <c r="AK92" i="24"/>
  <c r="AM92" i="24"/>
  <c r="AN92" i="24"/>
  <c r="AO92" i="24"/>
  <c r="AP92" i="24"/>
  <c r="AQ92" i="24"/>
  <c r="AR92" i="24"/>
  <c r="AS92" i="24"/>
  <c r="AT92" i="24"/>
  <c r="AI93" i="24"/>
  <c r="AJ93" i="24"/>
  <c r="AK93" i="24"/>
  <c r="AM93" i="24"/>
  <c r="AN93" i="24"/>
  <c r="AO93" i="24"/>
  <c r="AP93" i="24"/>
  <c r="AQ93" i="24"/>
  <c r="AR93" i="24"/>
  <c r="AS93" i="24"/>
  <c r="AT93" i="24"/>
  <c r="AI94" i="24"/>
  <c r="AJ94" i="24"/>
  <c r="AK94" i="24"/>
  <c r="AM94" i="24"/>
  <c r="AN94" i="24"/>
  <c r="AO94" i="24"/>
  <c r="AP94" i="24"/>
  <c r="AQ94" i="24"/>
  <c r="AR94" i="24"/>
  <c r="AS94" i="24"/>
  <c r="AT94" i="24"/>
  <c r="AI95" i="24"/>
  <c r="AJ95" i="24"/>
  <c r="AK95" i="24"/>
  <c r="AM95" i="24"/>
  <c r="AN95" i="24"/>
  <c r="AO95" i="24"/>
  <c r="AP95" i="24"/>
  <c r="AQ95" i="24"/>
  <c r="AR95" i="24"/>
  <c r="AS95" i="24"/>
  <c r="AT95" i="24"/>
  <c r="AI96" i="24"/>
  <c r="AJ96" i="24"/>
  <c r="AK96" i="24"/>
  <c r="AM96" i="24"/>
  <c r="AN96" i="24"/>
  <c r="AO96" i="24"/>
  <c r="AP96" i="24"/>
  <c r="AQ96" i="24"/>
  <c r="AR96" i="24"/>
  <c r="AS96" i="24"/>
  <c r="AT96" i="24"/>
  <c r="AI97" i="24"/>
  <c r="AJ97" i="24"/>
  <c r="AK97" i="24"/>
  <c r="AM97" i="24"/>
  <c r="AN97" i="24"/>
  <c r="AO97" i="24"/>
  <c r="AP97" i="24"/>
  <c r="AQ97" i="24"/>
  <c r="AR97" i="24"/>
  <c r="AS97" i="24"/>
  <c r="AT97" i="24"/>
  <c r="AI98" i="24"/>
  <c r="AJ98" i="24"/>
  <c r="AK98" i="24"/>
  <c r="AM98" i="24"/>
  <c r="AN98" i="24"/>
  <c r="AO98" i="24"/>
  <c r="AP98" i="24"/>
  <c r="AQ98" i="24"/>
  <c r="AR98" i="24"/>
  <c r="AS98" i="24"/>
  <c r="AT98" i="24"/>
  <c r="AI99" i="24"/>
  <c r="AJ99" i="24"/>
  <c r="AK99" i="24"/>
  <c r="AM99" i="24"/>
  <c r="AN99" i="24"/>
  <c r="AO99" i="24"/>
  <c r="AP99" i="24"/>
  <c r="AQ99" i="24"/>
  <c r="AR99" i="24"/>
  <c r="AS99" i="24"/>
  <c r="AT99" i="24"/>
  <c r="AI100" i="24"/>
  <c r="AJ100" i="24"/>
  <c r="AK100" i="24"/>
  <c r="AM100" i="24"/>
  <c r="AN100" i="24"/>
  <c r="AO100" i="24"/>
  <c r="AP100" i="24"/>
  <c r="AQ100" i="24"/>
  <c r="AR100" i="24"/>
  <c r="AS100" i="24"/>
  <c r="AT100" i="24"/>
  <c r="AI101" i="24"/>
  <c r="AJ101" i="24"/>
  <c r="AK101" i="24"/>
  <c r="AM101" i="24"/>
  <c r="AN101" i="24"/>
  <c r="AO101" i="24"/>
  <c r="AP101" i="24"/>
  <c r="AQ101" i="24"/>
  <c r="AR101" i="24"/>
  <c r="AS101" i="24"/>
  <c r="AT101" i="24"/>
  <c r="AI102" i="24"/>
  <c r="AJ102" i="24"/>
  <c r="AK102" i="24"/>
  <c r="AM102" i="24"/>
  <c r="AN102" i="24"/>
  <c r="AO102" i="24"/>
  <c r="AP102" i="24"/>
  <c r="AQ102" i="24"/>
  <c r="AR102" i="24"/>
  <c r="AS102" i="24"/>
  <c r="AT102" i="24"/>
  <c r="AI103" i="24"/>
  <c r="AJ103" i="24"/>
  <c r="AK103" i="24"/>
  <c r="AM103" i="24"/>
  <c r="AN103" i="24"/>
  <c r="AO103" i="24"/>
  <c r="AP103" i="24"/>
  <c r="AQ103" i="24"/>
  <c r="AR103" i="24"/>
  <c r="AS103" i="24"/>
  <c r="AT103" i="24"/>
  <c r="AI104" i="24"/>
  <c r="AJ104" i="24"/>
  <c r="AK104" i="24"/>
  <c r="AM104" i="24"/>
  <c r="AN104" i="24"/>
  <c r="AO104" i="24"/>
  <c r="AP104" i="24"/>
  <c r="AQ104" i="24"/>
  <c r="AR104" i="24"/>
  <c r="AS104" i="24"/>
  <c r="AT104" i="24"/>
  <c r="AI105" i="24"/>
  <c r="AJ105" i="24"/>
  <c r="AK105" i="24"/>
  <c r="AM105" i="24"/>
  <c r="AN105" i="24"/>
  <c r="AO105" i="24"/>
  <c r="AP105" i="24"/>
  <c r="AQ105" i="24"/>
  <c r="AR105" i="24"/>
  <c r="AS105" i="24"/>
  <c r="AT105" i="24"/>
  <c r="AI106" i="24"/>
  <c r="AJ106" i="24"/>
  <c r="AK106" i="24"/>
  <c r="AM106" i="24"/>
  <c r="AN106" i="24"/>
  <c r="AO106" i="24"/>
  <c r="AP106" i="24"/>
  <c r="AQ106" i="24"/>
  <c r="AR106" i="24"/>
  <c r="AS106" i="24"/>
  <c r="AT106" i="24"/>
  <c r="AI107" i="24"/>
  <c r="AJ107" i="24"/>
  <c r="AK107" i="24"/>
  <c r="AM107" i="24"/>
  <c r="AN107" i="24"/>
  <c r="AO107" i="24"/>
  <c r="AP107" i="24"/>
  <c r="AQ107" i="24"/>
  <c r="AR107" i="24"/>
  <c r="AS107" i="24"/>
  <c r="AT107" i="24"/>
  <c r="AI108" i="24"/>
  <c r="AJ108" i="24"/>
  <c r="AK108" i="24"/>
  <c r="AM108" i="24"/>
  <c r="AN108" i="24"/>
  <c r="AO108" i="24"/>
  <c r="AP108" i="24"/>
  <c r="AQ108" i="24"/>
  <c r="AR108" i="24"/>
  <c r="AS108" i="24"/>
  <c r="AT108" i="24"/>
  <c r="AI109" i="24"/>
  <c r="AJ109" i="24"/>
  <c r="AK109" i="24"/>
  <c r="AM109" i="24"/>
  <c r="AN109" i="24"/>
  <c r="AO109" i="24"/>
  <c r="AP109" i="24"/>
  <c r="AQ109" i="24"/>
  <c r="AR109" i="24"/>
  <c r="AS109" i="24"/>
  <c r="AT109" i="24"/>
  <c r="AI110" i="24"/>
  <c r="AJ110" i="24"/>
  <c r="AK110" i="24"/>
  <c r="AM110" i="24"/>
  <c r="AN110" i="24"/>
  <c r="AO110" i="24"/>
  <c r="AP110" i="24"/>
  <c r="AQ110" i="24"/>
  <c r="AR110" i="24"/>
  <c r="AS110" i="24"/>
  <c r="AT110" i="24"/>
  <c r="AI111" i="24"/>
  <c r="AJ111" i="24"/>
  <c r="AK111" i="24"/>
  <c r="AM111" i="24"/>
  <c r="AN111" i="24"/>
  <c r="AO111" i="24"/>
  <c r="AP111" i="24"/>
  <c r="AQ111" i="24"/>
  <c r="AR111" i="24"/>
  <c r="AS111" i="24"/>
  <c r="AT111" i="24"/>
  <c r="AI112" i="24"/>
  <c r="AJ112" i="24"/>
  <c r="AK112" i="24"/>
  <c r="AM112" i="24"/>
  <c r="AN112" i="24"/>
  <c r="AO112" i="24"/>
  <c r="AP112" i="24"/>
  <c r="AQ112" i="24"/>
  <c r="AR112" i="24"/>
  <c r="AS112" i="24"/>
  <c r="AT112" i="24"/>
  <c r="AI113" i="24"/>
  <c r="AJ113" i="24"/>
  <c r="AK113" i="24"/>
  <c r="AM113" i="24"/>
  <c r="AN113" i="24"/>
  <c r="AO113" i="24"/>
  <c r="AP113" i="24"/>
  <c r="AQ113" i="24"/>
  <c r="AR113" i="24"/>
  <c r="AS113" i="24"/>
  <c r="AT113" i="24"/>
  <c r="AI114" i="24"/>
  <c r="AJ114" i="24"/>
  <c r="AK114" i="24"/>
  <c r="AM114" i="24"/>
  <c r="AN114" i="24"/>
  <c r="AO114" i="24"/>
  <c r="AP114" i="24"/>
  <c r="AQ114" i="24"/>
  <c r="AR114" i="24"/>
  <c r="AS114" i="24"/>
  <c r="AT114" i="24"/>
  <c r="AI115" i="24"/>
  <c r="AJ115" i="24"/>
  <c r="AK115" i="24"/>
  <c r="AM115" i="24"/>
  <c r="AN115" i="24"/>
  <c r="AO115" i="24"/>
  <c r="AP115" i="24"/>
  <c r="AQ115" i="24"/>
  <c r="AR115" i="24"/>
  <c r="AS115" i="24"/>
  <c r="AT115" i="24"/>
  <c r="AI116" i="24"/>
  <c r="AJ116" i="24"/>
  <c r="AK116" i="24"/>
  <c r="AM116" i="24"/>
  <c r="AN116" i="24"/>
  <c r="AO116" i="24"/>
  <c r="AP116" i="24"/>
  <c r="AQ116" i="24"/>
  <c r="AR116" i="24"/>
  <c r="AS116" i="24"/>
  <c r="AT116" i="24"/>
  <c r="AI117" i="24"/>
  <c r="AJ117" i="24"/>
  <c r="AK117" i="24"/>
  <c r="AM117" i="24"/>
  <c r="AN117" i="24"/>
  <c r="AO117" i="24"/>
  <c r="AP117" i="24"/>
  <c r="AQ117" i="24"/>
  <c r="AR117" i="24"/>
  <c r="AS117" i="24"/>
  <c r="AT117" i="24"/>
  <c r="AI118" i="24"/>
  <c r="AJ118" i="24"/>
  <c r="AK118" i="24"/>
  <c r="AM118" i="24"/>
  <c r="AN118" i="24"/>
  <c r="AO118" i="24"/>
  <c r="AP118" i="24"/>
  <c r="AQ118" i="24"/>
  <c r="AR118" i="24"/>
  <c r="AS118" i="24"/>
  <c r="AT118" i="24"/>
  <c r="AI119" i="24"/>
  <c r="AJ119" i="24"/>
  <c r="AK119" i="24"/>
  <c r="AM119" i="24"/>
  <c r="AN119" i="24"/>
  <c r="AO119" i="24"/>
  <c r="AP119" i="24"/>
  <c r="AQ119" i="24"/>
  <c r="AR119" i="24"/>
  <c r="AS119" i="24"/>
  <c r="AT119" i="24"/>
  <c r="AI120" i="24"/>
  <c r="AJ120" i="24"/>
  <c r="AK120" i="24"/>
  <c r="AM120" i="24"/>
  <c r="AN120" i="24"/>
  <c r="AO120" i="24"/>
  <c r="AP120" i="24"/>
  <c r="AQ120" i="24"/>
  <c r="AR120" i="24"/>
  <c r="AS120" i="24"/>
  <c r="AT120" i="24"/>
  <c r="AI121" i="24"/>
  <c r="AJ121" i="24"/>
  <c r="AK121" i="24"/>
  <c r="AM121" i="24"/>
  <c r="AN121" i="24"/>
  <c r="AO121" i="24"/>
  <c r="AP121" i="24"/>
  <c r="AQ121" i="24"/>
  <c r="AR121" i="24"/>
  <c r="AS121" i="24"/>
  <c r="AT121" i="24"/>
  <c r="AI122" i="24"/>
  <c r="AJ122" i="24"/>
  <c r="AK122" i="24"/>
  <c r="AM122" i="24"/>
  <c r="AN122" i="24"/>
  <c r="AO122" i="24"/>
  <c r="AP122" i="24"/>
  <c r="AQ122" i="24"/>
  <c r="AR122" i="24"/>
  <c r="AS122" i="24"/>
  <c r="AT122" i="24"/>
  <c r="AI123" i="24"/>
  <c r="AJ123" i="24"/>
  <c r="AK123" i="24"/>
  <c r="AM123" i="24"/>
  <c r="AN123" i="24"/>
  <c r="AO123" i="24"/>
  <c r="AP123" i="24"/>
  <c r="AQ123" i="24"/>
  <c r="AR123" i="24"/>
  <c r="AS123" i="24"/>
  <c r="AT123" i="24"/>
  <c r="AI124" i="24"/>
  <c r="AJ124" i="24"/>
  <c r="AK124" i="24"/>
  <c r="AM124" i="24"/>
  <c r="AN124" i="24"/>
  <c r="AO124" i="24"/>
  <c r="AP124" i="24"/>
  <c r="AQ124" i="24"/>
  <c r="AR124" i="24"/>
  <c r="AS124" i="24"/>
  <c r="AT124" i="24"/>
  <c r="AI125" i="24"/>
  <c r="AJ125" i="24"/>
  <c r="AK125" i="24"/>
  <c r="AM125" i="24"/>
  <c r="AN125" i="24"/>
  <c r="AO125" i="24"/>
  <c r="AP125" i="24"/>
  <c r="AQ125" i="24"/>
  <c r="AR125" i="24"/>
  <c r="AS125" i="24"/>
  <c r="AT125" i="24"/>
  <c r="AI126" i="24"/>
  <c r="AJ126" i="24"/>
  <c r="AK126" i="24"/>
  <c r="AM126" i="24"/>
  <c r="AN126" i="24"/>
  <c r="AO126" i="24"/>
  <c r="AP126" i="24"/>
  <c r="AQ126" i="24"/>
  <c r="AR126" i="24"/>
  <c r="AS126" i="24"/>
  <c r="AT126" i="24"/>
  <c r="AI127" i="24"/>
  <c r="AJ127" i="24"/>
  <c r="AK127" i="24"/>
  <c r="AM127" i="24"/>
  <c r="AN127" i="24"/>
  <c r="AO127" i="24"/>
  <c r="AP127" i="24"/>
  <c r="AQ127" i="24"/>
  <c r="AR127" i="24"/>
  <c r="AS127" i="24"/>
  <c r="AT127" i="24"/>
  <c r="AI128" i="24"/>
  <c r="AJ128" i="24"/>
  <c r="AK128" i="24"/>
  <c r="AM128" i="24"/>
  <c r="AN128" i="24"/>
  <c r="AO128" i="24"/>
  <c r="AP128" i="24"/>
  <c r="AQ128" i="24"/>
  <c r="AR128" i="24"/>
  <c r="AS128" i="24"/>
  <c r="AT128" i="24"/>
  <c r="AI129" i="24"/>
  <c r="AJ129" i="24"/>
  <c r="AK129" i="24"/>
  <c r="AM129" i="24"/>
  <c r="AN129" i="24"/>
  <c r="AO129" i="24"/>
  <c r="AP129" i="24"/>
  <c r="AQ129" i="24"/>
  <c r="AR129" i="24"/>
  <c r="AS129" i="24"/>
  <c r="AT129" i="24"/>
  <c r="AI130" i="24"/>
  <c r="AJ130" i="24"/>
  <c r="AK130" i="24"/>
  <c r="AM130" i="24"/>
  <c r="AN130" i="24"/>
  <c r="AO130" i="24"/>
  <c r="AP130" i="24"/>
  <c r="AQ130" i="24"/>
  <c r="AR130" i="24"/>
  <c r="AS130" i="24"/>
  <c r="AT130" i="24"/>
  <c r="AI131" i="24"/>
  <c r="AJ131" i="24"/>
  <c r="AK131" i="24"/>
  <c r="AM131" i="24"/>
  <c r="AN131" i="24"/>
  <c r="AO131" i="24"/>
  <c r="AP131" i="24"/>
  <c r="AQ131" i="24"/>
  <c r="AR131" i="24"/>
  <c r="AS131" i="24"/>
  <c r="AT131" i="24"/>
  <c r="AI132" i="24"/>
  <c r="AJ132" i="24"/>
  <c r="AK132" i="24"/>
  <c r="AM132" i="24"/>
  <c r="AN132" i="24"/>
  <c r="AO132" i="24"/>
  <c r="AP132" i="24"/>
  <c r="AQ132" i="24"/>
  <c r="AR132" i="24"/>
  <c r="AS132" i="24"/>
  <c r="AT132" i="24"/>
  <c r="AI133" i="24"/>
  <c r="AJ133" i="24"/>
  <c r="AK133" i="24"/>
  <c r="AM133" i="24"/>
  <c r="AN133" i="24"/>
  <c r="AO133" i="24"/>
  <c r="AP133" i="24"/>
  <c r="AQ133" i="24"/>
  <c r="AR133" i="24"/>
  <c r="AS133" i="24"/>
  <c r="AT133" i="24"/>
  <c r="AI134" i="24"/>
  <c r="AJ134" i="24"/>
  <c r="AK134" i="24"/>
  <c r="AM134" i="24"/>
  <c r="AN134" i="24"/>
  <c r="AO134" i="24"/>
  <c r="AP134" i="24"/>
  <c r="AQ134" i="24"/>
  <c r="AR134" i="24"/>
  <c r="AS134" i="24"/>
  <c r="AT134" i="24"/>
  <c r="AI135" i="24"/>
  <c r="AJ135" i="24"/>
  <c r="AK135" i="24"/>
  <c r="AM135" i="24"/>
  <c r="AN135" i="24"/>
  <c r="AO135" i="24"/>
  <c r="AP135" i="24"/>
  <c r="AQ135" i="24"/>
  <c r="AR135" i="24"/>
  <c r="AS135" i="24"/>
  <c r="AT135" i="24"/>
  <c r="AI136" i="24"/>
  <c r="AJ136" i="24"/>
  <c r="AK136" i="24"/>
  <c r="AM136" i="24"/>
  <c r="AN136" i="24"/>
  <c r="AO136" i="24"/>
  <c r="AP136" i="24"/>
  <c r="AQ136" i="24"/>
  <c r="AR136" i="24"/>
  <c r="AS136" i="24"/>
  <c r="AT136" i="24"/>
  <c r="AI137" i="24"/>
  <c r="AJ137" i="24"/>
  <c r="AK137" i="24"/>
  <c r="AM137" i="24"/>
  <c r="AN137" i="24"/>
  <c r="AO137" i="24"/>
  <c r="AP137" i="24"/>
  <c r="AQ137" i="24"/>
  <c r="AR137" i="24"/>
  <c r="AS137" i="24"/>
  <c r="AT137" i="24"/>
  <c r="AI138" i="24"/>
  <c r="AJ138" i="24"/>
  <c r="AK138" i="24"/>
  <c r="AM138" i="24"/>
  <c r="AN138" i="24"/>
  <c r="AO138" i="24"/>
  <c r="AP138" i="24"/>
  <c r="AQ138" i="24"/>
  <c r="AR138" i="24"/>
  <c r="AS138" i="24"/>
  <c r="AT138" i="24"/>
  <c r="AI139" i="24"/>
  <c r="AJ139" i="24"/>
  <c r="AK139" i="24"/>
  <c r="AM139" i="24"/>
  <c r="AN139" i="24"/>
  <c r="AO139" i="24"/>
  <c r="AP139" i="24"/>
  <c r="AQ139" i="24"/>
  <c r="AR139" i="24"/>
  <c r="AS139" i="24"/>
  <c r="AT139" i="24"/>
  <c r="AI140" i="24"/>
  <c r="AJ140" i="24"/>
  <c r="AK140" i="24"/>
  <c r="AM140" i="24"/>
  <c r="AN140" i="24"/>
  <c r="AO140" i="24"/>
  <c r="AP140" i="24"/>
  <c r="AQ140" i="24"/>
  <c r="AR140" i="24"/>
  <c r="AS140" i="24"/>
  <c r="AT140" i="24"/>
  <c r="AI141" i="24"/>
  <c r="AJ141" i="24"/>
  <c r="AK141" i="24"/>
  <c r="AM141" i="24"/>
  <c r="AN141" i="24"/>
  <c r="AO141" i="24"/>
  <c r="AP141" i="24"/>
  <c r="AQ141" i="24"/>
  <c r="AR141" i="24"/>
  <c r="AS141" i="24"/>
  <c r="AT141" i="24"/>
  <c r="AI142" i="24"/>
  <c r="AJ142" i="24"/>
  <c r="AK142" i="24"/>
  <c r="AM142" i="24"/>
  <c r="AN142" i="24"/>
  <c r="AO142" i="24"/>
  <c r="AP142" i="24"/>
  <c r="AQ142" i="24"/>
  <c r="AR142" i="24"/>
  <c r="AS142" i="24"/>
  <c r="AT142" i="24"/>
  <c r="AI143" i="24"/>
  <c r="AJ143" i="24"/>
  <c r="AK143" i="24"/>
  <c r="AM143" i="24"/>
  <c r="AN143" i="24"/>
  <c r="AO143" i="24"/>
  <c r="AP143" i="24"/>
  <c r="AQ143" i="24"/>
  <c r="AR143" i="24"/>
  <c r="AS143" i="24"/>
  <c r="AT143" i="24"/>
  <c r="AH24" i="24"/>
  <c r="AG24" i="24"/>
  <c r="AT24" i="24"/>
  <c r="AS24" i="24"/>
  <c r="AR24" i="24"/>
  <c r="AQ24" i="24"/>
  <c r="AP24" i="24"/>
  <c r="AO24" i="24"/>
  <c r="AN24" i="24"/>
  <c r="AM24" i="24"/>
  <c r="AK24" i="24"/>
  <c r="AJ24" i="24"/>
  <c r="AI24" i="24"/>
  <c r="AH54" i="22"/>
  <c r="AI54" i="22"/>
  <c r="AJ54" i="22"/>
  <c r="AL54" i="22"/>
  <c r="AM54" i="22"/>
  <c r="AN54" i="22"/>
  <c r="AO54" i="22"/>
  <c r="AP54" i="22"/>
  <c r="AQ54" i="22"/>
  <c r="AR54" i="22"/>
  <c r="AS54" i="22"/>
  <c r="AH55" i="22"/>
  <c r="AI55" i="22"/>
  <c r="AJ55" i="22"/>
  <c r="AL55" i="22"/>
  <c r="AM55" i="22"/>
  <c r="AN55" i="22"/>
  <c r="AO55" i="22"/>
  <c r="AP55" i="22"/>
  <c r="AQ55" i="22"/>
  <c r="AR55" i="22"/>
  <c r="AS55" i="22"/>
  <c r="AH56" i="22"/>
  <c r="AI56" i="22"/>
  <c r="AJ56" i="22"/>
  <c r="AL56" i="22"/>
  <c r="AM56" i="22"/>
  <c r="AN56" i="22"/>
  <c r="AO56" i="22"/>
  <c r="AP56" i="22"/>
  <c r="AQ56" i="22"/>
  <c r="AR56" i="22"/>
  <c r="AS56" i="22"/>
  <c r="AH57" i="22"/>
  <c r="AI57" i="22"/>
  <c r="AJ57" i="22"/>
  <c r="AL57" i="22"/>
  <c r="AM57" i="22"/>
  <c r="AN57" i="22"/>
  <c r="AO57" i="22"/>
  <c r="AP57" i="22"/>
  <c r="AQ57" i="22"/>
  <c r="AR57" i="22"/>
  <c r="AS57" i="22"/>
  <c r="AH58" i="22"/>
  <c r="AI58" i="22"/>
  <c r="AJ58" i="22"/>
  <c r="AL58" i="22"/>
  <c r="AM58" i="22"/>
  <c r="AN58" i="22"/>
  <c r="AO58" i="22"/>
  <c r="AP58" i="22"/>
  <c r="AQ58" i="22"/>
  <c r="AR58" i="22"/>
  <c r="AS58" i="22"/>
  <c r="AH59" i="22"/>
  <c r="AI59" i="22"/>
  <c r="AJ59" i="22"/>
  <c r="AL59" i="22"/>
  <c r="AM59" i="22"/>
  <c r="AN59" i="22"/>
  <c r="AO59" i="22"/>
  <c r="AP59" i="22"/>
  <c r="AQ59" i="22"/>
  <c r="AR59" i="22"/>
  <c r="AS59" i="22"/>
  <c r="AH60" i="22"/>
  <c r="AI60" i="22"/>
  <c r="AJ60" i="22"/>
  <c r="AL60" i="22"/>
  <c r="AM60" i="22"/>
  <c r="AN60" i="22"/>
  <c r="AO60" i="22"/>
  <c r="AP60" i="22"/>
  <c r="AQ60" i="22"/>
  <c r="AR60" i="22"/>
  <c r="AS60" i="22"/>
  <c r="AH61" i="22"/>
  <c r="AI61" i="22"/>
  <c r="AJ61" i="22"/>
  <c r="AL61" i="22"/>
  <c r="AM61" i="22"/>
  <c r="AN61" i="22"/>
  <c r="AO61" i="22"/>
  <c r="AP61" i="22"/>
  <c r="AQ61" i="22"/>
  <c r="AR61" i="22"/>
  <c r="AS61" i="22"/>
  <c r="AH62" i="22"/>
  <c r="AI62" i="22"/>
  <c r="AJ62" i="22"/>
  <c r="AL62" i="22"/>
  <c r="AM62" i="22"/>
  <c r="AN62" i="22"/>
  <c r="AO62" i="22"/>
  <c r="AP62" i="22"/>
  <c r="AQ62" i="22"/>
  <c r="AR62" i="22"/>
  <c r="AS62" i="22"/>
  <c r="AH63" i="22"/>
  <c r="AI63" i="22"/>
  <c r="AJ63" i="22"/>
  <c r="AL63" i="22"/>
  <c r="AM63" i="22"/>
  <c r="AN63" i="22"/>
  <c r="AO63" i="22"/>
  <c r="AP63" i="22"/>
  <c r="AQ63" i="22"/>
  <c r="AR63" i="22"/>
  <c r="AS63" i="22"/>
  <c r="AH64" i="22"/>
  <c r="AI64" i="22"/>
  <c r="AJ64" i="22"/>
  <c r="AL64" i="22"/>
  <c r="AM64" i="22"/>
  <c r="AN64" i="22"/>
  <c r="AO64" i="22"/>
  <c r="AP64" i="22"/>
  <c r="AQ64" i="22"/>
  <c r="AR64" i="22"/>
  <c r="AS64" i="22"/>
  <c r="AH65" i="22"/>
  <c r="AI65" i="22"/>
  <c r="AJ65" i="22"/>
  <c r="AL65" i="22"/>
  <c r="AM65" i="22"/>
  <c r="AN65" i="22"/>
  <c r="AO65" i="22"/>
  <c r="AP65" i="22"/>
  <c r="AQ65" i="22"/>
  <c r="AR65" i="22"/>
  <c r="AS65" i="22"/>
  <c r="AH66" i="22"/>
  <c r="AI66" i="22"/>
  <c r="AJ66" i="22"/>
  <c r="AL66" i="22"/>
  <c r="AM66" i="22"/>
  <c r="AN66" i="22"/>
  <c r="AO66" i="22"/>
  <c r="AP66" i="22"/>
  <c r="AQ66" i="22"/>
  <c r="AR66" i="22"/>
  <c r="AS66" i="22"/>
  <c r="AH67" i="22"/>
  <c r="AI67" i="22"/>
  <c r="AJ67" i="22"/>
  <c r="AL67" i="22"/>
  <c r="AM67" i="22"/>
  <c r="AN67" i="22"/>
  <c r="AO67" i="22"/>
  <c r="AP67" i="22"/>
  <c r="AQ67" i="22"/>
  <c r="AR67" i="22"/>
  <c r="AS67" i="22"/>
  <c r="AH68" i="22"/>
  <c r="AI68" i="22"/>
  <c r="AJ68" i="22"/>
  <c r="AL68" i="22"/>
  <c r="AM68" i="22"/>
  <c r="AN68" i="22"/>
  <c r="AO68" i="22"/>
  <c r="AP68" i="22"/>
  <c r="AQ68" i="22"/>
  <c r="AR68" i="22"/>
  <c r="AS68" i="22"/>
  <c r="AH69" i="22"/>
  <c r="AI69" i="22"/>
  <c r="AJ69" i="22"/>
  <c r="AL69" i="22"/>
  <c r="AM69" i="22"/>
  <c r="AN69" i="22"/>
  <c r="AO69" i="22"/>
  <c r="AP69" i="22"/>
  <c r="AQ69" i="22"/>
  <c r="AR69" i="22"/>
  <c r="AS69" i="22"/>
  <c r="AH70" i="22"/>
  <c r="AI70" i="22"/>
  <c r="AJ70" i="22"/>
  <c r="AL70" i="22"/>
  <c r="AM70" i="22"/>
  <c r="AN70" i="22"/>
  <c r="AO70" i="22"/>
  <c r="AP70" i="22"/>
  <c r="AQ70" i="22"/>
  <c r="AR70" i="22"/>
  <c r="AS70" i="22"/>
  <c r="AH71" i="22"/>
  <c r="AI71" i="22"/>
  <c r="AJ71" i="22"/>
  <c r="AL71" i="22"/>
  <c r="AM71" i="22"/>
  <c r="AN71" i="22"/>
  <c r="AO71" i="22"/>
  <c r="AP71" i="22"/>
  <c r="AQ71" i="22"/>
  <c r="AR71" i="22"/>
  <c r="AS71" i="22"/>
  <c r="AH72" i="22"/>
  <c r="AI72" i="22"/>
  <c r="AJ72" i="22"/>
  <c r="AL72" i="22"/>
  <c r="AM72" i="22"/>
  <c r="AN72" i="22"/>
  <c r="AO72" i="22"/>
  <c r="AP72" i="22"/>
  <c r="AQ72" i="22"/>
  <c r="AR72" i="22"/>
  <c r="AS72" i="22"/>
  <c r="AH73" i="22"/>
  <c r="AI73" i="22"/>
  <c r="AJ73" i="22"/>
  <c r="AL73" i="22"/>
  <c r="AM73" i="22"/>
  <c r="AN73" i="22"/>
  <c r="AO73" i="22"/>
  <c r="AP73" i="22"/>
  <c r="AQ73" i="22"/>
  <c r="AR73" i="22"/>
  <c r="AS73" i="22"/>
  <c r="AH74" i="22"/>
  <c r="AI74" i="22"/>
  <c r="AJ74" i="22"/>
  <c r="AL74" i="22"/>
  <c r="AM74" i="22"/>
  <c r="AN74" i="22"/>
  <c r="AO74" i="22"/>
  <c r="AP74" i="22"/>
  <c r="AQ74" i="22"/>
  <c r="AR74" i="22"/>
  <c r="AS74" i="22"/>
  <c r="AH75" i="22"/>
  <c r="AI75" i="22"/>
  <c r="AJ75" i="22"/>
  <c r="AL75" i="22"/>
  <c r="AM75" i="22"/>
  <c r="AN75" i="22"/>
  <c r="AO75" i="22"/>
  <c r="AP75" i="22"/>
  <c r="AQ75" i="22"/>
  <c r="AR75" i="22"/>
  <c r="AS75" i="22"/>
  <c r="AH76" i="22"/>
  <c r="AI76" i="22"/>
  <c r="AJ76" i="22"/>
  <c r="AL76" i="22"/>
  <c r="AM76" i="22"/>
  <c r="AN76" i="22"/>
  <c r="AO76" i="22"/>
  <c r="AP76" i="22"/>
  <c r="AQ76" i="22"/>
  <c r="AR76" i="22"/>
  <c r="AS76" i="22"/>
  <c r="AH77" i="22"/>
  <c r="AI77" i="22"/>
  <c r="AJ77" i="22"/>
  <c r="AL77" i="22"/>
  <c r="AM77" i="22"/>
  <c r="AN77" i="22"/>
  <c r="AO77" i="22"/>
  <c r="AP77" i="22"/>
  <c r="AQ77" i="22"/>
  <c r="AR77" i="22"/>
  <c r="AS77" i="22"/>
  <c r="AH78" i="22"/>
  <c r="AI78" i="22"/>
  <c r="AJ78" i="22"/>
  <c r="AL78" i="22"/>
  <c r="AM78" i="22"/>
  <c r="AN78" i="22"/>
  <c r="AO78" i="22"/>
  <c r="AP78" i="22"/>
  <c r="AQ78" i="22"/>
  <c r="AR78" i="22"/>
  <c r="AS78" i="22"/>
  <c r="AH79" i="22"/>
  <c r="AI79" i="22"/>
  <c r="AJ79" i="22"/>
  <c r="AL79" i="22"/>
  <c r="AM79" i="22"/>
  <c r="AN79" i="22"/>
  <c r="AO79" i="22"/>
  <c r="AP79" i="22"/>
  <c r="AQ79" i="22"/>
  <c r="AR79" i="22"/>
  <c r="AS79" i="22"/>
  <c r="AH80" i="22"/>
  <c r="AI80" i="22"/>
  <c r="AJ80" i="22"/>
  <c r="AL80" i="22"/>
  <c r="AM80" i="22"/>
  <c r="AN80" i="22"/>
  <c r="AO80" i="22"/>
  <c r="AP80" i="22"/>
  <c r="AQ80" i="22"/>
  <c r="AR80" i="22"/>
  <c r="AS80" i="22"/>
  <c r="AH81" i="22"/>
  <c r="AI81" i="22"/>
  <c r="AJ81" i="22"/>
  <c r="AL81" i="22"/>
  <c r="AM81" i="22"/>
  <c r="AN81" i="22"/>
  <c r="AO81" i="22"/>
  <c r="AP81" i="22"/>
  <c r="AQ81" i="22"/>
  <c r="AR81" i="22"/>
  <c r="AS81" i="22"/>
  <c r="AH82" i="22"/>
  <c r="AI82" i="22"/>
  <c r="AJ82" i="22"/>
  <c r="AL82" i="22"/>
  <c r="AM82" i="22"/>
  <c r="AN82" i="22"/>
  <c r="AO82" i="22"/>
  <c r="AP82" i="22"/>
  <c r="AQ82" i="22"/>
  <c r="AR82" i="22"/>
  <c r="AS82" i="22"/>
  <c r="AH83" i="22"/>
  <c r="AI83" i="22"/>
  <c r="AJ83" i="22"/>
  <c r="AL83" i="22"/>
  <c r="AM83" i="22"/>
  <c r="AN83" i="22"/>
  <c r="AO83" i="22"/>
  <c r="AP83" i="22"/>
  <c r="AQ83" i="22"/>
  <c r="AR83" i="22"/>
  <c r="AS83" i="22"/>
  <c r="AH84" i="22"/>
  <c r="AI84" i="22"/>
  <c r="AJ84" i="22"/>
  <c r="AL84" i="22"/>
  <c r="AM84" i="22"/>
  <c r="AN84" i="22"/>
  <c r="AO84" i="22"/>
  <c r="AP84" i="22"/>
  <c r="AQ84" i="22"/>
  <c r="AR84" i="22"/>
  <c r="AS84" i="22"/>
  <c r="AH85" i="22"/>
  <c r="AI85" i="22"/>
  <c r="AJ85" i="22"/>
  <c r="AL85" i="22"/>
  <c r="AM85" i="22"/>
  <c r="AN85" i="22"/>
  <c r="AO85" i="22"/>
  <c r="AP85" i="22"/>
  <c r="AQ85" i="22"/>
  <c r="AR85" i="22"/>
  <c r="AS85" i="22"/>
  <c r="AH86" i="22"/>
  <c r="AI86" i="22"/>
  <c r="AJ86" i="22"/>
  <c r="AL86" i="22"/>
  <c r="AM86" i="22"/>
  <c r="AN86" i="22"/>
  <c r="AO86" i="22"/>
  <c r="AP86" i="22"/>
  <c r="AQ86" i="22"/>
  <c r="AR86" i="22"/>
  <c r="AS86" i="22"/>
  <c r="AH87" i="22"/>
  <c r="AI87" i="22"/>
  <c r="AJ87" i="22"/>
  <c r="AL87" i="22"/>
  <c r="AM87" i="22"/>
  <c r="AN87" i="22"/>
  <c r="AO87" i="22"/>
  <c r="AP87" i="22"/>
  <c r="AQ87" i="22"/>
  <c r="AR87" i="22"/>
  <c r="AS87" i="22"/>
  <c r="AH88" i="22"/>
  <c r="AI88" i="22"/>
  <c r="AJ88" i="22"/>
  <c r="AL88" i="22"/>
  <c r="AM88" i="22"/>
  <c r="AN88" i="22"/>
  <c r="AO88" i="22"/>
  <c r="AP88" i="22"/>
  <c r="AQ88" i="22"/>
  <c r="AR88" i="22"/>
  <c r="AS88" i="22"/>
  <c r="AH89" i="22"/>
  <c r="AI89" i="22"/>
  <c r="AJ89" i="22"/>
  <c r="AL89" i="22"/>
  <c r="AM89" i="22"/>
  <c r="AN89" i="22"/>
  <c r="AO89" i="22"/>
  <c r="AP89" i="22"/>
  <c r="AQ89" i="22"/>
  <c r="AR89" i="22"/>
  <c r="AS89" i="22"/>
  <c r="AH90" i="22"/>
  <c r="AI90" i="22"/>
  <c r="AJ90" i="22"/>
  <c r="AL90" i="22"/>
  <c r="AM90" i="22"/>
  <c r="AN90" i="22"/>
  <c r="AO90" i="22"/>
  <c r="AP90" i="22"/>
  <c r="AQ90" i="22"/>
  <c r="AR90" i="22"/>
  <c r="AS90" i="22"/>
  <c r="AH91" i="22"/>
  <c r="AI91" i="22"/>
  <c r="AJ91" i="22"/>
  <c r="AL91" i="22"/>
  <c r="AM91" i="22"/>
  <c r="AN91" i="22"/>
  <c r="AO91" i="22"/>
  <c r="AP91" i="22"/>
  <c r="AQ91" i="22"/>
  <c r="AR91" i="22"/>
  <c r="AS91" i="22"/>
  <c r="AH92" i="22"/>
  <c r="AI92" i="22"/>
  <c r="AJ92" i="22"/>
  <c r="AL92" i="22"/>
  <c r="AM92" i="22"/>
  <c r="AN92" i="22"/>
  <c r="AO92" i="22"/>
  <c r="AP92" i="22"/>
  <c r="AQ92" i="22"/>
  <c r="AR92" i="22"/>
  <c r="AS92" i="22"/>
  <c r="AH93" i="22"/>
  <c r="AI93" i="22"/>
  <c r="AJ93" i="22"/>
  <c r="AL93" i="22"/>
  <c r="AM93" i="22"/>
  <c r="AN93" i="22"/>
  <c r="AO93" i="22"/>
  <c r="AP93" i="22"/>
  <c r="AQ93" i="22"/>
  <c r="AR93" i="22"/>
  <c r="AS93" i="22"/>
  <c r="AH94" i="22"/>
  <c r="AI94" i="22"/>
  <c r="AJ94" i="22"/>
  <c r="AL94" i="22"/>
  <c r="AM94" i="22"/>
  <c r="AN94" i="22"/>
  <c r="AO94" i="22"/>
  <c r="AP94" i="22"/>
  <c r="AQ94" i="22"/>
  <c r="AR94" i="22"/>
  <c r="AS94" i="22"/>
  <c r="AH95" i="22"/>
  <c r="AI95" i="22"/>
  <c r="AJ95" i="22"/>
  <c r="AL95" i="22"/>
  <c r="AM95" i="22"/>
  <c r="AN95" i="22"/>
  <c r="AO95" i="22"/>
  <c r="AP95" i="22"/>
  <c r="AQ95" i="22"/>
  <c r="AR95" i="22"/>
  <c r="AS95" i="22"/>
  <c r="AH96" i="22"/>
  <c r="AI96" i="22"/>
  <c r="AJ96" i="22"/>
  <c r="AL96" i="22"/>
  <c r="AM96" i="22"/>
  <c r="AN96" i="22"/>
  <c r="AO96" i="22"/>
  <c r="AP96" i="22"/>
  <c r="AQ96" i="22"/>
  <c r="AR96" i="22"/>
  <c r="AS96" i="22"/>
  <c r="AH97" i="22"/>
  <c r="AI97" i="22"/>
  <c r="AJ97" i="22"/>
  <c r="AL97" i="22"/>
  <c r="AM97" i="22"/>
  <c r="AN97" i="22"/>
  <c r="AO97" i="22"/>
  <c r="AP97" i="22"/>
  <c r="AQ97" i="22"/>
  <c r="AR97" i="22"/>
  <c r="AS97" i="22"/>
  <c r="AH98" i="22"/>
  <c r="AI98" i="22"/>
  <c r="AJ98" i="22"/>
  <c r="AL98" i="22"/>
  <c r="AM98" i="22"/>
  <c r="AN98" i="22"/>
  <c r="AO98" i="22"/>
  <c r="AP98" i="22"/>
  <c r="AQ98" i="22"/>
  <c r="AR98" i="22"/>
  <c r="AS98" i="22"/>
  <c r="AH99" i="22"/>
  <c r="AI99" i="22"/>
  <c r="AJ99" i="22"/>
  <c r="AL99" i="22"/>
  <c r="AM99" i="22"/>
  <c r="AN99" i="22"/>
  <c r="AO99" i="22"/>
  <c r="AP99" i="22"/>
  <c r="AQ99" i="22"/>
  <c r="AR99" i="22"/>
  <c r="AS99" i="22"/>
  <c r="AH100" i="22"/>
  <c r="AI100" i="22"/>
  <c r="AJ100" i="22"/>
  <c r="AL100" i="22"/>
  <c r="AM100" i="22"/>
  <c r="AN100" i="22"/>
  <c r="AO100" i="22"/>
  <c r="AP100" i="22"/>
  <c r="AQ100" i="22"/>
  <c r="AR100" i="22"/>
  <c r="AS100" i="22"/>
  <c r="AH101" i="22"/>
  <c r="AI101" i="22"/>
  <c r="AJ101" i="22"/>
  <c r="AL101" i="22"/>
  <c r="AM101" i="22"/>
  <c r="AN101" i="22"/>
  <c r="AO101" i="22"/>
  <c r="AP101" i="22"/>
  <c r="AQ101" i="22"/>
  <c r="AR101" i="22"/>
  <c r="AS101" i="22"/>
  <c r="AH102" i="22"/>
  <c r="AI102" i="22"/>
  <c r="AJ102" i="22"/>
  <c r="AL102" i="22"/>
  <c r="AM102" i="22"/>
  <c r="AN102" i="22"/>
  <c r="AO102" i="22"/>
  <c r="AP102" i="22"/>
  <c r="AQ102" i="22"/>
  <c r="AR102" i="22"/>
  <c r="AS102" i="22"/>
  <c r="AH103" i="22"/>
  <c r="AI103" i="22"/>
  <c r="AJ103" i="22"/>
  <c r="AL103" i="22"/>
  <c r="AM103" i="22"/>
  <c r="AN103" i="22"/>
  <c r="AO103" i="22"/>
  <c r="AP103" i="22"/>
  <c r="AQ103" i="22"/>
  <c r="AR103" i="22"/>
  <c r="AS103" i="22"/>
  <c r="AH104" i="22"/>
  <c r="AI104" i="22"/>
  <c r="AJ104" i="22"/>
  <c r="AL104" i="22"/>
  <c r="AM104" i="22"/>
  <c r="AN104" i="22"/>
  <c r="AO104" i="22"/>
  <c r="AP104" i="22"/>
  <c r="AQ104" i="22"/>
  <c r="AR104" i="22"/>
  <c r="AS104" i="22"/>
  <c r="AH105" i="22"/>
  <c r="AI105" i="22"/>
  <c r="AJ105" i="22"/>
  <c r="AL105" i="22"/>
  <c r="AM105" i="22"/>
  <c r="AN105" i="22"/>
  <c r="AO105" i="22"/>
  <c r="AP105" i="22"/>
  <c r="AQ105" i="22"/>
  <c r="AR105" i="22"/>
  <c r="AS105" i="22"/>
  <c r="AH106" i="22"/>
  <c r="AI106" i="22"/>
  <c r="AJ106" i="22"/>
  <c r="AL106" i="22"/>
  <c r="AM106" i="22"/>
  <c r="AN106" i="22"/>
  <c r="AO106" i="22"/>
  <c r="AP106" i="22"/>
  <c r="AQ106" i="22"/>
  <c r="AR106" i="22"/>
  <c r="AS106" i="22"/>
  <c r="AH107" i="22"/>
  <c r="AI107" i="22"/>
  <c r="AJ107" i="22"/>
  <c r="AL107" i="22"/>
  <c r="AM107" i="22"/>
  <c r="AN107" i="22"/>
  <c r="AO107" i="22"/>
  <c r="AP107" i="22"/>
  <c r="AQ107" i="22"/>
  <c r="AR107" i="22"/>
  <c r="AS107" i="22"/>
  <c r="AH108" i="22"/>
  <c r="AI108" i="22"/>
  <c r="AJ108" i="22"/>
  <c r="AL108" i="22"/>
  <c r="AM108" i="22"/>
  <c r="AN108" i="22"/>
  <c r="AO108" i="22"/>
  <c r="AP108" i="22"/>
  <c r="AQ108" i="22"/>
  <c r="AR108" i="22"/>
  <c r="AS108" i="22"/>
  <c r="AH109" i="22"/>
  <c r="AI109" i="22"/>
  <c r="AJ109" i="22"/>
  <c r="AL109" i="22"/>
  <c r="AM109" i="22"/>
  <c r="AN109" i="22"/>
  <c r="AO109" i="22"/>
  <c r="AP109" i="22"/>
  <c r="AQ109" i="22"/>
  <c r="AR109" i="22"/>
  <c r="AS109" i="22"/>
  <c r="AH110" i="22"/>
  <c r="AI110" i="22"/>
  <c r="AJ110" i="22"/>
  <c r="AL110" i="22"/>
  <c r="AM110" i="22"/>
  <c r="AN110" i="22"/>
  <c r="AO110" i="22"/>
  <c r="AP110" i="22"/>
  <c r="AQ110" i="22"/>
  <c r="AR110" i="22"/>
  <c r="AS110" i="22"/>
  <c r="AH111" i="22"/>
  <c r="AI111" i="22"/>
  <c r="AJ111" i="22"/>
  <c r="AL111" i="22"/>
  <c r="AM111" i="22"/>
  <c r="AN111" i="22"/>
  <c r="AO111" i="22"/>
  <c r="AP111" i="22"/>
  <c r="AQ111" i="22"/>
  <c r="AR111" i="22"/>
  <c r="AS111" i="22"/>
  <c r="AH112" i="22"/>
  <c r="AI112" i="22"/>
  <c r="AJ112" i="22"/>
  <c r="AL112" i="22"/>
  <c r="AM112" i="22"/>
  <c r="AN112" i="22"/>
  <c r="AO112" i="22"/>
  <c r="AP112" i="22"/>
  <c r="AQ112" i="22"/>
  <c r="AR112" i="22"/>
  <c r="AS112" i="22"/>
  <c r="AH113" i="22"/>
  <c r="AI113" i="22"/>
  <c r="AJ113" i="22"/>
  <c r="AL113" i="22"/>
  <c r="AM113" i="22"/>
  <c r="AN113" i="22"/>
  <c r="AO113" i="22"/>
  <c r="AP113" i="22"/>
  <c r="AQ113" i="22"/>
  <c r="AR113" i="22"/>
  <c r="AS113" i="22"/>
  <c r="AH114" i="22"/>
  <c r="AI114" i="22"/>
  <c r="AJ114" i="22"/>
  <c r="AL114" i="22"/>
  <c r="AM114" i="22"/>
  <c r="AN114" i="22"/>
  <c r="AO114" i="22"/>
  <c r="AP114" i="22"/>
  <c r="AQ114" i="22"/>
  <c r="AR114" i="22"/>
  <c r="AS114" i="22"/>
  <c r="AH115" i="22"/>
  <c r="AI115" i="22"/>
  <c r="AJ115" i="22"/>
  <c r="AL115" i="22"/>
  <c r="AM115" i="22"/>
  <c r="AN115" i="22"/>
  <c r="AO115" i="22"/>
  <c r="AP115" i="22"/>
  <c r="AQ115" i="22"/>
  <c r="AR115" i="22"/>
  <c r="AS115" i="22"/>
  <c r="AH116" i="22"/>
  <c r="AI116" i="22"/>
  <c r="AJ116" i="22"/>
  <c r="AL116" i="22"/>
  <c r="AM116" i="22"/>
  <c r="AN116" i="22"/>
  <c r="AO116" i="22"/>
  <c r="AP116" i="22"/>
  <c r="AQ116" i="22"/>
  <c r="AR116" i="22"/>
  <c r="AS116" i="22"/>
  <c r="AH117" i="22"/>
  <c r="AI117" i="22"/>
  <c r="AJ117" i="22"/>
  <c r="AL117" i="22"/>
  <c r="AM117" i="22"/>
  <c r="AN117" i="22"/>
  <c r="AO117" i="22"/>
  <c r="AP117" i="22"/>
  <c r="AQ117" i="22"/>
  <c r="AR117" i="22"/>
  <c r="AS117" i="22"/>
  <c r="AH118" i="22"/>
  <c r="AI118" i="22"/>
  <c r="AJ118" i="22"/>
  <c r="AL118" i="22"/>
  <c r="AM118" i="22"/>
  <c r="AN118" i="22"/>
  <c r="AO118" i="22"/>
  <c r="AP118" i="22"/>
  <c r="AQ118" i="22"/>
  <c r="AR118" i="22"/>
  <c r="AS118" i="22"/>
  <c r="AH119" i="22"/>
  <c r="AI119" i="22"/>
  <c r="AJ119" i="22"/>
  <c r="AL119" i="22"/>
  <c r="AM119" i="22"/>
  <c r="AN119" i="22"/>
  <c r="AO119" i="22"/>
  <c r="AP119" i="22"/>
  <c r="AQ119" i="22"/>
  <c r="AR119" i="22"/>
  <c r="AS119" i="22"/>
  <c r="AH120" i="22"/>
  <c r="AI120" i="22"/>
  <c r="AJ120" i="22"/>
  <c r="AL120" i="22"/>
  <c r="AM120" i="22"/>
  <c r="AN120" i="22"/>
  <c r="AO120" i="22"/>
  <c r="AP120" i="22"/>
  <c r="AQ120" i="22"/>
  <c r="AR120" i="22"/>
  <c r="AS120" i="22"/>
  <c r="AH121" i="22"/>
  <c r="AI121" i="22"/>
  <c r="AJ121" i="22"/>
  <c r="AL121" i="22"/>
  <c r="AM121" i="22"/>
  <c r="AN121" i="22"/>
  <c r="AO121" i="22"/>
  <c r="AP121" i="22"/>
  <c r="AQ121" i="22"/>
  <c r="AR121" i="22"/>
  <c r="AS121" i="22"/>
  <c r="AH122" i="22"/>
  <c r="AI122" i="22"/>
  <c r="AJ122" i="22"/>
  <c r="AL122" i="22"/>
  <c r="AM122" i="22"/>
  <c r="AN122" i="22"/>
  <c r="AO122" i="22"/>
  <c r="AP122" i="22"/>
  <c r="AQ122" i="22"/>
  <c r="AR122" i="22"/>
  <c r="AS122" i="22"/>
  <c r="AH123" i="22"/>
  <c r="AI123" i="22"/>
  <c r="AJ123" i="22"/>
  <c r="AL123" i="22"/>
  <c r="AM123" i="22"/>
  <c r="AN123" i="22"/>
  <c r="AO123" i="22"/>
  <c r="AP123" i="22"/>
  <c r="AQ123" i="22"/>
  <c r="AR123" i="22"/>
  <c r="AS123" i="22"/>
  <c r="AH124" i="22"/>
  <c r="AI124" i="22"/>
  <c r="AJ124" i="22"/>
  <c r="AL124" i="22"/>
  <c r="AM124" i="22"/>
  <c r="AN124" i="22"/>
  <c r="AO124" i="22"/>
  <c r="AP124" i="22"/>
  <c r="AQ124" i="22"/>
  <c r="AR124" i="22"/>
  <c r="AS124" i="22"/>
  <c r="AH125" i="22"/>
  <c r="AI125" i="22"/>
  <c r="AJ125" i="22"/>
  <c r="AL125" i="22"/>
  <c r="AM125" i="22"/>
  <c r="AN125" i="22"/>
  <c r="AO125" i="22"/>
  <c r="AP125" i="22"/>
  <c r="AQ125" i="22"/>
  <c r="AR125" i="22"/>
  <c r="AS125" i="22"/>
  <c r="AH126" i="22"/>
  <c r="AI126" i="22"/>
  <c r="AJ126" i="22"/>
  <c r="AL126" i="22"/>
  <c r="AM126" i="22"/>
  <c r="AN126" i="22"/>
  <c r="AO126" i="22"/>
  <c r="AP126" i="22"/>
  <c r="AQ126" i="22"/>
  <c r="AR126" i="22"/>
  <c r="AS126" i="22"/>
  <c r="AH127" i="22"/>
  <c r="AI127" i="22"/>
  <c r="AJ127" i="22"/>
  <c r="AL127" i="22"/>
  <c r="AM127" i="22"/>
  <c r="AN127" i="22"/>
  <c r="AO127" i="22"/>
  <c r="AP127" i="22"/>
  <c r="AQ127" i="22"/>
  <c r="AR127" i="22"/>
  <c r="AS127" i="22"/>
  <c r="AH128" i="22"/>
  <c r="AI128" i="22"/>
  <c r="AJ128" i="22"/>
  <c r="AL128" i="22"/>
  <c r="AM128" i="22"/>
  <c r="AN128" i="22"/>
  <c r="AO128" i="22"/>
  <c r="AP128" i="22"/>
  <c r="AQ128" i="22"/>
  <c r="AR128" i="22"/>
  <c r="AS128" i="22"/>
  <c r="AH129" i="22"/>
  <c r="AI129" i="22"/>
  <c r="AJ129" i="22"/>
  <c r="AL129" i="22"/>
  <c r="AM129" i="22"/>
  <c r="AN129" i="22"/>
  <c r="AO129" i="22"/>
  <c r="AP129" i="22"/>
  <c r="AQ129" i="22"/>
  <c r="AR129" i="22"/>
  <c r="AS129" i="22"/>
  <c r="AH130" i="22"/>
  <c r="AI130" i="22"/>
  <c r="AJ130" i="22"/>
  <c r="AL130" i="22"/>
  <c r="AM130" i="22"/>
  <c r="AN130" i="22"/>
  <c r="AO130" i="22"/>
  <c r="AP130" i="22"/>
  <c r="AQ130" i="22"/>
  <c r="AR130" i="22"/>
  <c r="AS130" i="22"/>
  <c r="AH131" i="22"/>
  <c r="AI131" i="22"/>
  <c r="AJ131" i="22"/>
  <c r="AL131" i="22"/>
  <c r="AM131" i="22"/>
  <c r="AN131" i="22"/>
  <c r="AO131" i="22"/>
  <c r="AP131" i="22"/>
  <c r="AQ131" i="22"/>
  <c r="AR131" i="22"/>
  <c r="AS131" i="22"/>
  <c r="AH132" i="22"/>
  <c r="AI132" i="22"/>
  <c r="AJ132" i="22"/>
  <c r="AL132" i="22"/>
  <c r="AM132" i="22"/>
  <c r="AN132" i="22"/>
  <c r="AO132" i="22"/>
  <c r="AP132" i="22"/>
  <c r="AQ132" i="22"/>
  <c r="AR132" i="22"/>
  <c r="AS132" i="22"/>
  <c r="AH133" i="22"/>
  <c r="AI133" i="22"/>
  <c r="AJ133" i="22"/>
  <c r="AL133" i="22"/>
  <c r="AM133" i="22"/>
  <c r="AN133" i="22"/>
  <c r="AO133" i="22"/>
  <c r="AP133" i="22"/>
  <c r="AQ133" i="22"/>
  <c r="AR133" i="22"/>
  <c r="AS133" i="22"/>
  <c r="AH134" i="22"/>
  <c r="AI134" i="22"/>
  <c r="AJ134" i="22"/>
  <c r="AL134" i="22"/>
  <c r="AM134" i="22"/>
  <c r="AN134" i="22"/>
  <c r="AO134" i="22"/>
  <c r="AP134" i="22"/>
  <c r="AQ134" i="22"/>
  <c r="AR134" i="22"/>
  <c r="AS134" i="22"/>
  <c r="AH135" i="22"/>
  <c r="AI135" i="22"/>
  <c r="AJ135" i="22"/>
  <c r="AL135" i="22"/>
  <c r="AM135" i="22"/>
  <c r="AN135" i="22"/>
  <c r="AO135" i="22"/>
  <c r="AP135" i="22"/>
  <c r="AQ135" i="22"/>
  <c r="AR135" i="22"/>
  <c r="AS135" i="22"/>
  <c r="AH136" i="22"/>
  <c r="AI136" i="22"/>
  <c r="AJ136" i="22"/>
  <c r="AL136" i="22"/>
  <c r="AM136" i="22"/>
  <c r="AN136" i="22"/>
  <c r="AO136" i="22"/>
  <c r="AP136" i="22"/>
  <c r="AQ136" i="22"/>
  <c r="AR136" i="22"/>
  <c r="AS136" i="22"/>
  <c r="AH137" i="22"/>
  <c r="AI137" i="22"/>
  <c r="AJ137" i="22"/>
  <c r="AL137" i="22"/>
  <c r="AM137" i="22"/>
  <c r="AN137" i="22"/>
  <c r="AO137" i="22"/>
  <c r="AP137" i="22"/>
  <c r="AQ137" i="22"/>
  <c r="AR137" i="22"/>
  <c r="AS137" i="22"/>
  <c r="AH138" i="22"/>
  <c r="AI138" i="22"/>
  <c r="AJ138" i="22"/>
  <c r="AL138" i="22"/>
  <c r="AM138" i="22"/>
  <c r="AN138" i="22"/>
  <c r="AO138" i="22"/>
  <c r="AP138" i="22"/>
  <c r="AQ138" i="22"/>
  <c r="AR138" i="22"/>
  <c r="AS138" i="22"/>
  <c r="AH139" i="22"/>
  <c r="AI139" i="22"/>
  <c r="AJ139" i="22"/>
  <c r="AL139" i="22"/>
  <c r="AM139" i="22"/>
  <c r="AN139" i="22"/>
  <c r="AO139" i="22"/>
  <c r="AP139" i="22"/>
  <c r="AQ139" i="22"/>
  <c r="AR139" i="22"/>
  <c r="AS139" i="22"/>
  <c r="AH140" i="22"/>
  <c r="AI140" i="22"/>
  <c r="AJ140" i="22"/>
  <c r="AL140" i="22"/>
  <c r="AM140" i="22"/>
  <c r="AN140" i="22"/>
  <c r="AO140" i="22"/>
  <c r="AP140" i="22"/>
  <c r="AQ140" i="22"/>
  <c r="AR140" i="22"/>
  <c r="AS140" i="22"/>
  <c r="AH141" i="22"/>
  <c r="AI141" i="22"/>
  <c r="AJ141" i="22"/>
  <c r="AL141" i="22"/>
  <c r="AM141" i="22"/>
  <c r="AN141" i="22"/>
  <c r="AO141" i="22"/>
  <c r="AP141" i="22"/>
  <c r="AQ141" i="22"/>
  <c r="AR141" i="22"/>
  <c r="AS141" i="22"/>
  <c r="AH142" i="22"/>
  <c r="AI142" i="22"/>
  <c r="AJ142" i="22"/>
  <c r="AL142" i="22"/>
  <c r="AM142" i="22"/>
  <c r="AN142" i="22"/>
  <c r="AO142" i="22"/>
  <c r="AP142" i="22"/>
  <c r="AQ142" i="22"/>
  <c r="AR142" i="22"/>
  <c r="AS142" i="22"/>
  <c r="AH143" i="22"/>
  <c r="AI143" i="22"/>
  <c r="AJ143" i="22"/>
  <c r="AL143" i="22"/>
  <c r="AM143" i="22"/>
  <c r="AN143" i="22"/>
  <c r="AO143" i="22"/>
  <c r="AP143" i="22"/>
  <c r="AQ143" i="22"/>
  <c r="AR143" i="22"/>
  <c r="AS143" i="22"/>
  <c r="AF33" i="22"/>
  <c r="AG33" i="22"/>
  <c r="AH33" i="22"/>
  <c r="AI33" i="22"/>
  <c r="AJ33" i="22"/>
  <c r="AL33" i="22"/>
  <c r="AM33" i="22"/>
  <c r="AN33" i="22"/>
  <c r="AO33" i="22"/>
  <c r="AP33" i="22"/>
  <c r="AQ33" i="22"/>
  <c r="AR33" i="22"/>
  <c r="AS33" i="22"/>
  <c r="AF34" i="22"/>
  <c r="AG34" i="22"/>
  <c r="AH34" i="22"/>
  <c r="AI34" i="22"/>
  <c r="AJ34" i="22"/>
  <c r="AL34" i="22"/>
  <c r="AM34" i="22"/>
  <c r="AN34" i="22"/>
  <c r="AO34" i="22"/>
  <c r="AP34" i="22"/>
  <c r="AQ34" i="22"/>
  <c r="AR34" i="22"/>
  <c r="AS34" i="22"/>
  <c r="AF35" i="22"/>
  <c r="AG35" i="22"/>
  <c r="AH35" i="22"/>
  <c r="AI35" i="22"/>
  <c r="AJ35" i="22"/>
  <c r="AL35" i="22"/>
  <c r="AM35" i="22"/>
  <c r="AN35" i="22"/>
  <c r="AO35" i="22"/>
  <c r="AP35" i="22"/>
  <c r="AQ35" i="22"/>
  <c r="AR35" i="22"/>
  <c r="AS35" i="22"/>
  <c r="AF36" i="22"/>
  <c r="AG36" i="22"/>
  <c r="AH36" i="22"/>
  <c r="AI36" i="22"/>
  <c r="AJ36" i="22"/>
  <c r="AL36" i="22"/>
  <c r="AM36" i="22"/>
  <c r="AN36" i="22"/>
  <c r="AO36" i="22"/>
  <c r="AP36" i="22"/>
  <c r="AQ36" i="22"/>
  <c r="AR36" i="22"/>
  <c r="AS36" i="22"/>
  <c r="AF37" i="22"/>
  <c r="AG37" i="22"/>
  <c r="AH37" i="22"/>
  <c r="AI37" i="22"/>
  <c r="AJ37" i="22"/>
  <c r="AL37" i="22"/>
  <c r="AM37" i="22"/>
  <c r="AN37" i="22"/>
  <c r="AO37" i="22"/>
  <c r="AP37" i="22"/>
  <c r="AQ37" i="22"/>
  <c r="AR37" i="22"/>
  <c r="AS37" i="22"/>
  <c r="AF38" i="22"/>
  <c r="AG38" i="22"/>
  <c r="AH38" i="22"/>
  <c r="AI38" i="22"/>
  <c r="AJ38" i="22"/>
  <c r="AL38" i="22"/>
  <c r="AM38" i="22"/>
  <c r="AN38" i="22"/>
  <c r="AO38" i="22"/>
  <c r="AP38" i="22"/>
  <c r="AQ38" i="22"/>
  <c r="AR38" i="22"/>
  <c r="AS38" i="22"/>
  <c r="AF39" i="22"/>
  <c r="AG39" i="22"/>
  <c r="AH39" i="22"/>
  <c r="AI39" i="22"/>
  <c r="AJ39" i="22"/>
  <c r="AL39" i="22"/>
  <c r="AM39" i="22"/>
  <c r="AN39" i="22"/>
  <c r="AO39" i="22"/>
  <c r="AP39" i="22"/>
  <c r="AQ39" i="22"/>
  <c r="AR39" i="22"/>
  <c r="AS39" i="22"/>
  <c r="AF40" i="22"/>
  <c r="AG40" i="22"/>
  <c r="AH40" i="22"/>
  <c r="AI40" i="22"/>
  <c r="AJ40" i="22"/>
  <c r="AL40" i="22"/>
  <c r="AM40" i="22"/>
  <c r="AN40" i="22"/>
  <c r="AO40" i="22"/>
  <c r="AP40" i="22"/>
  <c r="AQ40" i="22"/>
  <c r="AR40" i="22"/>
  <c r="AS40" i="22"/>
  <c r="AF41" i="22"/>
  <c r="AG41" i="22"/>
  <c r="AH41" i="22"/>
  <c r="AI41" i="22"/>
  <c r="AJ41" i="22"/>
  <c r="AL41" i="22"/>
  <c r="AM41" i="22"/>
  <c r="AN41" i="22"/>
  <c r="AO41" i="22"/>
  <c r="AP41" i="22"/>
  <c r="AQ41" i="22"/>
  <c r="AR41" i="22"/>
  <c r="AS41" i="22"/>
  <c r="AF42" i="22"/>
  <c r="AG42" i="22"/>
  <c r="AH42" i="22"/>
  <c r="AI42" i="22"/>
  <c r="AJ42" i="22"/>
  <c r="AL42" i="22"/>
  <c r="AM42" i="22"/>
  <c r="AN42" i="22"/>
  <c r="AO42" i="22"/>
  <c r="AP42" i="22"/>
  <c r="AQ42" i="22"/>
  <c r="AR42" i="22"/>
  <c r="AS42" i="22"/>
  <c r="AF43" i="22"/>
  <c r="AG43" i="22"/>
  <c r="AH43" i="22"/>
  <c r="AI43" i="22"/>
  <c r="AJ43" i="22"/>
  <c r="AL43" i="22"/>
  <c r="AM43" i="22"/>
  <c r="AN43" i="22"/>
  <c r="AO43" i="22"/>
  <c r="AP43" i="22"/>
  <c r="AQ43" i="22"/>
  <c r="AR43" i="22"/>
  <c r="AS43" i="22"/>
  <c r="AF44" i="22"/>
  <c r="AG44" i="22"/>
  <c r="AH44" i="22"/>
  <c r="AI44" i="22"/>
  <c r="AJ44" i="22"/>
  <c r="AL44" i="22"/>
  <c r="AM44" i="22"/>
  <c r="AN44" i="22"/>
  <c r="AO44" i="22"/>
  <c r="AP44" i="22"/>
  <c r="AQ44" i="22"/>
  <c r="AR44" i="22"/>
  <c r="AS44" i="22"/>
  <c r="AF45" i="22"/>
  <c r="AG45" i="22"/>
  <c r="AH45" i="22"/>
  <c r="AI45" i="22"/>
  <c r="AJ45" i="22"/>
  <c r="AL45" i="22"/>
  <c r="AM45" i="22"/>
  <c r="AN45" i="22"/>
  <c r="AO45" i="22"/>
  <c r="AP45" i="22"/>
  <c r="AQ45" i="22"/>
  <c r="AR45" i="22"/>
  <c r="AS45" i="22"/>
  <c r="AF46" i="22"/>
  <c r="AG46" i="22"/>
  <c r="AH46" i="22"/>
  <c r="AI46" i="22"/>
  <c r="AJ46" i="22"/>
  <c r="AL46" i="22"/>
  <c r="AM46" i="22"/>
  <c r="AN46" i="22"/>
  <c r="AO46" i="22"/>
  <c r="AP46" i="22"/>
  <c r="AQ46" i="22"/>
  <c r="AR46" i="22"/>
  <c r="AS46" i="22"/>
  <c r="AF47" i="22"/>
  <c r="AG47" i="22"/>
  <c r="AH47" i="22"/>
  <c r="AI47" i="22"/>
  <c r="AJ47" i="22"/>
  <c r="AL47" i="22"/>
  <c r="AM47" i="22"/>
  <c r="AN47" i="22"/>
  <c r="AO47" i="22"/>
  <c r="AP47" i="22"/>
  <c r="AQ47" i="22"/>
  <c r="AR47" i="22"/>
  <c r="AS47" i="22"/>
  <c r="AF48" i="22"/>
  <c r="AG48" i="22"/>
  <c r="AH48" i="22"/>
  <c r="AI48" i="22"/>
  <c r="AJ48" i="22"/>
  <c r="AL48" i="22"/>
  <c r="AM48" i="22"/>
  <c r="AN48" i="22"/>
  <c r="AO48" i="22"/>
  <c r="AP48" i="22"/>
  <c r="AQ48" i="22"/>
  <c r="AR48" i="22"/>
  <c r="AS48" i="22"/>
  <c r="AF49" i="22"/>
  <c r="AG49" i="22"/>
  <c r="AH49" i="22"/>
  <c r="AI49" i="22"/>
  <c r="AJ49" i="22"/>
  <c r="AL49" i="22"/>
  <c r="AM49" i="22"/>
  <c r="AN49" i="22"/>
  <c r="AO49" i="22"/>
  <c r="AP49" i="22"/>
  <c r="AQ49" i="22"/>
  <c r="AR49" i="22"/>
  <c r="AS49" i="22"/>
  <c r="AF50" i="22"/>
  <c r="AG50" i="22"/>
  <c r="AH50" i="22"/>
  <c r="AI50" i="22"/>
  <c r="AJ50" i="22"/>
  <c r="AL50" i="22"/>
  <c r="AM50" i="22"/>
  <c r="AN50" i="22"/>
  <c r="AO50" i="22"/>
  <c r="AP50" i="22"/>
  <c r="AQ50" i="22"/>
  <c r="AR50" i="22"/>
  <c r="AS50" i="22"/>
  <c r="AF51" i="22"/>
  <c r="AG51" i="22"/>
  <c r="AH51" i="22"/>
  <c r="AI51" i="22"/>
  <c r="AJ51" i="22"/>
  <c r="AL51" i="22"/>
  <c r="AM51" i="22"/>
  <c r="AN51" i="22"/>
  <c r="AO51" i="22"/>
  <c r="AP51" i="22"/>
  <c r="AQ51" i="22"/>
  <c r="AR51" i="22"/>
  <c r="AS51" i="22"/>
  <c r="AF52" i="22"/>
  <c r="AG52" i="22"/>
  <c r="AH52" i="22"/>
  <c r="AI52" i="22"/>
  <c r="AJ52" i="22"/>
  <c r="AL52" i="22"/>
  <c r="AM52" i="22"/>
  <c r="AN52" i="22"/>
  <c r="AO52" i="22"/>
  <c r="AP52" i="22"/>
  <c r="AQ52" i="22"/>
  <c r="AR52" i="22"/>
  <c r="AS52" i="22"/>
  <c r="AF53" i="22"/>
  <c r="AG53" i="22"/>
  <c r="AH53" i="22"/>
  <c r="AI53" i="22"/>
  <c r="AJ53" i="22"/>
  <c r="AL53" i="22"/>
  <c r="AM53" i="22"/>
  <c r="AN53" i="22"/>
  <c r="AO53" i="22"/>
  <c r="AP53" i="22"/>
  <c r="AQ53" i="22"/>
  <c r="AR53" i="22"/>
  <c r="AS53" i="22"/>
  <c r="AF25" i="22"/>
  <c r="AG25" i="22"/>
  <c r="AH25" i="22"/>
  <c r="AI25" i="22"/>
  <c r="AJ25" i="22"/>
  <c r="AL25" i="22"/>
  <c r="AM25" i="22"/>
  <c r="AN25" i="22"/>
  <c r="AO25" i="22"/>
  <c r="AP25" i="22"/>
  <c r="AQ25" i="22"/>
  <c r="AR25" i="22"/>
  <c r="AS25" i="22"/>
  <c r="AF26" i="22"/>
  <c r="AG26" i="22"/>
  <c r="AH26" i="22"/>
  <c r="AI26" i="22"/>
  <c r="AJ26" i="22"/>
  <c r="AL26" i="22"/>
  <c r="AM26" i="22"/>
  <c r="AN26" i="22"/>
  <c r="AO26" i="22"/>
  <c r="AP26" i="22"/>
  <c r="AQ26" i="22"/>
  <c r="AR26" i="22"/>
  <c r="AS26" i="22"/>
  <c r="AF27" i="22"/>
  <c r="AG27" i="22"/>
  <c r="AH27" i="22"/>
  <c r="AI27" i="22"/>
  <c r="AJ27" i="22"/>
  <c r="AL27" i="22"/>
  <c r="AM27" i="22"/>
  <c r="AN27" i="22"/>
  <c r="AO27" i="22"/>
  <c r="AP27" i="22"/>
  <c r="AQ27" i="22"/>
  <c r="AR27" i="22"/>
  <c r="AS27" i="22"/>
  <c r="AF28" i="22"/>
  <c r="AG28" i="22"/>
  <c r="AH28" i="22"/>
  <c r="AI28" i="22"/>
  <c r="AJ28" i="22"/>
  <c r="AL28" i="22"/>
  <c r="AM28" i="22"/>
  <c r="AN28" i="22"/>
  <c r="AO28" i="22"/>
  <c r="AP28" i="22"/>
  <c r="AQ28" i="22"/>
  <c r="AR28" i="22"/>
  <c r="AS28" i="22"/>
  <c r="AF29" i="22"/>
  <c r="AG29" i="22"/>
  <c r="AH29" i="22"/>
  <c r="AI29" i="22"/>
  <c r="AJ29" i="22"/>
  <c r="AL29" i="22"/>
  <c r="AM29" i="22"/>
  <c r="AN29" i="22"/>
  <c r="AO29" i="22"/>
  <c r="AP29" i="22"/>
  <c r="AQ29" i="22"/>
  <c r="AR29" i="22"/>
  <c r="AS29" i="22"/>
  <c r="AF30" i="22"/>
  <c r="AG30" i="22"/>
  <c r="AH30" i="22"/>
  <c r="AI30" i="22"/>
  <c r="AJ30" i="22"/>
  <c r="AL30" i="22"/>
  <c r="AM30" i="22"/>
  <c r="AN30" i="22"/>
  <c r="AO30" i="22"/>
  <c r="AP30" i="22"/>
  <c r="AQ30" i="22"/>
  <c r="AR30" i="22"/>
  <c r="AS30" i="22"/>
  <c r="AF31" i="22"/>
  <c r="AG31" i="22"/>
  <c r="AH31" i="22"/>
  <c r="AI31" i="22"/>
  <c r="AJ31" i="22"/>
  <c r="AL31" i="22"/>
  <c r="AM31" i="22"/>
  <c r="AN31" i="22"/>
  <c r="AO31" i="22"/>
  <c r="AP31" i="22"/>
  <c r="AQ31" i="22"/>
  <c r="AR31" i="22"/>
  <c r="AS31" i="22"/>
  <c r="AF32" i="22"/>
  <c r="AG32" i="22"/>
  <c r="AH32" i="22"/>
  <c r="AI32" i="22"/>
  <c r="AJ32" i="22"/>
  <c r="AL32" i="22"/>
  <c r="AM32" i="22"/>
  <c r="AN32" i="22"/>
  <c r="AO32" i="22"/>
  <c r="AP32" i="22"/>
  <c r="AQ32" i="22"/>
  <c r="AR32" i="22"/>
  <c r="AS32" i="22"/>
  <c r="AS24" i="22"/>
  <c r="AP24" i="22"/>
  <c r="AO24" i="22"/>
  <c r="AN24" i="22"/>
  <c r="AM24" i="22"/>
  <c r="AL24" i="22"/>
  <c r="AJ24" i="22"/>
  <c r="AI24" i="22"/>
  <c r="AH24" i="22"/>
  <c r="AR24" i="22"/>
  <c r="AQ24" i="22"/>
  <c r="AF115" i="22"/>
  <c r="AG115" i="22"/>
  <c r="AF116" i="22"/>
  <c r="AG116" i="22"/>
  <c r="AF117" i="22"/>
  <c r="AG117" i="22"/>
  <c r="AF118" i="22"/>
  <c r="AG118" i="22"/>
  <c r="AF119" i="22"/>
  <c r="AG119" i="22"/>
  <c r="AF120" i="22"/>
  <c r="AG120" i="22"/>
  <c r="AF121" i="22"/>
  <c r="AG121" i="22"/>
  <c r="AF122" i="22"/>
  <c r="AG122" i="22"/>
  <c r="AF123" i="22"/>
  <c r="AG123" i="22"/>
  <c r="AF124" i="22"/>
  <c r="AG124" i="22"/>
  <c r="AF125" i="22"/>
  <c r="AG125" i="22"/>
  <c r="AF126" i="22"/>
  <c r="AG126" i="22"/>
  <c r="AF127" i="22"/>
  <c r="AG127" i="22"/>
  <c r="AF128" i="22"/>
  <c r="AG128" i="22"/>
  <c r="AF129" i="22"/>
  <c r="AG129" i="22"/>
  <c r="AF130" i="22"/>
  <c r="AG130" i="22"/>
  <c r="AF131" i="22"/>
  <c r="AG131" i="22"/>
  <c r="AF132" i="22"/>
  <c r="AG132" i="22"/>
  <c r="AF133" i="22"/>
  <c r="AG133" i="22"/>
  <c r="AF134" i="22"/>
  <c r="AG134" i="22"/>
  <c r="AF135" i="22"/>
  <c r="AG135" i="22"/>
  <c r="AF136" i="22"/>
  <c r="AG136" i="22"/>
  <c r="AF137" i="22"/>
  <c r="AG137" i="22"/>
  <c r="AF138" i="22"/>
  <c r="AG138" i="22"/>
  <c r="AF139" i="22"/>
  <c r="AG139" i="22"/>
  <c r="AF140" i="22"/>
  <c r="AG140" i="22"/>
  <c r="AF141" i="22"/>
  <c r="AG141" i="22"/>
  <c r="AF142" i="22"/>
  <c r="AG142" i="22"/>
  <c r="AF143" i="22"/>
  <c r="AG143" i="22"/>
  <c r="AG114" i="22"/>
  <c r="AF114" i="22"/>
  <c r="AF85" i="22"/>
  <c r="AG85" i="22"/>
  <c r="AF86" i="22"/>
  <c r="AG86" i="22"/>
  <c r="AF87" i="22"/>
  <c r="AG87" i="22"/>
  <c r="AF88" i="22"/>
  <c r="AG88" i="22"/>
  <c r="AF89" i="22"/>
  <c r="AG89" i="22"/>
  <c r="AF90" i="22"/>
  <c r="AG90" i="22"/>
  <c r="AF91" i="22"/>
  <c r="AG91" i="22"/>
  <c r="AF92" i="22"/>
  <c r="AG92" i="22"/>
  <c r="AF93" i="22"/>
  <c r="AG93" i="22"/>
  <c r="AF94" i="22"/>
  <c r="AG94" i="22"/>
  <c r="AF95" i="22"/>
  <c r="AG95" i="22"/>
  <c r="AF96" i="22"/>
  <c r="AG96" i="22"/>
  <c r="AF97" i="22"/>
  <c r="AG97" i="22"/>
  <c r="AF98" i="22"/>
  <c r="AG98" i="22"/>
  <c r="AF99" i="22"/>
  <c r="AG99" i="22"/>
  <c r="AF100" i="22"/>
  <c r="AG100" i="22"/>
  <c r="AF101" i="22"/>
  <c r="AG101" i="22"/>
  <c r="AF102" i="22"/>
  <c r="AG102" i="22"/>
  <c r="AF103" i="22"/>
  <c r="AG103" i="22"/>
  <c r="AF104" i="22"/>
  <c r="AG104" i="22"/>
  <c r="AF105" i="22"/>
  <c r="AG105" i="22"/>
  <c r="AF106" i="22"/>
  <c r="AG106" i="22"/>
  <c r="AF107" i="22"/>
  <c r="AG107" i="22"/>
  <c r="AF108" i="22"/>
  <c r="AG108" i="22"/>
  <c r="AF109" i="22"/>
  <c r="AG109" i="22"/>
  <c r="AF110" i="22"/>
  <c r="AG110" i="22"/>
  <c r="AF111" i="22"/>
  <c r="AG111" i="22"/>
  <c r="AF112" i="22"/>
  <c r="AG112" i="22"/>
  <c r="AF113" i="22"/>
  <c r="AG113" i="22"/>
  <c r="AF84" i="22"/>
  <c r="AG84" i="22"/>
  <c r="AF55" i="22"/>
  <c r="AG55" i="22"/>
  <c r="AF56" i="22"/>
  <c r="AG56" i="22"/>
  <c r="AF57" i="22"/>
  <c r="AG57" i="22"/>
  <c r="AF58" i="22"/>
  <c r="AG58" i="22"/>
  <c r="AF59" i="22"/>
  <c r="AG59" i="22"/>
  <c r="AF60" i="22"/>
  <c r="AG60" i="22"/>
  <c r="AF61" i="22"/>
  <c r="AG61" i="22"/>
  <c r="AF62" i="22"/>
  <c r="AG62" i="22"/>
  <c r="AF63" i="22"/>
  <c r="AG63" i="22"/>
  <c r="AF64" i="22"/>
  <c r="AG64" i="22"/>
  <c r="AF65" i="22"/>
  <c r="AG65" i="22"/>
  <c r="AF66" i="22"/>
  <c r="AG66" i="22"/>
  <c r="AF67" i="22"/>
  <c r="AG67" i="22"/>
  <c r="AF68" i="22"/>
  <c r="AG68" i="22"/>
  <c r="AF69" i="22"/>
  <c r="AG69" i="22"/>
  <c r="AF70" i="22"/>
  <c r="AG70" i="22"/>
  <c r="AF71" i="22"/>
  <c r="AG71" i="22"/>
  <c r="AF72" i="22"/>
  <c r="AG72" i="22"/>
  <c r="AF73" i="22"/>
  <c r="AG73" i="22"/>
  <c r="AF74" i="22"/>
  <c r="AG74" i="22"/>
  <c r="AF75" i="22"/>
  <c r="AG75" i="22"/>
  <c r="AF76" i="22"/>
  <c r="AG76" i="22"/>
  <c r="AF77" i="22"/>
  <c r="AG77" i="22"/>
  <c r="AF78" i="22"/>
  <c r="AG78" i="22"/>
  <c r="AF79" i="22"/>
  <c r="AG79" i="22"/>
  <c r="AF80" i="22"/>
  <c r="AG80" i="22"/>
  <c r="AF81" i="22"/>
  <c r="AG81" i="22"/>
  <c r="AF82" i="22"/>
  <c r="AG82" i="22"/>
  <c r="AF83" i="22"/>
  <c r="AG83" i="22"/>
  <c r="AG54" i="22"/>
  <c r="AF54" i="22"/>
  <c r="AG24" i="22"/>
  <c r="AF24" i="22"/>
  <c r="BG49" i="25"/>
  <c r="P42" i="25"/>
  <c r="AU339" i="12"/>
  <c r="BH333" i="12"/>
  <c r="C339" i="12"/>
  <c r="P333" i="12"/>
  <c r="AU321" i="12"/>
  <c r="BH315" i="12"/>
  <c r="C321" i="12"/>
  <c r="P315" i="12"/>
  <c r="AU305" i="12"/>
  <c r="BH299" i="12"/>
  <c r="C305" i="12"/>
  <c r="P299" i="12"/>
  <c r="AU287" i="12"/>
  <c r="BH281" i="12"/>
  <c r="AU271" i="12"/>
  <c r="BH265" i="12"/>
  <c r="C271" i="12"/>
  <c r="P265" i="12"/>
  <c r="AU253" i="12"/>
  <c r="BH247" i="12"/>
  <c r="C253" i="12"/>
  <c r="P247" i="12"/>
  <c r="AU237" i="12"/>
  <c r="BH231" i="12"/>
  <c r="C237" i="12"/>
  <c r="P231" i="12"/>
  <c r="AU219" i="12"/>
  <c r="BH213" i="12"/>
  <c r="C219" i="12"/>
  <c r="P213" i="12"/>
  <c r="AU203" i="12"/>
  <c r="BH197" i="12"/>
  <c r="C203" i="12"/>
  <c r="P197" i="12"/>
  <c r="AU185" i="12"/>
  <c r="BH179" i="12"/>
  <c r="C185" i="12"/>
  <c r="P179" i="12"/>
  <c r="AU169" i="12"/>
  <c r="BH163" i="12"/>
  <c r="C169" i="12"/>
  <c r="P163" i="12"/>
  <c r="AU151" i="12"/>
  <c r="BH145" i="12"/>
  <c r="C151" i="12"/>
  <c r="P145" i="12"/>
  <c r="AU135" i="12"/>
  <c r="BH129" i="12"/>
  <c r="C135" i="12"/>
  <c r="P129" i="12"/>
  <c r="AU117" i="12"/>
  <c r="BH111" i="12"/>
  <c r="C117" i="12"/>
  <c r="P111" i="12"/>
  <c r="AU101" i="12"/>
  <c r="C101" i="12"/>
  <c r="BH95" i="12"/>
  <c r="P95" i="12"/>
  <c r="AU83" i="12"/>
  <c r="BH77" i="12"/>
  <c r="C83" i="12"/>
  <c r="P77" i="12"/>
  <c r="AU67" i="12"/>
  <c r="BH61" i="12"/>
  <c r="C67" i="12"/>
  <c r="P61" i="12"/>
  <c r="AU49" i="12"/>
  <c r="BH43" i="12"/>
  <c r="C49" i="12"/>
  <c r="P43" i="12"/>
  <c r="AU33" i="12"/>
  <c r="BH27" i="12"/>
  <c r="C33" i="12"/>
  <c r="P27" i="12"/>
  <c r="AU15" i="12"/>
  <c r="BH9" i="12"/>
  <c r="C15" i="12"/>
  <c r="P9" i="12"/>
  <c r="BL329" i="12"/>
  <c r="T329" i="12"/>
  <c r="BL311" i="12"/>
  <c r="T311" i="12"/>
  <c r="BL295" i="12"/>
  <c r="T295" i="12"/>
  <c r="BL277" i="12"/>
  <c r="C287" i="12"/>
  <c r="P281" i="12"/>
  <c r="T277" i="12"/>
  <c r="BL261" i="12"/>
  <c r="T261" i="12"/>
  <c r="BL243" i="12"/>
  <c r="T243" i="12"/>
  <c r="BL227" i="12"/>
  <c r="T227" i="12"/>
  <c r="BL209" i="12"/>
  <c r="T209" i="12"/>
  <c r="BL193" i="12"/>
  <c r="T193" i="12"/>
  <c r="BL175" i="12"/>
  <c r="T175" i="12"/>
  <c r="BL159" i="12"/>
  <c r="T159" i="12"/>
  <c r="BL141" i="12"/>
  <c r="T141" i="12"/>
  <c r="BL125" i="12"/>
  <c r="T125" i="12"/>
  <c r="BL107" i="12"/>
  <c r="T107" i="12"/>
  <c r="BL91" i="12"/>
  <c r="T91" i="12"/>
  <c r="BL73" i="12"/>
  <c r="T73" i="12"/>
  <c r="BL57" i="12"/>
  <c r="T57" i="12"/>
  <c r="BL39" i="12"/>
  <c r="T39" i="12"/>
  <c r="BL23" i="12"/>
  <c r="T23" i="12"/>
  <c r="BL5" i="12"/>
  <c r="T5" i="12"/>
  <c r="AU339" i="11"/>
  <c r="BH333" i="11"/>
  <c r="C339" i="11"/>
  <c r="P333" i="11"/>
  <c r="AU321" i="11"/>
  <c r="BH315" i="11"/>
  <c r="C321" i="11"/>
  <c r="P315" i="11"/>
  <c r="AU305" i="11"/>
  <c r="BH299" i="11"/>
  <c r="C305" i="11"/>
  <c r="P299" i="11"/>
  <c r="AU287" i="11"/>
  <c r="BH281" i="11"/>
  <c r="C287" i="11"/>
  <c r="P281" i="11"/>
  <c r="AU271" i="11"/>
  <c r="BH265" i="11"/>
  <c r="C271" i="11"/>
  <c r="P265" i="11"/>
  <c r="AU253" i="11"/>
  <c r="BH247" i="11"/>
  <c r="C253" i="11"/>
  <c r="P247" i="11"/>
  <c r="AU237" i="11"/>
  <c r="BH231" i="11"/>
  <c r="C237" i="11"/>
  <c r="P231" i="11"/>
  <c r="AU219" i="11"/>
  <c r="BH213" i="11"/>
  <c r="C219" i="11"/>
  <c r="P213" i="11"/>
  <c r="AU203" i="11"/>
  <c r="BH197" i="11"/>
  <c r="C203" i="11"/>
  <c r="P197" i="11"/>
  <c r="AU185" i="11"/>
  <c r="BH179" i="11"/>
  <c r="C185" i="11"/>
  <c r="P179" i="11"/>
  <c r="AU169" i="11"/>
  <c r="BH163" i="11"/>
  <c r="C169" i="11"/>
  <c r="P163" i="11"/>
  <c r="AU151" i="11"/>
  <c r="BH145" i="11"/>
  <c r="C151" i="11"/>
  <c r="P145" i="11"/>
  <c r="AU135" i="11"/>
  <c r="BH129" i="11"/>
  <c r="C135" i="11"/>
  <c r="P129" i="11"/>
  <c r="AU117" i="11"/>
  <c r="BH111" i="11"/>
  <c r="C117" i="11"/>
  <c r="P111" i="11"/>
  <c r="AU101" i="11"/>
  <c r="BH95" i="11"/>
  <c r="C101" i="11"/>
  <c r="P95" i="11"/>
  <c r="AU83" i="11"/>
  <c r="BH77" i="11"/>
  <c r="C83" i="11"/>
  <c r="P77" i="11"/>
  <c r="AU67" i="11"/>
  <c r="C67" i="11"/>
  <c r="BH61" i="11"/>
  <c r="P61" i="11"/>
  <c r="AU49" i="11"/>
  <c r="BH43" i="11"/>
  <c r="C49" i="11"/>
  <c r="P43" i="11"/>
  <c r="BL329" i="11"/>
  <c r="T329" i="11"/>
  <c r="BL311" i="11"/>
  <c r="T311" i="11"/>
  <c r="BL295" i="11"/>
  <c r="T295" i="11"/>
  <c r="BL277" i="11"/>
  <c r="T277" i="11"/>
  <c r="BL261" i="11"/>
  <c r="T261" i="11"/>
  <c r="BL243" i="11"/>
  <c r="T243" i="11"/>
  <c r="BL227" i="11"/>
  <c r="T227" i="11"/>
  <c r="BL209" i="11"/>
  <c r="T209" i="11"/>
  <c r="BL193" i="11"/>
  <c r="T193" i="11"/>
  <c r="BL175" i="11"/>
  <c r="T175" i="11"/>
  <c r="BL159" i="11"/>
  <c r="T159" i="11"/>
  <c r="BL141" i="11"/>
  <c r="T141" i="11"/>
  <c r="BL125" i="11"/>
  <c r="T125" i="11"/>
  <c r="BL107" i="11"/>
  <c r="T107" i="11"/>
  <c r="BL91" i="11"/>
  <c r="T91" i="11"/>
  <c r="BL73" i="11"/>
  <c r="T73" i="11"/>
  <c r="BL57" i="11"/>
  <c r="T57" i="11"/>
  <c r="BL39" i="11"/>
  <c r="T39" i="11"/>
  <c r="BL23" i="11"/>
  <c r="T23" i="11"/>
  <c r="T5" i="11"/>
  <c r="BL5" i="11"/>
  <c r="AU33" i="11"/>
  <c r="BH27" i="11"/>
  <c r="C33" i="11"/>
  <c r="P27" i="11"/>
  <c r="AU15" i="11"/>
  <c r="BH9" i="11"/>
  <c r="C15" i="11"/>
  <c r="P9" i="11"/>
  <c r="AU339" i="10"/>
  <c r="BH333" i="10"/>
  <c r="C339" i="10"/>
  <c r="P333" i="10"/>
  <c r="AU321" i="10"/>
  <c r="BH315" i="10"/>
  <c r="C321" i="10"/>
  <c r="P315" i="10"/>
  <c r="AU305" i="10"/>
  <c r="BH299" i="10"/>
  <c r="C305" i="10"/>
  <c r="P299" i="10"/>
  <c r="AU287" i="10"/>
  <c r="BH281" i="10"/>
  <c r="C287" i="10"/>
  <c r="P281" i="10"/>
  <c r="AU271" i="10"/>
  <c r="BH265" i="10"/>
  <c r="C271" i="10"/>
  <c r="P265" i="10"/>
  <c r="AU253" i="10"/>
  <c r="BH247" i="10"/>
  <c r="C253" i="10"/>
  <c r="P247" i="10"/>
  <c r="AU237" i="10"/>
  <c r="BH231" i="10"/>
  <c r="C237" i="10"/>
  <c r="P231" i="10"/>
  <c r="AU219" i="10"/>
  <c r="BH213" i="10"/>
  <c r="C219" i="10"/>
  <c r="P213" i="10"/>
  <c r="AU203" i="10"/>
  <c r="BH197" i="10"/>
  <c r="C203" i="10"/>
  <c r="P197" i="10"/>
  <c r="AU185" i="10"/>
  <c r="BH179" i="10"/>
  <c r="C185" i="10"/>
  <c r="P179" i="10"/>
  <c r="AU169" i="10"/>
  <c r="BH163" i="10"/>
  <c r="C169" i="10"/>
  <c r="P163" i="10"/>
  <c r="AU151" i="10"/>
  <c r="BH145" i="10"/>
  <c r="C151" i="10"/>
  <c r="P145" i="10"/>
  <c r="AU135" i="10"/>
  <c r="BH129" i="10"/>
  <c r="C135" i="10"/>
  <c r="P129" i="10"/>
  <c r="AU117" i="10"/>
  <c r="BH111" i="10"/>
  <c r="C117" i="10"/>
  <c r="P111" i="10"/>
  <c r="AU101" i="10"/>
  <c r="BH95" i="10"/>
  <c r="C101" i="10"/>
  <c r="P95" i="10"/>
  <c r="AU83" i="10"/>
  <c r="BH77" i="10"/>
  <c r="C83" i="10"/>
  <c r="P77" i="10"/>
  <c r="AU67" i="10"/>
  <c r="BH61" i="10"/>
  <c r="C67" i="10"/>
  <c r="P61" i="10"/>
  <c r="AU49" i="10"/>
  <c r="BH43" i="10"/>
  <c r="C49" i="10"/>
  <c r="P43" i="10"/>
  <c r="BH30" i="10"/>
  <c r="AU33" i="10"/>
  <c r="BH27" i="10"/>
  <c r="C33" i="10"/>
  <c r="P27" i="10"/>
  <c r="AU12" i="10"/>
  <c r="BH9" i="10"/>
  <c r="C15" i="10"/>
  <c r="P9" i="10"/>
  <c r="BL329" i="10"/>
  <c r="T329" i="10"/>
  <c r="BL311" i="10"/>
  <c r="T311" i="10"/>
  <c r="BL295" i="10"/>
  <c r="T295" i="10"/>
  <c r="BL277" i="10"/>
  <c r="T277" i="10"/>
  <c r="BL261" i="10"/>
  <c r="T261" i="10"/>
  <c r="BL243" i="10"/>
  <c r="T243" i="10"/>
  <c r="BL227" i="10"/>
  <c r="T227" i="10"/>
  <c r="BL209" i="10"/>
  <c r="T209" i="10"/>
  <c r="BL193" i="10"/>
  <c r="T193" i="10"/>
  <c r="BL175" i="10"/>
  <c r="T175" i="10"/>
  <c r="BL159" i="10"/>
  <c r="T159" i="10"/>
  <c r="BL141" i="10"/>
  <c r="T141" i="10"/>
  <c r="BL125" i="10"/>
  <c r="T125" i="10"/>
  <c r="BL107" i="10"/>
  <c r="T107" i="10"/>
  <c r="BL91" i="10"/>
  <c r="T91" i="10"/>
  <c r="BL73" i="10"/>
  <c r="T73" i="10"/>
  <c r="BL57" i="10"/>
  <c r="T57" i="10"/>
  <c r="BL39" i="10"/>
  <c r="T39" i="10"/>
  <c r="BL23" i="10"/>
  <c r="T23" i="10"/>
  <c r="BL5" i="10"/>
  <c r="T5" i="10"/>
  <c r="BH339" i="29"/>
  <c r="AU336" i="29"/>
  <c r="BH333" i="29"/>
  <c r="P339" i="29"/>
  <c r="C336" i="29"/>
  <c r="P333" i="29"/>
  <c r="BH321" i="29"/>
  <c r="AU318" i="29"/>
  <c r="BH315" i="29"/>
  <c r="P315" i="29"/>
  <c r="C318" i="29"/>
  <c r="P321" i="29"/>
  <c r="BH305" i="29"/>
  <c r="AU302" i="29"/>
  <c r="BH299" i="29"/>
  <c r="P305" i="29"/>
  <c r="C302" i="29"/>
  <c r="P299" i="29"/>
  <c r="BH287" i="29"/>
  <c r="AU284" i="29"/>
  <c r="BH281" i="29"/>
  <c r="P287" i="29"/>
  <c r="C284" i="29"/>
  <c r="P281" i="29"/>
  <c r="BH271" i="29"/>
  <c r="AU268" i="29"/>
  <c r="BH265" i="29"/>
  <c r="P271" i="29"/>
  <c r="C268" i="29"/>
  <c r="P265" i="29"/>
  <c r="BH253" i="29"/>
  <c r="AU250" i="29"/>
  <c r="BH247" i="29"/>
  <c r="P253" i="29"/>
  <c r="C250" i="29"/>
  <c r="P247" i="29"/>
  <c r="BH237" i="29"/>
  <c r="AU234" i="29"/>
  <c r="BH231" i="29"/>
  <c r="P237" i="29"/>
  <c r="C234" i="29"/>
  <c r="P231" i="29"/>
  <c r="BH219" i="29"/>
  <c r="AU216" i="29"/>
  <c r="BH213" i="29"/>
  <c r="P219" i="29"/>
  <c r="C216" i="29"/>
  <c r="P213" i="29"/>
  <c r="BH203" i="29"/>
  <c r="AU200" i="29"/>
  <c r="BH197" i="29"/>
  <c r="C200" i="29"/>
  <c r="P197" i="29"/>
  <c r="BH185" i="29"/>
  <c r="AU182" i="29"/>
  <c r="BH179" i="29"/>
  <c r="P185" i="29"/>
  <c r="C182" i="29"/>
  <c r="P179" i="29"/>
  <c r="BH169" i="29"/>
  <c r="AU166" i="29"/>
  <c r="BH163" i="29"/>
  <c r="P169" i="29"/>
  <c r="C166" i="29"/>
  <c r="P163" i="29"/>
  <c r="BH151" i="29"/>
  <c r="AU148" i="29"/>
  <c r="BH145" i="29"/>
  <c r="P151" i="29"/>
  <c r="C148" i="29"/>
  <c r="P145" i="29"/>
  <c r="BH135" i="29"/>
  <c r="AU132" i="29"/>
  <c r="BH129" i="29"/>
  <c r="P135" i="29"/>
  <c r="C132" i="29"/>
  <c r="P129" i="29"/>
  <c r="BH117" i="29"/>
  <c r="AU114" i="29"/>
  <c r="BH111" i="29"/>
  <c r="P117" i="29"/>
  <c r="C114" i="29"/>
  <c r="P111" i="29"/>
  <c r="BH101" i="29"/>
  <c r="AU98" i="29"/>
  <c r="BH95" i="29"/>
  <c r="P101" i="29"/>
  <c r="C98" i="29"/>
  <c r="P95" i="29"/>
  <c r="BH83" i="29"/>
  <c r="AU80" i="29"/>
  <c r="BH77" i="29"/>
  <c r="C80" i="29"/>
  <c r="P77" i="29"/>
  <c r="BH67" i="29"/>
  <c r="AU64" i="29"/>
  <c r="BH61" i="29"/>
  <c r="P67" i="29"/>
  <c r="C64" i="29"/>
  <c r="P61" i="29"/>
  <c r="BH49" i="29"/>
  <c r="AU46" i="29"/>
  <c r="BH43" i="29"/>
  <c r="P49" i="29"/>
  <c r="C46" i="29"/>
  <c r="P43" i="29"/>
  <c r="BH33" i="29"/>
  <c r="AU30" i="29"/>
  <c r="BH27" i="29"/>
  <c r="P33" i="29"/>
  <c r="C30" i="29"/>
  <c r="P27" i="29"/>
  <c r="BH15" i="29"/>
  <c r="AU12" i="29"/>
  <c r="BH9" i="29"/>
  <c r="P15" i="29"/>
  <c r="C12" i="29"/>
  <c r="P9" i="29"/>
  <c r="BH339" i="28"/>
  <c r="AU336" i="28"/>
  <c r="BH333" i="28"/>
  <c r="P339" i="28"/>
  <c r="C336" i="28"/>
  <c r="P333" i="28"/>
  <c r="BH321" i="28"/>
  <c r="AU318" i="28"/>
  <c r="BH315" i="28"/>
  <c r="C318" i="28"/>
  <c r="P315" i="28"/>
  <c r="BH305" i="28"/>
  <c r="AU302" i="28"/>
  <c r="BH299" i="28"/>
  <c r="P305" i="28"/>
  <c r="C302" i="28"/>
  <c r="P299" i="28"/>
  <c r="BH287" i="28"/>
  <c r="AU284" i="28"/>
  <c r="BH281" i="28"/>
  <c r="P287" i="28"/>
  <c r="C284" i="28"/>
  <c r="P281" i="28"/>
  <c r="BH271" i="28"/>
  <c r="AU268" i="28"/>
  <c r="BH265" i="28"/>
  <c r="P271" i="28"/>
  <c r="C268" i="28"/>
  <c r="P265" i="28"/>
  <c r="BH253" i="28"/>
  <c r="AU250" i="28"/>
  <c r="BH247" i="28"/>
  <c r="P253" i="28"/>
  <c r="C250" i="28"/>
  <c r="P247" i="28"/>
  <c r="BH237" i="28"/>
  <c r="AU234" i="28"/>
  <c r="BH231" i="28"/>
  <c r="P237" i="28"/>
  <c r="C234" i="28"/>
  <c r="P231" i="28"/>
  <c r="BH219" i="28"/>
  <c r="AU216" i="28"/>
  <c r="BH213" i="28"/>
  <c r="P219" i="28"/>
  <c r="C216" i="28"/>
  <c r="P213" i="28"/>
  <c r="BH203" i="28"/>
  <c r="AU200" i="28"/>
  <c r="BH197" i="28"/>
  <c r="P203" i="28"/>
  <c r="C200" i="28"/>
  <c r="P197" i="28"/>
  <c r="BH185" i="28"/>
  <c r="AU182" i="28"/>
  <c r="BH179" i="28"/>
  <c r="P185" i="28"/>
  <c r="C182" i="28"/>
  <c r="P179" i="28"/>
  <c r="BH169" i="28"/>
  <c r="AU166" i="28"/>
  <c r="BH163" i="28"/>
  <c r="P169" i="28"/>
  <c r="C166" i="28"/>
  <c r="P163" i="28"/>
  <c r="BH151" i="28"/>
  <c r="AU148" i="28"/>
  <c r="BH145" i="28"/>
  <c r="P151" i="28"/>
  <c r="C148" i="28"/>
  <c r="P145" i="28"/>
  <c r="BH135" i="28"/>
  <c r="AU132" i="28"/>
  <c r="BH129" i="28"/>
  <c r="P135" i="28"/>
  <c r="C132" i="28"/>
  <c r="P129" i="28"/>
  <c r="BH117" i="28"/>
  <c r="AU114" i="28"/>
  <c r="BH111" i="28"/>
  <c r="P117" i="28"/>
  <c r="C114" i="28"/>
  <c r="P111" i="28"/>
  <c r="BH101" i="28"/>
  <c r="AU98" i="28"/>
  <c r="BH95" i="28"/>
  <c r="P101" i="28"/>
  <c r="C98" i="28"/>
  <c r="P95" i="28"/>
  <c r="BH83" i="28"/>
  <c r="AU80" i="28"/>
  <c r="BH77" i="28"/>
  <c r="P83" i="28"/>
  <c r="C80" i="28"/>
  <c r="P77" i="28"/>
  <c r="BH67" i="28"/>
  <c r="AU64" i="28"/>
  <c r="BH61" i="28"/>
  <c r="P67" i="28"/>
  <c r="C64" i="28"/>
  <c r="P61" i="28"/>
  <c r="P49" i="28"/>
  <c r="BH49" i="28"/>
  <c r="AU46" i="28"/>
  <c r="BH43" i="28"/>
  <c r="C46" i="28"/>
  <c r="P43" i="28"/>
  <c r="BH33" i="28"/>
  <c r="AU30" i="28"/>
  <c r="BH27" i="28"/>
  <c r="P33" i="28"/>
  <c r="C30" i="28"/>
  <c r="P27" i="28"/>
  <c r="BH15" i="28"/>
  <c r="AU12" i="28"/>
  <c r="BH9" i="28"/>
  <c r="P15" i="28"/>
  <c r="C12" i="28"/>
  <c r="P9" i="28"/>
  <c r="BH339" i="23"/>
  <c r="AU336" i="23"/>
  <c r="BH333" i="23"/>
  <c r="P339" i="23"/>
  <c r="C336" i="23"/>
  <c r="P333" i="23"/>
  <c r="BH321" i="23"/>
  <c r="AU318" i="23"/>
  <c r="BH315" i="23"/>
  <c r="P321" i="23"/>
  <c r="C318" i="23"/>
  <c r="P315" i="23"/>
  <c r="BH305" i="23"/>
  <c r="AU302" i="23"/>
  <c r="BH299" i="23"/>
  <c r="P305" i="23"/>
  <c r="C302" i="23"/>
  <c r="P299" i="23"/>
  <c r="BH287" i="23"/>
  <c r="AU284" i="23"/>
  <c r="BH281" i="23"/>
  <c r="P287" i="23"/>
  <c r="C284" i="23"/>
  <c r="P281" i="23"/>
  <c r="BH271" i="23"/>
  <c r="AU268" i="23"/>
  <c r="BH265" i="23"/>
  <c r="P271" i="23"/>
  <c r="C268" i="23"/>
  <c r="P265" i="23"/>
  <c r="BH253" i="23"/>
  <c r="AU250" i="23"/>
  <c r="BH247" i="23"/>
  <c r="P253" i="23"/>
  <c r="C250" i="23"/>
  <c r="P247" i="23"/>
  <c r="BH237" i="23"/>
  <c r="AU234" i="23"/>
  <c r="BH231" i="23"/>
  <c r="P237" i="23"/>
  <c r="C234" i="23"/>
  <c r="P231" i="23"/>
  <c r="BH219" i="23"/>
  <c r="AU216" i="23"/>
  <c r="BH213" i="23"/>
  <c r="P219" i="23"/>
  <c r="C216" i="23"/>
  <c r="P213" i="23"/>
  <c r="BH203" i="23"/>
  <c r="AU200" i="23"/>
  <c r="BH197" i="23"/>
  <c r="P203" i="23"/>
  <c r="C200" i="23"/>
  <c r="P197" i="23"/>
  <c r="BH185" i="23"/>
  <c r="AU182" i="23"/>
  <c r="BH179" i="23"/>
  <c r="P185" i="23"/>
  <c r="C182" i="23"/>
  <c r="P179" i="23"/>
  <c r="BH169" i="23"/>
  <c r="AU166" i="23"/>
  <c r="BH163" i="23"/>
  <c r="P169" i="23"/>
  <c r="C166" i="23"/>
  <c r="P163" i="23"/>
  <c r="BH151" i="23"/>
  <c r="AU148" i="23"/>
  <c r="BH145" i="23"/>
  <c r="P151" i="23"/>
  <c r="C148" i="23"/>
  <c r="P145" i="23"/>
  <c r="BH135" i="23"/>
  <c r="AU132" i="23"/>
  <c r="BH129" i="23"/>
  <c r="P135" i="23"/>
  <c r="C132" i="23"/>
  <c r="P129" i="23"/>
  <c r="BH117" i="23"/>
  <c r="AU114" i="23"/>
  <c r="BH111" i="23"/>
  <c r="P117" i="23"/>
  <c r="C114" i="23"/>
  <c r="P111" i="23"/>
  <c r="BH101" i="23"/>
  <c r="AU98" i="23"/>
  <c r="BH95" i="23"/>
  <c r="P101" i="23"/>
  <c r="C98" i="23"/>
  <c r="P95" i="23"/>
  <c r="BH83" i="23"/>
  <c r="AU80" i="23"/>
  <c r="BH77" i="23"/>
  <c r="P83" i="23"/>
  <c r="C80" i="23"/>
  <c r="P77" i="23"/>
  <c r="BH67" i="23"/>
  <c r="BH61" i="23"/>
  <c r="AU64" i="23"/>
  <c r="P67" i="23"/>
  <c r="P61" i="23"/>
  <c r="BH49" i="23"/>
  <c r="P49" i="23"/>
  <c r="BH43" i="23"/>
  <c r="P43" i="23"/>
  <c r="P33" i="23"/>
  <c r="BH27" i="23"/>
  <c r="P27" i="23"/>
  <c r="BL329" i="29"/>
  <c r="T329" i="29"/>
  <c r="BL311" i="29"/>
  <c r="T311" i="29"/>
  <c r="BL295" i="29"/>
  <c r="T295" i="29"/>
  <c r="BL277" i="29"/>
  <c r="T277" i="29"/>
  <c r="BL261" i="29"/>
  <c r="T261" i="29"/>
  <c r="BL243" i="29"/>
  <c r="T243" i="29"/>
  <c r="BL227" i="29"/>
  <c r="T227" i="29"/>
  <c r="BL209" i="29"/>
  <c r="T209" i="29"/>
  <c r="BL193" i="29"/>
  <c r="T193" i="29"/>
  <c r="BL175" i="29"/>
  <c r="T175" i="29"/>
  <c r="BL159" i="29"/>
  <c r="T159" i="29"/>
  <c r="BL141" i="29"/>
  <c r="T141" i="29"/>
  <c r="BL125" i="29"/>
  <c r="T125" i="29"/>
  <c r="BL107" i="29"/>
  <c r="T107" i="29"/>
  <c r="BL91" i="29"/>
  <c r="T91" i="29"/>
  <c r="BL73" i="29"/>
  <c r="T73" i="29"/>
  <c r="BL57" i="29"/>
  <c r="T57" i="29"/>
  <c r="BL39" i="29"/>
  <c r="T39" i="29"/>
  <c r="BL23" i="29"/>
  <c r="T23" i="29"/>
  <c r="BL5" i="29"/>
  <c r="T5" i="29"/>
  <c r="BL329" i="28"/>
  <c r="T329" i="28"/>
  <c r="BL311" i="28"/>
  <c r="T311" i="28"/>
  <c r="BL295" i="28"/>
  <c r="T295" i="28"/>
  <c r="BL277" i="28"/>
  <c r="T277" i="28"/>
  <c r="BL261" i="28"/>
  <c r="T261" i="28"/>
  <c r="BH262" i="28"/>
  <c r="BL243" i="28"/>
  <c r="T243" i="28"/>
  <c r="BL227" i="28"/>
  <c r="T227" i="28"/>
  <c r="BL209" i="28"/>
  <c r="T209" i="28"/>
  <c r="BL193" i="28"/>
  <c r="T193" i="28"/>
  <c r="BL175" i="28"/>
  <c r="T175" i="28"/>
  <c r="BL159" i="28"/>
  <c r="T159" i="28"/>
  <c r="BL141" i="28"/>
  <c r="T141" i="28"/>
  <c r="BL125" i="28"/>
  <c r="T125" i="28"/>
  <c r="BL107" i="28"/>
  <c r="T107" i="28"/>
  <c r="BL91" i="28"/>
  <c r="T91" i="28"/>
  <c r="BL73" i="28"/>
  <c r="T73" i="28"/>
  <c r="BL57" i="28"/>
  <c r="T57" i="28"/>
  <c r="BL39" i="28"/>
  <c r="T39" i="28"/>
  <c r="BL23" i="28"/>
  <c r="BL5" i="28"/>
  <c r="T5" i="28"/>
  <c r="T23" i="28"/>
  <c r="BL329" i="23"/>
  <c r="T329" i="23"/>
  <c r="BL311" i="23"/>
  <c r="T311" i="23"/>
  <c r="BL295" i="23"/>
  <c r="T295" i="23"/>
  <c r="BL277" i="23"/>
  <c r="T277" i="23"/>
  <c r="BL261" i="23"/>
  <c r="T261" i="23"/>
  <c r="BL243" i="23"/>
  <c r="T243" i="23"/>
  <c r="BL227" i="23"/>
  <c r="T227" i="23"/>
  <c r="BL209" i="23"/>
  <c r="T209" i="23"/>
  <c r="BL193" i="23"/>
  <c r="T193" i="23"/>
  <c r="BL175" i="23"/>
  <c r="T175" i="23"/>
  <c r="BL159" i="23"/>
  <c r="T159" i="23"/>
  <c r="BL141" i="23"/>
  <c r="T141" i="23"/>
  <c r="BL125" i="23"/>
  <c r="T125" i="23"/>
  <c r="BL107" i="23"/>
  <c r="T107" i="23"/>
  <c r="BL91" i="23"/>
  <c r="T91" i="23"/>
  <c r="BL73" i="23"/>
  <c r="T73" i="23"/>
  <c r="BL57" i="23"/>
  <c r="T57" i="23"/>
  <c r="BL39" i="23"/>
  <c r="T39" i="23"/>
  <c r="BL23" i="23"/>
  <c r="T23" i="23"/>
  <c r="BH15" i="23"/>
  <c r="AU12" i="23"/>
  <c r="BH9" i="23"/>
  <c r="P15" i="23"/>
  <c r="P9" i="23"/>
  <c r="C12" i="23"/>
  <c r="C10" i="23"/>
  <c r="T5" i="23" l="1"/>
  <c r="BL5" i="23"/>
  <c r="L3" i="25"/>
  <c r="BJ55" i="24" l="1"/>
  <c r="BJ54" i="24"/>
  <c r="BJ53" i="24"/>
  <c r="BJ52" i="24"/>
  <c r="BJ51" i="24"/>
  <c r="BJ50" i="24"/>
  <c r="BJ49" i="24"/>
  <c r="BJ48" i="24"/>
  <c r="BJ47" i="24"/>
  <c r="BJ46" i="24"/>
  <c r="BJ45" i="24"/>
  <c r="BJ44" i="24"/>
  <c r="BJ43" i="24"/>
  <c r="BJ42" i="24"/>
  <c r="BJ41" i="24"/>
  <c r="BJ40" i="24"/>
  <c r="BL39" i="24"/>
  <c r="BL38" i="24" s="1"/>
  <c r="BJ39" i="24"/>
  <c r="BH87" i="24"/>
  <c r="BH86" i="24"/>
  <c r="BH80" i="24"/>
  <c r="BH79" i="24"/>
  <c r="BH73" i="24"/>
  <c r="BH72" i="24"/>
  <c r="BH71" i="24"/>
  <c r="BH70" i="24"/>
  <c r="BH69" i="24"/>
  <c r="BH68" i="24"/>
  <c r="BH65" i="24"/>
  <c r="BH64" i="24"/>
  <c r="BH55" i="24"/>
  <c r="BH54" i="24"/>
  <c r="BH53" i="24"/>
  <c r="BH40" i="24"/>
  <c r="BH39" i="24"/>
  <c r="BF89" i="22"/>
  <c r="BF88" i="22"/>
  <c r="BF82" i="22"/>
  <c r="BF81" i="22"/>
  <c r="BF75" i="22"/>
  <c r="BF74" i="22"/>
  <c r="BF73" i="22"/>
  <c r="BF72" i="22"/>
  <c r="BF71" i="22"/>
  <c r="BF70" i="22"/>
  <c r="BF67" i="22"/>
  <c r="BF66" i="22"/>
  <c r="BF57" i="22"/>
  <c r="BF56" i="22"/>
  <c r="BF55" i="22"/>
  <c r="BF42" i="22"/>
  <c r="BF41" i="22"/>
  <c r="BK41" i="22"/>
  <c r="BK40" i="22" s="1"/>
  <c r="BI57" i="22"/>
  <c r="BI56" i="22"/>
  <c r="BI55" i="22"/>
  <c r="BI54" i="22"/>
  <c r="BI53" i="22"/>
  <c r="BI52" i="22"/>
  <c r="BI42" i="22"/>
  <c r="BI51" i="22"/>
  <c r="BI50" i="22"/>
  <c r="BI49" i="22"/>
  <c r="BI48" i="22"/>
  <c r="BI47" i="22"/>
  <c r="BI46" i="22"/>
  <c r="BI45" i="22"/>
  <c r="BI44" i="22"/>
  <c r="BI43" i="22"/>
  <c r="BI41" i="22"/>
  <c r="BJ38" i="24" l="1"/>
  <c r="BI40" i="22"/>
  <c r="BK38" i="24"/>
  <c r="BJ40" i="22"/>
  <c r="P203" i="29"/>
  <c r="P83" i="29"/>
  <c r="P321" i="28"/>
  <c r="AU334" i="29"/>
  <c r="C334" i="29"/>
  <c r="C316" i="29"/>
  <c r="AU316" i="29"/>
  <c r="AU300" i="29"/>
  <c r="C300" i="29"/>
  <c r="AU282" i="29"/>
  <c r="C282" i="29"/>
  <c r="AU266" i="29"/>
  <c r="C266" i="29"/>
  <c r="AU248" i="29"/>
  <c r="C248" i="29"/>
  <c r="AU232" i="29"/>
  <c r="C232" i="29"/>
  <c r="AU214" i="29"/>
  <c r="C214" i="29"/>
  <c r="AU198" i="29"/>
  <c r="C198" i="29"/>
  <c r="AU180" i="29"/>
  <c r="C180" i="29"/>
  <c r="AU164" i="29"/>
  <c r="C164" i="29"/>
  <c r="AU146" i="29"/>
  <c r="C146" i="29"/>
  <c r="AU130" i="29"/>
  <c r="C130" i="29"/>
  <c r="AU112" i="29"/>
  <c r="C112" i="29"/>
  <c r="AU96" i="29"/>
  <c r="C96" i="29"/>
  <c r="AU78" i="29"/>
  <c r="C78" i="29"/>
  <c r="AU62" i="29"/>
  <c r="C62" i="29"/>
  <c r="AU44" i="29"/>
  <c r="C44" i="29"/>
  <c r="AU28" i="29"/>
  <c r="C28" i="29"/>
  <c r="AU10" i="29"/>
  <c r="C10" i="29"/>
  <c r="AU334" i="28"/>
  <c r="C334" i="28"/>
  <c r="AU316" i="28"/>
  <c r="C316" i="28"/>
  <c r="AU300" i="28"/>
  <c r="C300" i="28"/>
  <c r="AU282" i="28"/>
  <c r="C282" i="28"/>
  <c r="AU266" i="28"/>
  <c r="C266" i="28"/>
  <c r="AU248" i="28"/>
  <c r="C248" i="28"/>
  <c r="AU232" i="28"/>
  <c r="C232" i="28"/>
  <c r="AU214" i="28"/>
  <c r="C214" i="28"/>
  <c r="AU198" i="28"/>
  <c r="C198" i="28"/>
  <c r="AU180" i="28"/>
  <c r="C180" i="28"/>
  <c r="AU164" i="28"/>
  <c r="C164" i="28"/>
  <c r="AU146" i="28"/>
  <c r="C146" i="28"/>
  <c r="AU130" i="28"/>
  <c r="C130" i="28"/>
  <c r="AU112" i="28"/>
  <c r="C112" i="28"/>
  <c r="AU96" i="28"/>
  <c r="C96" i="28"/>
  <c r="AU78" i="28"/>
  <c r="C78" i="28"/>
  <c r="AU62" i="28"/>
  <c r="C62" i="28"/>
  <c r="AU44" i="28"/>
  <c r="C44" i="28"/>
  <c r="AU28" i="28"/>
  <c r="C28" i="28"/>
  <c r="AU10" i="28"/>
  <c r="C10" i="28"/>
  <c r="AU334" i="23"/>
  <c r="C334" i="23"/>
  <c r="AU316" i="23"/>
  <c r="C316" i="23"/>
  <c r="AU300" i="23"/>
  <c r="C300" i="23"/>
  <c r="AU282" i="23"/>
  <c r="C282" i="23"/>
  <c r="AU266" i="23"/>
  <c r="C266" i="23"/>
  <c r="AU248" i="23"/>
  <c r="C248" i="23"/>
  <c r="AU232" i="23"/>
  <c r="C232" i="23"/>
  <c r="AU214" i="23"/>
  <c r="C214" i="23"/>
  <c r="AU198" i="23"/>
  <c r="C198" i="23"/>
  <c r="AU180" i="23"/>
  <c r="C180" i="23"/>
  <c r="AU164" i="23"/>
  <c r="C164" i="23"/>
  <c r="AU146" i="23"/>
  <c r="C146" i="23"/>
  <c r="AU130" i="23"/>
  <c r="C130" i="23"/>
  <c r="AU112" i="23"/>
  <c r="C112" i="23"/>
  <c r="AU96" i="23"/>
  <c r="C96" i="23"/>
  <c r="AU78" i="23"/>
  <c r="C78" i="23"/>
  <c r="AU62" i="23"/>
  <c r="C62" i="23"/>
  <c r="AU44" i="23"/>
  <c r="C44" i="23"/>
  <c r="AU28" i="23"/>
  <c r="C28" i="23"/>
  <c r="AU10" i="23"/>
  <c r="BH331" i="29"/>
  <c r="P331" i="29"/>
  <c r="BH330" i="29"/>
  <c r="P330" i="29"/>
  <c r="BH313" i="29"/>
  <c r="P313" i="29"/>
  <c r="BH312" i="29"/>
  <c r="P312" i="29"/>
  <c r="BH297" i="29"/>
  <c r="P297" i="29"/>
  <c r="BH296" i="29"/>
  <c r="P296" i="29"/>
  <c r="BH279" i="29"/>
  <c r="P279" i="29"/>
  <c r="BH278" i="29"/>
  <c r="P278" i="29"/>
  <c r="BH263" i="29"/>
  <c r="P263" i="29"/>
  <c r="BH262" i="29"/>
  <c r="P262" i="29"/>
  <c r="BH245" i="29"/>
  <c r="P245" i="29"/>
  <c r="BH244" i="29"/>
  <c r="P244" i="29"/>
  <c r="BH229" i="29"/>
  <c r="P229" i="29"/>
  <c r="BH228" i="29"/>
  <c r="P228" i="29"/>
  <c r="BH211" i="29"/>
  <c r="P211" i="29"/>
  <c r="BH210" i="29"/>
  <c r="P210" i="29"/>
  <c r="BH195" i="29"/>
  <c r="P195" i="29"/>
  <c r="BH194" i="29"/>
  <c r="P194" i="29"/>
  <c r="BH177" i="29"/>
  <c r="P177" i="29"/>
  <c r="BH176" i="29"/>
  <c r="P176" i="29"/>
  <c r="BH161" i="29"/>
  <c r="P161" i="29"/>
  <c r="BH160" i="29"/>
  <c r="P160" i="29"/>
  <c r="BH143" i="29"/>
  <c r="P143" i="29"/>
  <c r="BH142" i="29"/>
  <c r="P142" i="29"/>
  <c r="BH127" i="29"/>
  <c r="P127" i="29"/>
  <c r="BH126" i="29"/>
  <c r="P126" i="29"/>
  <c r="BH109" i="29"/>
  <c r="P109" i="29"/>
  <c r="BH108" i="29"/>
  <c r="P108" i="29"/>
  <c r="BH93" i="29"/>
  <c r="P93" i="29"/>
  <c r="BH92" i="29"/>
  <c r="P92" i="29"/>
  <c r="BH75" i="29"/>
  <c r="P75" i="29"/>
  <c r="BH74" i="29"/>
  <c r="P74" i="29"/>
  <c r="BH59" i="29"/>
  <c r="P59" i="29"/>
  <c r="BH58" i="29"/>
  <c r="P58" i="29"/>
  <c r="BH41" i="29"/>
  <c r="P41" i="29"/>
  <c r="BH40" i="29"/>
  <c r="P40" i="29"/>
  <c r="BH25" i="29"/>
  <c r="P25" i="29"/>
  <c r="BH24" i="29"/>
  <c r="P24" i="29"/>
  <c r="BH7" i="29"/>
  <c r="P7" i="29"/>
  <c r="BH6" i="29"/>
  <c r="P6" i="29"/>
  <c r="BH331" i="28"/>
  <c r="P331" i="28"/>
  <c r="BH330" i="28"/>
  <c r="P330" i="28"/>
  <c r="BH313" i="28"/>
  <c r="P313" i="28"/>
  <c r="BH312" i="28"/>
  <c r="P312" i="28"/>
  <c r="BH297" i="28"/>
  <c r="P297" i="28"/>
  <c r="BH296" i="28"/>
  <c r="P296" i="28"/>
  <c r="BH279" i="28"/>
  <c r="P279" i="28"/>
  <c r="BH278" i="28"/>
  <c r="P278" i="28"/>
  <c r="BH263" i="28"/>
  <c r="P263" i="28"/>
  <c r="P262" i="28"/>
  <c r="BH245" i="28"/>
  <c r="P245" i="28"/>
  <c r="BH244" i="28"/>
  <c r="P244" i="28"/>
  <c r="BH229" i="28"/>
  <c r="P229" i="28"/>
  <c r="BH228" i="28"/>
  <c r="P228" i="28"/>
  <c r="BH211" i="28"/>
  <c r="P211" i="28"/>
  <c r="BH210" i="28"/>
  <c r="P210" i="28"/>
  <c r="BH195" i="28"/>
  <c r="P195" i="28"/>
  <c r="BH194" i="28"/>
  <c r="P194" i="28"/>
  <c r="BH177" i="28"/>
  <c r="P177" i="28"/>
  <c r="BH176" i="28"/>
  <c r="P176" i="28"/>
  <c r="BH161" i="28"/>
  <c r="P161" i="28"/>
  <c r="BH160" i="28"/>
  <c r="P160" i="28"/>
  <c r="BH143" i="28"/>
  <c r="P143" i="28"/>
  <c r="BH142" i="28"/>
  <c r="P142" i="28"/>
  <c r="BH127" i="28"/>
  <c r="P127" i="28"/>
  <c r="BH126" i="28"/>
  <c r="P126" i="28"/>
  <c r="BH109" i="28"/>
  <c r="P109" i="28"/>
  <c r="BH108" i="28"/>
  <c r="P108" i="28"/>
  <c r="BH93" i="28"/>
  <c r="P93" i="28"/>
  <c r="BH92" i="28"/>
  <c r="P92" i="28"/>
  <c r="BH75" i="28"/>
  <c r="P75" i="28"/>
  <c r="BH74" i="28"/>
  <c r="P74" i="28"/>
  <c r="BH59" i="28"/>
  <c r="P59" i="28"/>
  <c r="BH58" i="28"/>
  <c r="P58" i="28"/>
  <c r="BH41" i="28"/>
  <c r="P41" i="28"/>
  <c r="BH40" i="28"/>
  <c r="P40" i="28"/>
  <c r="BH25" i="28"/>
  <c r="P25" i="28"/>
  <c r="BH24" i="28"/>
  <c r="P24" i="28"/>
  <c r="BH7" i="28"/>
  <c r="P7" i="28"/>
  <c r="BH6" i="28"/>
  <c r="P6" i="28"/>
  <c r="BH331" i="23"/>
  <c r="P331" i="23"/>
  <c r="BH330" i="23"/>
  <c r="P330" i="23"/>
  <c r="BH313" i="23"/>
  <c r="P313" i="23"/>
  <c r="BH312" i="23"/>
  <c r="P312" i="23"/>
  <c r="BH297" i="23"/>
  <c r="P297" i="23"/>
  <c r="BH296" i="23"/>
  <c r="P296" i="23"/>
  <c r="BH279" i="23"/>
  <c r="P279" i="23"/>
  <c r="BH278" i="23"/>
  <c r="P278" i="23"/>
  <c r="BH263" i="23"/>
  <c r="P263" i="23"/>
  <c r="BH262" i="23"/>
  <c r="P262" i="23"/>
  <c r="BH245" i="23"/>
  <c r="P245" i="23"/>
  <c r="BH244" i="23"/>
  <c r="P244" i="23"/>
  <c r="BH229" i="23"/>
  <c r="P229" i="23"/>
  <c r="BH228" i="23"/>
  <c r="P228" i="23"/>
  <c r="BH211" i="23"/>
  <c r="P211" i="23"/>
  <c r="BH210" i="23"/>
  <c r="P210" i="23"/>
  <c r="BH195" i="23"/>
  <c r="P195" i="23"/>
  <c r="BH194" i="23"/>
  <c r="P194" i="23"/>
  <c r="BH177" i="23"/>
  <c r="P177" i="23"/>
  <c r="BH176" i="23"/>
  <c r="P176" i="23"/>
  <c r="BH161" i="23"/>
  <c r="P161" i="23"/>
  <c r="BH160" i="23"/>
  <c r="P160" i="23"/>
  <c r="BH143" i="23"/>
  <c r="P143" i="23"/>
  <c r="BH142" i="23"/>
  <c r="P142" i="23"/>
  <c r="BH127" i="23"/>
  <c r="P127" i="23"/>
  <c r="BH126" i="23"/>
  <c r="P126" i="23"/>
  <c r="BH109" i="23"/>
  <c r="P109" i="23"/>
  <c r="BH108" i="23"/>
  <c r="P108" i="23"/>
  <c r="BH93" i="23"/>
  <c r="P93" i="23"/>
  <c r="BH92" i="23"/>
  <c r="P92" i="23"/>
  <c r="BH75" i="23"/>
  <c r="P75" i="23"/>
  <c r="BH74" i="23"/>
  <c r="P74" i="23"/>
  <c r="BH59" i="23"/>
  <c r="P59" i="23"/>
  <c r="BH58" i="23"/>
  <c r="P58" i="23"/>
  <c r="BH41" i="23"/>
  <c r="P41" i="23"/>
  <c r="BH40" i="23"/>
  <c r="P40" i="23"/>
  <c r="C33" i="23"/>
  <c r="AU33" i="23"/>
  <c r="BH33" i="23"/>
  <c r="P25" i="23"/>
  <c r="P24" i="23"/>
  <c r="P7" i="23"/>
  <c r="P6" i="23"/>
  <c r="BH7" i="23"/>
  <c r="BH6" i="23"/>
  <c r="BH25" i="23"/>
  <c r="BH24" i="23"/>
  <c r="AU49" i="23"/>
  <c r="C49" i="23"/>
  <c r="CR44" i="25"/>
  <c r="CR42" i="25"/>
  <c r="CV40" i="25"/>
  <c r="BY46" i="25"/>
  <c r="BY45" i="25"/>
  <c r="BV44" i="25"/>
  <c r="P294" i="29" s="1"/>
  <c r="BV43" i="25"/>
  <c r="BH275" i="29" s="1"/>
  <c r="BV42" i="25"/>
  <c r="BH36" i="29" s="1"/>
  <c r="BX40" i="25"/>
  <c r="R273" i="29" s="1"/>
  <c r="P41" i="25"/>
  <c r="U39" i="25"/>
  <c r="Q38" i="25"/>
  <c r="Q37" i="25"/>
  <c r="Q36" i="25"/>
  <c r="R35" i="25"/>
  <c r="CY28" i="25"/>
  <c r="BH303" i="29" s="1"/>
  <c r="CY32" i="25"/>
  <c r="BH337" i="29" s="1"/>
  <c r="CW32" i="25"/>
  <c r="AU339" i="29" s="1"/>
  <c r="CS32" i="25"/>
  <c r="CY31" i="25"/>
  <c r="P337" i="29" s="1"/>
  <c r="CW31" i="25"/>
  <c r="C339" i="29" s="1"/>
  <c r="CS31" i="25"/>
  <c r="CY30" i="25"/>
  <c r="BH319" i="29" s="1"/>
  <c r="CW30" i="25"/>
  <c r="AU321" i="29" s="1"/>
  <c r="CS30" i="25"/>
  <c r="CY29" i="25"/>
  <c r="P319" i="29" s="1"/>
  <c r="CW29" i="25"/>
  <c r="C321" i="29" s="1"/>
  <c r="CS29" i="25"/>
  <c r="CW28" i="25"/>
  <c r="AU305" i="29" s="1"/>
  <c r="CS28" i="25"/>
  <c r="CY27" i="25"/>
  <c r="P303" i="29" s="1"/>
  <c r="CW27" i="25"/>
  <c r="C305" i="29" s="1"/>
  <c r="CS27" i="25"/>
  <c r="CY26" i="25"/>
  <c r="BH285" i="29" s="1"/>
  <c r="CW26" i="25"/>
  <c r="AU287" i="29" s="1"/>
  <c r="CS26" i="25"/>
  <c r="CY25" i="25"/>
  <c r="P285" i="29" s="1"/>
  <c r="CW25" i="25"/>
  <c r="C287" i="29" s="1"/>
  <c r="CS25" i="25"/>
  <c r="CY24" i="25"/>
  <c r="BH269" i="29" s="1"/>
  <c r="CW24" i="25"/>
  <c r="AU271" i="29" s="1"/>
  <c r="CS24" i="25"/>
  <c r="CY23" i="25"/>
  <c r="P269" i="29" s="1"/>
  <c r="CW23" i="25"/>
  <c r="C271" i="29" s="1"/>
  <c r="CS23" i="25"/>
  <c r="CY22" i="25"/>
  <c r="BH251" i="29" s="1"/>
  <c r="CW22" i="25"/>
  <c r="AU253" i="29" s="1"/>
  <c r="CS22" i="25"/>
  <c r="CY21" i="25"/>
  <c r="P251" i="29" s="1"/>
  <c r="CW21" i="25"/>
  <c r="C253" i="29" s="1"/>
  <c r="CS21" i="25"/>
  <c r="CY20" i="25"/>
  <c r="BH235" i="29" s="1"/>
  <c r="CW20" i="25"/>
  <c r="AU237" i="29" s="1"/>
  <c r="CS20" i="25"/>
  <c r="CY19" i="25"/>
  <c r="P235" i="29" s="1"/>
  <c r="CW19" i="25"/>
  <c r="C237" i="29" s="1"/>
  <c r="CS19" i="25"/>
  <c r="CY18" i="25"/>
  <c r="BH217" i="29" s="1"/>
  <c r="CW18" i="25"/>
  <c r="AU219" i="29" s="1"/>
  <c r="CS18" i="25"/>
  <c r="CY17" i="25"/>
  <c r="P217" i="29" s="1"/>
  <c r="CW17" i="25"/>
  <c r="C219" i="29" s="1"/>
  <c r="CS17" i="25"/>
  <c r="CY16" i="25"/>
  <c r="BH201" i="29" s="1"/>
  <c r="CW16" i="25"/>
  <c r="AU203" i="29" s="1"/>
  <c r="CS16" i="25"/>
  <c r="CY15" i="25"/>
  <c r="P201" i="29" s="1"/>
  <c r="CW15" i="25"/>
  <c r="C203" i="29" s="1"/>
  <c r="CS15" i="25"/>
  <c r="CY14" i="25"/>
  <c r="BH183" i="29" s="1"/>
  <c r="CW14" i="25"/>
  <c r="AU185" i="29" s="1"/>
  <c r="CS14" i="25"/>
  <c r="CY13" i="25"/>
  <c r="P183" i="29" s="1"/>
  <c r="CW13" i="25"/>
  <c r="C185" i="29" s="1"/>
  <c r="CS13" i="25"/>
  <c r="CY12" i="25"/>
  <c r="BH167" i="29" s="1"/>
  <c r="CW12" i="25"/>
  <c r="AU169" i="29" s="1"/>
  <c r="CS12" i="25"/>
  <c r="CY11" i="25"/>
  <c r="P167" i="29" s="1"/>
  <c r="CW11" i="25"/>
  <c r="C169" i="29" s="1"/>
  <c r="CS11" i="25"/>
  <c r="CY10" i="25"/>
  <c r="BH149" i="29" s="1"/>
  <c r="CW10" i="25"/>
  <c r="AU151" i="29" s="1"/>
  <c r="CS10" i="25"/>
  <c r="CY9" i="25"/>
  <c r="P149" i="29" s="1"/>
  <c r="CW9" i="25"/>
  <c r="C151" i="29" s="1"/>
  <c r="CS9" i="25"/>
  <c r="CY8" i="25"/>
  <c r="BH133" i="29" s="1"/>
  <c r="CW8" i="25"/>
  <c r="AU135" i="29" s="1"/>
  <c r="CS8" i="25"/>
  <c r="CY7" i="25"/>
  <c r="P133" i="29" s="1"/>
  <c r="CW7" i="25"/>
  <c r="C135" i="29" s="1"/>
  <c r="CS7" i="25"/>
  <c r="CY6" i="25"/>
  <c r="BH115" i="29" s="1"/>
  <c r="CW6" i="25"/>
  <c r="AU117" i="29" s="1"/>
  <c r="CS6" i="25"/>
  <c r="CY5" i="25"/>
  <c r="P115" i="29" s="1"/>
  <c r="CW5" i="25"/>
  <c r="C117" i="29" s="1"/>
  <c r="CS5" i="25"/>
  <c r="CY4" i="25"/>
  <c r="BH99" i="29" s="1"/>
  <c r="CW4" i="25"/>
  <c r="AU101" i="29" s="1"/>
  <c r="CS4" i="25"/>
  <c r="CY3" i="25"/>
  <c r="P99" i="29" s="1"/>
  <c r="CW3" i="25"/>
  <c r="C101" i="29" s="1"/>
  <c r="BV9" i="25"/>
  <c r="P235" i="28" s="1"/>
  <c r="BV10" i="25"/>
  <c r="BH235" i="28" s="1"/>
  <c r="BV11" i="25"/>
  <c r="P251" i="28" s="1"/>
  <c r="BV12" i="25"/>
  <c r="BH251" i="28" s="1"/>
  <c r="BV13" i="25"/>
  <c r="P269" i="28" s="1"/>
  <c r="BV14" i="25"/>
  <c r="BH269" i="28" s="1"/>
  <c r="BV15" i="25"/>
  <c r="P285" i="28" s="1"/>
  <c r="BV16" i="25"/>
  <c r="BH285" i="28" s="1"/>
  <c r="BV17" i="25"/>
  <c r="P303" i="28" s="1"/>
  <c r="BV18" i="25"/>
  <c r="BH303" i="28" s="1"/>
  <c r="BV19" i="25"/>
  <c r="P319" i="28" s="1"/>
  <c r="BV20" i="25"/>
  <c r="BH319" i="28" s="1"/>
  <c r="BV21" i="25"/>
  <c r="P337" i="28" s="1"/>
  <c r="BV22" i="25"/>
  <c r="BH337" i="28" s="1"/>
  <c r="BV23" i="25"/>
  <c r="P13" i="29" s="1"/>
  <c r="BV24" i="25"/>
  <c r="BH13" i="29" s="1"/>
  <c r="BV25" i="25"/>
  <c r="P31" i="29" s="1"/>
  <c r="BV26" i="25"/>
  <c r="BH31" i="29" s="1"/>
  <c r="BV27" i="25"/>
  <c r="P47" i="29" s="1"/>
  <c r="BV28" i="25"/>
  <c r="BH47" i="29" s="1"/>
  <c r="BV29" i="25"/>
  <c r="P65" i="29" s="1"/>
  <c r="BV30" i="25"/>
  <c r="BH65" i="29" s="1"/>
  <c r="BV31" i="25"/>
  <c r="P81" i="29" s="1"/>
  <c r="BV32" i="25"/>
  <c r="BH81" i="29" s="1"/>
  <c r="BV4" i="25"/>
  <c r="BH183" i="28" s="1"/>
  <c r="BV5" i="25"/>
  <c r="P201" i="28" s="1"/>
  <c r="BV6" i="25"/>
  <c r="BH201" i="28" s="1"/>
  <c r="BV7" i="25"/>
  <c r="P217" i="28" s="1"/>
  <c r="BV8" i="25"/>
  <c r="BH217" i="28" s="1"/>
  <c r="BV3" i="25"/>
  <c r="P183" i="28" s="1"/>
  <c r="BT4" i="25"/>
  <c r="AU185" i="28" s="1"/>
  <c r="BT5" i="25"/>
  <c r="C203" i="28" s="1"/>
  <c r="BT6" i="25"/>
  <c r="AU203" i="28" s="1"/>
  <c r="BT7" i="25"/>
  <c r="C219" i="28" s="1"/>
  <c r="BT8" i="25"/>
  <c r="AU219" i="28" s="1"/>
  <c r="BT9" i="25"/>
  <c r="C237" i="28" s="1"/>
  <c r="BT10" i="25"/>
  <c r="AU237" i="28" s="1"/>
  <c r="BT11" i="25"/>
  <c r="C253" i="28" s="1"/>
  <c r="BT12" i="25"/>
  <c r="AU253" i="28" s="1"/>
  <c r="BT13" i="25"/>
  <c r="C271" i="28" s="1"/>
  <c r="BT14" i="25"/>
  <c r="AU271" i="28" s="1"/>
  <c r="BT15" i="25"/>
  <c r="C287" i="28" s="1"/>
  <c r="BT16" i="25"/>
  <c r="AU287" i="28" s="1"/>
  <c r="BT17" i="25"/>
  <c r="C305" i="28" s="1"/>
  <c r="BT18" i="25"/>
  <c r="AU305" i="28" s="1"/>
  <c r="BT19" i="25"/>
  <c r="C321" i="28" s="1"/>
  <c r="BT20" i="25"/>
  <c r="AU321" i="28" s="1"/>
  <c r="BT21" i="25"/>
  <c r="C339" i="28" s="1"/>
  <c r="BT22" i="25"/>
  <c r="AU339" i="28" s="1"/>
  <c r="BT23" i="25"/>
  <c r="C15" i="29" s="1"/>
  <c r="BT24" i="25"/>
  <c r="AU15" i="29" s="1"/>
  <c r="BT25" i="25"/>
  <c r="C33" i="29" s="1"/>
  <c r="BT26" i="25"/>
  <c r="AU33" i="29" s="1"/>
  <c r="BT27" i="25"/>
  <c r="C49" i="29" s="1"/>
  <c r="BT28" i="25"/>
  <c r="AU49" i="29" s="1"/>
  <c r="BT29" i="25"/>
  <c r="C67" i="29" s="1"/>
  <c r="BT30" i="25"/>
  <c r="AU67" i="29" s="1"/>
  <c r="BT31" i="25"/>
  <c r="C83" i="29" s="1"/>
  <c r="BT32" i="25"/>
  <c r="AU83" i="29" s="1"/>
  <c r="BT3" i="25"/>
  <c r="C185" i="28" s="1"/>
  <c r="CS3" i="25"/>
  <c r="BP4" i="25"/>
  <c r="BP5" i="25"/>
  <c r="BP6" i="25"/>
  <c r="BP7" i="25"/>
  <c r="BP8" i="25"/>
  <c r="BP9" i="25"/>
  <c r="BP10" i="25"/>
  <c r="BP11" i="25"/>
  <c r="BP12" i="25"/>
  <c r="BP13" i="25"/>
  <c r="BP14" i="25"/>
  <c r="BP15" i="25"/>
  <c r="BP16" i="25"/>
  <c r="BP17" i="25"/>
  <c r="BP18" i="25"/>
  <c r="BP19" i="25"/>
  <c r="BP20" i="25"/>
  <c r="BP21" i="25"/>
  <c r="BP22" i="25"/>
  <c r="BP23" i="25"/>
  <c r="BP24" i="25"/>
  <c r="BP25" i="25"/>
  <c r="BP26" i="25"/>
  <c r="BP27" i="25"/>
  <c r="BP28" i="25"/>
  <c r="BP29" i="25"/>
  <c r="BP30" i="25"/>
  <c r="BP31" i="25"/>
  <c r="BP32" i="25"/>
  <c r="BP3" i="25"/>
  <c r="AN32" i="25"/>
  <c r="AN31" i="25"/>
  <c r="AN30" i="25"/>
  <c r="AN29" i="25"/>
  <c r="AN28" i="25"/>
  <c r="AN27" i="25"/>
  <c r="AN26" i="25"/>
  <c r="AN25" i="25"/>
  <c r="AN24" i="25"/>
  <c r="AN23" i="25"/>
  <c r="AN22" i="25"/>
  <c r="AN21" i="25"/>
  <c r="AN20" i="25"/>
  <c r="AN19" i="25"/>
  <c r="AN18" i="25"/>
  <c r="AN17" i="25"/>
  <c r="AN16" i="25"/>
  <c r="AN15" i="25"/>
  <c r="AN14" i="25"/>
  <c r="AN13" i="25"/>
  <c r="AN12" i="25"/>
  <c r="AN11" i="25"/>
  <c r="AN10" i="25"/>
  <c r="AN9" i="25"/>
  <c r="AN8" i="25"/>
  <c r="AN7" i="25"/>
  <c r="AN6" i="25"/>
  <c r="AN5" i="25"/>
  <c r="AN4" i="25"/>
  <c r="L32" i="25"/>
  <c r="L31" i="25"/>
  <c r="L30" i="25"/>
  <c r="L29" i="25"/>
  <c r="L28" i="25"/>
  <c r="L27" i="25"/>
  <c r="L26" i="25"/>
  <c r="L25" i="25"/>
  <c r="L24" i="25"/>
  <c r="L23" i="25"/>
  <c r="L22" i="25"/>
  <c r="L21" i="25"/>
  <c r="L20" i="25"/>
  <c r="L19" i="25"/>
  <c r="L18" i="25"/>
  <c r="L17" i="25"/>
  <c r="L16" i="25"/>
  <c r="L15" i="25"/>
  <c r="L14" i="25"/>
  <c r="L13" i="25"/>
  <c r="L12" i="25"/>
  <c r="L11" i="25"/>
  <c r="L10" i="25"/>
  <c r="L9" i="25"/>
  <c r="C64" i="23" s="1"/>
  <c r="L8" i="25"/>
  <c r="AU46" i="23" s="1"/>
  <c r="L7" i="25"/>
  <c r="C46" i="23" s="1"/>
  <c r="L6" i="25"/>
  <c r="AU30" i="23" s="1"/>
  <c r="L5" i="25"/>
  <c r="L4" i="25"/>
  <c r="AN3" i="25"/>
  <c r="AR4" i="25"/>
  <c r="AU271" i="23" s="1"/>
  <c r="AT4" i="25"/>
  <c r="BH269" i="23" s="1"/>
  <c r="AR5" i="25"/>
  <c r="C287" i="23" s="1"/>
  <c r="AT5" i="25"/>
  <c r="P285" i="23" s="1"/>
  <c r="AR6" i="25"/>
  <c r="AU287" i="23" s="1"/>
  <c r="AT6" i="25"/>
  <c r="BH285" i="23" s="1"/>
  <c r="AR7" i="25"/>
  <c r="C305" i="23" s="1"/>
  <c r="AT7" i="25"/>
  <c r="P303" i="23" s="1"/>
  <c r="AR8" i="25"/>
  <c r="AU305" i="23" s="1"/>
  <c r="AT8" i="25"/>
  <c r="BH303" i="23" s="1"/>
  <c r="AR9" i="25"/>
  <c r="C321" i="23" s="1"/>
  <c r="AT9" i="25"/>
  <c r="P319" i="23" s="1"/>
  <c r="AR10" i="25"/>
  <c r="AU321" i="23" s="1"/>
  <c r="AT10" i="25"/>
  <c r="BH319" i="23" s="1"/>
  <c r="AR11" i="25"/>
  <c r="C339" i="23" s="1"/>
  <c r="AT11" i="25"/>
  <c r="P337" i="23" s="1"/>
  <c r="AR12" i="25"/>
  <c r="AU339" i="23" s="1"/>
  <c r="AT12" i="25"/>
  <c r="BH337" i="23" s="1"/>
  <c r="AR13" i="25"/>
  <c r="C15" i="28" s="1"/>
  <c r="AT13" i="25"/>
  <c r="P13" i="28" s="1"/>
  <c r="AR14" i="25"/>
  <c r="AU15" i="28" s="1"/>
  <c r="AT14" i="25"/>
  <c r="BH13" i="28" s="1"/>
  <c r="AR15" i="25"/>
  <c r="C33" i="28" s="1"/>
  <c r="AT15" i="25"/>
  <c r="P31" i="28" s="1"/>
  <c r="AR16" i="25"/>
  <c r="AU33" i="28" s="1"/>
  <c r="AT16" i="25"/>
  <c r="BH31" i="28" s="1"/>
  <c r="AR17" i="25"/>
  <c r="C49" i="28" s="1"/>
  <c r="AT17" i="25"/>
  <c r="P47" i="28" s="1"/>
  <c r="AR18" i="25"/>
  <c r="AU49" i="28" s="1"/>
  <c r="AT18" i="25"/>
  <c r="BH47" i="28" s="1"/>
  <c r="AR19" i="25"/>
  <c r="C67" i="28" s="1"/>
  <c r="AT19" i="25"/>
  <c r="P65" i="28" s="1"/>
  <c r="AR20" i="25"/>
  <c r="AU67" i="28" s="1"/>
  <c r="AT20" i="25"/>
  <c r="BH65" i="28" s="1"/>
  <c r="AR21" i="25"/>
  <c r="C83" i="28" s="1"/>
  <c r="AT21" i="25"/>
  <c r="P81" i="28" s="1"/>
  <c r="AR22" i="25"/>
  <c r="AU83" i="28" s="1"/>
  <c r="AT22" i="25"/>
  <c r="BH81" i="28" s="1"/>
  <c r="AR23" i="25"/>
  <c r="C101" i="28" s="1"/>
  <c r="AT23" i="25"/>
  <c r="P99" i="28" s="1"/>
  <c r="AR24" i="25"/>
  <c r="AU101" i="28" s="1"/>
  <c r="AT24" i="25"/>
  <c r="BH99" i="28" s="1"/>
  <c r="AR25" i="25"/>
  <c r="C117" i="28" s="1"/>
  <c r="AT25" i="25"/>
  <c r="P115" i="28" s="1"/>
  <c r="AR26" i="25"/>
  <c r="AU117" i="28" s="1"/>
  <c r="AT26" i="25"/>
  <c r="BH115" i="28" s="1"/>
  <c r="AR27" i="25"/>
  <c r="C135" i="28" s="1"/>
  <c r="AT27" i="25"/>
  <c r="P133" i="28" s="1"/>
  <c r="AR28" i="25"/>
  <c r="AU135" i="28" s="1"/>
  <c r="AT28" i="25"/>
  <c r="BH133" i="28" s="1"/>
  <c r="AR29" i="25"/>
  <c r="C151" i="28" s="1"/>
  <c r="AT29" i="25"/>
  <c r="P149" i="28" s="1"/>
  <c r="AR30" i="25"/>
  <c r="AU151" i="28" s="1"/>
  <c r="AT30" i="25"/>
  <c r="BH149" i="28" s="1"/>
  <c r="AR31" i="25"/>
  <c r="C169" i="28" s="1"/>
  <c r="AT31" i="25"/>
  <c r="P167" i="28" s="1"/>
  <c r="AR32" i="25"/>
  <c r="AU169" i="28" s="1"/>
  <c r="AT32" i="25"/>
  <c r="BH167" i="28" s="1"/>
  <c r="AR3" i="25"/>
  <c r="C271" i="23" s="1"/>
  <c r="AT3" i="25"/>
  <c r="P269" i="23" s="1"/>
  <c r="R32" i="25"/>
  <c r="BH251" i="23" s="1"/>
  <c r="P32" i="25"/>
  <c r="AU253" i="23" s="1"/>
  <c r="R31" i="25"/>
  <c r="P251" i="23" s="1"/>
  <c r="P31" i="25"/>
  <c r="C253" i="23" s="1"/>
  <c r="R30" i="25"/>
  <c r="BH235" i="23" s="1"/>
  <c r="P30" i="25"/>
  <c r="AU237" i="23" s="1"/>
  <c r="R29" i="25"/>
  <c r="P235" i="23" s="1"/>
  <c r="P29" i="25"/>
  <c r="C237" i="23" s="1"/>
  <c r="R28" i="25"/>
  <c r="BH217" i="23" s="1"/>
  <c r="P28" i="25"/>
  <c r="AU219" i="23" s="1"/>
  <c r="R27" i="25"/>
  <c r="P217" i="23" s="1"/>
  <c r="P27" i="25"/>
  <c r="C219" i="23" s="1"/>
  <c r="R26" i="25"/>
  <c r="BH201" i="23" s="1"/>
  <c r="P26" i="25"/>
  <c r="AU203" i="23" s="1"/>
  <c r="R25" i="25"/>
  <c r="P201" i="23" s="1"/>
  <c r="P25" i="25"/>
  <c r="C203" i="23" s="1"/>
  <c r="R24" i="25"/>
  <c r="BH183" i="23" s="1"/>
  <c r="P24" i="25"/>
  <c r="AU185" i="23" s="1"/>
  <c r="R23" i="25"/>
  <c r="P183" i="23" s="1"/>
  <c r="P23" i="25"/>
  <c r="C185" i="23" s="1"/>
  <c r="R22" i="25"/>
  <c r="BH167" i="23" s="1"/>
  <c r="P22" i="25"/>
  <c r="AU169" i="23" s="1"/>
  <c r="R21" i="25"/>
  <c r="P167" i="23" s="1"/>
  <c r="P21" i="25"/>
  <c r="C169" i="23" s="1"/>
  <c r="R20" i="25"/>
  <c r="BH149" i="23" s="1"/>
  <c r="P20" i="25"/>
  <c r="AU151" i="23" s="1"/>
  <c r="R19" i="25"/>
  <c r="P149" i="23" s="1"/>
  <c r="P19" i="25"/>
  <c r="C151" i="23" s="1"/>
  <c r="R18" i="25"/>
  <c r="BH133" i="23" s="1"/>
  <c r="P18" i="25"/>
  <c r="AU135" i="23" s="1"/>
  <c r="R17" i="25"/>
  <c r="P133" i="23" s="1"/>
  <c r="P17" i="25"/>
  <c r="C135" i="23" s="1"/>
  <c r="R16" i="25"/>
  <c r="BH115" i="23" s="1"/>
  <c r="P16" i="25"/>
  <c r="AU117" i="23" s="1"/>
  <c r="R15" i="25"/>
  <c r="P115" i="23" s="1"/>
  <c r="P15" i="25"/>
  <c r="C117" i="23" s="1"/>
  <c r="R14" i="25"/>
  <c r="BH99" i="23" s="1"/>
  <c r="P14" i="25"/>
  <c r="AU101" i="23" s="1"/>
  <c r="R13" i="25"/>
  <c r="P99" i="23" s="1"/>
  <c r="P13" i="25"/>
  <c r="C101" i="23" s="1"/>
  <c r="R12" i="25"/>
  <c r="BH81" i="23" s="1"/>
  <c r="P12" i="25"/>
  <c r="AU83" i="23" s="1"/>
  <c r="R11" i="25"/>
  <c r="P81" i="23" s="1"/>
  <c r="P11" i="25"/>
  <c r="C83" i="23" s="1"/>
  <c r="R10" i="25"/>
  <c r="BH65" i="23" s="1"/>
  <c r="P10" i="25"/>
  <c r="AU67" i="23" s="1"/>
  <c r="R9" i="25"/>
  <c r="P65" i="23" s="1"/>
  <c r="P9" i="25"/>
  <c r="C67" i="23" s="1"/>
  <c r="R8" i="25"/>
  <c r="BH47" i="23" s="1"/>
  <c r="P8" i="25"/>
  <c r="R7" i="25"/>
  <c r="P47" i="23" s="1"/>
  <c r="P7" i="25"/>
  <c r="R6" i="25"/>
  <c r="BH31" i="23" s="1"/>
  <c r="P6" i="25"/>
  <c r="R5" i="25"/>
  <c r="P31" i="23" s="1"/>
  <c r="P5" i="25"/>
  <c r="R4" i="25"/>
  <c r="BH13" i="23" s="1"/>
  <c r="P4" i="25"/>
  <c r="AU15" i="23" s="1"/>
  <c r="P3" i="25"/>
  <c r="C15" i="23" s="1"/>
  <c r="R3" i="25"/>
  <c r="P13" i="23" s="1"/>
  <c r="BK36" i="24" l="1"/>
  <c r="D25" i="24" s="1"/>
  <c r="DO37" i="25"/>
  <c r="DN37" i="25"/>
  <c r="DP37" i="25"/>
  <c r="C30" i="23"/>
  <c r="BH241" i="28"/>
  <c r="BJ38" i="22"/>
  <c r="D25" i="22" s="1"/>
  <c r="P309" i="28"/>
  <c r="BH54" i="29"/>
  <c r="BH292" i="28"/>
  <c r="P274" i="28"/>
  <c r="BH259" i="28"/>
  <c r="BH20" i="29"/>
  <c r="R171" i="29"/>
  <c r="R1" i="29"/>
  <c r="R325" i="28"/>
  <c r="BH309" i="28"/>
  <c r="BH327" i="28"/>
  <c r="P2" i="29"/>
  <c r="P21" i="29"/>
  <c r="R35" i="29"/>
  <c r="P55" i="29"/>
  <c r="BH157" i="29"/>
  <c r="BH21" i="29"/>
  <c r="R257" i="29"/>
  <c r="R239" i="29"/>
  <c r="R121" i="29"/>
  <c r="BH225" i="29"/>
  <c r="R103" i="29"/>
  <c r="R325" i="29"/>
  <c r="BJ1" i="28"/>
  <c r="BJ19" i="28"/>
  <c r="BJ35" i="28"/>
  <c r="BJ53" i="28"/>
  <c r="BJ69" i="28"/>
  <c r="BJ87" i="28"/>
  <c r="BJ103" i="28"/>
  <c r="BJ121" i="28"/>
  <c r="BJ137" i="28"/>
  <c r="BJ155" i="28"/>
  <c r="BJ171" i="28"/>
  <c r="BJ189" i="28"/>
  <c r="BJ205" i="28"/>
  <c r="P224" i="28"/>
  <c r="BH240" i="28"/>
  <c r="BH89" i="29"/>
  <c r="R307" i="29"/>
  <c r="P2" i="28"/>
  <c r="P20" i="28"/>
  <c r="P36" i="28"/>
  <c r="P54" i="28"/>
  <c r="P70" i="28"/>
  <c r="P88" i="28"/>
  <c r="P104" i="28"/>
  <c r="P122" i="28"/>
  <c r="P138" i="28"/>
  <c r="P156" i="28"/>
  <c r="P172" i="28"/>
  <c r="P190" i="28"/>
  <c r="P206" i="28"/>
  <c r="BH224" i="28"/>
  <c r="P241" i="28"/>
  <c r="R257" i="28"/>
  <c r="R273" i="28"/>
  <c r="P292" i="28"/>
  <c r="BH308" i="28"/>
  <c r="R189" i="29"/>
  <c r="BH293" i="29"/>
  <c r="BH140" i="28"/>
  <c r="BH174" i="28"/>
  <c r="P260" i="28"/>
  <c r="P328" i="28"/>
  <c r="P90" i="29"/>
  <c r="P158" i="29"/>
  <c r="P226" i="29"/>
  <c r="BH328" i="23"/>
  <c r="BH328" i="29"/>
  <c r="BH310" i="29"/>
  <c r="BH294" i="29"/>
  <c r="BH276" i="29"/>
  <c r="BH260" i="29"/>
  <c r="BH242" i="29"/>
  <c r="BH226" i="29"/>
  <c r="BH208" i="29"/>
  <c r="BH192" i="29"/>
  <c r="BH174" i="29"/>
  <c r="BH158" i="29"/>
  <c r="BH140" i="29"/>
  <c r="BH124" i="29"/>
  <c r="BH106" i="29"/>
  <c r="BH90" i="29"/>
  <c r="BH72" i="29"/>
  <c r="BH56" i="29"/>
  <c r="BH38" i="29"/>
  <c r="BH22" i="29"/>
  <c r="BH4" i="29"/>
  <c r="BH328" i="28"/>
  <c r="BH310" i="28"/>
  <c r="BH294" i="28"/>
  <c r="BH276" i="28"/>
  <c r="BH260" i="28"/>
  <c r="BH242" i="28"/>
  <c r="BH226" i="28"/>
  <c r="BH208" i="28"/>
  <c r="BH106" i="28"/>
  <c r="P38" i="29"/>
  <c r="BH105" i="29"/>
  <c r="BH173" i="29"/>
  <c r="BH241" i="29"/>
  <c r="BH309" i="29"/>
  <c r="BH124" i="28"/>
  <c r="BH158" i="28"/>
  <c r="P225" i="28"/>
  <c r="P242" i="28"/>
  <c r="P293" i="28"/>
  <c r="P310" i="28"/>
  <c r="BH2" i="29"/>
  <c r="P22" i="29"/>
  <c r="P36" i="29"/>
  <c r="BH55" i="29"/>
  <c r="R69" i="29"/>
  <c r="P106" i="29"/>
  <c r="P174" i="29"/>
  <c r="P242" i="29"/>
  <c r="P310" i="29"/>
  <c r="BH4" i="28"/>
  <c r="BH22" i="28"/>
  <c r="BH72" i="28"/>
  <c r="BH2" i="28"/>
  <c r="BH20" i="28"/>
  <c r="BH36" i="28"/>
  <c r="BH54" i="28"/>
  <c r="BH70" i="28"/>
  <c r="BH88" i="28"/>
  <c r="BH104" i="28"/>
  <c r="BH122" i="28"/>
  <c r="BH138" i="28"/>
  <c r="BH156" i="28"/>
  <c r="BH172" i="28"/>
  <c r="BH190" i="28"/>
  <c r="BH206" i="28"/>
  <c r="BH225" i="28"/>
  <c r="R239" i="28"/>
  <c r="P258" i="28"/>
  <c r="BH274" i="28"/>
  <c r="BH293" i="28"/>
  <c r="R307" i="28"/>
  <c r="P326" i="28"/>
  <c r="P3" i="29"/>
  <c r="P56" i="29"/>
  <c r="BH123" i="29"/>
  <c r="R137" i="29"/>
  <c r="BH191" i="29"/>
  <c r="R205" i="29"/>
  <c r="BH259" i="29"/>
  <c r="BH327" i="29"/>
  <c r="BH38" i="28"/>
  <c r="BH192" i="28"/>
  <c r="BJ325" i="23"/>
  <c r="BJ325" i="29"/>
  <c r="BJ307" i="29"/>
  <c r="BJ291" i="29"/>
  <c r="BJ273" i="29"/>
  <c r="BJ257" i="29"/>
  <c r="BJ239" i="29"/>
  <c r="BJ223" i="29"/>
  <c r="BJ205" i="29"/>
  <c r="BJ189" i="29"/>
  <c r="BJ171" i="29"/>
  <c r="BJ155" i="29"/>
  <c r="BJ137" i="29"/>
  <c r="BJ121" i="29"/>
  <c r="BJ103" i="29"/>
  <c r="BJ87" i="29"/>
  <c r="BJ69" i="29"/>
  <c r="BJ53" i="29"/>
  <c r="BJ35" i="29"/>
  <c r="BJ19" i="29"/>
  <c r="BJ1" i="29"/>
  <c r="BJ325" i="28"/>
  <c r="BJ307" i="28"/>
  <c r="BJ291" i="28"/>
  <c r="BJ273" i="28"/>
  <c r="BJ257" i="28"/>
  <c r="BJ239" i="28"/>
  <c r="BJ223" i="28"/>
  <c r="P3" i="28"/>
  <c r="P21" i="28"/>
  <c r="P37" i="28"/>
  <c r="P55" i="28"/>
  <c r="P71" i="28"/>
  <c r="P89" i="28"/>
  <c r="P105" i="28"/>
  <c r="P123" i="28"/>
  <c r="P139" i="28"/>
  <c r="P157" i="28"/>
  <c r="P173" i="28"/>
  <c r="P191" i="28"/>
  <c r="P207" i="28"/>
  <c r="P226" i="28"/>
  <c r="P275" i="28"/>
  <c r="P294" i="28"/>
  <c r="BH3" i="29"/>
  <c r="R19" i="29"/>
  <c r="P71" i="29"/>
  <c r="P124" i="29"/>
  <c r="P192" i="29"/>
  <c r="P260" i="29"/>
  <c r="P328" i="29"/>
  <c r="BH56" i="28"/>
  <c r="BH90" i="28"/>
  <c r="P20" i="23"/>
  <c r="BH326" i="29"/>
  <c r="BH308" i="29"/>
  <c r="BH292" i="29"/>
  <c r="BH274" i="29"/>
  <c r="BH258" i="29"/>
  <c r="BH240" i="29"/>
  <c r="BH224" i="29"/>
  <c r="BH206" i="29"/>
  <c r="BH190" i="29"/>
  <c r="BH172" i="29"/>
  <c r="BH156" i="29"/>
  <c r="BH138" i="29"/>
  <c r="BH122" i="29"/>
  <c r="BH104" i="29"/>
  <c r="BH88" i="29"/>
  <c r="BH70" i="29"/>
  <c r="P326" i="29"/>
  <c r="P308" i="29"/>
  <c r="P292" i="29"/>
  <c r="P274" i="29"/>
  <c r="P258" i="29"/>
  <c r="P240" i="29"/>
  <c r="P224" i="29"/>
  <c r="P206" i="29"/>
  <c r="P190" i="29"/>
  <c r="P172" i="29"/>
  <c r="P156" i="29"/>
  <c r="P138" i="29"/>
  <c r="P122" i="29"/>
  <c r="P104" i="29"/>
  <c r="P88" i="29"/>
  <c r="P70" i="29"/>
  <c r="P54" i="29"/>
  <c r="BH3" i="28"/>
  <c r="BH21" i="28"/>
  <c r="BH37" i="28"/>
  <c r="BH55" i="28"/>
  <c r="BH71" i="28"/>
  <c r="BH89" i="28"/>
  <c r="BH105" i="28"/>
  <c r="BH123" i="28"/>
  <c r="BH139" i="28"/>
  <c r="BH157" i="28"/>
  <c r="BH173" i="28"/>
  <c r="BH191" i="28"/>
  <c r="BH207" i="28"/>
  <c r="R223" i="28"/>
  <c r="P240" i="28"/>
  <c r="BH258" i="28"/>
  <c r="BH275" i="28"/>
  <c r="R291" i="28"/>
  <c r="P308" i="28"/>
  <c r="BH326" i="28"/>
  <c r="P4" i="29"/>
  <c r="P20" i="29"/>
  <c r="P37" i="29"/>
  <c r="BH71" i="29"/>
  <c r="R87" i="29"/>
  <c r="BH139" i="29"/>
  <c r="R155" i="29"/>
  <c r="BH207" i="29"/>
  <c r="R223" i="29"/>
  <c r="R291" i="29"/>
  <c r="BH327" i="23"/>
  <c r="P327" i="29"/>
  <c r="P309" i="29"/>
  <c r="P293" i="29"/>
  <c r="P275" i="29"/>
  <c r="P259" i="29"/>
  <c r="P241" i="29"/>
  <c r="P225" i="29"/>
  <c r="P207" i="29"/>
  <c r="P191" i="29"/>
  <c r="P173" i="29"/>
  <c r="P157" i="29"/>
  <c r="P139" i="29"/>
  <c r="P123" i="29"/>
  <c r="P105" i="29"/>
  <c r="P89" i="29"/>
  <c r="R1" i="28"/>
  <c r="P4" i="28"/>
  <c r="R19" i="28"/>
  <c r="P22" i="28"/>
  <c r="R35" i="28"/>
  <c r="P38" i="28"/>
  <c r="R53" i="28"/>
  <c r="P56" i="28"/>
  <c r="R69" i="28"/>
  <c r="P72" i="28"/>
  <c r="R87" i="28"/>
  <c r="P90" i="28"/>
  <c r="R103" i="28"/>
  <c r="P106" i="28"/>
  <c r="R121" i="28"/>
  <c r="P124" i="28"/>
  <c r="R137" i="28"/>
  <c r="P140" i="28"/>
  <c r="R155" i="28"/>
  <c r="P158" i="28"/>
  <c r="R171" i="28"/>
  <c r="P174" i="28"/>
  <c r="R189" i="28"/>
  <c r="P192" i="28"/>
  <c r="R205" i="28"/>
  <c r="P208" i="28"/>
  <c r="P259" i="28"/>
  <c r="P276" i="28"/>
  <c r="P327" i="28"/>
  <c r="BH37" i="29"/>
  <c r="R53" i="29"/>
  <c r="P72" i="29"/>
  <c r="P140" i="29"/>
  <c r="P208" i="29"/>
  <c r="P276" i="29"/>
  <c r="R137" i="23"/>
  <c r="P122" i="23"/>
  <c r="P106" i="23"/>
  <c r="R273" i="23"/>
  <c r="P258" i="23"/>
  <c r="P242" i="23"/>
  <c r="P124" i="23"/>
  <c r="P138" i="23"/>
  <c r="R155" i="23"/>
  <c r="P260" i="23"/>
  <c r="P274" i="23"/>
  <c r="R291" i="23"/>
  <c r="BH4" i="23"/>
  <c r="P22" i="23"/>
  <c r="R35" i="23"/>
  <c r="P140" i="23"/>
  <c r="P156" i="23"/>
  <c r="R171" i="23"/>
  <c r="P276" i="23"/>
  <c r="P292" i="23"/>
  <c r="R307" i="23"/>
  <c r="P36" i="23"/>
  <c r="R53" i="23"/>
  <c r="P158" i="23"/>
  <c r="P172" i="23"/>
  <c r="R189" i="23"/>
  <c r="P294" i="23"/>
  <c r="P308" i="23"/>
  <c r="R325" i="23"/>
  <c r="P38" i="23"/>
  <c r="P54" i="23"/>
  <c r="R69" i="23"/>
  <c r="P174" i="23"/>
  <c r="P190" i="23"/>
  <c r="R205" i="23"/>
  <c r="P310" i="23"/>
  <c r="P326" i="23"/>
  <c r="P56" i="23"/>
  <c r="P70" i="23"/>
  <c r="R87" i="23"/>
  <c r="P192" i="23"/>
  <c r="P206" i="23"/>
  <c r="R223" i="23"/>
  <c r="P328" i="23"/>
  <c r="BH22" i="23"/>
  <c r="P4" i="23"/>
  <c r="P72" i="23"/>
  <c r="P88" i="23"/>
  <c r="R103" i="23"/>
  <c r="P208" i="23"/>
  <c r="P224" i="23"/>
  <c r="R239" i="23"/>
  <c r="P90" i="23"/>
  <c r="P104" i="23"/>
  <c r="R121" i="23"/>
  <c r="P226" i="23"/>
  <c r="P240" i="23"/>
  <c r="R257" i="23"/>
  <c r="BJ1" i="23"/>
  <c r="R1" i="23"/>
  <c r="R19" i="23"/>
  <c r="BJ19" i="23"/>
  <c r="BH36" i="23"/>
  <c r="BH54" i="23"/>
  <c r="BH70" i="23"/>
  <c r="BH88" i="23"/>
  <c r="BH104" i="23"/>
  <c r="BH122" i="23"/>
  <c r="BH138" i="23"/>
  <c r="BH156" i="23"/>
  <c r="BH172" i="23"/>
  <c r="BH190" i="23"/>
  <c r="BH206" i="23"/>
  <c r="BH224" i="23"/>
  <c r="BH240" i="23"/>
  <c r="BH258" i="23"/>
  <c r="BH274" i="23"/>
  <c r="BH292" i="23"/>
  <c r="BH308" i="23"/>
  <c r="BH326" i="23"/>
  <c r="BH20" i="23"/>
  <c r="BH2" i="23"/>
  <c r="P2" i="23"/>
  <c r="P37" i="23"/>
  <c r="P55" i="23"/>
  <c r="P71" i="23"/>
  <c r="P89" i="23"/>
  <c r="P105" i="23"/>
  <c r="P123" i="23"/>
  <c r="P139" i="23"/>
  <c r="P157" i="23"/>
  <c r="P173" i="23"/>
  <c r="P191" i="23"/>
  <c r="P207" i="23"/>
  <c r="P225" i="23"/>
  <c r="P241" i="23"/>
  <c r="P259" i="23"/>
  <c r="P275" i="23"/>
  <c r="P293" i="23"/>
  <c r="P309" i="23"/>
  <c r="P327" i="23"/>
  <c r="BH21" i="23"/>
  <c r="BH3" i="23"/>
  <c r="P3" i="23"/>
  <c r="P21" i="23"/>
  <c r="BH37" i="23"/>
  <c r="BH55" i="23"/>
  <c r="BH71" i="23"/>
  <c r="BH89" i="23"/>
  <c r="BH105" i="23"/>
  <c r="BH123" i="23"/>
  <c r="BH139" i="23"/>
  <c r="BH157" i="23"/>
  <c r="BH173" i="23"/>
  <c r="BH191" i="23"/>
  <c r="BH207" i="23"/>
  <c r="BH225" i="23"/>
  <c r="BH241" i="23"/>
  <c r="BH259" i="23"/>
  <c r="BH275" i="23"/>
  <c r="BH293" i="23"/>
  <c r="BH309" i="23"/>
  <c r="BJ35" i="23"/>
  <c r="BH38" i="23"/>
  <c r="BJ53" i="23"/>
  <c r="BH56" i="23"/>
  <c r="BJ69" i="23"/>
  <c r="BH72" i="23"/>
  <c r="BJ87" i="23"/>
  <c r="BH90" i="23"/>
  <c r="BJ103" i="23"/>
  <c r="BH106" i="23"/>
  <c r="BJ121" i="23"/>
  <c r="BH124" i="23"/>
  <c r="BJ137" i="23"/>
  <c r="BH140" i="23"/>
  <c r="BJ155" i="23"/>
  <c r="BH158" i="23"/>
  <c r="BJ171" i="23"/>
  <c r="BH174" i="23"/>
  <c r="BJ189" i="23"/>
  <c r="BH192" i="23"/>
  <c r="BJ205" i="23"/>
  <c r="BH208" i="23"/>
  <c r="BJ223" i="23"/>
  <c r="BH226" i="23"/>
  <c r="BJ239" i="23"/>
  <c r="BH242" i="23"/>
  <c r="BJ257" i="23"/>
  <c r="BH260" i="23"/>
  <c r="BJ273" i="23"/>
  <c r="BH276" i="23"/>
  <c r="BJ291" i="23"/>
  <c r="BH294" i="23"/>
  <c r="BJ307" i="23"/>
  <c r="BH310" i="23"/>
  <c r="CV37" i="25"/>
  <c r="CX49" i="25"/>
  <c r="CB49" i="25"/>
  <c r="CX48" i="25"/>
  <c r="CB48" i="25"/>
  <c r="CX47" i="25"/>
  <c r="CB47" i="25"/>
  <c r="BG87" i="24"/>
  <c r="BG86" i="24"/>
  <c r="BF86" i="24" s="1"/>
  <c r="BG80" i="24"/>
  <c r="BG79" i="24"/>
  <c r="BF79" i="24" s="1"/>
  <c r="BG73" i="24"/>
  <c r="BG72" i="24"/>
  <c r="BF72" i="24" s="1"/>
  <c r="BG71" i="24"/>
  <c r="BG70" i="24"/>
  <c r="BF70" i="24" s="1"/>
  <c r="BG69" i="24"/>
  <c r="BG68" i="24"/>
  <c r="BF68" i="24" s="1"/>
  <c r="BG65" i="24"/>
  <c r="BG64" i="24"/>
  <c r="BF64" i="24" s="1"/>
  <c r="BF55" i="24"/>
  <c r="BG54" i="24"/>
  <c r="BG53" i="24"/>
  <c r="BF53" i="24" s="1"/>
  <c r="BF40" i="24"/>
  <c r="BG39" i="24"/>
  <c r="BF39" i="24" s="1"/>
  <c r="A36" i="25" s="1"/>
  <c r="BF38" i="24"/>
  <c r="BF37" i="24"/>
  <c r="AL24" i="24" l="1"/>
  <c r="AL25" i="24"/>
  <c r="AL27" i="24"/>
  <c r="AL29" i="24"/>
  <c r="AL31" i="24"/>
  <c r="AL33" i="24"/>
  <c r="AL35" i="24"/>
  <c r="AL37" i="24"/>
  <c r="AL39" i="24"/>
  <c r="AL41" i="24"/>
  <c r="AL43" i="24"/>
  <c r="AL45" i="24"/>
  <c r="AL47" i="24"/>
  <c r="AL49" i="24"/>
  <c r="AL51" i="24"/>
  <c r="AL53" i="24"/>
  <c r="AL55" i="24"/>
  <c r="AL57" i="24"/>
  <c r="AL59" i="24"/>
  <c r="AL61" i="24"/>
  <c r="AL63" i="24"/>
  <c r="AL65" i="24"/>
  <c r="AL67" i="24"/>
  <c r="AL69" i="24"/>
  <c r="AL71" i="24"/>
  <c r="AL73" i="24"/>
  <c r="AL75" i="24"/>
  <c r="AL77" i="24"/>
  <c r="AL79" i="24"/>
  <c r="AL81" i="24"/>
  <c r="AL83" i="24"/>
  <c r="AL85" i="24"/>
  <c r="AL87" i="24"/>
  <c r="AL89" i="24"/>
  <c r="AL91" i="24"/>
  <c r="AL93" i="24"/>
  <c r="AL95" i="24"/>
  <c r="AL97" i="24"/>
  <c r="AL99" i="24"/>
  <c r="AL101" i="24"/>
  <c r="AL103" i="24"/>
  <c r="AL105" i="24"/>
  <c r="AL107" i="24"/>
  <c r="AL109" i="24"/>
  <c r="AL111" i="24"/>
  <c r="AL113" i="24"/>
  <c r="AL115" i="24"/>
  <c r="AL117" i="24"/>
  <c r="AL119" i="24"/>
  <c r="AL121" i="24"/>
  <c r="AL123" i="24"/>
  <c r="AL125" i="24"/>
  <c r="AL127" i="24"/>
  <c r="AL129" i="24"/>
  <c r="AL131" i="24"/>
  <c r="AL133" i="24"/>
  <c r="AL135" i="24"/>
  <c r="AL137" i="24"/>
  <c r="AL139" i="24"/>
  <c r="AL141" i="24"/>
  <c r="AL143" i="24"/>
  <c r="AL26" i="24"/>
  <c r="AL28" i="24"/>
  <c r="AL30" i="24"/>
  <c r="AL32" i="24"/>
  <c r="AL34" i="24"/>
  <c r="AL36" i="24"/>
  <c r="AL38" i="24"/>
  <c r="AL40" i="24"/>
  <c r="AL42" i="24"/>
  <c r="AL44" i="24"/>
  <c r="AL46" i="24"/>
  <c r="AL48" i="24"/>
  <c r="AL50" i="24"/>
  <c r="AL52" i="24"/>
  <c r="AL54" i="24"/>
  <c r="AL56" i="24"/>
  <c r="AL58" i="24"/>
  <c r="AL60" i="24"/>
  <c r="AL62" i="24"/>
  <c r="AL64" i="24"/>
  <c r="AL66" i="24"/>
  <c r="AL68" i="24"/>
  <c r="AL70" i="24"/>
  <c r="AL72" i="24"/>
  <c r="AL74" i="24"/>
  <c r="AL76" i="24"/>
  <c r="AL78" i="24"/>
  <c r="AL80" i="24"/>
  <c r="AL82" i="24"/>
  <c r="AL84" i="24"/>
  <c r="AL86" i="24"/>
  <c r="AL88" i="24"/>
  <c r="AL90" i="24"/>
  <c r="AL92" i="24"/>
  <c r="AL94" i="24"/>
  <c r="AL96" i="24"/>
  <c r="AL98" i="24"/>
  <c r="AL100" i="24"/>
  <c r="AL102" i="24"/>
  <c r="AL104" i="24"/>
  <c r="AL106" i="24"/>
  <c r="AL108" i="24"/>
  <c r="AL110" i="24"/>
  <c r="AL112" i="24"/>
  <c r="AL114" i="24"/>
  <c r="AL116" i="24"/>
  <c r="AL118" i="24"/>
  <c r="AL120" i="24"/>
  <c r="AL122" i="24"/>
  <c r="AL124" i="24"/>
  <c r="AL126" i="24"/>
  <c r="AL128" i="24"/>
  <c r="AL130" i="24"/>
  <c r="AL132" i="24"/>
  <c r="AL134" i="24"/>
  <c r="AL136" i="24"/>
  <c r="AL138" i="24"/>
  <c r="AL140" i="24"/>
  <c r="AL142" i="24"/>
  <c r="DQ37" i="25"/>
  <c r="CZ37" i="25" s="1"/>
  <c r="CB50" i="25"/>
  <c r="CX50" i="25"/>
  <c r="CR37" i="25"/>
  <c r="BG40" i="24"/>
  <c r="BF54" i="24"/>
  <c r="BF80" i="24"/>
  <c r="BF71" i="24"/>
  <c r="BP37" i="25"/>
  <c r="BT37" i="25"/>
  <c r="BX37" i="25"/>
  <c r="CB37" i="25"/>
  <c r="CF37" i="25"/>
  <c r="CJ37" i="25"/>
  <c r="BH37" i="25"/>
  <c r="CN37" i="25"/>
  <c r="BL37" i="25"/>
  <c r="BF65" i="24"/>
  <c r="BF73" i="24"/>
  <c r="BG55" i="24"/>
  <c r="BF69" i="24"/>
  <c r="BF87" i="24"/>
  <c r="BE89" i="22"/>
  <c r="BE88" i="22"/>
  <c r="BD88" i="22" s="1"/>
  <c r="BE82" i="22"/>
  <c r="BE81" i="22"/>
  <c r="BD81" i="22" s="1"/>
  <c r="BE75" i="22"/>
  <c r="BE74" i="22"/>
  <c r="BD74" i="22" s="1"/>
  <c r="BE73" i="22"/>
  <c r="BE72" i="22"/>
  <c r="BD72" i="22" s="1"/>
  <c r="BE71" i="22"/>
  <c r="BE70" i="22"/>
  <c r="BD70" i="22" s="1"/>
  <c r="BE67" i="22"/>
  <c r="BE66" i="22"/>
  <c r="BD66" i="22" s="1"/>
  <c r="BE57" i="22"/>
  <c r="BE56" i="22"/>
  <c r="BE55" i="22"/>
  <c r="BD55" i="22" s="1"/>
  <c r="BD42" i="22"/>
  <c r="BE41" i="22"/>
  <c r="BD41" i="22" s="1"/>
  <c r="BD40" i="22"/>
  <c r="A36" i="4" l="1"/>
  <c r="A326" i="29"/>
  <c r="A308" i="29"/>
  <c r="A292" i="29"/>
  <c r="A274" i="29"/>
  <c r="A258" i="29"/>
  <c r="A240" i="29"/>
  <c r="A224" i="29"/>
  <c r="A206" i="29"/>
  <c r="A190" i="29"/>
  <c r="A172" i="29"/>
  <c r="A156" i="29"/>
  <c r="A138" i="29"/>
  <c r="A122" i="29"/>
  <c r="A104" i="29"/>
  <c r="A88" i="29"/>
  <c r="A70" i="29"/>
  <c r="A54" i="29"/>
  <c r="A36" i="29"/>
  <c r="A20" i="29"/>
  <c r="A2" i="29"/>
  <c r="AS292" i="29"/>
  <c r="AS224" i="29"/>
  <c r="AS156" i="29"/>
  <c r="AS88" i="29"/>
  <c r="AS20" i="29"/>
  <c r="AS308" i="28"/>
  <c r="A292" i="28"/>
  <c r="AS240" i="28"/>
  <c r="A224" i="28"/>
  <c r="A20" i="28"/>
  <c r="AS54" i="29"/>
  <c r="AS274" i="29"/>
  <c r="AS206" i="29"/>
  <c r="AS138" i="29"/>
  <c r="AS326" i="28"/>
  <c r="A308" i="28"/>
  <c r="AS258" i="28"/>
  <c r="A240" i="28"/>
  <c r="AS70" i="29"/>
  <c r="AS36" i="29"/>
  <c r="A36" i="28"/>
  <c r="AS326" i="29"/>
  <c r="AS258" i="29"/>
  <c r="AS190" i="29"/>
  <c r="AS122" i="29"/>
  <c r="A326" i="28"/>
  <c r="AS274" i="28"/>
  <c r="A258" i="28"/>
  <c r="AS206" i="28"/>
  <c r="AS190" i="28"/>
  <c r="AS172" i="28"/>
  <c r="AS156" i="28"/>
  <c r="AS138" i="28"/>
  <c r="AS122" i="28"/>
  <c r="AS104" i="28"/>
  <c r="AS88" i="28"/>
  <c r="AS70" i="28"/>
  <c r="AS54" i="28"/>
  <c r="AS36" i="28"/>
  <c r="AS20" i="28"/>
  <c r="AS2" i="28"/>
  <c r="AS2" i="29"/>
  <c r="A2" i="28"/>
  <c r="AS308" i="29"/>
  <c r="AS240" i="29"/>
  <c r="AS172" i="29"/>
  <c r="AS104" i="29"/>
  <c r="AS292" i="28"/>
  <c r="A274" i="28"/>
  <c r="AS224" i="28"/>
  <c r="A206" i="28"/>
  <c r="A190" i="28"/>
  <c r="A172" i="28"/>
  <c r="A156" i="28"/>
  <c r="A138" i="28"/>
  <c r="A122" i="28"/>
  <c r="A104" i="28"/>
  <c r="A88" i="28"/>
  <c r="A70" i="28"/>
  <c r="A54" i="28"/>
  <c r="A326" i="23"/>
  <c r="AS88" i="23"/>
  <c r="AS224" i="23"/>
  <c r="AS2" i="23"/>
  <c r="A122" i="23"/>
  <c r="A258" i="23"/>
  <c r="AS104" i="23"/>
  <c r="AS240" i="23"/>
  <c r="A2" i="23"/>
  <c r="A138" i="23"/>
  <c r="A274" i="23"/>
  <c r="AS122" i="23"/>
  <c r="AS258" i="23"/>
  <c r="A20" i="23"/>
  <c r="AS20" i="23"/>
  <c r="A156" i="23"/>
  <c r="A292" i="23"/>
  <c r="AS70" i="23"/>
  <c r="AS138" i="23"/>
  <c r="AS274" i="23"/>
  <c r="A36" i="23"/>
  <c r="A172" i="23"/>
  <c r="A308" i="23"/>
  <c r="AS156" i="23"/>
  <c r="AS292" i="23"/>
  <c r="A54" i="23"/>
  <c r="A190" i="23"/>
  <c r="AS206" i="23"/>
  <c r="A240" i="23"/>
  <c r="AS36" i="23"/>
  <c r="AS172" i="23"/>
  <c r="AS308" i="23"/>
  <c r="A70" i="23"/>
  <c r="A206" i="23"/>
  <c r="A104" i="23"/>
  <c r="AS54" i="23"/>
  <c r="AS190" i="23"/>
  <c r="AS326" i="23"/>
  <c r="A88" i="23"/>
  <c r="A224" i="23"/>
  <c r="DD37" i="25"/>
  <c r="BD73" i="22"/>
  <c r="BD75" i="22"/>
  <c r="BD82" i="22"/>
  <c r="BD89" i="22"/>
  <c r="BD71" i="22"/>
  <c r="BD67" i="22"/>
  <c r="BD56" i="22"/>
  <c r="BD57" i="22"/>
  <c r="BE42" i="22"/>
  <c r="BD39" i="22"/>
  <c r="BG49" i="4"/>
  <c r="BH331" i="12"/>
  <c r="P331" i="12"/>
  <c r="BH330" i="12"/>
  <c r="P330" i="12"/>
  <c r="BH313" i="12"/>
  <c r="P313" i="12"/>
  <c r="BH312" i="12"/>
  <c r="P312" i="12"/>
  <c r="BH297" i="12"/>
  <c r="P297" i="12"/>
  <c r="BH296" i="12"/>
  <c r="P296" i="12"/>
  <c r="BH279" i="12"/>
  <c r="P279" i="12"/>
  <c r="BH278" i="12"/>
  <c r="P278" i="12"/>
  <c r="BH263" i="12"/>
  <c r="P263" i="12"/>
  <c r="BH262" i="12"/>
  <c r="P262" i="12"/>
  <c r="BH245" i="12"/>
  <c r="P245" i="12"/>
  <c r="BH244" i="12"/>
  <c r="P244" i="12"/>
  <c r="BH229" i="12"/>
  <c r="P229" i="12"/>
  <c r="BH228" i="12"/>
  <c r="P228" i="12"/>
  <c r="BH211" i="12"/>
  <c r="P211" i="12"/>
  <c r="BH210" i="12"/>
  <c r="P210" i="12"/>
  <c r="BH195" i="12"/>
  <c r="P195" i="12"/>
  <c r="BH194" i="12"/>
  <c r="P194" i="12"/>
  <c r="BH177" i="12"/>
  <c r="P177" i="12"/>
  <c r="BH176" i="12"/>
  <c r="P176" i="12"/>
  <c r="BH161" i="12"/>
  <c r="P161" i="12"/>
  <c r="BH160" i="12"/>
  <c r="P160" i="12"/>
  <c r="BH143" i="12"/>
  <c r="P143" i="12"/>
  <c r="BH142" i="12"/>
  <c r="P142" i="12"/>
  <c r="BH127" i="12"/>
  <c r="P127" i="12"/>
  <c r="BH126" i="12"/>
  <c r="P126" i="12"/>
  <c r="BH109" i="12"/>
  <c r="P109" i="12"/>
  <c r="BH108" i="12"/>
  <c r="P108" i="12"/>
  <c r="BH93" i="12"/>
  <c r="P93" i="12"/>
  <c r="BH92" i="12"/>
  <c r="P92" i="12"/>
  <c r="BH75" i="12"/>
  <c r="P75" i="12"/>
  <c r="BH74" i="12"/>
  <c r="P74" i="12"/>
  <c r="BH59" i="12"/>
  <c r="P59" i="12"/>
  <c r="BH58" i="12"/>
  <c r="P58" i="12"/>
  <c r="BH41" i="12"/>
  <c r="P41" i="12"/>
  <c r="BH40" i="12"/>
  <c r="P40" i="12"/>
  <c r="BH25" i="12"/>
  <c r="P25" i="12"/>
  <c r="BH24" i="12"/>
  <c r="P24" i="12"/>
  <c r="BH7" i="12"/>
  <c r="P7" i="12"/>
  <c r="BH6" i="12"/>
  <c r="P6" i="12"/>
  <c r="BH331" i="11"/>
  <c r="P331" i="11"/>
  <c r="BH330" i="11"/>
  <c r="P330" i="11"/>
  <c r="BH313" i="11"/>
  <c r="P313" i="11"/>
  <c r="BH312" i="11"/>
  <c r="P312" i="11"/>
  <c r="BH297" i="11"/>
  <c r="P297" i="11"/>
  <c r="BH296" i="11"/>
  <c r="P296" i="11"/>
  <c r="BH279" i="11"/>
  <c r="P279" i="11"/>
  <c r="BH278" i="11"/>
  <c r="P278" i="11"/>
  <c r="BH263" i="11"/>
  <c r="P263" i="11"/>
  <c r="BH262" i="11"/>
  <c r="P262" i="11"/>
  <c r="BH245" i="11"/>
  <c r="P245" i="11"/>
  <c r="BH244" i="11"/>
  <c r="P244" i="11"/>
  <c r="BH229" i="11"/>
  <c r="P229" i="11"/>
  <c r="BH228" i="11"/>
  <c r="P228" i="11"/>
  <c r="BH211" i="11"/>
  <c r="P211" i="11"/>
  <c r="BH210" i="11"/>
  <c r="P210" i="11"/>
  <c r="BH195" i="11"/>
  <c r="P195" i="11"/>
  <c r="BH194" i="11"/>
  <c r="P194" i="11"/>
  <c r="BH177" i="11"/>
  <c r="P177" i="11"/>
  <c r="BH176" i="11"/>
  <c r="P176" i="11"/>
  <c r="BH161" i="11"/>
  <c r="P161" i="11"/>
  <c r="BH160" i="11"/>
  <c r="P160" i="11"/>
  <c r="BH143" i="11"/>
  <c r="P143" i="11"/>
  <c r="BH142" i="11"/>
  <c r="P142" i="11"/>
  <c r="BH127" i="11"/>
  <c r="P127" i="11"/>
  <c r="BH126" i="11"/>
  <c r="P126" i="11"/>
  <c r="BH109" i="11"/>
  <c r="P109" i="11"/>
  <c r="BH108" i="11"/>
  <c r="P108" i="11"/>
  <c r="BH93" i="11"/>
  <c r="P93" i="11"/>
  <c r="BH92" i="11"/>
  <c r="P92" i="11"/>
  <c r="BH75" i="11"/>
  <c r="P75" i="11"/>
  <c r="BH74" i="11"/>
  <c r="P74" i="11"/>
  <c r="BH59" i="11"/>
  <c r="P59" i="11"/>
  <c r="BH58" i="11"/>
  <c r="P58" i="11"/>
  <c r="BH41" i="11"/>
  <c r="P41" i="11"/>
  <c r="BH40" i="11"/>
  <c r="P40" i="11"/>
  <c r="BH25" i="11"/>
  <c r="P25" i="11"/>
  <c r="BH24" i="11"/>
  <c r="P24" i="11"/>
  <c r="BH7" i="11"/>
  <c r="P7" i="11"/>
  <c r="BH6" i="11"/>
  <c r="P6" i="11"/>
  <c r="BH331" i="10"/>
  <c r="P331" i="10"/>
  <c r="BH330" i="10"/>
  <c r="P330" i="10"/>
  <c r="BH313" i="10"/>
  <c r="P313" i="10"/>
  <c r="BH312" i="10"/>
  <c r="P312" i="10"/>
  <c r="BH297" i="10"/>
  <c r="P297" i="10"/>
  <c r="BH296" i="10"/>
  <c r="P296" i="10"/>
  <c r="BH279" i="10"/>
  <c r="P279" i="10"/>
  <c r="BH278" i="10"/>
  <c r="P278" i="10"/>
  <c r="BH263" i="10"/>
  <c r="P263" i="10"/>
  <c r="BH262" i="10"/>
  <c r="P262" i="10"/>
  <c r="BH245" i="10"/>
  <c r="P245" i="10"/>
  <c r="BH244" i="10"/>
  <c r="P244" i="10"/>
  <c r="BH229" i="10"/>
  <c r="P229" i="10"/>
  <c r="BH228" i="10"/>
  <c r="P228" i="10"/>
  <c r="BH211" i="10"/>
  <c r="P211" i="10"/>
  <c r="BH210" i="10"/>
  <c r="P210" i="10"/>
  <c r="BH195" i="10"/>
  <c r="P195" i="10"/>
  <c r="BH194" i="10"/>
  <c r="P194" i="10"/>
  <c r="BH177" i="10"/>
  <c r="P177" i="10"/>
  <c r="BH176" i="10"/>
  <c r="P176" i="10"/>
  <c r="BH161" i="10"/>
  <c r="P161" i="10"/>
  <c r="BH160" i="10"/>
  <c r="P160" i="10"/>
  <c r="BH143" i="10"/>
  <c r="P143" i="10"/>
  <c r="BH142" i="10"/>
  <c r="P142" i="10"/>
  <c r="BH127" i="10"/>
  <c r="P127" i="10"/>
  <c r="BH126" i="10"/>
  <c r="P126" i="10"/>
  <c r="BH109" i="10"/>
  <c r="P109" i="10"/>
  <c r="BH108" i="10"/>
  <c r="P108" i="10"/>
  <c r="BH93" i="10"/>
  <c r="P93" i="10"/>
  <c r="BH92" i="10"/>
  <c r="P92" i="10"/>
  <c r="BH75" i="10"/>
  <c r="P75" i="10"/>
  <c r="BH74" i="10"/>
  <c r="P74" i="10"/>
  <c r="BH59" i="10"/>
  <c r="P59" i="10"/>
  <c r="BH58" i="10"/>
  <c r="P58" i="10"/>
  <c r="BH41" i="10"/>
  <c r="P41" i="10"/>
  <c r="BH40" i="10"/>
  <c r="P40" i="10"/>
  <c r="BH25" i="10"/>
  <c r="P25" i="10"/>
  <c r="BH24" i="10"/>
  <c r="P24" i="10"/>
  <c r="AK35" i="22" l="1"/>
  <c r="AK39" i="22"/>
  <c r="AK43" i="22"/>
  <c r="AK47" i="22"/>
  <c r="AK51" i="22"/>
  <c r="AK26" i="22"/>
  <c r="AK30" i="22"/>
  <c r="AK54" i="22"/>
  <c r="AK56" i="22"/>
  <c r="AK58" i="22"/>
  <c r="AK60" i="22"/>
  <c r="AK62" i="22"/>
  <c r="AK64" i="22"/>
  <c r="AK66" i="22"/>
  <c r="AK68" i="22"/>
  <c r="AK70" i="22"/>
  <c r="AK72" i="22"/>
  <c r="AK74" i="22"/>
  <c r="AK76" i="22"/>
  <c r="AK78" i="22"/>
  <c r="AK80" i="22"/>
  <c r="AK82" i="22"/>
  <c r="AK84" i="22"/>
  <c r="AK86" i="22"/>
  <c r="AK88" i="22"/>
  <c r="AK90" i="22"/>
  <c r="AK92" i="22"/>
  <c r="AK94" i="22"/>
  <c r="AK96" i="22"/>
  <c r="AK98" i="22"/>
  <c r="AK100" i="22"/>
  <c r="AK102" i="22"/>
  <c r="AK104" i="22"/>
  <c r="AK106" i="22"/>
  <c r="AK108" i="22"/>
  <c r="AK110" i="22"/>
  <c r="AK112" i="22"/>
  <c r="AK114" i="22"/>
  <c r="AK116" i="22"/>
  <c r="AK118" i="22"/>
  <c r="AK120" i="22"/>
  <c r="AK122" i="22"/>
  <c r="AK124" i="22"/>
  <c r="AK126" i="22"/>
  <c r="AK128" i="22"/>
  <c r="AK130" i="22"/>
  <c r="AK132" i="22"/>
  <c r="AK134" i="22"/>
  <c r="AK136" i="22"/>
  <c r="AK138" i="22"/>
  <c r="AK140" i="22"/>
  <c r="AK142" i="22"/>
  <c r="AK34" i="22"/>
  <c r="AK38" i="22"/>
  <c r="AK42" i="22"/>
  <c r="AK46" i="22"/>
  <c r="AK50" i="22"/>
  <c r="AK25" i="22"/>
  <c r="AK29" i="22"/>
  <c r="AK24" i="22"/>
  <c r="AK33" i="22"/>
  <c r="AK37" i="22"/>
  <c r="AK41" i="22"/>
  <c r="AK45" i="22"/>
  <c r="AK49" i="22"/>
  <c r="AK53" i="22"/>
  <c r="AK28" i="22"/>
  <c r="AK32" i="22"/>
  <c r="AK55" i="22"/>
  <c r="AK57" i="22"/>
  <c r="AK59" i="22"/>
  <c r="AK61" i="22"/>
  <c r="AK63" i="22"/>
  <c r="AK65" i="22"/>
  <c r="AK67" i="22"/>
  <c r="AK69" i="22"/>
  <c r="AK71" i="22"/>
  <c r="AK73" i="22"/>
  <c r="AK75" i="22"/>
  <c r="AK77" i="22"/>
  <c r="AK79" i="22"/>
  <c r="AK81" i="22"/>
  <c r="AK83" i="22"/>
  <c r="AK85" i="22"/>
  <c r="AK87" i="22"/>
  <c r="AK89" i="22"/>
  <c r="AK91" i="22"/>
  <c r="AK93" i="22"/>
  <c r="AK95" i="22"/>
  <c r="AK97" i="22"/>
  <c r="AK99" i="22"/>
  <c r="AK101" i="22"/>
  <c r="AK103" i="22"/>
  <c r="AK105" i="22"/>
  <c r="AK107" i="22"/>
  <c r="AK109" i="22"/>
  <c r="AK111" i="22"/>
  <c r="AK113" i="22"/>
  <c r="AK115" i="22"/>
  <c r="AK117" i="22"/>
  <c r="AK119" i="22"/>
  <c r="AK121" i="22"/>
  <c r="AK123" i="22"/>
  <c r="AK125" i="22"/>
  <c r="AK127" i="22"/>
  <c r="AK129" i="22"/>
  <c r="AK131" i="22"/>
  <c r="AK133" i="22"/>
  <c r="AK135" i="22"/>
  <c r="AK137" i="22"/>
  <c r="AK139" i="22"/>
  <c r="AK141" i="22"/>
  <c r="AK143" i="22"/>
  <c r="AK36" i="22"/>
  <c r="AK40" i="22"/>
  <c r="AK44" i="22"/>
  <c r="AK48" i="22"/>
  <c r="AK52" i="22"/>
  <c r="AK27" i="22"/>
  <c r="AK31" i="22"/>
  <c r="A326" i="12"/>
  <c r="A20" i="10"/>
  <c r="AS54" i="10"/>
  <c r="A70" i="10"/>
  <c r="AS122" i="10"/>
  <c r="A138" i="10"/>
  <c r="AS190" i="10"/>
  <c r="A206" i="10"/>
  <c r="AS258" i="10"/>
  <c r="A274" i="10"/>
  <c r="AS326" i="10"/>
  <c r="A2" i="11"/>
  <c r="AS54" i="11"/>
  <c r="A70" i="11"/>
  <c r="AS122" i="11"/>
  <c r="A138" i="11"/>
  <c r="AS190" i="11"/>
  <c r="A206" i="11"/>
  <c r="AS258" i="11"/>
  <c r="A274" i="11"/>
  <c r="AS326" i="11"/>
  <c r="A2" i="12"/>
  <c r="AS54" i="12"/>
  <c r="A70" i="12"/>
  <c r="AS122" i="12"/>
  <c r="A138" i="12"/>
  <c r="AS190" i="12"/>
  <c r="A206" i="12"/>
  <c r="AS258" i="12"/>
  <c r="A274" i="12"/>
  <c r="AS326" i="12"/>
  <c r="AS20" i="10"/>
  <c r="A36" i="10"/>
  <c r="A88" i="10"/>
  <c r="AS138" i="10"/>
  <c r="A156" i="10"/>
  <c r="AS206" i="10"/>
  <c r="A224" i="10"/>
  <c r="AS274" i="10"/>
  <c r="A292" i="10"/>
  <c r="AS2" i="11"/>
  <c r="A20" i="11"/>
  <c r="AS70" i="11"/>
  <c r="A88" i="11"/>
  <c r="AS138" i="11"/>
  <c r="A156" i="11"/>
  <c r="AS206" i="11"/>
  <c r="A224" i="11"/>
  <c r="AS274" i="11"/>
  <c r="A292" i="11"/>
  <c r="AS2" i="12"/>
  <c r="A20" i="12"/>
  <c r="AS70" i="12"/>
  <c r="A88" i="12"/>
  <c r="AS138" i="12"/>
  <c r="A156" i="12"/>
  <c r="AS206" i="12"/>
  <c r="A224" i="12"/>
  <c r="AS274" i="12"/>
  <c r="A292" i="12"/>
  <c r="AS70" i="10"/>
  <c r="AS36" i="10"/>
  <c r="A104" i="10"/>
  <c r="A172" i="10"/>
  <c r="AS224" i="10"/>
  <c r="A240" i="10"/>
  <c r="AS292" i="10"/>
  <c r="A308" i="10"/>
  <c r="AS20" i="11"/>
  <c r="A36" i="11"/>
  <c r="AS88" i="11"/>
  <c r="A104" i="11"/>
  <c r="AS156" i="11"/>
  <c r="A172" i="11"/>
  <c r="AS224" i="11"/>
  <c r="A240" i="11"/>
  <c r="AS292" i="11"/>
  <c r="A308" i="11"/>
  <c r="AS20" i="12"/>
  <c r="A36" i="12"/>
  <c r="AS88" i="12"/>
  <c r="A104" i="12"/>
  <c r="AS156" i="12"/>
  <c r="A172" i="12"/>
  <c r="AS224" i="12"/>
  <c r="A240" i="12"/>
  <c r="AS292" i="12"/>
  <c r="A308" i="12"/>
  <c r="AS156" i="10"/>
  <c r="AS88" i="10"/>
  <c r="A54" i="10"/>
  <c r="AS104" i="10"/>
  <c r="A122" i="10"/>
  <c r="AS172" i="10"/>
  <c r="A190" i="10"/>
  <c r="AS240" i="10"/>
  <c r="A258" i="10"/>
  <c r="AS308" i="10"/>
  <c r="A326" i="10"/>
  <c r="AS36" i="11"/>
  <c r="A54" i="11"/>
  <c r="AS104" i="11"/>
  <c r="A122" i="11"/>
  <c r="AS172" i="11"/>
  <c r="A190" i="11"/>
  <c r="AS240" i="11"/>
  <c r="A258" i="11"/>
  <c r="AS308" i="11"/>
  <c r="A326" i="11"/>
  <c r="AS36" i="12"/>
  <c r="A54" i="12"/>
  <c r="AS104" i="12"/>
  <c r="A122" i="12"/>
  <c r="AS172" i="12"/>
  <c r="A190" i="12"/>
  <c r="AS240" i="12"/>
  <c r="A258" i="12"/>
  <c r="AS308" i="12"/>
  <c r="A2" i="10"/>
  <c r="AS2" i="10"/>
  <c r="Q38" i="4"/>
  <c r="Q37" i="4"/>
  <c r="Q36" i="4"/>
  <c r="BV44" i="4"/>
  <c r="BV43" i="4"/>
  <c r="BV42" i="4"/>
  <c r="BY46" i="4"/>
  <c r="BY45" i="4"/>
  <c r="P326" i="12" l="1"/>
  <c r="P308" i="12"/>
  <c r="P292" i="12"/>
  <c r="P274" i="12"/>
  <c r="P258" i="12"/>
  <c r="P240" i="12"/>
  <c r="P224" i="12"/>
  <c r="P206" i="12"/>
  <c r="P190" i="12"/>
  <c r="P172" i="12"/>
  <c r="P156" i="12"/>
  <c r="P138" i="12"/>
  <c r="P122" i="12"/>
  <c r="P104" i="12"/>
  <c r="P88" i="12"/>
  <c r="P70" i="12"/>
  <c r="P54" i="12"/>
  <c r="P36" i="12"/>
  <c r="P20" i="12"/>
  <c r="P2" i="12"/>
  <c r="P326" i="11"/>
  <c r="P308" i="11"/>
  <c r="P292" i="11"/>
  <c r="P274" i="11"/>
  <c r="P258" i="11"/>
  <c r="P240" i="11"/>
  <c r="P224" i="11"/>
  <c r="P206" i="11"/>
  <c r="P190" i="11"/>
  <c r="P172" i="11"/>
  <c r="P156" i="11"/>
  <c r="P138" i="11"/>
  <c r="P122" i="11"/>
  <c r="P104" i="11"/>
  <c r="P88" i="11"/>
  <c r="P70" i="11"/>
  <c r="P54" i="11"/>
  <c r="P36" i="11"/>
  <c r="P20" i="11"/>
  <c r="P2" i="11"/>
  <c r="P326" i="10"/>
  <c r="P308" i="10"/>
  <c r="P292" i="10"/>
  <c r="P274" i="10"/>
  <c r="P258" i="10"/>
  <c r="P240" i="10"/>
  <c r="P224" i="10"/>
  <c r="P206" i="10"/>
  <c r="P190" i="10"/>
  <c r="P172" i="10"/>
  <c r="P156" i="10"/>
  <c r="P138" i="10"/>
  <c r="P122" i="10"/>
  <c r="P104" i="10"/>
  <c r="P88" i="10"/>
  <c r="P70" i="10"/>
  <c r="P54" i="10"/>
  <c r="P20" i="10"/>
  <c r="BH36" i="10"/>
  <c r="BH20" i="10"/>
  <c r="P36" i="10"/>
  <c r="BH326" i="12"/>
  <c r="BH308" i="12"/>
  <c r="BH292" i="12"/>
  <c r="BH274" i="12"/>
  <c r="BH258" i="12"/>
  <c r="BH240" i="12"/>
  <c r="BH224" i="12"/>
  <c r="BH206" i="12"/>
  <c r="BH190" i="12"/>
  <c r="BH172" i="12"/>
  <c r="BH156" i="12"/>
  <c r="BH138" i="12"/>
  <c r="BH122" i="12"/>
  <c r="BH104" i="12"/>
  <c r="BH88" i="12"/>
  <c r="BH70" i="12"/>
  <c r="BH54" i="12"/>
  <c r="BH36" i="12"/>
  <c r="BH20" i="12"/>
  <c r="BH2" i="12"/>
  <c r="BH326" i="11"/>
  <c r="BH308" i="11"/>
  <c r="BH292" i="11"/>
  <c r="BH274" i="11"/>
  <c r="BH258" i="11"/>
  <c r="BH240" i="11"/>
  <c r="BH224" i="11"/>
  <c r="BH206" i="11"/>
  <c r="BH190" i="11"/>
  <c r="BH172" i="11"/>
  <c r="BH156" i="11"/>
  <c r="BH138" i="11"/>
  <c r="BH122" i="11"/>
  <c r="BH104" i="11"/>
  <c r="BH88" i="11"/>
  <c r="BH70" i="11"/>
  <c r="BH54" i="11"/>
  <c r="BH36" i="11"/>
  <c r="BH20" i="11"/>
  <c r="BH2" i="11"/>
  <c r="BH326" i="10"/>
  <c r="BH308" i="10"/>
  <c r="BH292" i="10"/>
  <c r="BH274" i="10"/>
  <c r="BH258" i="10"/>
  <c r="BH240" i="10"/>
  <c r="BH224" i="10"/>
  <c r="BH206" i="10"/>
  <c r="BH190" i="10"/>
  <c r="BH172" i="10"/>
  <c r="BH156" i="10"/>
  <c r="BH138" i="10"/>
  <c r="BH122" i="10"/>
  <c r="BH104" i="10"/>
  <c r="BH88" i="10"/>
  <c r="BH70" i="10"/>
  <c r="BH54" i="10"/>
  <c r="P37" i="10"/>
  <c r="P21" i="10"/>
  <c r="BH327" i="12"/>
  <c r="BH309" i="12"/>
  <c r="BH293" i="12"/>
  <c r="BH275" i="12"/>
  <c r="BH259" i="12"/>
  <c r="BH241" i="12"/>
  <c r="BH225" i="12"/>
  <c r="BH207" i="12"/>
  <c r="BH191" i="12"/>
  <c r="BH173" i="12"/>
  <c r="BH157" i="12"/>
  <c r="BH139" i="12"/>
  <c r="BH123" i="12"/>
  <c r="BH105" i="12"/>
  <c r="BH89" i="12"/>
  <c r="BH71" i="12"/>
  <c r="BH55" i="12"/>
  <c r="BH37" i="12"/>
  <c r="BH21" i="12"/>
  <c r="BH3" i="12"/>
  <c r="BH327" i="11"/>
  <c r="BH309" i="11"/>
  <c r="BH293" i="11"/>
  <c r="BH275" i="11"/>
  <c r="BH259" i="11"/>
  <c r="BH241" i="11"/>
  <c r="BH225" i="11"/>
  <c r="BH207" i="11"/>
  <c r="BH191" i="11"/>
  <c r="BH173" i="11"/>
  <c r="BH157" i="11"/>
  <c r="BH139" i="11"/>
  <c r="BH123" i="11"/>
  <c r="BH105" i="11"/>
  <c r="BH89" i="11"/>
  <c r="BH71" i="11"/>
  <c r="BH55" i="11"/>
  <c r="BH37" i="11"/>
  <c r="BH21" i="11"/>
  <c r="BH3" i="11"/>
  <c r="BH327" i="10"/>
  <c r="BH309" i="10"/>
  <c r="BH293" i="10"/>
  <c r="BH275" i="10"/>
  <c r="BH259" i="10"/>
  <c r="BH241" i="10"/>
  <c r="BH225" i="10"/>
  <c r="BH207" i="10"/>
  <c r="BH191" i="10"/>
  <c r="BH173" i="10"/>
  <c r="BH157" i="10"/>
  <c r="BH139" i="10"/>
  <c r="BH123" i="10"/>
  <c r="BH105" i="10"/>
  <c r="BH89" i="10"/>
  <c r="BH71" i="10"/>
  <c r="BH55" i="10"/>
  <c r="P327" i="12"/>
  <c r="P309" i="12"/>
  <c r="P293" i="12"/>
  <c r="P275" i="12"/>
  <c r="P259" i="12"/>
  <c r="P241" i="12"/>
  <c r="P225" i="12"/>
  <c r="P207" i="12"/>
  <c r="P191" i="12"/>
  <c r="P173" i="12"/>
  <c r="P157" i="12"/>
  <c r="P139" i="12"/>
  <c r="P123" i="12"/>
  <c r="P105" i="12"/>
  <c r="P89" i="12"/>
  <c r="P71" i="12"/>
  <c r="P55" i="12"/>
  <c r="P37" i="12"/>
  <c r="P21" i="12"/>
  <c r="P3" i="12"/>
  <c r="P327" i="11"/>
  <c r="P309" i="11"/>
  <c r="P293" i="11"/>
  <c r="P275" i="11"/>
  <c r="P259" i="11"/>
  <c r="P241" i="11"/>
  <c r="P225" i="11"/>
  <c r="P207" i="11"/>
  <c r="P191" i="11"/>
  <c r="P173" i="11"/>
  <c r="P157" i="11"/>
  <c r="P139" i="11"/>
  <c r="P123" i="11"/>
  <c r="P105" i="11"/>
  <c r="P89" i="11"/>
  <c r="P71" i="11"/>
  <c r="P55" i="11"/>
  <c r="P37" i="11"/>
  <c r="P21" i="11"/>
  <c r="P3" i="11"/>
  <c r="P327" i="10"/>
  <c r="P309" i="10"/>
  <c r="P293" i="10"/>
  <c r="P275" i="10"/>
  <c r="P259" i="10"/>
  <c r="P241" i="10"/>
  <c r="P225" i="10"/>
  <c r="P207" i="10"/>
  <c r="P191" i="10"/>
  <c r="P173" i="10"/>
  <c r="P157" i="10"/>
  <c r="P139" i="10"/>
  <c r="P123" i="10"/>
  <c r="P105" i="10"/>
  <c r="P89" i="10"/>
  <c r="P71" i="10"/>
  <c r="P55" i="10"/>
  <c r="BH37" i="10"/>
  <c r="BH21" i="10"/>
  <c r="P294" i="12"/>
  <c r="P242" i="12"/>
  <c r="P174" i="12"/>
  <c r="P72" i="12"/>
  <c r="P310" i="11"/>
  <c r="P208" i="11"/>
  <c r="P140" i="11"/>
  <c r="P56" i="11"/>
  <c r="P38" i="11"/>
  <c r="P294" i="10"/>
  <c r="P242" i="10"/>
  <c r="P174" i="10"/>
  <c r="P90" i="10"/>
  <c r="P276" i="12"/>
  <c r="P192" i="12"/>
  <c r="P106" i="12"/>
  <c r="P38" i="12"/>
  <c r="P294" i="11"/>
  <c r="P226" i="11"/>
  <c r="P158" i="11"/>
  <c r="P72" i="11"/>
  <c r="P328" i="10"/>
  <c r="P208" i="10"/>
  <c r="P124" i="10"/>
  <c r="BH328" i="12"/>
  <c r="BH310" i="12"/>
  <c r="BH294" i="12"/>
  <c r="BH276" i="12"/>
  <c r="BH260" i="12"/>
  <c r="BH242" i="12"/>
  <c r="BH226" i="12"/>
  <c r="BH208" i="12"/>
  <c r="BH192" i="12"/>
  <c r="BH174" i="12"/>
  <c r="BH158" i="12"/>
  <c r="BH140" i="12"/>
  <c r="BH124" i="12"/>
  <c r="BH106" i="12"/>
  <c r="BH90" i="12"/>
  <c r="BH72" i="12"/>
  <c r="BH56" i="12"/>
  <c r="BH38" i="12"/>
  <c r="BH22" i="12"/>
  <c r="BH4" i="12"/>
  <c r="BH328" i="11"/>
  <c r="BH310" i="11"/>
  <c r="BH294" i="11"/>
  <c r="BH276" i="11"/>
  <c r="BH260" i="11"/>
  <c r="BH242" i="11"/>
  <c r="BH226" i="11"/>
  <c r="BH208" i="11"/>
  <c r="BH192" i="11"/>
  <c r="BH174" i="11"/>
  <c r="BH158" i="11"/>
  <c r="BH140" i="11"/>
  <c r="BH124" i="11"/>
  <c r="BH106" i="11"/>
  <c r="BH90" i="11"/>
  <c r="BH72" i="11"/>
  <c r="BH56" i="11"/>
  <c r="BH38" i="11"/>
  <c r="BH22" i="11"/>
  <c r="BH4" i="11"/>
  <c r="BH328" i="10"/>
  <c r="BH310" i="10"/>
  <c r="BH294" i="10"/>
  <c r="BH276" i="10"/>
  <c r="BH260" i="10"/>
  <c r="BH242" i="10"/>
  <c r="BH226" i="10"/>
  <c r="BH208" i="10"/>
  <c r="BH192" i="10"/>
  <c r="BH174" i="10"/>
  <c r="BH158" i="10"/>
  <c r="BH140" i="10"/>
  <c r="BH124" i="10"/>
  <c r="BH106" i="10"/>
  <c r="BH90" i="10"/>
  <c r="BH72" i="10"/>
  <c r="BH56" i="10"/>
  <c r="BH38" i="10"/>
  <c r="BH22" i="10"/>
  <c r="P328" i="12"/>
  <c r="P260" i="12"/>
  <c r="P208" i="12"/>
  <c r="P158" i="12"/>
  <c r="P90" i="12"/>
  <c r="P22" i="12"/>
  <c r="P276" i="11"/>
  <c r="P174" i="11"/>
  <c r="P90" i="11"/>
  <c r="P4" i="11"/>
  <c r="P260" i="10"/>
  <c r="P158" i="10"/>
  <c r="P72" i="10"/>
  <c r="P38" i="10"/>
  <c r="P22" i="10"/>
  <c r="P226" i="12"/>
  <c r="P140" i="12"/>
  <c r="P56" i="12"/>
  <c r="P4" i="12"/>
  <c r="P260" i="11"/>
  <c r="P192" i="11"/>
  <c r="P124" i="11"/>
  <c r="P22" i="11"/>
  <c r="P276" i="10"/>
  <c r="P192" i="10"/>
  <c r="P106" i="10"/>
  <c r="P310" i="12"/>
  <c r="P124" i="12"/>
  <c r="P328" i="11"/>
  <c r="P242" i="11"/>
  <c r="P106" i="11"/>
  <c r="P310" i="10"/>
  <c r="P226" i="10"/>
  <c r="P140" i="10"/>
  <c r="P56" i="10"/>
  <c r="CW32" i="4"/>
  <c r="CW31" i="4"/>
  <c r="CW30" i="4"/>
  <c r="CW29" i="4"/>
  <c r="CW28" i="4"/>
  <c r="CW27" i="4"/>
  <c r="CW26" i="4"/>
  <c r="CW25" i="4"/>
  <c r="CW24" i="4"/>
  <c r="CW23" i="4"/>
  <c r="CW22" i="4"/>
  <c r="CW21" i="4"/>
  <c r="CW20" i="4"/>
  <c r="CW19" i="4"/>
  <c r="CW18" i="4"/>
  <c r="CW17" i="4"/>
  <c r="CW16" i="4"/>
  <c r="CW15" i="4"/>
  <c r="CW14" i="4"/>
  <c r="CW13" i="4"/>
  <c r="CW12" i="4"/>
  <c r="CW11" i="4"/>
  <c r="CW10" i="4"/>
  <c r="CW9" i="4"/>
  <c r="CW8" i="4"/>
  <c r="CW7" i="4"/>
  <c r="CW6" i="4"/>
  <c r="CW5" i="4"/>
  <c r="CW4" i="4"/>
  <c r="CW3" i="4"/>
  <c r="BU32" i="4"/>
  <c r="BU31" i="4"/>
  <c r="BU30" i="4"/>
  <c r="BU29" i="4"/>
  <c r="BU28" i="4"/>
  <c r="BU27" i="4"/>
  <c r="BU26" i="4"/>
  <c r="BU25" i="4"/>
  <c r="BU24" i="4"/>
  <c r="BU23" i="4"/>
  <c r="BU22" i="4"/>
  <c r="BU21" i="4"/>
  <c r="BU20" i="4"/>
  <c r="BU19" i="4"/>
  <c r="BU18" i="4"/>
  <c r="BU17" i="4"/>
  <c r="BU16" i="4"/>
  <c r="BU15" i="4"/>
  <c r="BU14" i="4"/>
  <c r="BU13" i="4"/>
  <c r="BU12" i="4"/>
  <c r="BU11" i="4"/>
  <c r="BU10" i="4"/>
  <c r="BU9" i="4"/>
  <c r="BU8" i="4"/>
  <c r="BU7" i="4"/>
  <c r="BU6" i="4"/>
  <c r="BU5" i="4"/>
  <c r="BU4" i="4"/>
  <c r="BU3" i="4"/>
  <c r="AR32" i="4"/>
  <c r="AR31" i="4"/>
  <c r="AR30" i="4"/>
  <c r="AR29" i="4"/>
  <c r="AR28" i="4"/>
  <c r="AR27" i="4"/>
  <c r="AR26" i="4"/>
  <c r="AR25" i="4"/>
  <c r="AR24" i="4"/>
  <c r="AR23" i="4"/>
  <c r="AR22" i="4"/>
  <c r="AR21" i="4"/>
  <c r="AR20" i="4"/>
  <c r="AR19" i="4"/>
  <c r="AR18" i="4"/>
  <c r="AR17" i="4"/>
  <c r="AR16" i="4"/>
  <c r="AR15" i="4"/>
  <c r="AR14" i="4"/>
  <c r="AR13" i="4"/>
  <c r="AR12" i="4"/>
  <c r="AR11" i="4"/>
  <c r="AR10" i="4"/>
  <c r="AR9" i="4"/>
  <c r="AR8" i="4"/>
  <c r="AR7" i="4"/>
  <c r="AR6" i="4"/>
  <c r="AR5" i="4"/>
  <c r="AR4" i="4"/>
  <c r="AR3" i="4"/>
  <c r="CS32" i="4"/>
  <c r="CS31" i="4"/>
  <c r="CS30" i="4"/>
  <c r="CS29" i="4"/>
  <c r="CS28" i="4"/>
  <c r="CS27" i="4"/>
  <c r="CS26" i="4"/>
  <c r="CS25" i="4"/>
  <c r="CS24" i="4"/>
  <c r="CS23" i="4"/>
  <c r="CS22" i="4"/>
  <c r="CS21" i="4"/>
  <c r="CS20" i="4"/>
  <c r="CS19" i="4"/>
  <c r="CS18" i="4"/>
  <c r="CS17" i="4"/>
  <c r="CS16" i="4"/>
  <c r="CS15" i="4"/>
  <c r="CS14" i="4"/>
  <c r="CS13" i="4"/>
  <c r="CS12" i="4"/>
  <c r="CS11" i="4"/>
  <c r="CS10" i="4"/>
  <c r="CS9" i="4"/>
  <c r="CS8" i="4"/>
  <c r="CS7" i="4"/>
  <c r="CS6" i="4"/>
  <c r="CS5" i="4"/>
  <c r="CS4" i="4"/>
  <c r="CS3" i="4"/>
  <c r="L32" i="4"/>
  <c r="L31" i="4"/>
  <c r="L30" i="4"/>
  <c r="L29" i="4"/>
  <c r="L28" i="4"/>
  <c r="L27" i="4"/>
  <c r="L26" i="4"/>
  <c r="L25" i="4"/>
  <c r="L24" i="4"/>
  <c r="L23" i="4"/>
  <c r="L22" i="4"/>
  <c r="L21" i="4"/>
  <c r="L20" i="4"/>
  <c r="L19" i="4"/>
  <c r="L18" i="4"/>
  <c r="L17" i="4"/>
  <c r="L16" i="4"/>
  <c r="L15" i="4"/>
  <c r="L14" i="4"/>
  <c r="L13" i="4"/>
  <c r="L12" i="4"/>
  <c r="L11" i="4"/>
  <c r="L10" i="4"/>
  <c r="L9" i="4"/>
  <c r="L8" i="4"/>
  <c r="L7" i="4"/>
  <c r="L6" i="4"/>
  <c r="L5" i="4"/>
  <c r="L4" i="4"/>
  <c r="L3" i="4"/>
  <c r="AN32" i="4"/>
  <c r="AN31" i="4"/>
  <c r="AN30" i="4"/>
  <c r="AN29" i="4"/>
  <c r="AN28" i="4"/>
  <c r="AN27" i="4"/>
  <c r="AN26" i="4"/>
  <c r="AN25" i="4"/>
  <c r="AN24" i="4"/>
  <c r="AN23" i="4"/>
  <c r="AN22" i="4"/>
  <c r="AN21" i="4"/>
  <c r="AN20" i="4"/>
  <c r="AN19" i="4"/>
  <c r="AN18" i="4"/>
  <c r="AN17" i="4"/>
  <c r="AN16" i="4"/>
  <c r="AN15" i="4"/>
  <c r="AN14" i="4"/>
  <c r="AN13" i="4"/>
  <c r="AN12" i="4"/>
  <c r="AN11" i="4"/>
  <c r="AN10" i="4"/>
  <c r="AN9" i="4"/>
  <c r="AN8" i="4"/>
  <c r="AN7" i="4"/>
  <c r="AN6" i="4"/>
  <c r="AN5" i="4"/>
  <c r="AN4" i="4"/>
  <c r="AN3" i="4"/>
  <c r="BQ32" i="4"/>
  <c r="BQ6" i="4"/>
  <c r="BQ7" i="4"/>
  <c r="BQ8" i="4"/>
  <c r="BQ9" i="4"/>
  <c r="BQ10" i="4"/>
  <c r="BQ11" i="4"/>
  <c r="BQ12" i="4"/>
  <c r="BQ13" i="4"/>
  <c r="BQ14" i="4"/>
  <c r="BQ15" i="4"/>
  <c r="BQ16" i="4"/>
  <c r="BQ17" i="4"/>
  <c r="BQ18" i="4"/>
  <c r="BQ19" i="4"/>
  <c r="BQ20" i="4"/>
  <c r="BQ21" i="4"/>
  <c r="BQ22" i="4"/>
  <c r="BQ23" i="4"/>
  <c r="BQ24" i="4"/>
  <c r="BQ25" i="4"/>
  <c r="BQ26" i="4"/>
  <c r="BQ27" i="4"/>
  <c r="BQ28" i="4"/>
  <c r="BQ29" i="4"/>
  <c r="BQ30" i="4"/>
  <c r="BQ31" i="4"/>
  <c r="BQ4" i="4"/>
  <c r="BQ5" i="4"/>
  <c r="BQ3" i="4"/>
  <c r="CF37" i="4" l="1"/>
  <c r="CX49" i="4"/>
  <c r="CX48" i="4"/>
  <c r="CX47" i="4"/>
  <c r="CB49" i="4"/>
  <c r="CB48" i="4"/>
  <c r="CB47" i="4"/>
  <c r="CV37" i="4"/>
  <c r="CR37" i="4"/>
  <c r="CN37" i="4"/>
  <c r="CJ37" i="4"/>
  <c r="CB37" i="4"/>
  <c r="BP37" i="4"/>
  <c r="BL37" i="4"/>
  <c r="BH37" i="4"/>
  <c r="CX50" i="4" l="1"/>
  <c r="BT37" i="4"/>
  <c r="BX37" i="4"/>
  <c r="CB50" i="4"/>
  <c r="P32" i="4"/>
  <c r="P31" i="4"/>
  <c r="P30" i="4"/>
  <c r="P29" i="4"/>
  <c r="P28" i="4"/>
  <c r="P27" i="4"/>
  <c r="P26" i="4"/>
  <c r="P25" i="4"/>
  <c r="P24" i="4"/>
  <c r="P23" i="4"/>
  <c r="P22" i="4"/>
  <c r="P21" i="4"/>
  <c r="P20" i="4"/>
  <c r="P19" i="4"/>
  <c r="P18" i="4"/>
  <c r="P17" i="4"/>
  <c r="P16" i="4"/>
  <c r="P15" i="4"/>
  <c r="P14" i="4"/>
  <c r="P13" i="4"/>
  <c r="P12" i="4"/>
  <c r="P11" i="4"/>
  <c r="P10" i="4"/>
  <c r="P9" i="4"/>
  <c r="P8" i="4"/>
  <c r="P7" i="4"/>
  <c r="P6" i="4"/>
  <c r="P5" i="4"/>
  <c r="P4" i="4"/>
  <c r="AU15" i="10"/>
  <c r="BH13" i="10"/>
  <c r="BH7" i="10"/>
  <c r="BH6" i="10"/>
  <c r="P7" i="10"/>
  <c r="P6" i="10"/>
  <c r="U39" i="4"/>
  <c r="CV40" i="4"/>
  <c r="CR44" i="4"/>
  <c r="CR42" i="4"/>
  <c r="P41" i="4"/>
  <c r="P42" i="4"/>
  <c r="BX40" i="4"/>
  <c r="R35" i="4"/>
  <c r="P3" i="4"/>
  <c r="R53" i="10" l="1"/>
  <c r="BJ53" i="10"/>
  <c r="BJ291" i="12"/>
  <c r="BJ223" i="12"/>
  <c r="BJ155" i="12"/>
  <c r="BJ87" i="12"/>
  <c r="BJ19" i="12"/>
  <c r="BJ291" i="11"/>
  <c r="BJ223" i="11"/>
  <c r="BJ155" i="11"/>
  <c r="BJ87" i="11"/>
  <c r="BJ19" i="11"/>
  <c r="R291" i="12"/>
  <c r="R223" i="12"/>
  <c r="R155" i="12"/>
  <c r="R87" i="12"/>
  <c r="R19" i="12"/>
  <c r="R291" i="11"/>
  <c r="R223" i="11"/>
  <c r="R155" i="11"/>
  <c r="R87" i="11"/>
  <c r="R19" i="11"/>
  <c r="R291" i="10"/>
  <c r="R223" i="10"/>
  <c r="R155" i="10"/>
  <c r="R19" i="10"/>
  <c r="BJ307" i="12"/>
  <c r="BJ239" i="12"/>
  <c r="BJ171" i="12"/>
  <c r="BJ103" i="12"/>
  <c r="BJ35" i="12"/>
  <c r="BJ307" i="11"/>
  <c r="BJ239" i="11"/>
  <c r="BJ171" i="11"/>
  <c r="BJ103" i="11"/>
  <c r="BJ35" i="11"/>
  <c r="BJ307" i="10"/>
  <c r="BJ239" i="10"/>
  <c r="BJ171" i="10"/>
  <c r="BJ103" i="10"/>
  <c r="BJ35" i="10"/>
  <c r="BJ291" i="10"/>
  <c r="R307" i="12"/>
  <c r="R239" i="12"/>
  <c r="R171" i="12"/>
  <c r="R103" i="12"/>
  <c r="R35" i="12"/>
  <c r="R307" i="11"/>
  <c r="R239" i="11"/>
  <c r="R171" i="11"/>
  <c r="R103" i="11"/>
  <c r="R35" i="11"/>
  <c r="R307" i="10"/>
  <c r="R239" i="10"/>
  <c r="R171" i="10"/>
  <c r="R103" i="10"/>
  <c r="R35" i="10"/>
  <c r="BJ137" i="12"/>
  <c r="BJ137" i="11"/>
  <c r="BJ69" i="11"/>
  <c r="BJ205" i="10"/>
  <c r="R273" i="11"/>
  <c r="R69" i="11"/>
  <c r="R205" i="10"/>
  <c r="BJ87" i="10"/>
  <c r="R87" i="10"/>
  <c r="BJ325" i="12"/>
  <c r="BJ257" i="12"/>
  <c r="BJ189" i="12"/>
  <c r="BJ121" i="12"/>
  <c r="BJ53" i="12"/>
  <c r="BJ325" i="11"/>
  <c r="BJ257" i="11"/>
  <c r="BJ189" i="11"/>
  <c r="BJ121" i="11"/>
  <c r="BJ53" i="11"/>
  <c r="BJ325" i="10"/>
  <c r="BJ257" i="10"/>
  <c r="BJ189" i="10"/>
  <c r="BJ121" i="10"/>
  <c r="BJ205" i="12"/>
  <c r="BJ1" i="12"/>
  <c r="BJ273" i="11"/>
  <c r="BJ273" i="10"/>
  <c r="BJ69" i="10"/>
  <c r="R205" i="12"/>
  <c r="R69" i="12"/>
  <c r="R205" i="11"/>
  <c r="R273" i="10"/>
  <c r="R69" i="10"/>
  <c r="BJ155" i="10"/>
  <c r="R325" i="12"/>
  <c r="R257" i="12"/>
  <c r="R189" i="12"/>
  <c r="R121" i="12"/>
  <c r="R53" i="12"/>
  <c r="R325" i="11"/>
  <c r="R257" i="11"/>
  <c r="R189" i="11"/>
  <c r="R121" i="11"/>
  <c r="R53" i="11"/>
  <c r="R325" i="10"/>
  <c r="R257" i="10"/>
  <c r="R189" i="10"/>
  <c r="R121" i="10"/>
  <c r="BJ273" i="12"/>
  <c r="BJ69" i="12"/>
  <c r="BJ205" i="11"/>
  <c r="BJ1" i="11"/>
  <c r="BJ137" i="10"/>
  <c r="R273" i="12"/>
  <c r="R137" i="12"/>
  <c r="R1" i="12"/>
  <c r="R137" i="11"/>
  <c r="R1" i="11"/>
  <c r="R137" i="10"/>
  <c r="BJ223" i="10"/>
  <c r="BJ19" i="10"/>
  <c r="P4" i="10"/>
  <c r="P3" i="10"/>
  <c r="BH3" i="10"/>
  <c r="BH4" i="10"/>
  <c r="CZ37" i="4"/>
  <c r="BH2" i="10" l="1"/>
  <c r="P183" i="12"/>
  <c r="BH201" i="12" l="1"/>
  <c r="BH99" i="12"/>
  <c r="P217" i="12" l="1"/>
  <c r="C216" i="12"/>
  <c r="AU200" i="12"/>
  <c r="P201" i="12"/>
  <c r="C200" i="12"/>
  <c r="BH183" i="12"/>
  <c r="AU182" i="12"/>
  <c r="C182" i="12"/>
  <c r="BH167" i="12"/>
  <c r="AU166" i="12"/>
  <c r="P167" i="12"/>
  <c r="C166" i="12"/>
  <c r="BH149" i="12"/>
  <c r="AU148" i="12"/>
  <c r="P149" i="12"/>
  <c r="C148" i="12"/>
  <c r="BH133" i="12"/>
  <c r="AU132" i="12"/>
  <c r="P133" i="12"/>
  <c r="C132" i="12"/>
  <c r="BH115" i="12"/>
  <c r="AU114" i="12"/>
  <c r="P115" i="12"/>
  <c r="C114" i="12"/>
  <c r="AU98" i="12"/>
  <c r="P99" i="12"/>
  <c r="C98" i="12"/>
  <c r="P183" i="11"/>
  <c r="C182" i="11"/>
  <c r="BH269" i="10"/>
  <c r="AU268" i="10"/>
  <c r="P269" i="10"/>
  <c r="C268" i="10"/>
  <c r="BH337" i="12"/>
  <c r="AU336" i="12"/>
  <c r="P337" i="12"/>
  <c r="C336" i="12"/>
  <c r="BH319" i="12"/>
  <c r="AU318" i="12"/>
  <c r="P319" i="12"/>
  <c r="C318" i="12"/>
  <c r="BH303" i="12"/>
  <c r="AU302" i="12"/>
  <c r="P303" i="12"/>
  <c r="C302" i="12"/>
  <c r="BH285" i="12"/>
  <c r="AU284" i="12"/>
  <c r="P285" i="12"/>
  <c r="C284" i="12"/>
  <c r="BH269" i="12"/>
  <c r="AU268" i="12"/>
  <c r="P269" i="12"/>
  <c r="C268" i="12"/>
  <c r="BH251" i="12"/>
  <c r="AU250" i="12"/>
  <c r="P251" i="12"/>
  <c r="C250" i="12"/>
  <c r="BH235" i="12"/>
  <c r="AU234" i="12"/>
  <c r="P235" i="12"/>
  <c r="C234" i="12"/>
  <c r="BH217" i="12"/>
  <c r="AU216" i="12"/>
  <c r="BH81" i="12" l="1"/>
  <c r="AU80" i="12"/>
  <c r="P81" i="12"/>
  <c r="C80" i="12"/>
  <c r="BH65" i="12"/>
  <c r="AU64" i="12"/>
  <c r="P65" i="12"/>
  <c r="C64" i="12"/>
  <c r="BH47" i="12"/>
  <c r="AU46" i="12"/>
  <c r="P47" i="12"/>
  <c r="C46" i="12"/>
  <c r="BH31" i="12"/>
  <c r="AU30" i="12"/>
  <c r="P31" i="12"/>
  <c r="C30" i="12"/>
  <c r="BH13" i="12"/>
  <c r="AU12" i="12"/>
  <c r="P13" i="12"/>
  <c r="C12" i="12"/>
  <c r="BH337" i="11"/>
  <c r="AU336" i="11"/>
  <c r="P337" i="11"/>
  <c r="C336" i="11"/>
  <c r="BH319" i="11"/>
  <c r="AU318" i="11"/>
  <c r="P319" i="11"/>
  <c r="C318" i="11"/>
  <c r="BH303" i="11"/>
  <c r="AU302" i="11"/>
  <c r="P303" i="11"/>
  <c r="C302" i="11"/>
  <c r="BH285" i="11"/>
  <c r="AU284" i="11"/>
  <c r="P285" i="11"/>
  <c r="C284" i="11"/>
  <c r="BH269" i="11"/>
  <c r="AU268" i="11"/>
  <c r="P269" i="11"/>
  <c r="C268" i="11"/>
  <c r="BH251" i="11"/>
  <c r="AU250" i="11"/>
  <c r="P251" i="11"/>
  <c r="C250" i="11"/>
  <c r="BH235" i="11"/>
  <c r="AU234" i="11"/>
  <c r="P235" i="11"/>
  <c r="C234" i="11"/>
  <c r="BH217" i="11"/>
  <c r="AU216" i="11"/>
  <c r="P217" i="11"/>
  <c r="C216" i="11"/>
  <c r="BH201" i="11"/>
  <c r="AU200" i="11"/>
  <c r="P201" i="11"/>
  <c r="C200" i="11"/>
  <c r="BH183" i="11"/>
  <c r="AU182" i="11"/>
  <c r="BH167" i="11"/>
  <c r="AU166" i="11"/>
  <c r="P167" i="11"/>
  <c r="C166" i="11"/>
  <c r="BH149" i="11"/>
  <c r="AU148" i="11"/>
  <c r="P149" i="11"/>
  <c r="C148" i="11"/>
  <c r="BH133" i="11"/>
  <c r="AU132" i="11"/>
  <c r="P133" i="11"/>
  <c r="C132" i="11"/>
  <c r="BH115" i="11"/>
  <c r="AU114" i="11"/>
  <c r="P115" i="11"/>
  <c r="C114" i="11"/>
  <c r="BH99" i="11"/>
  <c r="AU98" i="11"/>
  <c r="P99" i="11"/>
  <c r="C98" i="11"/>
  <c r="BH81" i="11"/>
  <c r="AU80" i="11"/>
  <c r="P81" i="11"/>
  <c r="C80" i="11"/>
  <c r="BH65" i="11"/>
  <c r="AU64" i="11"/>
  <c r="P65" i="11"/>
  <c r="C64" i="11"/>
  <c r="BH47" i="11"/>
  <c r="AU46" i="11"/>
  <c r="P47" i="11"/>
  <c r="C46" i="11"/>
  <c r="BH31" i="11"/>
  <c r="AU30" i="11"/>
  <c r="P31" i="11"/>
  <c r="C30" i="11"/>
  <c r="BH13" i="11" l="1"/>
  <c r="AU12" i="11"/>
  <c r="P13" i="11"/>
  <c r="C12" i="11"/>
  <c r="BH337" i="10"/>
  <c r="AU336" i="10"/>
  <c r="P337" i="10"/>
  <c r="C336" i="10"/>
  <c r="BH319" i="10"/>
  <c r="AU318" i="10"/>
  <c r="P319" i="10"/>
  <c r="C318" i="10"/>
  <c r="BH303" i="10"/>
  <c r="AU302" i="10"/>
  <c r="P303" i="10"/>
  <c r="C302" i="10"/>
  <c r="BH285" i="10"/>
  <c r="AU284" i="10"/>
  <c r="P285" i="10"/>
  <c r="C284" i="10"/>
  <c r="BH251" i="10"/>
  <c r="AU250" i="10"/>
  <c r="P251" i="10"/>
  <c r="C250" i="10"/>
  <c r="BH235" i="10"/>
  <c r="AU234" i="10"/>
  <c r="P235" i="10"/>
  <c r="C234" i="10"/>
  <c r="BH217" i="10"/>
  <c r="AU216" i="10"/>
  <c r="P217" i="10"/>
  <c r="C216" i="10"/>
  <c r="BH201" i="10"/>
  <c r="AU200" i="10"/>
  <c r="P201" i="10"/>
  <c r="C200" i="10"/>
  <c r="BH183" i="10"/>
  <c r="AU182" i="10"/>
  <c r="P183" i="10"/>
  <c r="C182" i="10"/>
  <c r="BH167" i="10"/>
  <c r="AU166" i="10"/>
  <c r="P167" i="10"/>
  <c r="C166" i="10"/>
  <c r="BH149" i="10"/>
  <c r="AU148" i="10"/>
  <c r="P149" i="10"/>
  <c r="C148" i="10"/>
  <c r="BH133" i="10"/>
  <c r="AU132" i="10"/>
  <c r="P133" i="10"/>
  <c r="C132" i="10"/>
  <c r="BH115" i="10"/>
  <c r="AU114" i="10"/>
  <c r="P115" i="10"/>
  <c r="C114" i="10"/>
  <c r="BH99" i="10"/>
  <c r="AU98" i="10"/>
  <c r="P99" i="10"/>
  <c r="C98" i="10"/>
  <c r="BH81" i="10"/>
  <c r="AU80" i="10"/>
  <c r="P81" i="10"/>
  <c r="C80" i="10"/>
  <c r="BH65" i="10"/>
  <c r="AU64" i="10"/>
  <c r="P65" i="10"/>
  <c r="C64" i="10"/>
  <c r="BH47" i="10"/>
  <c r="AU46" i="10"/>
  <c r="P47" i="10"/>
  <c r="C46" i="10"/>
  <c r="BH31" i="10"/>
  <c r="AU30" i="10"/>
  <c r="P31" i="10"/>
  <c r="C30" i="10"/>
  <c r="P13" i="10"/>
  <c r="C12" i="10"/>
  <c r="P2" i="10"/>
  <c r="BJ1" i="10"/>
  <c r="R1" i="10"/>
  <c r="AU334" i="12" l="1"/>
  <c r="C334" i="12"/>
  <c r="AU316" i="12"/>
  <c r="C316" i="12"/>
  <c r="AU300" i="12"/>
  <c r="C300" i="12"/>
  <c r="AU282" i="12"/>
  <c r="C282" i="12"/>
  <c r="AU266" i="12"/>
  <c r="C266" i="12"/>
  <c r="AU248" i="12"/>
  <c r="C248" i="12"/>
  <c r="AU232" i="12"/>
  <c r="C232" i="12"/>
  <c r="AU214" i="12"/>
  <c r="C214" i="12"/>
  <c r="AU198" i="12"/>
  <c r="C198" i="12"/>
  <c r="AU180" i="12"/>
  <c r="C180" i="12"/>
  <c r="AU164" i="12"/>
  <c r="C164" i="12"/>
  <c r="AU146" i="12"/>
  <c r="C146" i="12"/>
  <c r="AU130" i="12"/>
  <c r="C130" i="12"/>
  <c r="AU112" i="12"/>
  <c r="C112" i="12"/>
  <c r="AU96" i="12"/>
  <c r="C96" i="12"/>
  <c r="AU78" i="12"/>
  <c r="C78" i="12"/>
  <c r="AU62" i="12"/>
  <c r="C62" i="12"/>
  <c r="AU44" i="12"/>
  <c r="C44" i="12"/>
  <c r="AU28" i="12"/>
  <c r="C28" i="12"/>
  <c r="AU10" i="12"/>
  <c r="C10" i="12"/>
  <c r="AU334" i="11"/>
  <c r="C334" i="11"/>
  <c r="AU316" i="11" l="1"/>
  <c r="C316" i="11"/>
  <c r="AU300" i="11"/>
  <c r="C300" i="11"/>
  <c r="AU282" i="11"/>
  <c r="C282" i="11"/>
  <c r="AU266" i="11"/>
  <c r="C266" i="11"/>
  <c r="AU248" i="11"/>
  <c r="C248" i="11"/>
  <c r="AU232" i="11"/>
  <c r="C232" i="11"/>
  <c r="AU214" i="11"/>
  <c r="C214" i="11"/>
  <c r="AU198" i="11"/>
  <c r="C198" i="11"/>
  <c r="AU180" i="11"/>
  <c r="C180" i="11"/>
  <c r="AU164" i="11"/>
  <c r="C164" i="11"/>
  <c r="AU146" i="11"/>
  <c r="C146" i="11"/>
  <c r="AU130" i="11"/>
  <c r="C130" i="11"/>
  <c r="AU112" i="11"/>
  <c r="C112" i="11"/>
  <c r="AU96" i="11"/>
  <c r="C96" i="11"/>
  <c r="AU78" i="11"/>
  <c r="C78" i="11"/>
  <c r="AU62" i="11"/>
  <c r="C62" i="11"/>
  <c r="AU44" i="11"/>
  <c r="C44" i="11"/>
  <c r="AU28" i="11"/>
  <c r="C28" i="11"/>
  <c r="AU10" i="11"/>
  <c r="C10" i="11"/>
  <c r="AU334" i="10"/>
  <c r="C334" i="10"/>
  <c r="C28" i="10"/>
  <c r="AU316" i="10"/>
  <c r="C316" i="10"/>
  <c r="AU300" i="10"/>
  <c r="C300" i="10"/>
  <c r="AU282" i="10"/>
  <c r="C282" i="10"/>
  <c r="AU266" i="10"/>
  <c r="C266" i="10"/>
  <c r="AU248" i="10"/>
  <c r="C248" i="10"/>
  <c r="AU232" i="10"/>
  <c r="C232" i="10"/>
  <c r="AU214" i="10"/>
  <c r="C214" i="10"/>
  <c r="AU198" i="10"/>
  <c r="C198" i="10"/>
  <c r="AU180" i="10"/>
  <c r="C180" i="10"/>
  <c r="AU164" i="10"/>
  <c r="C164" i="10"/>
  <c r="AU146" i="10"/>
  <c r="C146" i="10"/>
  <c r="AU130" i="10"/>
  <c r="C130" i="10"/>
  <c r="AU112" i="10"/>
  <c r="C112" i="10"/>
  <c r="AU96" i="10"/>
  <c r="C96" i="10"/>
  <c r="AU78" i="10"/>
  <c r="C78" i="10"/>
  <c r="AU62" i="10"/>
  <c r="C62" i="10"/>
  <c r="AU44" i="10"/>
  <c r="C44" i="10"/>
  <c r="AU28" i="10"/>
  <c r="AU10" i="10"/>
  <c r="C10" i="10"/>
</calcChain>
</file>

<file path=xl/sharedStrings.xml><?xml version="1.0" encoding="utf-8"?>
<sst xmlns="http://schemas.openxmlformats.org/spreadsheetml/2006/main" count="4212" uniqueCount="361">
  <si>
    <t>番号</t>
    <rPh sb="0" eb="2">
      <t>バンゴウ</t>
    </rPh>
    <phoneticPr fontId="1"/>
  </si>
  <si>
    <t>★全国</t>
    <rPh sb="1" eb="3">
      <t>ゼンコク</t>
    </rPh>
    <phoneticPr fontId="1"/>
  </si>
  <si>
    <t>※地区</t>
    <rPh sb="1" eb="3">
      <t>チク</t>
    </rPh>
    <phoneticPr fontId="1"/>
  </si>
  <si>
    <t>学年</t>
    <rPh sb="0" eb="2">
      <t>ガクネン</t>
    </rPh>
    <phoneticPr fontId="1"/>
  </si>
  <si>
    <t>年中</t>
    <rPh sb="0" eb="2">
      <t>ネンチュウ</t>
    </rPh>
    <phoneticPr fontId="1"/>
  </si>
  <si>
    <t>年長</t>
    <rPh sb="0" eb="2">
      <t>ネンチョウ</t>
    </rPh>
    <phoneticPr fontId="1"/>
  </si>
  <si>
    <t>小１</t>
    <rPh sb="0" eb="1">
      <t>ショウ</t>
    </rPh>
    <phoneticPr fontId="1"/>
  </si>
  <si>
    <t>小２</t>
    <rPh sb="0" eb="1">
      <t>ショウ</t>
    </rPh>
    <phoneticPr fontId="1"/>
  </si>
  <si>
    <t>小３</t>
    <rPh sb="0" eb="1">
      <t>ショウ</t>
    </rPh>
    <phoneticPr fontId="1"/>
  </si>
  <si>
    <t>小４</t>
    <rPh sb="0" eb="1">
      <t>ショウ</t>
    </rPh>
    <phoneticPr fontId="1"/>
  </si>
  <si>
    <t>小５</t>
    <rPh sb="0" eb="1">
      <t>ショウ</t>
    </rPh>
    <phoneticPr fontId="1"/>
  </si>
  <si>
    <t>小６</t>
    <rPh sb="0" eb="1">
      <t>ショウ</t>
    </rPh>
    <phoneticPr fontId="1"/>
  </si>
  <si>
    <t>中１</t>
    <rPh sb="0" eb="1">
      <t>チュウ</t>
    </rPh>
    <phoneticPr fontId="1"/>
  </si>
  <si>
    <t>中２</t>
    <rPh sb="0" eb="1">
      <t>チュウ</t>
    </rPh>
    <phoneticPr fontId="1"/>
  </si>
  <si>
    <t>中３</t>
    <rPh sb="0" eb="1">
      <t>チュウ</t>
    </rPh>
    <phoneticPr fontId="1"/>
  </si>
  <si>
    <t>氏　　名</t>
    <rPh sb="0" eb="1">
      <t>シ</t>
    </rPh>
    <rPh sb="3" eb="4">
      <t>メイ</t>
    </rPh>
    <phoneticPr fontId="1"/>
  </si>
  <si>
    <t>ふりがな</t>
    <phoneticPr fontId="1"/>
  </si>
  <si>
    <t>〒</t>
    <phoneticPr fontId="1"/>
  </si>
  <si>
    <t>60点以内</t>
    <rPh sb="2" eb="3">
      <t>テン</t>
    </rPh>
    <rPh sb="3" eb="5">
      <t>イナイ</t>
    </rPh>
    <phoneticPr fontId="1"/>
  </si>
  <si>
    <t>応募点数</t>
    <rPh sb="0" eb="2">
      <t>オウボ</t>
    </rPh>
    <rPh sb="2" eb="4">
      <t>テンスウ</t>
    </rPh>
    <phoneticPr fontId="1"/>
  </si>
  <si>
    <t>計</t>
    <rPh sb="0" eb="1">
      <t>ケイ</t>
    </rPh>
    <phoneticPr fontId="1"/>
  </si>
  <si>
    <t>全国教育美術展 応募作品の名札</t>
    <phoneticPr fontId="1"/>
  </si>
  <si>
    <t>所 在</t>
    <phoneticPr fontId="1"/>
  </si>
  <si>
    <t>指導者</t>
    <phoneticPr fontId="1"/>
  </si>
  <si>
    <t>ふりがな　</t>
    <phoneticPr fontId="1"/>
  </si>
  <si>
    <t>年中</t>
    <phoneticPr fontId="1"/>
  </si>
  <si>
    <t>合　計</t>
    <rPh sb="0" eb="1">
      <t>ア</t>
    </rPh>
    <rPh sb="2" eb="3">
      <t>ケイ</t>
    </rPh>
    <phoneticPr fontId="1"/>
  </si>
  <si>
    <t>所　在</t>
    <phoneticPr fontId="1"/>
  </si>
  <si>
    <t>特　選</t>
    <rPh sb="0" eb="1">
      <t>トク</t>
    </rPh>
    <rPh sb="2" eb="3">
      <t>セン</t>
    </rPh>
    <phoneticPr fontId="1"/>
  </si>
  <si>
    <t>入　選</t>
    <rPh sb="0" eb="1">
      <t>ニュウ</t>
    </rPh>
    <rPh sb="2" eb="3">
      <t>セン</t>
    </rPh>
    <phoneticPr fontId="1"/>
  </si>
  <si>
    <t>佳　作</t>
    <rPh sb="0" eb="1">
      <t>カ</t>
    </rPh>
    <rPh sb="2" eb="3">
      <t>サク</t>
    </rPh>
    <phoneticPr fontId="1"/>
  </si>
  <si>
    <t>※地区審査
　の結果</t>
    <phoneticPr fontId="1"/>
  </si>
  <si>
    <t>応募者名簿の番号と共通</t>
    <phoneticPr fontId="1"/>
  </si>
  <si>
    <t>校　名</t>
    <phoneticPr fontId="1"/>
  </si>
  <si>
    <t>正確に記入してください（名簿と共通）</t>
    <phoneticPr fontId="1"/>
  </si>
  <si>
    <t>題　名</t>
    <phoneticPr fontId="1"/>
  </si>
  <si>
    <t>氏　名</t>
    <phoneticPr fontId="1"/>
  </si>
  <si>
    <t>学　年</t>
    <phoneticPr fontId="1"/>
  </si>
  <si>
    <t>番　号</t>
    <phoneticPr fontId="1"/>
  </si>
  <si>
    <t>　　</t>
    <phoneticPr fontId="18"/>
  </si>
  <si>
    <t>正確に記入してください（名簿と共通）</t>
  </si>
  <si>
    <t>氏　名</t>
  </si>
  <si>
    <r>
      <rPr>
        <sz val="6"/>
        <color theme="1" tint="0.249977111117893"/>
        <rFont val="Meiryo UI"/>
        <family val="3"/>
        <charset val="128"/>
      </rPr>
      <t xml:space="preserve">記入例: 
</t>
    </r>
    <r>
      <rPr>
        <sz val="8"/>
        <color theme="1" tint="0.249977111117893"/>
        <rFont val="Meiryo UI"/>
        <family val="3"/>
        <charset val="128"/>
      </rPr>
      <t>年中、年長、</t>
    </r>
    <r>
      <rPr>
        <b/>
        <u/>
        <sz val="8"/>
        <color theme="1" tint="0.249977111117893"/>
        <rFont val="Meiryo UI"/>
        <family val="3"/>
        <charset val="128"/>
      </rPr>
      <t>小１</t>
    </r>
    <r>
      <rPr>
        <b/>
        <sz val="8"/>
        <color theme="1" tint="0.249977111117893"/>
        <rFont val="Meiryo UI"/>
        <family val="3"/>
        <charset val="128"/>
      </rPr>
      <t>、</t>
    </r>
    <r>
      <rPr>
        <b/>
        <u/>
        <sz val="8"/>
        <color theme="1" tint="0.249977111117893"/>
        <rFont val="Meiryo UI"/>
        <family val="3"/>
        <charset val="128"/>
      </rPr>
      <t>中１</t>
    </r>
    <rPh sb="0" eb="2">
      <t>キニュウ</t>
    </rPh>
    <rPh sb="2" eb="3">
      <t>レイ</t>
    </rPh>
    <rPh sb="6" eb="8">
      <t>ネンチュウ</t>
    </rPh>
    <rPh sb="9" eb="11">
      <t>ネンチョウ</t>
    </rPh>
    <rPh sb="12" eb="14">
      <t>ショウイチ</t>
    </rPh>
    <rPh sb="15" eb="16">
      <t>チュウ</t>
    </rPh>
    <phoneticPr fontId="18"/>
  </si>
  <si>
    <t>障がい
種別</t>
    <rPh sb="0" eb="1">
      <t>ショウ</t>
    </rPh>
    <rPh sb="4" eb="6">
      <t>シュベツ</t>
    </rPh>
    <phoneticPr fontId="1"/>
  </si>
  <si>
    <t>種別</t>
    <rPh sb="0" eb="2">
      <t>シュベツ</t>
    </rPh>
    <phoneticPr fontId="1"/>
  </si>
  <si>
    <t>①</t>
    <phoneticPr fontId="1"/>
  </si>
  <si>
    <t>②</t>
    <phoneticPr fontId="1"/>
  </si>
  <si>
    <t>③</t>
    <phoneticPr fontId="1"/>
  </si>
  <si>
    <t>④</t>
    <phoneticPr fontId="1"/>
  </si>
  <si>
    <t>⑤</t>
    <phoneticPr fontId="1"/>
  </si>
  <si>
    <t>高等部</t>
    <rPh sb="0" eb="3">
      <t>コウトウブ</t>
    </rPh>
    <phoneticPr fontId="1"/>
  </si>
  <si>
    <t>校　名</t>
    <phoneticPr fontId="1"/>
  </si>
  <si>
    <t>ふりがな　</t>
    <phoneticPr fontId="1"/>
  </si>
  <si>
    <t>番　号</t>
    <phoneticPr fontId="1"/>
  </si>
  <si>
    <t>応募者名簿の番号と共通</t>
    <phoneticPr fontId="1"/>
  </si>
  <si>
    <t>題　名</t>
    <phoneticPr fontId="1"/>
  </si>
  <si>
    <t>学　年</t>
    <phoneticPr fontId="1"/>
  </si>
  <si>
    <r>
      <rPr>
        <b/>
        <sz val="6"/>
        <color theme="0" tint="-0.499984740745262"/>
        <rFont val="Meiryo UI"/>
        <family val="3"/>
        <charset val="128"/>
      </rPr>
      <t>記入例: 
　</t>
    </r>
    <r>
      <rPr>
        <b/>
        <sz val="8"/>
        <color theme="0" tint="-0.499984740745262"/>
        <rFont val="Meiryo UI"/>
        <family val="3"/>
        <charset val="128"/>
      </rPr>
      <t>年中、年長、</t>
    </r>
    <r>
      <rPr>
        <b/>
        <u val="double"/>
        <sz val="8"/>
        <color theme="0" tint="-0.499984740745262"/>
        <rFont val="Meiryo UI"/>
        <family val="3"/>
        <charset val="128"/>
      </rPr>
      <t>小１</t>
    </r>
    <r>
      <rPr>
        <b/>
        <sz val="8"/>
        <color theme="0" tint="-0.499984740745262"/>
        <rFont val="Meiryo UI"/>
        <family val="3"/>
        <charset val="128"/>
      </rPr>
      <t>、</t>
    </r>
    <r>
      <rPr>
        <b/>
        <u val="double"/>
        <sz val="8"/>
        <color theme="0" tint="-0.499984740745262"/>
        <rFont val="Meiryo UI"/>
        <family val="3"/>
        <charset val="128"/>
      </rPr>
      <t>中１</t>
    </r>
    <rPh sb="0" eb="2">
      <t>キニュウ</t>
    </rPh>
    <rPh sb="2" eb="3">
      <t>レイ</t>
    </rPh>
    <rPh sb="7" eb="9">
      <t>ネンチュウ</t>
    </rPh>
    <rPh sb="10" eb="12">
      <t>ネンチョウ</t>
    </rPh>
    <rPh sb="13" eb="15">
      <t>ショウイチ</t>
    </rPh>
    <rPh sb="16" eb="17">
      <t>チュウ</t>
    </rPh>
    <phoneticPr fontId="18"/>
  </si>
  <si>
    <t>氏　名</t>
    <phoneticPr fontId="1"/>
  </si>
  <si>
    <t>正確に記入してください（名簿と共通）</t>
    <phoneticPr fontId="1"/>
  </si>
  <si>
    <t>指導者</t>
    <phoneticPr fontId="1"/>
  </si>
  <si>
    <t>20点以内</t>
    <rPh sb="2" eb="3">
      <t>テン</t>
    </rPh>
    <rPh sb="3" eb="5">
      <t>イナイ</t>
    </rPh>
    <phoneticPr fontId="1"/>
  </si>
  <si>
    <t>30点以内</t>
    <rPh sb="2" eb="3">
      <t>テン</t>
    </rPh>
    <rPh sb="3" eb="5">
      <t>イナイ</t>
    </rPh>
    <phoneticPr fontId="18"/>
  </si>
  <si>
    <r>
      <rPr>
        <b/>
        <sz val="6"/>
        <color theme="0" tint="-0.499984740745262"/>
        <rFont val="Meiryo UI"/>
        <family val="3"/>
        <charset val="128"/>
      </rPr>
      <t>記入例: 　</t>
    </r>
    <r>
      <rPr>
        <b/>
        <sz val="8"/>
        <color theme="0" tint="-0.499984740745262"/>
        <rFont val="Meiryo UI"/>
        <family val="3"/>
        <charset val="128"/>
      </rPr>
      <t>番号①～⑤を記入
　</t>
    </r>
    <rPh sb="6" eb="8">
      <t>バンゴウ</t>
    </rPh>
    <rPh sb="12" eb="14">
      <t>キニュウ</t>
    </rPh>
    <phoneticPr fontId="18"/>
  </si>
  <si>
    <t>※ 事務局使用欄</t>
    <rPh sb="2" eb="5">
      <t>ジムキョク</t>
    </rPh>
    <rPh sb="5" eb="7">
      <t>シヨウ</t>
    </rPh>
    <rPh sb="7" eb="8">
      <t>ラン</t>
    </rPh>
    <phoneticPr fontId="18"/>
  </si>
  <si>
    <t>ふりがな　</t>
    <phoneticPr fontId="1"/>
  </si>
  <si>
    <t xml:space="preserve">
</t>
    <phoneticPr fontId="1"/>
  </si>
  <si>
    <t>ご応募についての確認</t>
    <rPh sb="1" eb="3">
      <t>オウボ</t>
    </rPh>
    <rPh sb="8" eb="10">
      <t>カクニン</t>
    </rPh>
    <phoneticPr fontId="18"/>
  </si>
  <si>
    <t>※ 30文字以内</t>
    <rPh sb="4" eb="6">
      <t>モジ</t>
    </rPh>
    <rPh sb="6" eb="8">
      <t>イナイ</t>
    </rPh>
    <phoneticPr fontId="18"/>
  </si>
  <si>
    <t>※ 30文字以内</t>
    <rPh sb="4" eb="8">
      <t>モジイナイ</t>
    </rPh>
    <phoneticPr fontId="18"/>
  </si>
  <si>
    <r>
      <t>障がい種別</t>
    </r>
    <r>
      <rPr>
        <sz val="9"/>
        <color theme="0" tint="-0.499984740745262"/>
        <rFont val="Meiryo UI"/>
        <family val="3"/>
        <charset val="128"/>
      </rPr>
      <t>（番号で記入のこと）</t>
    </r>
    <rPh sb="0" eb="1">
      <t>ショウ</t>
    </rPh>
    <rPh sb="3" eb="5">
      <t>シュベツ</t>
    </rPh>
    <rPh sb="6" eb="8">
      <t>バンゴウ</t>
    </rPh>
    <rPh sb="9" eb="11">
      <t>キニュウ</t>
    </rPh>
    <phoneticPr fontId="18"/>
  </si>
  <si>
    <t>　①視覚障がい ②聴覚障がい ③知的障がい ④肢体不自由 ⑤病弱</t>
    <phoneticPr fontId="18"/>
  </si>
  <si>
    <t>電話</t>
    <phoneticPr fontId="18"/>
  </si>
  <si>
    <t>FAX</t>
    <phoneticPr fontId="1"/>
  </si>
  <si>
    <t>学校・園名
正式名</t>
    <phoneticPr fontId="1"/>
  </si>
  <si>
    <r>
      <rPr>
        <sz val="8"/>
        <color theme="0" tint="-0.499984740745262"/>
        <rFont val="Meiryo UI"/>
        <family val="3"/>
        <charset val="128"/>
      </rPr>
      <t>★全国審査の結果　</t>
    </r>
    <r>
      <rPr>
        <sz val="6"/>
        <color theme="0" tint="-0.499984740745262"/>
        <rFont val="Meiryo UI"/>
        <family val="3"/>
        <charset val="128"/>
      </rPr>
      <t xml:space="preserve">
</t>
    </r>
    <r>
      <rPr>
        <sz val="7.5"/>
        <color theme="0" tint="-0.499984740745262"/>
        <rFont val="Meiryo UI"/>
        <family val="3"/>
        <charset val="128"/>
      </rPr>
      <t>(</t>
    </r>
    <r>
      <rPr>
        <b/>
        <sz val="7.5"/>
        <color theme="0" tint="-0.499984740745262"/>
        <rFont val="Meiryo UI"/>
        <family val="3"/>
        <charset val="128"/>
      </rPr>
      <t>最終結果)</t>
    </r>
    <rPh sb="11" eb="13">
      <t>サイシュウ</t>
    </rPh>
    <rPh sb="13" eb="15">
      <t>ケッカ</t>
    </rPh>
    <phoneticPr fontId="1"/>
  </si>
  <si>
    <t>第82回 全国教育美術展  応募者名簿（作品に添えること）</t>
    <phoneticPr fontId="1"/>
  </si>
  <si>
    <t>＜名札を貼る位置＞
作品の上下を確認の上、
作品裏面の右下角より2㎝離して貼ること。</t>
    <rPh sb="10" eb="12">
      <t>サクヒン</t>
    </rPh>
    <rPh sb="13" eb="15">
      <t>ジョウゲ</t>
    </rPh>
    <rPh sb="16" eb="18">
      <t>カクニン</t>
    </rPh>
    <rPh sb="19" eb="20">
      <t>ウエ</t>
    </rPh>
    <rPh sb="29" eb="30">
      <t>カド</t>
    </rPh>
    <rPh sb="34" eb="35">
      <t>ハナ</t>
    </rPh>
    <rPh sb="37" eb="38">
      <t>ハ</t>
    </rPh>
    <phoneticPr fontId="1"/>
  </si>
  <si>
    <t>応募要項をよくお読みいただきご応募ください。確認のため、下記にお名前を
ご記入ください。</t>
    <rPh sb="37" eb="39">
      <t>キニュウ</t>
    </rPh>
    <phoneticPr fontId="18"/>
  </si>
  <si>
    <t>応募要項記載の件に
ついて同意しました</t>
    <rPh sb="0" eb="6">
      <t>オウボヨウコウキサイ</t>
    </rPh>
    <rPh sb="7" eb="8">
      <t>ケン</t>
    </rPh>
    <rPh sb="13" eb="15">
      <t>ドウイ</t>
    </rPh>
    <phoneticPr fontId="18"/>
  </si>
  <si>
    <t>氏名</t>
    <rPh sb="0" eb="2">
      <t>シメイ</t>
    </rPh>
    <phoneticPr fontId="18"/>
  </si>
  <si>
    <t>40点以内</t>
    <rPh sb="2" eb="3">
      <t>テン</t>
    </rPh>
    <rPh sb="3" eb="5">
      <t>イナイ</t>
    </rPh>
    <phoneticPr fontId="1"/>
  </si>
  <si>
    <t>＜名札を貼る位置＞
作品の上下を確認の上、
作品裏面の右下角より2㎝離して貼ること。</t>
    <phoneticPr fontId="18"/>
  </si>
  <si>
    <t>第82回全国教育美術展 応募者名簿（作品に添えること）</t>
    <phoneticPr fontId="18"/>
  </si>
  <si>
    <t>〒</t>
    <phoneticPr fontId="18"/>
  </si>
  <si>
    <t>ふりがな</t>
    <phoneticPr fontId="18"/>
  </si>
  <si>
    <t>①</t>
    <phoneticPr fontId="18"/>
  </si>
  <si>
    <t>②</t>
    <phoneticPr fontId="18"/>
  </si>
  <si>
    <t>④</t>
    <phoneticPr fontId="18"/>
  </si>
  <si>
    <t>⑤</t>
    <phoneticPr fontId="18"/>
  </si>
  <si>
    <t>⑥</t>
    <phoneticPr fontId="18"/>
  </si>
  <si>
    <t>年中</t>
    <rPh sb="0" eb="2">
      <t>ネンチュウ</t>
    </rPh>
    <phoneticPr fontId="18"/>
  </si>
  <si>
    <t>年長</t>
    <rPh sb="0" eb="2">
      <t>ネンチョウ</t>
    </rPh>
    <phoneticPr fontId="18"/>
  </si>
  <si>
    <t>小１</t>
    <rPh sb="0" eb="1">
      <t>ショウ</t>
    </rPh>
    <phoneticPr fontId="18"/>
  </si>
  <si>
    <t>小２</t>
    <rPh sb="0" eb="1">
      <t>ショウ</t>
    </rPh>
    <phoneticPr fontId="18"/>
  </si>
  <si>
    <t>小５</t>
    <rPh sb="0" eb="1">
      <t>ショウ</t>
    </rPh>
    <phoneticPr fontId="18"/>
  </si>
  <si>
    <t>小６</t>
    <rPh sb="0" eb="1">
      <t>ショウ</t>
    </rPh>
    <phoneticPr fontId="18"/>
  </si>
  <si>
    <t>中１</t>
    <rPh sb="0" eb="1">
      <t>チュウ</t>
    </rPh>
    <phoneticPr fontId="18"/>
  </si>
  <si>
    <t>中２</t>
    <rPh sb="0" eb="1">
      <t>チュウ</t>
    </rPh>
    <phoneticPr fontId="18"/>
  </si>
  <si>
    <t>中３</t>
    <rPh sb="0" eb="1">
      <t>チュウ</t>
    </rPh>
    <phoneticPr fontId="18"/>
  </si>
  <si>
    <t>小３</t>
    <rPh sb="0" eb="1">
      <t>ショウ</t>
    </rPh>
    <phoneticPr fontId="18"/>
  </si>
  <si>
    <t>小４</t>
    <rPh sb="0" eb="1">
      <t>ショウ</t>
    </rPh>
    <phoneticPr fontId="18"/>
  </si>
  <si>
    <t>★全国</t>
    <phoneticPr fontId="1"/>
  </si>
  <si>
    <t>※地区</t>
    <phoneticPr fontId="1"/>
  </si>
  <si>
    <t>特</t>
    <rPh sb="0" eb="1">
      <t>トク</t>
    </rPh>
    <phoneticPr fontId="1"/>
  </si>
  <si>
    <t>入</t>
    <rPh sb="0" eb="1">
      <t>ニュウ</t>
    </rPh>
    <phoneticPr fontId="1"/>
  </si>
  <si>
    <t>佳</t>
    <rPh sb="0" eb="1">
      <t>ケイ</t>
    </rPh>
    <phoneticPr fontId="1"/>
  </si>
  <si>
    <t>プルダウンメニュー</t>
    <phoneticPr fontId="1"/>
  </si>
  <si>
    <t>プルダウンメニュー</t>
    <phoneticPr fontId="18"/>
  </si>
  <si>
    <t>所 在 地</t>
    <rPh sb="0" eb="1">
      <t>ショ</t>
    </rPh>
    <rPh sb="2" eb="3">
      <t>ザイ</t>
    </rPh>
    <rPh sb="4" eb="5">
      <t>チ</t>
    </rPh>
    <phoneticPr fontId="18"/>
  </si>
  <si>
    <t>-</t>
    <phoneticPr fontId="18"/>
  </si>
  <si>
    <t>ご応募についての確認</t>
  </si>
  <si>
    <r>
      <rPr>
        <b/>
        <sz val="18"/>
        <color theme="1"/>
        <rFont val="ＭＳ Ｐゴシック"/>
        <family val="3"/>
        <charset val="128"/>
        <scheme val="minor"/>
      </rPr>
      <t>貴学校名・園名</t>
    </r>
    <r>
      <rPr>
        <sz val="18"/>
        <color theme="1"/>
        <rFont val="ＭＳ Ｐゴシック"/>
        <family val="3"/>
        <charset val="128"/>
        <scheme val="minor"/>
      </rPr>
      <t xml:space="preserve">
(正式名称）</t>
    </r>
    <rPh sb="0" eb="1">
      <t>タカシ</t>
    </rPh>
    <rPh sb="1" eb="3">
      <t>ガッコウ</t>
    </rPh>
    <rPh sb="3" eb="4">
      <t>メイ</t>
    </rPh>
    <rPh sb="5" eb="7">
      <t>エンメイ</t>
    </rPh>
    <rPh sb="9" eb="11">
      <t>セイシキ</t>
    </rPh>
    <rPh sb="11" eb="13">
      <t>メイショウ</t>
    </rPh>
    <phoneticPr fontId="18"/>
  </si>
  <si>
    <r>
      <rPr>
        <sz val="6"/>
        <color theme="1" tint="0.249977111117893"/>
        <rFont val="ＭＳ Ｐゴシック"/>
        <family val="3"/>
        <charset val="128"/>
      </rPr>
      <t xml:space="preserve">記入例: 
</t>
    </r>
    <r>
      <rPr>
        <sz val="8"/>
        <color theme="1" tint="0.249977111117893"/>
        <rFont val="ＭＳ Ｐゴシック"/>
        <family val="3"/>
        <charset val="128"/>
      </rPr>
      <t>年中、年長、</t>
    </r>
    <r>
      <rPr>
        <b/>
        <u/>
        <sz val="8"/>
        <color theme="1" tint="0.249977111117893"/>
        <rFont val="ＭＳ Ｐゴシック"/>
        <family val="3"/>
        <charset val="128"/>
      </rPr>
      <t>小１</t>
    </r>
    <r>
      <rPr>
        <b/>
        <sz val="8"/>
        <color theme="1" tint="0.249977111117893"/>
        <rFont val="ＭＳ Ｐゴシック"/>
        <family val="3"/>
        <charset val="128"/>
      </rPr>
      <t>、</t>
    </r>
    <r>
      <rPr>
        <b/>
        <u/>
        <sz val="8"/>
        <color theme="1" tint="0.249977111117893"/>
        <rFont val="ＭＳ Ｐゴシック"/>
        <family val="3"/>
        <charset val="128"/>
      </rPr>
      <t>中１</t>
    </r>
    <rPh sb="0" eb="2">
      <t>キニュウ</t>
    </rPh>
    <rPh sb="2" eb="3">
      <t>レイ</t>
    </rPh>
    <rPh sb="6" eb="8">
      <t>ネンチュウ</t>
    </rPh>
    <rPh sb="9" eb="11">
      <t>ネンチョウ</t>
    </rPh>
    <rPh sb="12" eb="14">
      <t>ショウイチ</t>
    </rPh>
    <rPh sb="15" eb="16">
      <t>チュウ</t>
    </rPh>
    <phoneticPr fontId="18"/>
  </si>
  <si>
    <r>
      <rPr>
        <sz val="8"/>
        <color theme="0" tint="-0.499984740745262"/>
        <rFont val="ＭＳ Ｐゴシック"/>
        <family val="3"/>
        <charset val="128"/>
      </rPr>
      <t>★全国審査の結果　</t>
    </r>
    <r>
      <rPr>
        <sz val="6"/>
        <color theme="0" tint="-0.499984740745262"/>
        <rFont val="ＭＳ Ｐゴシック"/>
        <family val="3"/>
        <charset val="128"/>
      </rPr>
      <t xml:space="preserve">
</t>
    </r>
    <r>
      <rPr>
        <sz val="7.5"/>
        <color theme="0" tint="-0.499984740745262"/>
        <rFont val="ＭＳ Ｐゴシック"/>
        <family val="3"/>
        <charset val="128"/>
      </rPr>
      <t>(</t>
    </r>
    <r>
      <rPr>
        <b/>
        <sz val="7.5"/>
        <color theme="0" tint="-0.499984740745262"/>
        <rFont val="ＭＳ Ｐゴシック"/>
        <family val="3"/>
        <charset val="128"/>
      </rPr>
      <t>最終結果)</t>
    </r>
    <rPh sb="11" eb="13">
      <t>サイシュウ</t>
    </rPh>
    <rPh sb="13" eb="15">
      <t>ケッカ</t>
    </rPh>
    <phoneticPr fontId="1"/>
  </si>
  <si>
    <t>応募要項をよくお読みいただきご応募ください。
確認のため、下記にお名前をご記入下さい。</t>
    <rPh sb="38" eb="40">
      <t>キニュウ</t>
    </rPh>
    <rPh sb="40" eb="41">
      <t>クダ</t>
    </rPh>
    <phoneticPr fontId="18"/>
  </si>
  <si>
    <t>是非ご活用頂けます様お願い申し上げます。</t>
    <rPh sb="0" eb="2">
      <t>ゼヒ</t>
    </rPh>
    <rPh sb="3" eb="5">
      <t>カツヨウ</t>
    </rPh>
    <rPh sb="5" eb="6">
      <t>イタダ</t>
    </rPh>
    <rPh sb="9" eb="10">
      <t>ヨウ</t>
    </rPh>
    <rPh sb="11" eb="12">
      <t>ネガ</t>
    </rPh>
    <rPh sb="13" eb="14">
      <t>モウ</t>
    </rPh>
    <rPh sb="15" eb="16">
      <t>ア</t>
    </rPh>
    <phoneticPr fontId="18"/>
  </si>
  <si>
    <t>第８２回全国教育美術展　応募者名簿＆名札 入力用シート</t>
    <rPh sb="0" eb="1">
      <t>ダイ</t>
    </rPh>
    <rPh sb="3" eb="4">
      <t>カイ</t>
    </rPh>
    <rPh sb="4" eb="11">
      <t>ゼンコクキョウイクビジュツテン</t>
    </rPh>
    <rPh sb="12" eb="15">
      <t>オウボシャ</t>
    </rPh>
    <rPh sb="15" eb="17">
      <t>メイボ</t>
    </rPh>
    <rPh sb="18" eb="20">
      <t>ナフダ</t>
    </rPh>
    <rPh sb="21" eb="23">
      <t>ニュウリョク</t>
    </rPh>
    <rPh sb="23" eb="24">
      <t>ヨウ</t>
    </rPh>
    <phoneticPr fontId="18"/>
  </si>
  <si>
    <t>※名簿記入の要領：名簿は低学年から順番にご記入下さい。通り番号は名簿名札共通になります。</t>
    <rPh sb="1" eb="3">
      <t>メイボ</t>
    </rPh>
    <rPh sb="3" eb="5">
      <t>キニュウ</t>
    </rPh>
    <rPh sb="6" eb="8">
      <t>ヨウリョウ</t>
    </rPh>
    <rPh sb="9" eb="11">
      <t>メイボ</t>
    </rPh>
    <rPh sb="12" eb="15">
      <t>テイガクネン</t>
    </rPh>
    <rPh sb="17" eb="19">
      <t>ジュンバン</t>
    </rPh>
    <rPh sb="21" eb="23">
      <t>キニュウ</t>
    </rPh>
    <rPh sb="23" eb="24">
      <t>クダ</t>
    </rPh>
    <rPh sb="27" eb="28">
      <t>トオ</t>
    </rPh>
    <rPh sb="29" eb="31">
      <t>バンゴウ</t>
    </rPh>
    <rPh sb="32" eb="34">
      <t>メイボ</t>
    </rPh>
    <rPh sb="34" eb="36">
      <t>ナフダ</t>
    </rPh>
    <rPh sb="36" eb="38">
      <t>キョウツウ</t>
    </rPh>
    <phoneticPr fontId="18"/>
  </si>
  <si>
    <t>作品に貼り付ける際は縦・横（上・下）が区別出来る様に用紙の向きを確認して作品裏面の右下に名札を張り付けてください。</t>
    <rPh sb="0" eb="2">
      <t>サクヒン</t>
    </rPh>
    <rPh sb="3" eb="4">
      <t>ハ</t>
    </rPh>
    <rPh sb="5" eb="6">
      <t>ツ</t>
    </rPh>
    <rPh sb="8" eb="9">
      <t>サイ</t>
    </rPh>
    <rPh sb="10" eb="11">
      <t>タテ</t>
    </rPh>
    <rPh sb="12" eb="13">
      <t>ヨコ</t>
    </rPh>
    <rPh sb="14" eb="15">
      <t>ウエ</t>
    </rPh>
    <rPh sb="16" eb="17">
      <t>シタ</t>
    </rPh>
    <rPh sb="19" eb="21">
      <t>クベツ</t>
    </rPh>
    <rPh sb="21" eb="23">
      <t>デキ</t>
    </rPh>
    <rPh sb="24" eb="25">
      <t>ヨウ</t>
    </rPh>
    <rPh sb="26" eb="28">
      <t>ヨウシ</t>
    </rPh>
    <rPh sb="29" eb="30">
      <t>ム</t>
    </rPh>
    <rPh sb="32" eb="34">
      <t>カクニン</t>
    </rPh>
    <rPh sb="36" eb="38">
      <t>サクヒン</t>
    </rPh>
    <rPh sb="38" eb="40">
      <t>ウラメン</t>
    </rPh>
    <rPh sb="41" eb="43">
      <t>ミギシタ</t>
    </rPh>
    <rPh sb="44" eb="46">
      <t>ナフダ</t>
    </rPh>
    <rPh sb="47" eb="48">
      <t>ハ</t>
    </rPh>
    <rPh sb="49" eb="50">
      <t>ツ</t>
    </rPh>
    <phoneticPr fontId="18"/>
  </si>
  <si>
    <t>応募要項記載の件について同意します。</t>
    <rPh sb="12" eb="14">
      <t>ドウイ</t>
    </rPh>
    <phoneticPr fontId="18"/>
  </si>
  <si>
    <t>地区番号</t>
    <rPh sb="0" eb="4">
      <t>チクバンゴウ</t>
    </rPh>
    <phoneticPr fontId="3"/>
  </si>
  <si>
    <t>都道府県（名札用）</t>
    <rPh sb="0" eb="4">
      <t>トドウフケン</t>
    </rPh>
    <rPh sb="5" eb="8">
      <t>ナフダヨウ</t>
    </rPh>
    <phoneticPr fontId="3"/>
  </si>
  <si>
    <t>札幌市</t>
    <rPh sb="0" eb="3">
      <t>サッポロシ</t>
    </rPh>
    <phoneticPr fontId="3"/>
  </si>
  <si>
    <t>青森県</t>
    <rPh sb="0" eb="3">
      <t>アオモリケン</t>
    </rPh>
    <phoneticPr fontId="3"/>
  </si>
  <si>
    <t>岩手県</t>
    <rPh sb="0" eb="3">
      <t>イワテケン</t>
    </rPh>
    <phoneticPr fontId="3"/>
  </si>
  <si>
    <t>宮城県</t>
    <rPh sb="0" eb="2">
      <t>ミヤギ</t>
    </rPh>
    <rPh sb="2" eb="3">
      <t>ケン</t>
    </rPh>
    <phoneticPr fontId="3"/>
  </si>
  <si>
    <t>秋田県</t>
    <rPh sb="0" eb="2">
      <t>アキタ</t>
    </rPh>
    <rPh sb="2" eb="3">
      <t>ケン</t>
    </rPh>
    <phoneticPr fontId="3"/>
  </si>
  <si>
    <t>山形県</t>
    <rPh sb="0" eb="3">
      <t>ヤマガタケン</t>
    </rPh>
    <phoneticPr fontId="3"/>
  </si>
  <si>
    <t>福島県</t>
    <rPh sb="0" eb="3">
      <t>フクシマケン</t>
    </rPh>
    <phoneticPr fontId="3"/>
  </si>
  <si>
    <t>茨城県</t>
    <rPh sb="0" eb="3">
      <t>イバラキケン</t>
    </rPh>
    <phoneticPr fontId="3"/>
  </si>
  <si>
    <t>栃木県</t>
    <rPh sb="0" eb="3">
      <t>トチギケン</t>
    </rPh>
    <phoneticPr fontId="3"/>
  </si>
  <si>
    <t>群馬県</t>
    <rPh sb="0" eb="3">
      <t>グンマケン</t>
    </rPh>
    <phoneticPr fontId="3"/>
  </si>
  <si>
    <t>埼玉県</t>
    <rPh sb="0" eb="3">
      <t>サイタマケン</t>
    </rPh>
    <phoneticPr fontId="3"/>
  </si>
  <si>
    <t>千葉県</t>
    <rPh sb="0" eb="3">
      <t>チバケン</t>
    </rPh>
    <phoneticPr fontId="3"/>
  </si>
  <si>
    <t>東京都</t>
    <rPh sb="0" eb="3">
      <t>トウキョウト</t>
    </rPh>
    <phoneticPr fontId="3"/>
  </si>
  <si>
    <t>横浜市</t>
    <rPh sb="0" eb="3">
      <t>ヨコハマシ</t>
    </rPh>
    <phoneticPr fontId="3"/>
  </si>
  <si>
    <t>川崎市</t>
    <rPh sb="0" eb="3">
      <t>カワサキシ</t>
    </rPh>
    <phoneticPr fontId="3"/>
  </si>
  <si>
    <t>新潟県</t>
    <rPh sb="0" eb="3">
      <t>ニイガタケン</t>
    </rPh>
    <phoneticPr fontId="3"/>
  </si>
  <si>
    <t>富山県</t>
    <rPh sb="0" eb="3">
      <t>トヤマケン</t>
    </rPh>
    <phoneticPr fontId="3"/>
  </si>
  <si>
    <t>石川県</t>
    <rPh sb="0" eb="3">
      <t>イシカワケン</t>
    </rPh>
    <phoneticPr fontId="3"/>
  </si>
  <si>
    <t>福井県</t>
    <rPh sb="0" eb="3">
      <t>フクイケン</t>
    </rPh>
    <phoneticPr fontId="3"/>
  </si>
  <si>
    <t>山梨県</t>
    <rPh sb="0" eb="3">
      <t>ヤマナシケン</t>
    </rPh>
    <phoneticPr fontId="3"/>
  </si>
  <si>
    <t>長野県</t>
    <rPh sb="0" eb="3">
      <t>ナガノケン</t>
    </rPh>
    <phoneticPr fontId="3"/>
  </si>
  <si>
    <t>岐阜県</t>
    <rPh sb="0" eb="2">
      <t>ギフ</t>
    </rPh>
    <rPh sb="2" eb="3">
      <t>ケン</t>
    </rPh>
    <phoneticPr fontId="3"/>
  </si>
  <si>
    <t>静岡県</t>
    <rPh sb="0" eb="3">
      <t>シズオカケン</t>
    </rPh>
    <phoneticPr fontId="3"/>
  </si>
  <si>
    <t>名古屋市</t>
    <rPh sb="0" eb="4">
      <t>ナゴヤシ</t>
    </rPh>
    <phoneticPr fontId="3"/>
  </si>
  <si>
    <t>三重県</t>
    <rPh sb="0" eb="3">
      <t>ミエケン</t>
    </rPh>
    <phoneticPr fontId="3"/>
  </si>
  <si>
    <t>滋賀県</t>
    <rPh sb="0" eb="3">
      <t>シガケン</t>
    </rPh>
    <phoneticPr fontId="3"/>
  </si>
  <si>
    <t>京都市</t>
    <rPh sb="0" eb="1">
      <t>キョウ</t>
    </rPh>
    <rPh sb="1" eb="3">
      <t>トシ</t>
    </rPh>
    <phoneticPr fontId="3"/>
  </si>
  <si>
    <t>大阪市</t>
    <rPh sb="0" eb="3">
      <t>オオサカシ</t>
    </rPh>
    <phoneticPr fontId="3"/>
  </si>
  <si>
    <t>神戸市</t>
    <rPh sb="0" eb="3">
      <t>コウベシ</t>
    </rPh>
    <phoneticPr fontId="3"/>
  </si>
  <si>
    <t>奈良県</t>
    <rPh sb="0" eb="3">
      <t>ナラケン</t>
    </rPh>
    <phoneticPr fontId="3"/>
  </si>
  <si>
    <t>和歌山県</t>
    <rPh sb="0" eb="3">
      <t>ワカヤマ</t>
    </rPh>
    <rPh sb="3" eb="4">
      <t>ケン</t>
    </rPh>
    <phoneticPr fontId="3"/>
  </si>
  <si>
    <t>鳥取県</t>
    <rPh sb="0" eb="3">
      <t>トットリケン</t>
    </rPh>
    <phoneticPr fontId="3"/>
  </si>
  <si>
    <t>島根県</t>
    <rPh sb="0" eb="3">
      <t>シマネケン</t>
    </rPh>
    <phoneticPr fontId="3"/>
  </si>
  <si>
    <t>岡山県</t>
    <rPh sb="0" eb="3">
      <t>オカヤマケン</t>
    </rPh>
    <phoneticPr fontId="3"/>
  </si>
  <si>
    <t>広島市</t>
    <rPh sb="0" eb="3">
      <t>ヒロシマシ</t>
    </rPh>
    <phoneticPr fontId="3"/>
  </si>
  <si>
    <t>山口県</t>
    <rPh sb="0" eb="3">
      <t>ヤマグチケン</t>
    </rPh>
    <phoneticPr fontId="3"/>
  </si>
  <si>
    <t>徳島県</t>
    <rPh sb="0" eb="3">
      <t>トクシマケン</t>
    </rPh>
    <phoneticPr fontId="3"/>
  </si>
  <si>
    <t>香川県</t>
    <rPh sb="0" eb="3">
      <t>カガワケン</t>
    </rPh>
    <phoneticPr fontId="3"/>
  </si>
  <si>
    <t>愛媛県</t>
    <rPh sb="0" eb="3">
      <t>エヒメケン</t>
    </rPh>
    <phoneticPr fontId="3"/>
  </si>
  <si>
    <t>高知県</t>
    <rPh sb="0" eb="3">
      <t>コウチケン</t>
    </rPh>
    <phoneticPr fontId="3"/>
  </si>
  <si>
    <t>北九州市</t>
    <rPh sb="0" eb="4">
      <t>キタキュウシュウシ</t>
    </rPh>
    <phoneticPr fontId="3"/>
  </si>
  <si>
    <t>佐賀県</t>
    <rPh sb="0" eb="2">
      <t>サガ</t>
    </rPh>
    <rPh sb="2" eb="3">
      <t>ケン</t>
    </rPh>
    <phoneticPr fontId="3"/>
  </si>
  <si>
    <t>長崎県</t>
    <rPh sb="0" eb="3">
      <t>ナガサキケン</t>
    </rPh>
    <phoneticPr fontId="3"/>
  </si>
  <si>
    <t>熊本県</t>
    <rPh sb="0" eb="3">
      <t>クマモトケン</t>
    </rPh>
    <phoneticPr fontId="3"/>
  </si>
  <si>
    <t>大分県</t>
    <rPh sb="0" eb="3">
      <t>オオイタケン</t>
    </rPh>
    <phoneticPr fontId="3"/>
  </si>
  <si>
    <t>宮崎県</t>
    <rPh sb="0" eb="3">
      <t>ミヤザキケン</t>
    </rPh>
    <phoneticPr fontId="3"/>
  </si>
  <si>
    <t>鹿児島県</t>
    <rPh sb="0" eb="4">
      <t>カゴシマケン</t>
    </rPh>
    <phoneticPr fontId="3"/>
  </si>
  <si>
    <t>沖縄県</t>
    <rPh sb="0" eb="3">
      <t>オキナワケン</t>
    </rPh>
    <phoneticPr fontId="3"/>
  </si>
  <si>
    <t>海外日本人学校</t>
    <rPh sb="0" eb="2">
      <t>カイガイ</t>
    </rPh>
    <rPh sb="2" eb="5">
      <t>ニホンジン</t>
    </rPh>
    <rPh sb="5" eb="7">
      <t>ガッコウ</t>
    </rPh>
    <phoneticPr fontId="3"/>
  </si>
  <si>
    <t>特別支援学校</t>
    <rPh sb="0" eb="2">
      <t>トクベツ</t>
    </rPh>
    <rPh sb="2" eb="4">
      <t>シエン</t>
    </rPh>
    <rPh sb="4" eb="6">
      <t>ガッコウ</t>
    </rPh>
    <phoneticPr fontId="3"/>
  </si>
  <si>
    <t>北海道(札幌市以外)</t>
    <rPh sb="0" eb="3">
      <t>ホッカイドウ</t>
    </rPh>
    <rPh sb="4" eb="7">
      <t>サッポロシ</t>
    </rPh>
    <rPh sb="7" eb="9">
      <t>イガイ</t>
    </rPh>
    <phoneticPr fontId="3"/>
  </si>
  <si>
    <r>
      <rPr>
        <b/>
        <sz val="26"/>
        <color theme="3" tint="0.39997558519241921"/>
        <rFont val="ＭＳ Ｐゴシック"/>
        <family val="3"/>
        <charset val="128"/>
        <scheme val="minor"/>
      </rPr>
      <t>＊＊＊＊＊＊＊＊＊＊＊＊＊＊</t>
    </r>
    <r>
      <rPr>
        <b/>
        <sz val="26"/>
        <rFont val="ＭＳ Ｐゴシック"/>
        <family val="3"/>
        <charset val="128"/>
        <scheme val="minor"/>
      </rPr>
      <t>作品情報入力シート</t>
    </r>
    <r>
      <rPr>
        <b/>
        <sz val="26"/>
        <color theme="3" tint="0.39997558519241921"/>
        <rFont val="ＭＳ Ｐゴシック"/>
        <family val="3"/>
        <charset val="128"/>
        <scheme val="minor"/>
      </rPr>
      <t>＊＊＊＊＊＊＊＊＊＊＊＊＊＊＊＊＊</t>
    </r>
    <rPh sb="14" eb="16">
      <t>サクヒン</t>
    </rPh>
    <rPh sb="16" eb="18">
      <t>ジョウホウ</t>
    </rPh>
    <rPh sb="18" eb="20">
      <t>ニュウリョク</t>
    </rPh>
    <phoneticPr fontId="18"/>
  </si>
  <si>
    <t>　　← 直接文字等を入力してください</t>
    <rPh sb="4" eb="6">
      <t>チョクセツ</t>
    </rPh>
    <rPh sb="6" eb="8">
      <t>モジ</t>
    </rPh>
    <rPh sb="8" eb="9">
      <t>ナド</t>
    </rPh>
    <rPh sb="10" eb="12">
      <t>ニュウリョク</t>
    </rPh>
    <phoneticPr fontId="18"/>
  </si>
  <si>
    <t>電    　話</t>
    <rPh sb="0" eb="1">
      <t>デン</t>
    </rPh>
    <rPh sb="6" eb="7">
      <t>ハナシ</t>
    </rPh>
    <phoneticPr fontId="18"/>
  </si>
  <si>
    <t>F   A   X</t>
    <phoneticPr fontId="18"/>
  </si>
  <si>
    <t>⑦</t>
    <phoneticPr fontId="18"/>
  </si>
  <si>
    <t>メールアドレス</t>
    <phoneticPr fontId="18"/>
  </si>
  <si>
    <t>※入力方法の違い　</t>
    <rPh sb="1" eb="5">
      <t>ニュウリョクホウホウ</t>
    </rPh>
    <rPh sb="6" eb="7">
      <t>チガ</t>
    </rPh>
    <phoneticPr fontId="18"/>
  </si>
  <si>
    <t>＊上記色部分以外はシート保護機能で入力出来ないようになっております。</t>
    <rPh sb="1" eb="3">
      <t>ジョウキ</t>
    </rPh>
    <rPh sb="3" eb="4">
      <t>イロ</t>
    </rPh>
    <rPh sb="4" eb="6">
      <t>ブブン</t>
    </rPh>
    <rPh sb="6" eb="8">
      <t>イガイ</t>
    </rPh>
    <rPh sb="12" eb="14">
      <t>ホゴ</t>
    </rPh>
    <rPh sb="14" eb="16">
      <t>キノウ</t>
    </rPh>
    <rPh sb="17" eb="19">
      <t>ニュウリョク</t>
    </rPh>
    <rPh sb="19" eb="21">
      <t>デキ</t>
    </rPh>
    <phoneticPr fontId="18"/>
  </si>
  <si>
    <t>このシート色部分に選択入力＆必要事項を直接入力するだけです。</t>
    <rPh sb="5" eb="6">
      <t>イロ</t>
    </rPh>
    <rPh sb="6" eb="8">
      <t>ブブン</t>
    </rPh>
    <rPh sb="9" eb="11">
      <t>センタク</t>
    </rPh>
    <rPh sb="11" eb="13">
      <t>ニュウリョク</t>
    </rPh>
    <rPh sb="14" eb="16">
      <t>ヒツヨウ</t>
    </rPh>
    <rPh sb="16" eb="18">
      <t>ジコウ</t>
    </rPh>
    <rPh sb="19" eb="21">
      <t>チョクセツ</t>
    </rPh>
    <rPh sb="21" eb="23">
      <t>ニュウリョク</t>
    </rPh>
    <rPh sb="22" eb="23">
      <t>キニュウ</t>
    </rPh>
    <phoneticPr fontId="18"/>
  </si>
  <si>
    <t>　　←枠内をクリックして　　を押し選択項目から選んでください</t>
    <rPh sb="3" eb="5">
      <t>ワクナイ</t>
    </rPh>
    <rPh sb="15" eb="16">
      <t>オ</t>
    </rPh>
    <rPh sb="17" eb="21">
      <t>センタクコウモク</t>
    </rPh>
    <rPh sb="23" eb="24">
      <t>エラ</t>
    </rPh>
    <phoneticPr fontId="18"/>
  </si>
  <si>
    <t>入力したら必ずファイルに園名・学校名を付け加えて保存して下さい。</t>
    <rPh sb="0" eb="2">
      <t>ニュウリョク</t>
    </rPh>
    <rPh sb="5" eb="6">
      <t>カナラ</t>
    </rPh>
    <rPh sb="12" eb="14">
      <t>エンメイ</t>
    </rPh>
    <rPh sb="15" eb="18">
      <t>ガッコウメイ</t>
    </rPh>
    <rPh sb="19" eb="20">
      <t>ツ</t>
    </rPh>
    <rPh sb="21" eb="22">
      <t>クワ</t>
    </rPh>
    <rPh sb="24" eb="26">
      <t>ホゾン</t>
    </rPh>
    <rPh sb="28" eb="29">
      <t>クダ</t>
    </rPh>
    <phoneticPr fontId="18"/>
  </si>
  <si>
    <t>名札は４名分が１枚に印刷されますので点線で切って作品に貼り付けて下さい。</t>
    <rPh sb="0" eb="2">
      <t>ナフダ</t>
    </rPh>
    <rPh sb="4" eb="5">
      <t>メイ</t>
    </rPh>
    <rPh sb="5" eb="6">
      <t>ブン</t>
    </rPh>
    <rPh sb="8" eb="9">
      <t>マイ</t>
    </rPh>
    <rPh sb="10" eb="12">
      <t>インサツ</t>
    </rPh>
    <rPh sb="18" eb="20">
      <t>テンセン</t>
    </rPh>
    <rPh sb="21" eb="22">
      <t>キ</t>
    </rPh>
    <rPh sb="24" eb="26">
      <t>サクヒン</t>
    </rPh>
    <rPh sb="27" eb="28">
      <t>ハ</t>
    </rPh>
    <rPh sb="29" eb="30">
      <t>ツ</t>
    </rPh>
    <rPh sb="32" eb="33">
      <t>クダ</t>
    </rPh>
    <phoneticPr fontId="18"/>
  </si>
  <si>
    <t>神奈川県(横浜市・川崎市以外)</t>
    <rPh sb="0" eb="4">
      <t>カナガワケン</t>
    </rPh>
    <rPh sb="5" eb="8">
      <t>ヨコハマシ</t>
    </rPh>
    <rPh sb="9" eb="12">
      <t>カワサキシ</t>
    </rPh>
    <rPh sb="12" eb="14">
      <t>イガイ</t>
    </rPh>
    <phoneticPr fontId="3"/>
  </si>
  <si>
    <t>３</t>
    <phoneticPr fontId="18"/>
  </si>
  <si>
    <t>４</t>
  </si>
  <si>
    <t>５</t>
  </si>
  <si>
    <t>６</t>
  </si>
  <si>
    <t>７</t>
  </si>
  <si>
    <t>８</t>
  </si>
  <si>
    <t>９</t>
  </si>
  <si>
    <t>１０</t>
  </si>
  <si>
    <t>１１</t>
  </si>
  <si>
    <t>１２</t>
  </si>
  <si>
    <t>１３</t>
  </si>
  <si>
    <t>１４</t>
  </si>
  <si>
    <t>１８</t>
    <phoneticPr fontId="18"/>
  </si>
  <si>
    <t>１９</t>
  </si>
  <si>
    <t>２０</t>
  </si>
  <si>
    <t>２１</t>
  </si>
  <si>
    <t>２２</t>
  </si>
  <si>
    <t>２３</t>
  </si>
  <si>
    <t>２４</t>
  </si>
  <si>
    <t>２５</t>
  </si>
  <si>
    <t>２８</t>
    <phoneticPr fontId="18"/>
  </si>
  <si>
    <t>２９</t>
    <phoneticPr fontId="18"/>
  </si>
  <si>
    <t>３６</t>
    <phoneticPr fontId="18"/>
  </si>
  <si>
    <t>３７</t>
  </si>
  <si>
    <t>３８</t>
  </si>
  <si>
    <t>３９</t>
  </si>
  <si>
    <t>４０</t>
  </si>
  <si>
    <t>４３</t>
    <phoneticPr fontId="18"/>
  </si>
  <si>
    <t>４４</t>
  </si>
  <si>
    <t>４５</t>
  </si>
  <si>
    <t>４６</t>
  </si>
  <si>
    <t>４７</t>
  </si>
  <si>
    <t>５０</t>
    <phoneticPr fontId="18"/>
  </si>
  <si>
    <t>５１</t>
  </si>
  <si>
    <t>５２</t>
  </si>
  <si>
    <t>５３</t>
  </si>
  <si>
    <t>５４</t>
  </si>
  <si>
    <t>５５</t>
  </si>
  <si>
    <t>５６</t>
  </si>
  <si>
    <t>５７</t>
  </si>
  <si>
    <t>５８</t>
  </si>
  <si>
    <t>愛知県(名古屋市以外)</t>
    <rPh sb="0" eb="3">
      <t>アイチケン</t>
    </rPh>
    <rPh sb="4" eb="8">
      <t>ナゴヤシ</t>
    </rPh>
    <rPh sb="8" eb="10">
      <t>イガイ</t>
    </rPh>
    <phoneticPr fontId="3"/>
  </si>
  <si>
    <t>京都府(京都市以外)</t>
    <rPh sb="0" eb="3">
      <t>キョウトフ</t>
    </rPh>
    <rPh sb="4" eb="7">
      <t>キョウトシ</t>
    </rPh>
    <rPh sb="7" eb="9">
      <t>イガイ</t>
    </rPh>
    <phoneticPr fontId="3"/>
  </si>
  <si>
    <t>大阪府(大阪府以外)</t>
    <rPh sb="0" eb="3">
      <t>オオサカフ</t>
    </rPh>
    <rPh sb="4" eb="7">
      <t>オオサカフ</t>
    </rPh>
    <rPh sb="7" eb="9">
      <t>イガイ</t>
    </rPh>
    <phoneticPr fontId="3"/>
  </si>
  <si>
    <t>兵庫県(神戸市以外)</t>
    <rPh sb="0" eb="3">
      <t>ヒョウゴケン</t>
    </rPh>
    <rPh sb="4" eb="7">
      <t>コウベシ</t>
    </rPh>
    <rPh sb="7" eb="9">
      <t>イガイ</t>
    </rPh>
    <phoneticPr fontId="3"/>
  </si>
  <si>
    <t>広島県(広島市以外)</t>
    <rPh sb="0" eb="3">
      <t>ヒロシマケン</t>
    </rPh>
    <rPh sb="4" eb="7">
      <t>ヒロシマシ</t>
    </rPh>
    <rPh sb="7" eb="9">
      <t>イガイ</t>
    </rPh>
    <phoneticPr fontId="3"/>
  </si>
  <si>
    <t>福岡県(北九州市以外)</t>
    <rPh sb="0" eb="3">
      <t>フクオカケン</t>
    </rPh>
    <rPh sb="4" eb="8">
      <t>キタキュウシュウシ</t>
    </rPh>
    <rPh sb="8" eb="10">
      <t>イガイ</t>
    </rPh>
    <phoneticPr fontId="3"/>
  </si>
  <si>
    <t>④</t>
    <phoneticPr fontId="18"/>
  </si>
  <si>
    <t>⑤</t>
    <phoneticPr fontId="18"/>
  </si>
  <si>
    <t>⑧</t>
    <phoneticPr fontId="18"/>
  </si>
  <si>
    <t>　⑨　氏　名</t>
    <rPh sb="3" eb="4">
      <t>シ</t>
    </rPh>
    <rPh sb="5" eb="6">
      <t>ナ</t>
    </rPh>
    <phoneticPr fontId="18"/>
  </si>
  <si>
    <t>⑫ 苗 字</t>
    <rPh sb="2" eb="3">
      <t>ナエ</t>
    </rPh>
    <rPh sb="4" eb="5">
      <t>ジ</t>
    </rPh>
    <phoneticPr fontId="18"/>
  </si>
  <si>
    <t>⑬　名 前</t>
    <rPh sb="2" eb="3">
      <t>ナ</t>
    </rPh>
    <rPh sb="4" eb="5">
      <t>マエ</t>
    </rPh>
    <phoneticPr fontId="18"/>
  </si>
  <si>
    <t>⑭　題　名　(　30文字以内でお願い致します）</t>
    <rPh sb="2" eb="3">
      <t>ダイ</t>
    </rPh>
    <rPh sb="4" eb="5">
      <t>ナ</t>
    </rPh>
    <rPh sb="10" eb="12">
      <t>モジ</t>
    </rPh>
    <rPh sb="12" eb="14">
      <t>イナイ</t>
    </rPh>
    <rPh sb="16" eb="17">
      <t>ネガ</t>
    </rPh>
    <rPh sb="18" eb="19">
      <t>イタ</t>
    </rPh>
    <phoneticPr fontId="18"/>
  </si>
  <si>
    <t>⑮指導者様名</t>
    <rPh sb="1" eb="4">
      <t>シドウシャ</t>
    </rPh>
    <rPh sb="4" eb="5">
      <t>サマ</t>
    </rPh>
    <rPh sb="5" eb="6">
      <t>メイ</t>
    </rPh>
    <phoneticPr fontId="18"/>
  </si>
  <si>
    <r>
      <rPr>
        <sz val="20"/>
        <color rgb="FFFF0000"/>
        <rFont val="ＭＳ Ｐゴシック"/>
        <family val="3"/>
        <charset val="128"/>
        <scheme val="minor"/>
      </rPr>
      <t>⑤</t>
    </r>
    <r>
      <rPr>
        <sz val="10"/>
        <color rgb="FFFF0000"/>
        <rFont val="ＭＳ Ｐゴシック"/>
        <family val="3"/>
        <charset val="128"/>
        <scheme val="minor"/>
      </rPr>
      <t>病弱</t>
    </r>
    <rPh sb="1" eb="3">
      <t>ビョウジャク</t>
    </rPh>
    <phoneticPr fontId="18"/>
  </si>
  <si>
    <r>
      <rPr>
        <sz val="20"/>
        <color rgb="FFFF0000"/>
        <rFont val="ＭＳ Ｐゴシック"/>
        <family val="3"/>
        <charset val="128"/>
        <scheme val="minor"/>
      </rPr>
      <t>④</t>
    </r>
    <r>
      <rPr>
        <sz val="10"/>
        <color rgb="FFFF0000"/>
        <rFont val="ＭＳ Ｐゴシック"/>
        <family val="3"/>
        <charset val="128"/>
        <scheme val="minor"/>
      </rPr>
      <t>肢体不自由</t>
    </r>
    <rPh sb="1" eb="3">
      <t>シタイ</t>
    </rPh>
    <rPh sb="3" eb="6">
      <t>フジユウ</t>
    </rPh>
    <phoneticPr fontId="18"/>
  </si>
  <si>
    <r>
      <rPr>
        <sz val="20"/>
        <color rgb="FFFF0000"/>
        <rFont val="ＭＳ Ｐゴシック"/>
        <family val="3"/>
        <charset val="128"/>
        <scheme val="minor"/>
      </rPr>
      <t>③</t>
    </r>
    <r>
      <rPr>
        <sz val="10"/>
        <color rgb="FFFF0000"/>
        <rFont val="ＭＳ Ｐゴシック"/>
        <family val="3"/>
        <charset val="128"/>
        <scheme val="minor"/>
      </rPr>
      <t>知的障がい</t>
    </r>
    <rPh sb="1" eb="3">
      <t>チテキ</t>
    </rPh>
    <rPh sb="3" eb="4">
      <t>ショウ</t>
    </rPh>
    <phoneticPr fontId="18"/>
  </si>
  <si>
    <r>
      <rPr>
        <sz val="20"/>
        <color rgb="FFFF0000"/>
        <rFont val="ＭＳ Ｐゴシック"/>
        <family val="3"/>
        <charset val="128"/>
        <scheme val="minor"/>
      </rPr>
      <t>②</t>
    </r>
    <r>
      <rPr>
        <sz val="10"/>
        <color rgb="FFFF0000"/>
        <rFont val="ＭＳ Ｐゴシック"/>
        <family val="3"/>
        <charset val="128"/>
        <scheme val="minor"/>
      </rPr>
      <t>聴覚障がい</t>
    </r>
    <rPh sb="1" eb="3">
      <t>チョウカク</t>
    </rPh>
    <rPh sb="3" eb="4">
      <t>ショウ</t>
    </rPh>
    <phoneticPr fontId="18"/>
  </si>
  <si>
    <r>
      <rPr>
        <sz val="20"/>
        <color rgb="FFFF0000"/>
        <rFont val="ＭＳ Ｐゴシック"/>
        <family val="3"/>
        <charset val="128"/>
        <scheme val="minor"/>
      </rPr>
      <t>①</t>
    </r>
    <r>
      <rPr>
        <sz val="10"/>
        <color rgb="FFFF0000"/>
        <rFont val="ＭＳ Ｐゴシック"/>
        <family val="3"/>
        <charset val="128"/>
        <scheme val="minor"/>
      </rPr>
      <t>視覚障がい</t>
    </r>
    <rPh sb="1" eb="3">
      <t>シカク</t>
    </rPh>
    <rPh sb="3" eb="4">
      <t>ショウ</t>
    </rPh>
    <phoneticPr fontId="18"/>
  </si>
  <si>
    <t>障がい
種別</t>
    <rPh sb="0" eb="1">
      <t>ショウ</t>
    </rPh>
    <rPh sb="4" eb="6">
      <t>シュベツ</t>
    </rPh>
    <phoneticPr fontId="18"/>
  </si>
  <si>
    <t>３０点以内</t>
    <phoneticPr fontId="18"/>
  </si>
  <si>
    <t>２０点以内</t>
    <rPh sb="2" eb="3">
      <t>テン</t>
    </rPh>
    <rPh sb="3" eb="5">
      <t>イナイ</t>
    </rPh>
    <phoneticPr fontId="1"/>
  </si>
  <si>
    <t>３０点以内</t>
    <phoneticPr fontId="18"/>
  </si>
  <si>
    <t>２０</t>
    <phoneticPr fontId="18"/>
  </si>
  <si>
    <t>＜名札を貼る位置＞
作品の上下を確認の上、
作品裏面の右下角より2㎝離して貼ること。</t>
    <phoneticPr fontId="18"/>
  </si>
  <si>
    <t>下記入力用シートの必要欄にご記入頂くと作品に添える応募者名簿と作品裏に貼り付ける名札が印刷出来ます。</t>
    <rPh sb="0" eb="2">
      <t>カキ</t>
    </rPh>
    <rPh sb="2" eb="5">
      <t>ニュウリョクヨウ</t>
    </rPh>
    <rPh sb="9" eb="11">
      <t>ヒツヨウ</t>
    </rPh>
    <rPh sb="11" eb="12">
      <t>ラン</t>
    </rPh>
    <rPh sb="14" eb="16">
      <t>キニュウ</t>
    </rPh>
    <rPh sb="16" eb="17">
      <t>イタダ</t>
    </rPh>
    <rPh sb="19" eb="21">
      <t>サクヒン</t>
    </rPh>
    <rPh sb="22" eb="23">
      <t>ソ</t>
    </rPh>
    <rPh sb="25" eb="28">
      <t>オウボシャ</t>
    </rPh>
    <rPh sb="28" eb="30">
      <t>メイボ</t>
    </rPh>
    <rPh sb="31" eb="33">
      <t>サクヒン</t>
    </rPh>
    <rPh sb="33" eb="34">
      <t>ウラ</t>
    </rPh>
    <rPh sb="35" eb="36">
      <t>ハ</t>
    </rPh>
    <rPh sb="37" eb="38">
      <t>ツ</t>
    </rPh>
    <rPh sb="40" eb="42">
      <t>ナフダ</t>
    </rPh>
    <rPh sb="43" eb="45">
      <t>インサツ</t>
    </rPh>
    <rPh sb="45" eb="47">
      <t>デキ</t>
    </rPh>
    <phoneticPr fontId="18"/>
  </si>
  <si>
    <t>出来上がった応募者名簿はA３サイズに印刷して作品と一緒に作品の送り先（ご担当先生）様へお送りください。</t>
    <rPh sb="0" eb="3">
      <t>デキア</t>
    </rPh>
    <rPh sb="6" eb="9">
      <t>オウボシャ</t>
    </rPh>
    <rPh sb="9" eb="11">
      <t>メイボ</t>
    </rPh>
    <rPh sb="18" eb="20">
      <t>インサツ</t>
    </rPh>
    <rPh sb="22" eb="24">
      <t>サクヒン</t>
    </rPh>
    <rPh sb="25" eb="27">
      <t>イッショ</t>
    </rPh>
    <rPh sb="28" eb="30">
      <t>サクヒン</t>
    </rPh>
    <rPh sb="31" eb="32">
      <t>オク</t>
    </rPh>
    <rPh sb="33" eb="34">
      <t>サキ</t>
    </rPh>
    <rPh sb="36" eb="38">
      <t>タントウ</t>
    </rPh>
    <rPh sb="38" eb="40">
      <t>センセイ</t>
    </rPh>
    <rPh sb="41" eb="42">
      <t>サマ</t>
    </rPh>
    <rPh sb="44" eb="45">
      <t>オク</t>
    </rPh>
    <phoneticPr fontId="18"/>
  </si>
  <si>
    <t>※ 入力シートに入力した内容が自動で作品用名札に転記されます。印刷をして上下が分かる向きで作品裏面右下に貼り付けしてください。</t>
    <rPh sb="2" eb="4">
      <t>ニュウリョク</t>
    </rPh>
    <rPh sb="8" eb="10">
      <t>ニュウリョク</t>
    </rPh>
    <rPh sb="12" eb="14">
      <t>ナイヨウ</t>
    </rPh>
    <rPh sb="15" eb="17">
      <t>ジドウ</t>
    </rPh>
    <rPh sb="18" eb="20">
      <t>サクヒン</t>
    </rPh>
    <rPh sb="20" eb="21">
      <t>ヨウ</t>
    </rPh>
    <rPh sb="21" eb="23">
      <t>ナフダ</t>
    </rPh>
    <rPh sb="24" eb="26">
      <t>テンキ</t>
    </rPh>
    <rPh sb="31" eb="33">
      <t>インサツ</t>
    </rPh>
    <rPh sb="36" eb="38">
      <t>ジョウゲ</t>
    </rPh>
    <rPh sb="39" eb="40">
      <t>ワ</t>
    </rPh>
    <rPh sb="42" eb="43">
      <t>ム</t>
    </rPh>
    <rPh sb="45" eb="47">
      <t>サクヒン</t>
    </rPh>
    <rPh sb="47" eb="49">
      <t>ウラメン</t>
    </rPh>
    <rPh sb="49" eb="51">
      <t>ミギシタ</t>
    </rPh>
    <rPh sb="52" eb="53">
      <t>ハ</t>
    </rPh>
    <rPh sb="54" eb="55">
      <t>ツ</t>
    </rPh>
    <phoneticPr fontId="18"/>
  </si>
  <si>
    <t>※ 用紙サイズはA4です。応募者番号でシートが分かれています。</t>
    <rPh sb="13" eb="15">
      <t>オウボ</t>
    </rPh>
    <rPh sb="15" eb="16">
      <t>シャ</t>
    </rPh>
    <rPh sb="16" eb="18">
      <t>バンゴウ</t>
    </rPh>
    <rPh sb="23" eb="24">
      <t>ワ</t>
    </rPh>
    <phoneticPr fontId="18"/>
  </si>
  <si>
    <t>☆彡</t>
    <rPh sb="0" eb="2">
      <t>ホシ</t>
    </rPh>
    <phoneticPr fontId="18"/>
  </si>
  <si>
    <t>　　　全国教育美術展・入力シート専用アドレス：</t>
    <rPh sb="3" eb="5">
      <t>ゼンコク</t>
    </rPh>
    <rPh sb="5" eb="7">
      <t>キョウイク</t>
    </rPh>
    <rPh sb="7" eb="10">
      <t>ビジュツテン</t>
    </rPh>
    <rPh sb="11" eb="13">
      <t>ニュウリョク</t>
    </rPh>
    <rPh sb="16" eb="18">
      <t>センヨウ</t>
    </rPh>
    <phoneticPr fontId="18"/>
  </si>
  <si>
    <t>※  用紙サイズはA4です。必要枚数を印刷してください。</t>
    <rPh sb="14" eb="16">
      <t>ヒツヨウ</t>
    </rPh>
    <rPh sb="16" eb="18">
      <t>マイスウ</t>
    </rPh>
    <rPh sb="19" eb="21">
      <t>インサツ</t>
    </rPh>
    <phoneticPr fontId="18"/>
  </si>
  <si>
    <t>⑨　氏　名</t>
    <rPh sb="2" eb="3">
      <t>シ</t>
    </rPh>
    <rPh sb="4" eb="5">
      <t>ナ</t>
    </rPh>
    <phoneticPr fontId="18"/>
  </si>
  <si>
    <t>⑪ 苗 字</t>
    <rPh sb="2" eb="3">
      <t>ナエ</t>
    </rPh>
    <rPh sb="4" eb="5">
      <t>ジ</t>
    </rPh>
    <phoneticPr fontId="18"/>
  </si>
  <si>
    <t>⑫ 名 前</t>
    <rPh sb="2" eb="3">
      <t>ナ</t>
    </rPh>
    <rPh sb="4" eb="5">
      <t>マエ</t>
    </rPh>
    <phoneticPr fontId="18"/>
  </si>
  <si>
    <t>⑬　題　名　(　30文字以内でお願い致します）</t>
    <rPh sb="2" eb="3">
      <t>ダイ</t>
    </rPh>
    <rPh sb="4" eb="5">
      <t>ナ</t>
    </rPh>
    <rPh sb="10" eb="12">
      <t>モジ</t>
    </rPh>
    <rPh sb="12" eb="14">
      <t>イナイ</t>
    </rPh>
    <rPh sb="16" eb="17">
      <t>ネガ</t>
    </rPh>
    <rPh sb="18" eb="19">
      <t>イタ</t>
    </rPh>
    <phoneticPr fontId="18"/>
  </si>
  <si>
    <t>⑭指導者様名</t>
    <rPh sb="1" eb="4">
      <t>シドウシャ</t>
    </rPh>
    <rPh sb="4" eb="5">
      <t>サマ</t>
    </rPh>
    <rPh sb="5" eb="6">
      <t>メイ</t>
    </rPh>
    <phoneticPr fontId="18"/>
  </si>
  <si>
    <t xml:space="preserve">第８２回全国教育美術展　応募者名簿＆名札 入力用シート  </t>
    <rPh sb="0" eb="1">
      <t>ダイ</t>
    </rPh>
    <rPh sb="3" eb="4">
      <t>カイ</t>
    </rPh>
    <rPh sb="4" eb="11">
      <t>ゼンコクキョウイクビジュツテン</t>
    </rPh>
    <rPh sb="12" eb="15">
      <t>オウボシャ</t>
    </rPh>
    <rPh sb="15" eb="17">
      <t>メイボ</t>
    </rPh>
    <rPh sb="18" eb="20">
      <t>ナフダ</t>
    </rPh>
    <rPh sb="21" eb="23">
      <t>ニュウリョク</t>
    </rPh>
    <rPh sb="23" eb="24">
      <t>ヨウ</t>
    </rPh>
    <phoneticPr fontId="18"/>
  </si>
  <si>
    <t xml:space="preserve"> ●入力シート</t>
    <rPh sb="2" eb="4">
      <t>ニュウリョク</t>
    </rPh>
    <phoneticPr fontId="18"/>
  </si>
  <si>
    <t>●応募者名簿</t>
    <rPh sb="1" eb="4">
      <t>オウボシャ</t>
    </rPh>
    <rPh sb="4" eb="6">
      <t>メイボ</t>
    </rPh>
    <phoneticPr fontId="18"/>
  </si>
  <si>
    <t>●作品用名札</t>
    <rPh sb="1" eb="4">
      <t>サクヒンヨウ</t>
    </rPh>
    <rPh sb="4" eb="5">
      <t>ナ</t>
    </rPh>
    <rPh sb="5" eb="6">
      <t>サツ</t>
    </rPh>
    <phoneticPr fontId="18"/>
  </si>
  <si>
    <t>●手書き用（応募者名簿）</t>
    <rPh sb="1" eb="3">
      <t>テガ</t>
    </rPh>
    <rPh sb="4" eb="5">
      <t>ヨウ</t>
    </rPh>
    <rPh sb="6" eb="8">
      <t>オウボ</t>
    </rPh>
    <rPh sb="8" eb="9">
      <t>シャ</t>
    </rPh>
    <rPh sb="9" eb="11">
      <t>メイボ</t>
    </rPh>
    <phoneticPr fontId="18"/>
  </si>
  <si>
    <t>●手書き用（作品用名札）</t>
    <rPh sb="1" eb="3">
      <t>テガ</t>
    </rPh>
    <rPh sb="4" eb="5">
      <t>ヨウ</t>
    </rPh>
    <rPh sb="6" eb="9">
      <t>サクヒンヨウ</t>
    </rPh>
    <rPh sb="9" eb="10">
      <t>ナ</t>
    </rPh>
    <rPh sb="10" eb="11">
      <t>サツ</t>
    </rPh>
    <phoneticPr fontId="18"/>
  </si>
  <si>
    <t xml:space="preserve"> ★入力シート</t>
    <rPh sb="2" eb="4">
      <t>ニュウリョク</t>
    </rPh>
    <phoneticPr fontId="18"/>
  </si>
  <si>
    <t>★応募者名簿</t>
    <rPh sb="1" eb="4">
      <t>オウボシャ</t>
    </rPh>
    <rPh sb="4" eb="6">
      <t>メイボ</t>
    </rPh>
    <phoneticPr fontId="18"/>
  </si>
  <si>
    <t>★作品用名札</t>
    <rPh sb="1" eb="4">
      <t>サクヒンヨウ</t>
    </rPh>
    <rPh sb="4" eb="5">
      <t>ナ</t>
    </rPh>
    <rPh sb="5" eb="6">
      <t>サツ</t>
    </rPh>
    <phoneticPr fontId="18"/>
  </si>
  <si>
    <t>★手書き用（応募者名簿）</t>
    <rPh sb="1" eb="3">
      <t>テガ</t>
    </rPh>
    <rPh sb="4" eb="5">
      <t>ヨウ</t>
    </rPh>
    <rPh sb="6" eb="8">
      <t>オウボ</t>
    </rPh>
    <rPh sb="8" eb="9">
      <t>シャ</t>
    </rPh>
    <rPh sb="9" eb="11">
      <t>メイボ</t>
    </rPh>
    <phoneticPr fontId="18"/>
  </si>
  <si>
    <t>★手書き用（作品用名札）</t>
    <rPh sb="1" eb="3">
      <t>テガ</t>
    </rPh>
    <rPh sb="4" eb="5">
      <t>ヨウ</t>
    </rPh>
    <rPh sb="6" eb="9">
      <t>サクヒンヨウ</t>
    </rPh>
    <rPh sb="9" eb="10">
      <t>ナ</t>
    </rPh>
    <rPh sb="10" eb="11">
      <t>サツ</t>
    </rPh>
    <phoneticPr fontId="18"/>
  </si>
  <si>
    <t>※ 作品情報入力シートに⑩学年⑪種別⑫苗字⑬名前⑭題名⑮指導者様名をご記入ください。</t>
    <rPh sb="2" eb="4">
      <t>サクヒン</t>
    </rPh>
    <rPh sb="4" eb="6">
      <t>ジョウホウ</t>
    </rPh>
    <rPh sb="6" eb="8">
      <t>ニュウリョク</t>
    </rPh>
    <rPh sb="13" eb="15">
      <t>ガクネン</t>
    </rPh>
    <rPh sb="16" eb="18">
      <t>シュベツ</t>
    </rPh>
    <rPh sb="19" eb="21">
      <t>ミョウジ</t>
    </rPh>
    <rPh sb="22" eb="24">
      <t>ナマエ</t>
    </rPh>
    <rPh sb="25" eb="27">
      <t>ダイメイ</t>
    </rPh>
    <rPh sb="28" eb="31">
      <t>シドウシャ</t>
    </rPh>
    <rPh sb="31" eb="32">
      <t>サマ</t>
    </rPh>
    <rPh sb="32" eb="33">
      <t>ナ</t>
    </rPh>
    <rPh sb="35" eb="37">
      <t>キニュウ</t>
    </rPh>
    <phoneticPr fontId="18"/>
  </si>
  <si>
    <t>※ 応募者名簿は入力シートの情報で全て自動で転記されます、用紙サイズをA3に設定し印刷し、作品と一緒に送り先へ送付してください。</t>
    <rPh sb="2" eb="5">
      <t>オウボシャ</t>
    </rPh>
    <rPh sb="5" eb="7">
      <t>メイボ</t>
    </rPh>
    <rPh sb="8" eb="10">
      <t>ニュウリョク</t>
    </rPh>
    <rPh sb="14" eb="16">
      <t>ジョウホウ</t>
    </rPh>
    <rPh sb="17" eb="18">
      <t>スベ</t>
    </rPh>
    <rPh sb="19" eb="21">
      <t>ジドウ</t>
    </rPh>
    <rPh sb="22" eb="24">
      <t>テンキ</t>
    </rPh>
    <rPh sb="29" eb="31">
      <t>ヨウシ</t>
    </rPh>
    <rPh sb="38" eb="40">
      <t>セッテイ</t>
    </rPh>
    <rPh sb="41" eb="43">
      <t>インサツ</t>
    </rPh>
    <rPh sb="45" eb="47">
      <t>サクヒン</t>
    </rPh>
    <rPh sb="48" eb="50">
      <t>イッショ</t>
    </rPh>
    <rPh sb="51" eb="52">
      <t>オク</t>
    </rPh>
    <rPh sb="53" eb="54">
      <t>サキ</t>
    </rPh>
    <rPh sb="55" eb="57">
      <t>ソウフ</t>
    </rPh>
    <phoneticPr fontId="18"/>
  </si>
  <si>
    <r>
      <t>　　（　A4までのプリンターの場合、</t>
    </r>
    <r>
      <rPr>
        <b/>
        <u/>
        <sz val="12"/>
        <color theme="8" tint="-0.499984740745262"/>
        <rFont val="Meiryo UI"/>
        <family val="3"/>
        <charset val="128"/>
      </rPr>
      <t>印刷後、A3に拡大コピー</t>
    </r>
    <r>
      <rPr>
        <b/>
        <sz val="12"/>
        <color theme="8" tint="-0.499984740745262"/>
        <rFont val="Meiryo UI"/>
        <family val="3"/>
        <charset val="128"/>
      </rPr>
      <t>して作品に添付してください。）</t>
    </r>
    <rPh sb="32" eb="34">
      <t>サクヒン</t>
    </rPh>
    <rPh sb="35" eb="37">
      <t>テンプ</t>
    </rPh>
    <phoneticPr fontId="18"/>
  </si>
  <si>
    <t>※  用紙サイズをA3に設定し、印刷してください。</t>
    <phoneticPr fontId="18"/>
  </si>
  <si>
    <r>
      <t>　　A4までのプリンターの場合、</t>
    </r>
    <r>
      <rPr>
        <b/>
        <u/>
        <sz val="12"/>
        <color theme="8" tint="-0.499984740745262"/>
        <rFont val="Meiryo UI"/>
        <family val="3"/>
        <charset val="128"/>
      </rPr>
      <t>印刷後、A3に拡大コピー</t>
    </r>
    <r>
      <rPr>
        <b/>
        <sz val="12"/>
        <color theme="8" tint="-0.499984740745262"/>
        <rFont val="Meiryo UI"/>
        <family val="3"/>
        <charset val="128"/>
      </rPr>
      <t>してからお使いください。</t>
    </r>
    <rPh sb="13" eb="15">
      <t>バアイ</t>
    </rPh>
    <rPh sb="16" eb="18">
      <t>インサツ</t>
    </rPh>
    <rPh sb="18" eb="19">
      <t>ゴ</t>
    </rPh>
    <rPh sb="23" eb="25">
      <t>カクダイ</t>
    </rPh>
    <rPh sb="33" eb="34">
      <t>ツカ</t>
    </rPh>
    <phoneticPr fontId="18"/>
  </si>
  <si>
    <t>□</t>
    <phoneticPr fontId="18"/>
  </si>
  <si>
    <t>△</t>
    <phoneticPr fontId="18"/>
  </si>
  <si>
    <t>〇</t>
    <phoneticPr fontId="18"/>
  </si>
  <si>
    <t>♡</t>
    <phoneticPr fontId="18"/>
  </si>
  <si>
    <t xml:space="preserve"> ♢</t>
    <phoneticPr fontId="18"/>
  </si>
  <si>
    <t xml:space="preserve">☆  </t>
    <phoneticPr fontId="18"/>
  </si>
  <si>
    <t>この入力シートをご利用いただいた先生様へのお願いです。</t>
    <rPh sb="2" eb="4">
      <t>ニュウリョク</t>
    </rPh>
    <rPh sb="9" eb="11">
      <t>リヨウ</t>
    </rPh>
    <rPh sb="16" eb="18">
      <t>センセイ</t>
    </rPh>
    <rPh sb="18" eb="19">
      <t>サマ</t>
    </rPh>
    <rPh sb="22" eb="23">
      <t>ネガ</t>
    </rPh>
    <phoneticPr fontId="18"/>
  </si>
  <si>
    <t xml:space="preserve">♤   </t>
    <phoneticPr fontId="18"/>
  </si>
  <si>
    <t>対象地区</t>
    <rPh sb="0" eb="4">
      <t>タイショウチク</t>
    </rPh>
    <phoneticPr fontId="18"/>
  </si>
  <si>
    <t>選択一致</t>
    <rPh sb="0" eb="4">
      <t>センタクイッチ</t>
    </rPh>
    <phoneticPr fontId="18"/>
  </si>
  <si>
    <t>対象住所</t>
    <rPh sb="0" eb="2">
      <t>タイショウ</t>
    </rPh>
    <rPh sb="2" eb="4">
      <t>ジュウショ</t>
    </rPh>
    <phoneticPr fontId="18"/>
  </si>
  <si>
    <t>◇当会では、ご提供いただいた個人情報を提供者ご本人の許可なく第三者に提供することはありません。個人情報の使用目的は当会ホームページをご覧ください。◇</t>
    <rPh sb="1" eb="3">
      <t>トウカイ</t>
    </rPh>
    <rPh sb="7" eb="9">
      <t>テイキョウ</t>
    </rPh>
    <rPh sb="14" eb="16">
      <t>コジン</t>
    </rPh>
    <rPh sb="16" eb="18">
      <t>ジョウホウ</t>
    </rPh>
    <rPh sb="19" eb="22">
      <t>テイキョウシャ</t>
    </rPh>
    <rPh sb="23" eb="25">
      <t>ホンニン</t>
    </rPh>
    <rPh sb="26" eb="28">
      <t>キョカ</t>
    </rPh>
    <rPh sb="30" eb="33">
      <t>ダイサンシャ</t>
    </rPh>
    <rPh sb="34" eb="36">
      <t>テイキョウ</t>
    </rPh>
    <rPh sb="47" eb="51">
      <t>コジンジョウホウ</t>
    </rPh>
    <rPh sb="52" eb="54">
      <t>シヨウ</t>
    </rPh>
    <rPh sb="54" eb="56">
      <t>モクテキ</t>
    </rPh>
    <rPh sb="57" eb="59">
      <t>トウカイ</t>
    </rPh>
    <rPh sb="67" eb="68">
      <t>ラン</t>
    </rPh>
    <phoneticPr fontId="18"/>
  </si>
  <si>
    <t>◇当会では、ご提供いただいた個人情報を提供者ご本人の許可なく第三者に提供することはありません。個人情報の使用目的は当会ホームページをご覧ください。◇</t>
  </si>
  <si>
    <t>◇当会では、ご提供いただいた個人情報を提供者ご本人の許可なく第三者に提供することはありません。個人情報の使用目的は当会ホームページをご覧ください。◇</t>
    <phoneticPr fontId="18"/>
  </si>
  <si>
    <t>※〒番号は一般番号で記入お願いします</t>
    <rPh sb="2" eb="4">
      <t>バンゴウ</t>
    </rPh>
    <rPh sb="5" eb="7">
      <t>イッパン</t>
    </rPh>
    <rPh sb="7" eb="9">
      <t>バンゴウ</t>
    </rPh>
    <rPh sb="10" eb="12">
      <t>キニュウ</t>
    </rPh>
    <rPh sb="13" eb="14">
      <t>ネガ</t>
    </rPh>
    <phoneticPr fontId="18"/>
  </si>
  <si>
    <r>
      <rPr>
        <b/>
        <sz val="24"/>
        <color theme="1"/>
        <rFont val="Meiryo UI"/>
        <family val="3"/>
        <charset val="128"/>
      </rPr>
      <t>第82回全国教育美術展</t>
    </r>
    <r>
      <rPr>
        <b/>
        <sz val="20"/>
        <color theme="1"/>
        <rFont val="Meiryo UI"/>
        <family val="3"/>
        <charset val="128"/>
      </rPr>
      <t>　</t>
    </r>
    <r>
      <rPr>
        <b/>
        <sz val="36"/>
        <color theme="1"/>
        <rFont val="Meiryo UI"/>
        <family val="3"/>
        <charset val="128"/>
      </rPr>
      <t>応募者名簿</t>
    </r>
    <r>
      <rPr>
        <b/>
        <sz val="24"/>
        <color theme="1"/>
        <rFont val="Meiryo UI"/>
        <family val="3"/>
        <charset val="128"/>
      </rPr>
      <t xml:space="preserve"> </t>
    </r>
    <r>
      <rPr>
        <b/>
        <sz val="20"/>
        <color theme="1"/>
        <rFont val="Meiryo UI"/>
        <family val="3"/>
        <charset val="128"/>
      </rPr>
      <t>（ 特別支援学校専用 ）</t>
    </r>
    <rPh sb="0" eb="1">
      <t>ダイ</t>
    </rPh>
    <rPh sb="3" eb="4">
      <t>カイ</t>
    </rPh>
    <rPh sb="4" eb="11">
      <t>ゼン</t>
    </rPh>
    <rPh sb="12" eb="14">
      <t>オウボ</t>
    </rPh>
    <rPh sb="14" eb="15">
      <t>シャ</t>
    </rPh>
    <rPh sb="15" eb="17">
      <t>メイボ</t>
    </rPh>
    <rPh sb="20" eb="26">
      <t>トクベツ</t>
    </rPh>
    <rPh sb="26" eb="28">
      <t>センヨウ</t>
    </rPh>
    <phoneticPr fontId="18"/>
  </si>
  <si>
    <r>
      <t>　　（　A4までのプリンターの場合、</t>
    </r>
    <r>
      <rPr>
        <b/>
        <u/>
        <sz val="12"/>
        <color theme="8" tint="-0.499984740745262"/>
        <rFont val="Meiryo UI"/>
        <family val="3"/>
        <charset val="128"/>
      </rPr>
      <t>印刷後、</t>
    </r>
    <r>
      <rPr>
        <b/>
        <u/>
        <sz val="12"/>
        <color rgb="FFFF0000"/>
        <rFont val="Meiryo UI"/>
        <family val="3"/>
        <charset val="128"/>
      </rPr>
      <t>A3に拡大コピー</t>
    </r>
    <r>
      <rPr>
        <b/>
        <sz val="12"/>
        <color theme="8" tint="-0.499984740745262"/>
        <rFont val="Meiryo UI"/>
        <family val="3"/>
        <charset val="128"/>
      </rPr>
      <t>して作品に添付してください。）</t>
    </r>
    <rPh sb="32" eb="34">
      <t>サクヒン</t>
    </rPh>
    <rPh sb="35" eb="37">
      <t>テンプ</t>
    </rPh>
    <phoneticPr fontId="18"/>
  </si>
  <si>
    <r>
      <t>※ 応募者名簿は入力シートの情報で全て自動で転記されます、用紙サイズを</t>
    </r>
    <r>
      <rPr>
        <b/>
        <sz val="12"/>
        <color rgb="FFFF0000"/>
        <rFont val="Meiryo UI"/>
        <family val="3"/>
        <charset val="128"/>
      </rPr>
      <t>A3</t>
    </r>
    <r>
      <rPr>
        <b/>
        <sz val="12"/>
        <color theme="8" tint="-0.499984740745262"/>
        <rFont val="Meiryo UI"/>
        <family val="3"/>
        <charset val="128"/>
      </rPr>
      <t>に設定し</t>
    </r>
    <r>
      <rPr>
        <b/>
        <sz val="12"/>
        <color rgb="FFFF0000"/>
        <rFont val="Meiryo UI"/>
        <family val="3"/>
        <charset val="128"/>
      </rPr>
      <t>印刷し、作品と一緒に送り先へ送付</t>
    </r>
    <r>
      <rPr>
        <b/>
        <sz val="12"/>
        <color theme="8" tint="-0.499984740745262"/>
        <rFont val="Meiryo UI"/>
        <family val="3"/>
        <charset val="128"/>
      </rPr>
      <t>してください。</t>
    </r>
    <rPh sb="2" eb="5">
      <t>オウボシャ</t>
    </rPh>
    <rPh sb="5" eb="7">
      <t>メイボ</t>
    </rPh>
    <rPh sb="8" eb="10">
      <t>ニュウリョク</t>
    </rPh>
    <rPh sb="14" eb="16">
      <t>ジョウホウ</t>
    </rPh>
    <rPh sb="17" eb="18">
      <t>スベ</t>
    </rPh>
    <rPh sb="19" eb="21">
      <t>ジドウ</t>
    </rPh>
    <rPh sb="22" eb="24">
      <t>テンキ</t>
    </rPh>
    <rPh sb="29" eb="31">
      <t>ヨウシ</t>
    </rPh>
    <rPh sb="38" eb="40">
      <t>セッテイ</t>
    </rPh>
    <rPh sb="41" eb="43">
      <t>インサツ</t>
    </rPh>
    <rPh sb="45" eb="47">
      <t>サクヒン</t>
    </rPh>
    <rPh sb="48" eb="50">
      <t>イッショ</t>
    </rPh>
    <rPh sb="51" eb="52">
      <t>オク</t>
    </rPh>
    <rPh sb="53" eb="54">
      <t>サキ</t>
    </rPh>
    <rPh sb="55" eb="57">
      <t>ソウフ</t>
    </rPh>
    <phoneticPr fontId="18"/>
  </si>
  <si>
    <r>
      <t>※  用紙サイズを</t>
    </r>
    <r>
      <rPr>
        <b/>
        <sz val="12"/>
        <color rgb="FFFF0000"/>
        <rFont val="Meiryo UI"/>
        <family val="3"/>
        <charset val="128"/>
      </rPr>
      <t>A3</t>
    </r>
    <r>
      <rPr>
        <b/>
        <sz val="12"/>
        <color theme="8" tint="-0.499984740745262"/>
        <rFont val="Meiryo UI"/>
        <family val="3"/>
        <charset val="128"/>
      </rPr>
      <t>に設定し、印刷してください。</t>
    </r>
    <phoneticPr fontId="18"/>
  </si>
  <si>
    <r>
      <t>　　A4までのプリンターの場合、</t>
    </r>
    <r>
      <rPr>
        <b/>
        <u/>
        <sz val="12"/>
        <color rgb="FFFF0000"/>
        <rFont val="Meiryo UI"/>
        <family val="3"/>
        <charset val="128"/>
      </rPr>
      <t>印刷後、A3に拡大コピー</t>
    </r>
    <r>
      <rPr>
        <b/>
        <sz val="12"/>
        <color theme="8" tint="-0.499984740745262"/>
        <rFont val="Meiryo UI"/>
        <family val="3"/>
        <charset val="128"/>
      </rPr>
      <t>してからお使いください。</t>
    </r>
    <rPh sb="13" eb="15">
      <t>バアイ</t>
    </rPh>
    <rPh sb="16" eb="18">
      <t>インサツ</t>
    </rPh>
    <rPh sb="18" eb="19">
      <t>ゴ</t>
    </rPh>
    <rPh sb="23" eb="25">
      <t>カクダイ</t>
    </rPh>
    <rPh sb="33" eb="34">
      <t>ツカ</t>
    </rPh>
    <phoneticPr fontId="18"/>
  </si>
  <si>
    <r>
      <rPr>
        <b/>
        <sz val="28"/>
        <color theme="8" tint="-0.24994659260841701"/>
        <rFont val="Meiryo UI"/>
        <family val="3"/>
        <charset val="128"/>
      </rPr>
      <t xml:space="preserve">       </t>
    </r>
    <r>
      <rPr>
        <b/>
        <sz val="28"/>
        <color theme="8" tint="-0.499984740745262"/>
        <rFont val="Meiryo UI"/>
        <family val="3"/>
        <charset val="128"/>
      </rPr>
      <t>第</t>
    </r>
    <r>
      <rPr>
        <b/>
        <sz val="28"/>
        <color rgb="FFFF0000"/>
        <rFont val="Meiryo UI"/>
        <family val="3"/>
        <charset val="128"/>
      </rPr>
      <t>82</t>
    </r>
    <r>
      <rPr>
        <b/>
        <sz val="28"/>
        <color theme="8" tint="-0.499984740745262"/>
        <rFont val="Meiryo UI"/>
        <family val="3"/>
        <charset val="128"/>
      </rPr>
      <t>回</t>
    </r>
    <r>
      <rPr>
        <b/>
        <sz val="28"/>
        <color theme="8" tint="-0.24994659260841701"/>
        <rFont val="Meiryo UI"/>
        <family val="3"/>
        <charset val="128"/>
      </rPr>
      <t xml:space="preserve"> </t>
    </r>
    <r>
      <rPr>
        <b/>
        <sz val="28"/>
        <color theme="8" tint="-0.499984740745262"/>
        <rFont val="Meiryo UI"/>
        <family val="3"/>
        <charset val="128"/>
      </rPr>
      <t xml:space="preserve">全国教育美術展  </t>
    </r>
    <r>
      <rPr>
        <b/>
        <sz val="36"/>
        <color theme="8" tint="-0.499984740745262"/>
        <rFont val="Meiryo UI"/>
        <family val="3"/>
        <charset val="128"/>
      </rPr>
      <t xml:space="preserve">応 募 者 名 簿    </t>
    </r>
    <rPh sb="7" eb="8">
      <t>ダイ</t>
    </rPh>
    <rPh sb="10" eb="11">
      <t>カイ</t>
    </rPh>
    <rPh sb="12" eb="19">
      <t>ゼン</t>
    </rPh>
    <rPh sb="21" eb="22">
      <t>オウ</t>
    </rPh>
    <rPh sb="23" eb="24">
      <t>ボ</t>
    </rPh>
    <rPh sb="25" eb="26">
      <t>シャ</t>
    </rPh>
    <rPh sb="27" eb="28">
      <t>ナ</t>
    </rPh>
    <rPh sb="29" eb="30">
      <t>ボ</t>
    </rPh>
    <phoneticPr fontId="18"/>
  </si>
  <si>
    <t>入力シートに記入すればOK</t>
    <rPh sb="0" eb="2">
      <t>ニュウリョク</t>
    </rPh>
    <rPh sb="6" eb="8">
      <t>キニュウ</t>
    </rPh>
    <phoneticPr fontId="18"/>
  </si>
  <si>
    <t>A３で印刷して作品に添付ください</t>
    <rPh sb="3" eb="5">
      <t>インサツ</t>
    </rPh>
    <rPh sb="7" eb="9">
      <t>サクヒン</t>
    </rPh>
    <rPh sb="10" eb="12">
      <t>テンプ</t>
    </rPh>
    <phoneticPr fontId="18"/>
  </si>
  <si>
    <t>作品の裏面右下に貼り付け</t>
    <rPh sb="0" eb="2">
      <t>サクヒン</t>
    </rPh>
    <rPh sb="3" eb="5">
      <t>ウラメン</t>
    </rPh>
    <rPh sb="5" eb="7">
      <t>ミギシタ</t>
    </rPh>
    <rPh sb="8" eb="9">
      <t>ハ</t>
    </rPh>
    <rPh sb="10" eb="11">
      <t>ツ</t>
    </rPh>
    <phoneticPr fontId="18"/>
  </si>
  <si>
    <t>名簿と名札は入力シートの情報が反映されて自動入力されます！</t>
    <rPh sb="0" eb="2">
      <t>メイボ</t>
    </rPh>
    <rPh sb="3" eb="5">
      <t>ナフダ</t>
    </rPh>
    <rPh sb="6" eb="8">
      <t>ニュウリョク</t>
    </rPh>
    <rPh sb="12" eb="14">
      <t>ジョウホウ</t>
    </rPh>
    <rPh sb="15" eb="17">
      <t>ハンエイ</t>
    </rPh>
    <rPh sb="20" eb="22">
      <t>ジドウ</t>
    </rPh>
    <rPh sb="22" eb="24">
      <t>ニュウリョク</t>
    </rPh>
    <phoneticPr fontId="18"/>
  </si>
  <si>
    <r>
      <rPr>
        <sz val="20"/>
        <color rgb="FFFF0000"/>
        <rFont val="ＭＳ Ｐゴシック"/>
        <family val="3"/>
        <charset val="128"/>
        <scheme val="minor"/>
      </rPr>
      <t>入力は不要！</t>
    </r>
    <r>
      <rPr>
        <sz val="20"/>
        <color theme="1"/>
        <rFont val="ＭＳ Ｐゴシック"/>
        <family val="3"/>
        <charset val="128"/>
        <scheme val="minor"/>
      </rPr>
      <t>印刷して利用してください。</t>
    </r>
    <rPh sb="0" eb="2">
      <t>ニュウリョク</t>
    </rPh>
    <rPh sb="3" eb="5">
      <t>フヨウ</t>
    </rPh>
    <rPh sb="6" eb="8">
      <t>インサツ</t>
    </rPh>
    <rPh sb="10" eb="12">
      <t>リヨウ</t>
    </rPh>
    <phoneticPr fontId="18"/>
  </si>
  <si>
    <t>入力する部分</t>
    <rPh sb="0" eb="2">
      <t>ニュウリョク</t>
    </rPh>
    <rPh sb="4" eb="6">
      <t>ブブン</t>
    </rPh>
    <phoneticPr fontId="18"/>
  </si>
  <si>
    <t>※名簿記入の要領：名簿は低学年から順番にご記入下さい。通し番号は名簿名札共通になります。</t>
    <rPh sb="1" eb="3">
      <t>メイボ</t>
    </rPh>
    <rPh sb="3" eb="5">
      <t>キニュウ</t>
    </rPh>
    <rPh sb="6" eb="8">
      <t>ヨウリョウ</t>
    </rPh>
    <rPh sb="9" eb="11">
      <t>メイボ</t>
    </rPh>
    <rPh sb="12" eb="15">
      <t>テイガクネン</t>
    </rPh>
    <rPh sb="17" eb="19">
      <t>ジュンバン</t>
    </rPh>
    <rPh sb="21" eb="23">
      <t>キニュウ</t>
    </rPh>
    <rPh sb="23" eb="24">
      <t>クダ</t>
    </rPh>
    <rPh sb="27" eb="28">
      <t>トオ</t>
    </rPh>
    <rPh sb="29" eb="31">
      <t>バンゴウ</t>
    </rPh>
    <rPh sb="32" eb="34">
      <t>メイボ</t>
    </rPh>
    <rPh sb="34" eb="36">
      <t>ナフダ</t>
    </rPh>
    <rPh sb="36" eb="38">
      <t>キョウツウ</t>
    </rPh>
    <phoneticPr fontId="18"/>
  </si>
  <si>
    <t>※作品の上下をよく確かめてから向きに合わせて貼付け下さい</t>
    <rPh sb="1" eb="3">
      <t>サクヒン</t>
    </rPh>
    <rPh sb="4" eb="6">
      <t>ジョウゲ</t>
    </rPh>
    <rPh sb="9" eb="10">
      <t>タシ</t>
    </rPh>
    <rPh sb="15" eb="16">
      <t>ム</t>
    </rPh>
    <rPh sb="18" eb="19">
      <t>ア</t>
    </rPh>
    <rPh sb="22" eb="24">
      <t>ハリツ</t>
    </rPh>
    <rPh sb="25" eb="26">
      <t>クダ</t>
    </rPh>
    <phoneticPr fontId="18"/>
  </si>
  <si>
    <r>
      <t>出来上がった応募者名簿は</t>
    </r>
    <r>
      <rPr>
        <b/>
        <sz val="16"/>
        <color rgb="FFFF0000"/>
        <rFont val="ＭＳ Ｐゴシック"/>
        <family val="3"/>
        <charset val="128"/>
        <scheme val="minor"/>
      </rPr>
      <t>A３サイズに印刷</t>
    </r>
    <r>
      <rPr>
        <b/>
        <sz val="16"/>
        <color theme="1"/>
        <rFont val="ＭＳ Ｐゴシック"/>
        <family val="3"/>
        <charset val="128"/>
        <scheme val="minor"/>
      </rPr>
      <t>して作品と一緒に作品の送り先（ご担当先生）様へお送りください。</t>
    </r>
    <rPh sb="0" eb="3">
      <t>デキア</t>
    </rPh>
    <rPh sb="6" eb="9">
      <t>オウボシャ</t>
    </rPh>
    <rPh sb="9" eb="11">
      <t>メイボ</t>
    </rPh>
    <rPh sb="18" eb="20">
      <t>インサツ</t>
    </rPh>
    <rPh sb="22" eb="24">
      <t>サクヒン</t>
    </rPh>
    <rPh sb="25" eb="27">
      <t>イッショ</t>
    </rPh>
    <rPh sb="28" eb="30">
      <t>サクヒン</t>
    </rPh>
    <rPh sb="31" eb="32">
      <t>オク</t>
    </rPh>
    <rPh sb="33" eb="34">
      <t>サキ</t>
    </rPh>
    <rPh sb="36" eb="38">
      <t>タントウ</t>
    </rPh>
    <rPh sb="38" eb="40">
      <t>センセイ</t>
    </rPh>
    <rPh sb="41" eb="42">
      <t>サマ</t>
    </rPh>
    <rPh sb="44" eb="45">
      <t>オク</t>
    </rPh>
    <phoneticPr fontId="18"/>
  </si>
  <si>
    <r>
      <t>名札は</t>
    </r>
    <r>
      <rPr>
        <b/>
        <sz val="16"/>
        <color rgb="FFFF0000"/>
        <rFont val="ＭＳ Ｐゴシック"/>
        <family val="3"/>
        <charset val="128"/>
        <scheme val="minor"/>
      </rPr>
      <t>A４サイズ</t>
    </r>
    <r>
      <rPr>
        <b/>
        <sz val="16"/>
        <color theme="1"/>
        <rFont val="ＭＳ Ｐゴシック"/>
        <family val="3"/>
        <charset val="128"/>
        <scheme val="minor"/>
      </rPr>
      <t>で４名分が１枚に印刷されますので点線で切って作品に貼り付けて下さい。</t>
    </r>
    <rPh sb="0" eb="2">
      <t>ナフダ</t>
    </rPh>
    <rPh sb="10" eb="11">
      <t>メイ</t>
    </rPh>
    <rPh sb="11" eb="12">
      <t>ブン</t>
    </rPh>
    <rPh sb="14" eb="15">
      <t>マイ</t>
    </rPh>
    <rPh sb="16" eb="18">
      <t>インサツ</t>
    </rPh>
    <rPh sb="24" eb="26">
      <t>テンセン</t>
    </rPh>
    <rPh sb="27" eb="28">
      <t>キ</t>
    </rPh>
    <rPh sb="30" eb="32">
      <t>サクヒン</t>
    </rPh>
    <rPh sb="33" eb="34">
      <t>ハ</t>
    </rPh>
    <rPh sb="35" eb="36">
      <t>ツ</t>
    </rPh>
    <rPh sb="38" eb="39">
      <t>クダ</t>
    </rPh>
    <phoneticPr fontId="18"/>
  </si>
  <si>
    <t>※黄色部分は記入・ピンク部分はプルダウンメニューから選択してください。</t>
    <rPh sb="1" eb="3">
      <t>キイロ</t>
    </rPh>
    <rPh sb="3" eb="5">
      <t>ブブン</t>
    </rPh>
    <rPh sb="6" eb="8">
      <t>キニュウ</t>
    </rPh>
    <rPh sb="12" eb="14">
      <t>ブブン</t>
    </rPh>
    <rPh sb="26" eb="28">
      <t>センタク</t>
    </rPh>
    <phoneticPr fontId="18"/>
  </si>
  <si>
    <t>A4で印刷し4枚に切り離す</t>
    <rPh sb="3" eb="5">
      <t>インサツ</t>
    </rPh>
    <rPh sb="7" eb="8">
      <t>マイ</t>
    </rPh>
    <rPh sb="9" eb="10">
      <t>キ</t>
    </rPh>
    <rPh sb="11" eb="12">
      <t>ハナ</t>
    </rPh>
    <phoneticPr fontId="18"/>
  </si>
  <si>
    <t>※　基本情報入力シートに学校情報等（①～⑨）とご応募についての確認頂き同意らんに氏名を記入、印刷に捺印お願いします。</t>
    <rPh sb="2" eb="4">
      <t>キホン</t>
    </rPh>
    <rPh sb="4" eb="6">
      <t>ジョウホウ</t>
    </rPh>
    <rPh sb="6" eb="8">
      <t>ニュウリョク</t>
    </rPh>
    <rPh sb="12" eb="14">
      <t>ガッコウ</t>
    </rPh>
    <rPh sb="14" eb="16">
      <t>ジョウホウ</t>
    </rPh>
    <rPh sb="16" eb="17">
      <t>ナド</t>
    </rPh>
    <rPh sb="24" eb="26">
      <t>オウボ</t>
    </rPh>
    <rPh sb="31" eb="33">
      <t>カクニン</t>
    </rPh>
    <rPh sb="33" eb="34">
      <t>イタダ</t>
    </rPh>
    <rPh sb="35" eb="37">
      <t>ドウイ</t>
    </rPh>
    <rPh sb="40" eb="42">
      <t>シメイ</t>
    </rPh>
    <rPh sb="43" eb="45">
      <t>キニュウ</t>
    </rPh>
    <rPh sb="46" eb="48">
      <t>インサツ</t>
    </rPh>
    <rPh sb="49" eb="51">
      <t>ナツイン</t>
    </rPh>
    <rPh sb="52" eb="53">
      <t>ネガ</t>
    </rPh>
    <phoneticPr fontId="18"/>
  </si>
  <si>
    <r>
      <t xml:space="preserve">⑩学 年
</t>
    </r>
    <r>
      <rPr>
        <sz val="10"/>
        <color rgb="FFFF0000"/>
        <rFont val="ＭＳ Ｐゴシック"/>
        <family val="3"/>
        <charset val="128"/>
        <scheme val="minor"/>
      </rPr>
      <t>クリックして選択</t>
    </r>
    <rPh sb="1" eb="2">
      <t>ガク</t>
    </rPh>
    <rPh sb="3" eb="4">
      <t>トシ</t>
    </rPh>
    <rPh sb="11" eb="13">
      <t>センタク</t>
    </rPh>
    <phoneticPr fontId="18"/>
  </si>
  <si>
    <r>
      <t xml:space="preserve">⑪種別
</t>
    </r>
    <r>
      <rPr>
        <sz val="9"/>
        <color rgb="FFFF0000"/>
        <rFont val="ＭＳ Ｐゴシック"/>
        <family val="3"/>
        <charset val="128"/>
        <scheme val="minor"/>
      </rPr>
      <t>クリックして選択</t>
    </r>
    <rPh sb="1" eb="3">
      <t>シュベツ</t>
    </rPh>
    <rPh sb="10" eb="12">
      <t>センタク</t>
    </rPh>
    <phoneticPr fontId="18"/>
  </si>
  <si>
    <r>
      <t xml:space="preserve">⑩ 学 年
</t>
    </r>
    <r>
      <rPr>
        <sz val="9"/>
        <color rgb="FFFF0000"/>
        <rFont val="ＭＳ Ｐゴシック"/>
        <family val="3"/>
        <charset val="128"/>
        <scheme val="minor"/>
      </rPr>
      <t>クリックして選択</t>
    </r>
    <rPh sb="2" eb="3">
      <t>ガク</t>
    </rPh>
    <rPh sb="4" eb="5">
      <t>トシ</t>
    </rPh>
    <rPh sb="12" eb="14">
      <t>センタク</t>
    </rPh>
    <phoneticPr fontId="18"/>
  </si>
  <si>
    <t>※ 入力シートの作品情報蘭に⑩学年⑪苗字⑫名前⑬題名⑭指導者名をご記入ください。</t>
    <rPh sb="2" eb="4">
      <t>ニュウリョク</t>
    </rPh>
    <rPh sb="8" eb="10">
      <t>サクヒン</t>
    </rPh>
    <rPh sb="10" eb="12">
      <t>ジョウホウ</t>
    </rPh>
    <rPh sb="12" eb="13">
      <t>ラン</t>
    </rPh>
    <rPh sb="15" eb="17">
      <t>ガクネン</t>
    </rPh>
    <rPh sb="18" eb="20">
      <t>ミョウジ</t>
    </rPh>
    <rPh sb="21" eb="23">
      <t>ナマエ</t>
    </rPh>
    <rPh sb="24" eb="26">
      <t>ダイメイ</t>
    </rPh>
    <rPh sb="27" eb="31">
      <t>シドウシャメイ</t>
    </rPh>
    <rPh sb="33" eb="35">
      <t>キニュウ</t>
    </rPh>
    <phoneticPr fontId="18"/>
  </si>
  <si>
    <t>※ 入力シートの基本情報入力欄に学校情報等（①～⑨）とご応募についての確認頂き同意らんに氏名を記入し印刷後に捺印お願いします。</t>
    <rPh sb="2" eb="4">
      <t>ニュウリョク</t>
    </rPh>
    <rPh sb="8" eb="10">
      <t>キホン</t>
    </rPh>
    <rPh sb="10" eb="12">
      <t>ジョウホウ</t>
    </rPh>
    <rPh sb="12" eb="14">
      <t>ニュウリョク</t>
    </rPh>
    <rPh sb="14" eb="15">
      <t>ラン</t>
    </rPh>
    <rPh sb="16" eb="18">
      <t>ガッコウ</t>
    </rPh>
    <rPh sb="18" eb="20">
      <t>ジョウホウ</t>
    </rPh>
    <rPh sb="20" eb="21">
      <t>ナド</t>
    </rPh>
    <rPh sb="28" eb="30">
      <t>オウボ</t>
    </rPh>
    <rPh sb="35" eb="37">
      <t>カクニン</t>
    </rPh>
    <rPh sb="37" eb="38">
      <t>イタダ</t>
    </rPh>
    <rPh sb="39" eb="41">
      <t>ドウイ</t>
    </rPh>
    <rPh sb="44" eb="46">
      <t>シメイ</t>
    </rPh>
    <rPh sb="47" eb="49">
      <t>キニュウ</t>
    </rPh>
    <rPh sb="50" eb="52">
      <t>インサツ</t>
    </rPh>
    <rPh sb="52" eb="53">
      <t>アト</t>
    </rPh>
    <rPh sb="54" eb="56">
      <t>ナツイン</t>
    </rPh>
    <rPh sb="57" eb="58">
      <t>ネガ</t>
    </rPh>
    <phoneticPr fontId="18"/>
  </si>
  <si>
    <t>　★ 使い方</t>
    <rPh sb="3" eb="4">
      <t>ツカ</t>
    </rPh>
    <rPh sb="5" eb="6">
      <t>カタ</t>
    </rPh>
    <phoneticPr fontId="18"/>
  </si>
  <si>
    <t>ご入力いただいたデータを活用致したく作品添付とは別に、ご面倒でも下記メールアドレスにお送り頂けましたら幸いです。何卒宜しくお願い致します。(任意です）</t>
    <rPh sb="1" eb="3">
      <t>ニュウリョク</t>
    </rPh>
    <rPh sb="12" eb="14">
      <t>カツヨウ</t>
    </rPh>
    <rPh sb="14" eb="15">
      <t>イタ</t>
    </rPh>
    <rPh sb="18" eb="20">
      <t>サクヒン</t>
    </rPh>
    <rPh sb="20" eb="22">
      <t>テンプ</t>
    </rPh>
    <rPh sb="24" eb="25">
      <t>ベツ</t>
    </rPh>
    <rPh sb="28" eb="30">
      <t>メンドウ</t>
    </rPh>
    <rPh sb="32" eb="34">
      <t>カキ</t>
    </rPh>
    <rPh sb="43" eb="44">
      <t>オク</t>
    </rPh>
    <rPh sb="45" eb="46">
      <t>イタダ</t>
    </rPh>
    <rPh sb="51" eb="52">
      <t>サイワ</t>
    </rPh>
    <rPh sb="56" eb="58">
      <t>ナニトゾ</t>
    </rPh>
    <rPh sb="58" eb="59">
      <t>ヨロ</t>
    </rPh>
    <rPh sb="62" eb="63">
      <t>ネガ</t>
    </rPh>
    <rPh sb="64" eb="65">
      <t>イタ</t>
    </rPh>
    <rPh sb="70" eb="72">
      <t>ニンイ</t>
    </rPh>
    <phoneticPr fontId="18"/>
  </si>
  <si>
    <t>高１</t>
    <rPh sb="0" eb="1">
      <t>コウ</t>
    </rPh>
    <phoneticPr fontId="18"/>
  </si>
  <si>
    <t>高２</t>
    <rPh sb="0" eb="1">
      <t>コウ</t>
    </rPh>
    <phoneticPr fontId="18"/>
  </si>
  <si>
    <t>高３</t>
    <rPh sb="0" eb="1">
      <t>コウ</t>
    </rPh>
    <phoneticPr fontId="18"/>
  </si>
  <si>
    <t>高２</t>
    <rPh sb="0" eb="1">
      <t>コウ</t>
    </rPh>
    <phoneticPr fontId="1"/>
  </si>
  <si>
    <t>高</t>
    <rPh sb="0" eb="1">
      <t>コウ</t>
    </rPh>
    <phoneticPr fontId="1"/>
  </si>
  <si>
    <t>高１</t>
    <rPh sb="0" eb="1">
      <t>コウ</t>
    </rPh>
    <phoneticPr fontId="1"/>
  </si>
  <si>
    <t>高３</t>
    <rPh sb="0" eb="1">
      <t>コウ</t>
    </rPh>
    <phoneticPr fontId="1"/>
  </si>
  <si>
    <t>高校合計</t>
    <rPh sb="0" eb="2">
      <t>コウコウ</t>
    </rPh>
    <rPh sb="2" eb="4">
      <t>ゴウケイ</t>
    </rPh>
    <phoneticPr fontId="18"/>
  </si>
  <si>
    <t>※応募者名簿を印刷したものに印またはｻｲﾝして提出お願いします。</t>
    <rPh sb="1" eb="4">
      <t>オウボシャ</t>
    </rPh>
    <rPh sb="4" eb="6">
      <t>メイボ</t>
    </rPh>
    <rPh sb="7" eb="9">
      <t>インサツ</t>
    </rPh>
    <rPh sb="14" eb="15">
      <t>イン</t>
    </rPh>
    <rPh sb="23" eb="25">
      <t>テイシュツ</t>
    </rPh>
    <rPh sb="26" eb="27">
      <t>ネガ</t>
    </rPh>
    <phoneticPr fontId="18"/>
  </si>
  <si>
    <t>※応募者名簿を印刷したものに印又はｻｲﾝして提出お願いします。</t>
    <rPh sb="1" eb="4">
      <t>オウボシャ</t>
    </rPh>
    <rPh sb="4" eb="6">
      <t>メイボ</t>
    </rPh>
    <rPh sb="7" eb="9">
      <t>インサツ</t>
    </rPh>
    <rPh sb="14" eb="15">
      <t>イン</t>
    </rPh>
    <rPh sb="15" eb="16">
      <t>マタ</t>
    </rPh>
    <rPh sb="22" eb="24">
      <t>テイシュツ</t>
    </rPh>
    <rPh sb="25" eb="26">
      <t>ネガ</t>
    </rPh>
    <phoneticPr fontId="18"/>
  </si>
  <si>
    <t>①左のピンク色のマスをクリック
②枠外のﾌﾟﾙﾀﾞｳﾝﾒﾆｭｰで地区を選択</t>
    <rPh sb="1" eb="2">
      <t>ヒダリ</t>
    </rPh>
    <rPh sb="6" eb="7">
      <t>イロ</t>
    </rPh>
    <rPh sb="17" eb="18">
      <t>ワク</t>
    </rPh>
    <rPh sb="18" eb="19">
      <t>ソト</t>
    </rPh>
    <rPh sb="32" eb="34">
      <t>チク</t>
    </rPh>
    <rPh sb="35" eb="37">
      <t>センタク</t>
    </rPh>
    <phoneticPr fontId="18"/>
  </si>
  <si>
    <r>
      <t xml:space="preserve">③地区
</t>
    </r>
    <r>
      <rPr>
        <sz val="14"/>
        <color theme="1"/>
        <rFont val="ＭＳ Ｐゴシック"/>
        <family val="3"/>
        <charset val="128"/>
        <scheme val="minor"/>
      </rPr>
      <t>（送り先）</t>
    </r>
    <rPh sb="1" eb="3">
      <t>チク</t>
    </rPh>
    <rPh sb="6" eb="7">
      <t>オク</t>
    </rPh>
    <rPh sb="8" eb="9">
      <t>サキ</t>
    </rPh>
    <phoneticPr fontId="18"/>
  </si>
  <si>
    <t>（県・市区郡）</t>
    <rPh sb="1" eb="2">
      <t>ケン</t>
    </rPh>
    <rPh sb="3" eb="4">
      <t>シ</t>
    </rPh>
    <rPh sb="4" eb="5">
      <t>ク</t>
    </rPh>
    <rPh sb="5" eb="6">
      <t>グン</t>
    </rPh>
    <phoneticPr fontId="18"/>
  </si>
  <si>
    <t>（町・番地）</t>
    <rPh sb="1" eb="2">
      <t>マチ</t>
    </rPh>
    <rPh sb="3" eb="5">
      <t>バンチ</t>
    </rPh>
    <phoneticPr fontId="18"/>
  </si>
  <si>
    <t>応募要項をよくお読みい
ただきご応募ください。
確認のため、下記にお名
前をご記入ください。</t>
    <rPh sb="39" eb="41">
      <t>キニュウ</t>
    </rPh>
    <phoneticPr fontId="18"/>
  </si>
  <si>
    <r>
      <rPr>
        <b/>
        <sz val="26"/>
        <color theme="3" tint="0.39997558519241921"/>
        <rFont val="ＭＳ Ｐゴシック"/>
        <family val="3"/>
        <charset val="128"/>
        <scheme val="minor"/>
      </rPr>
      <t>＊＊＊＊</t>
    </r>
    <r>
      <rPr>
        <b/>
        <sz val="26"/>
        <rFont val="ＭＳ Ｐゴシック"/>
        <family val="3"/>
        <charset val="128"/>
        <scheme val="minor"/>
      </rPr>
      <t>基本情報入力欄</t>
    </r>
    <r>
      <rPr>
        <b/>
        <sz val="26"/>
        <color theme="3" tint="0.39997558519241921"/>
        <rFont val="ＭＳ Ｐゴシック"/>
        <family val="3"/>
        <charset val="128"/>
        <scheme val="minor"/>
      </rPr>
      <t>＊＊＊＊</t>
    </r>
    <rPh sb="4" eb="6">
      <t>キホン</t>
    </rPh>
    <rPh sb="6" eb="8">
      <t>ジョウホウ</t>
    </rPh>
    <rPh sb="8" eb="10">
      <t>ニュウリョク</t>
    </rPh>
    <rPh sb="10" eb="11">
      <t>ラン</t>
    </rPh>
    <phoneticPr fontId="18"/>
  </si>
  <si>
    <t>なお、当美術展の全国審査・集計・名札等にも活用致したく、印刷し作品に添付した印刷物とは別に
当会あてにこのエクセルのファイルをメール頂けます様お願い申し上げます(任意です)。</t>
    <rPh sb="3" eb="4">
      <t>トウ</t>
    </rPh>
    <rPh sb="4" eb="7">
      <t>ビジュツテン</t>
    </rPh>
    <rPh sb="8" eb="10">
      <t>ゼンコク</t>
    </rPh>
    <rPh sb="10" eb="12">
      <t>シンサ</t>
    </rPh>
    <rPh sb="13" eb="15">
      <t>シュウケイ</t>
    </rPh>
    <rPh sb="16" eb="18">
      <t>ナフダ</t>
    </rPh>
    <rPh sb="18" eb="19">
      <t>ナド</t>
    </rPh>
    <rPh sb="21" eb="23">
      <t>カツヨウ</t>
    </rPh>
    <rPh sb="23" eb="24">
      <t>イタ</t>
    </rPh>
    <rPh sb="28" eb="30">
      <t>インサツ</t>
    </rPh>
    <rPh sb="31" eb="33">
      <t>サクヒン</t>
    </rPh>
    <rPh sb="34" eb="36">
      <t>テンプ</t>
    </rPh>
    <rPh sb="38" eb="41">
      <t>インサツブツ</t>
    </rPh>
    <rPh sb="43" eb="44">
      <t>ベツ</t>
    </rPh>
    <rPh sb="46" eb="48">
      <t>トウカイ</t>
    </rPh>
    <rPh sb="66" eb="67">
      <t>イタダ</t>
    </rPh>
    <rPh sb="70" eb="71">
      <t>ヨウ</t>
    </rPh>
    <rPh sb="72" eb="73">
      <t>ネガ</t>
    </rPh>
    <rPh sb="74" eb="75">
      <t>モウ</t>
    </rPh>
    <rPh sb="76" eb="77">
      <t>ア</t>
    </rPh>
    <rPh sb="81" eb="83">
      <t>ニンイ</t>
    </rPh>
    <phoneticPr fontId="18"/>
  </si>
  <si>
    <t>82TB</t>
    <phoneticPr fontId="1"/>
  </si>
  <si>
    <r>
      <rPr>
        <b/>
        <sz val="26"/>
        <color theme="3" tint="0.39997558519241921"/>
        <rFont val="ＭＳ Ｐゴシック"/>
        <family val="3"/>
        <charset val="128"/>
        <scheme val="minor"/>
      </rPr>
      <t>＊＊＊＊</t>
    </r>
    <r>
      <rPr>
        <b/>
        <sz val="26"/>
        <rFont val="ＭＳ Ｐゴシック"/>
        <family val="3"/>
        <charset val="128"/>
        <scheme val="minor"/>
      </rPr>
      <t>基本情報入力シート</t>
    </r>
    <r>
      <rPr>
        <b/>
        <sz val="26"/>
        <color theme="3" tint="0.39997558519241921"/>
        <rFont val="ＭＳ Ｐゴシック"/>
        <family val="3"/>
        <charset val="128"/>
        <scheme val="minor"/>
      </rPr>
      <t>＊＊＊</t>
    </r>
    <rPh sb="4" eb="6">
      <t>キホン</t>
    </rPh>
    <rPh sb="6" eb="8">
      <t>ジョウホウ</t>
    </rPh>
    <rPh sb="8" eb="10">
      <t>ニュウリョク</t>
    </rPh>
    <phoneticPr fontId="18"/>
  </si>
  <si>
    <t>なお、当美術展の全国審査・集計・名札等にも活用致したく、
印刷し作品に添付した印刷物とは別に当会あてにこのエクセルのファイルをメール頂けます様お願い申し上げます(任意です)。</t>
    <rPh sb="3" eb="4">
      <t>トウ</t>
    </rPh>
    <rPh sb="4" eb="7">
      <t>ビジュツテン</t>
    </rPh>
    <rPh sb="8" eb="10">
      <t>ゼンコク</t>
    </rPh>
    <rPh sb="10" eb="12">
      <t>シンサ</t>
    </rPh>
    <rPh sb="13" eb="15">
      <t>シュウケイ</t>
    </rPh>
    <rPh sb="16" eb="18">
      <t>ナフダ</t>
    </rPh>
    <rPh sb="18" eb="19">
      <t>ナド</t>
    </rPh>
    <rPh sb="21" eb="23">
      <t>カツヨウ</t>
    </rPh>
    <rPh sb="23" eb="24">
      <t>イタ</t>
    </rPh>
    <rPh sb="29" eb="31">
      <t>インサツ</t>
    </rPh>
    <rPh sb="32" eb="34">
      <t>サクヒン</t>
    </rPh>
    <rPh sb="35" eb="37">
      <t>テンプ</t>
    </rPh>
    <rPh sb="39" eb="42">
      <t>インサツブツ</t>
    </rPh>
    <rPh sb="44" eb="45">
      <t>ベツ</t>
    </rPh>
    <rPh sb="46" eb="48">
      <t>トウカイ</t>
    </rPh>
    <rPh sb="66" eb="67">
      <t>イタダ</t>
    </rPh>
    <rPh sb="70" eb="71">
      <t>ヨウ</t>
    </rPh>
    <rPh sb="72" eb="73">
      <t>ネガ</t>
    </rPh>
    <rPh sb="74" eb="75">
      <t>モウ</t>
    </rPh>
    <rPh sb="76" eb="77">
      <t>ア</t>
    </rPh>
    <rPh sb="81" eb="83">
      <t>ニンイ</t>
    </rPh>
    <phoneticPr fontId="18"/>
  </si>
  <si>
    <t>応 募 者
名簿番号</t>
    <rPh sb="0" eb="1">
      <t>オウ</t>
    </rPh>
    <rPh sb="2" eb="3">
      <t>ボ</t>
    </rPh>
    <rPh sb="4" eb="5">
      <t>モノ</t>
    </rPh>
    <rPh sb="6" eb="8">
      <t>メイボ</t>
    </rPh>
    <rPh sb="8" eb="10">
      <t>バンゴウ</t>
    </rPh>
    <phoneticPr fontId="18"/>
  </si>
  <si>
    <t>応 募 者
名簿番号</t>
    <rPh sb="0" eb="1">
      <t>オウ</t>
    </rPh>
    <rPh sb="2" eb="3">
      <t>ボ</t>
    </rPh>
    <rPh sb="4" eb="5">
      <t>モノ</t>
    </rPh>
    <rPh sb="6" eb="8">
      <t>メイボ</t>
    </rPh>
    <rPh sb="8" eb="10">
      <t>バンゴウバンゴウ</t>
    </rPh>
    <phoneticPr fontId="18"/>
  </si>
  <si>
    <t>※行や列の削除・追加・入替えはしないでください。途中の追加・削除はコピー＆ペーストとデリート＆バックスぺ－スで対応お願いします</t>
    <rPh sb="1" eb="2">
      <t>ギョウ</t>
    </rPh>
    <rPh sb="3" eb="4">
      <t>レツ</t>
    </rPh>
    <rPh sb="5" eb="7">
      <t>サクジョ</t>
    </rPh>
    <rPh sb="8" eb="10">
      <t>ツイカ</t>
    </rPh>
    <rPh sb="11" eb="13">
      <t>イレカエ</t>
    </rPh>
    <rPh sb="24" eb="26">
      <t>トチュウ</t>
    </rPh>
    <rPh sb="27" eb="29">
      <t>ツイカ</t>
    </rPh>
    <rPh sb="30" eb="32">
      <t>サクジョ</t>
    </rPh>
    <rPh sb="55" eb="57">
      <t>タイオウ</t>
    </rPh>
    <rPh sb="58" eb="59">
      <t>ネガ</t>
    </rPh>
    <phoneticPr fontId="18"/>
  </si>
  <si>
    <t>　　　全国教育美術展・入力シート送信専用アドレス：</t>
    <rPh sb="3" eb="5">
      <t>ゼンコク</t>
    </rPh>
    <rPh sb="5" eb="7">
      <t>キョウイク</t>
    </rPh>
    <rPh sb="7" eb="10">
      <t>ビジュツテン</t>
    </rPh>
    <rPh sb="11" eb="13">
      <t>ニュウリョク</t>
    </rPh>
    <rPh sb="16" eb="18">
      <t>ソウシン</t>
    </rPh>
    <rPh sb="18" eb="20">
      <t>センヨウ</t>
    </rPh>
    <phoneticPr fontId="18"/>
  </si>
  <si>
    <t>全国</t>
    <rPh sb="0" eb="2">
      <t>ゼンコク</t>
    </rPh>
    <phoneticPr fontId="18"/>
  </si>
  <si>
    <t>地区</t>
    <rPh sb="0" eb="2">
      <t>チク</t>
    </rPh>
    <phoneticPr fontId="18"/>
  </si>
  <si>
    <t>がっこうめい</t>
    <phoneticPr fontId="18"/>
  </si>
  <si>
    <t>法人名</t>
    <rPh sb="0" eb="2">
      <t>ホウジン</t>
    </rPh>
    <rPh sb="2" eb="3">
      <t>メイ</t>
    </rPh>
    <phoneticPr fontId="18"/>
  </si>
  <si>
    <t>学校名</t>
    <rPh sb="0" eb="2">
      <t>ガッコウ</t>
    </rPh>
    <rPh sb="2" eb="3">
      <t>メイ</t>
    </rPh>
    <phoneticPr fontId="18"/>
  </si>
  <si>
    <t>郵便番号</t>
    <rPh sb="0" eb="2">
      <t>ユウビン</t>
    </rPh>
    <rPh sb="2" eb="4">
      <t>バンゴウ</t>
    </rPh>
    <phoneticPr fontId="18"/>
  </si>
  <si>
    <t>県・市</t>
    <rPh sb="0" eb="1">
      <t>ケン</t>
    </rPh>
    <rPh sb="2" eb="3">
      <t>シ</t>
    </rPh>
    <phoneticPr fontId="18"/>
  </si>
  <si>
    <t>町・番地</t>
    <rPh sb="0" eb="1">
      <t>マチ</t>
    </rPh>
    <rPh sb="2" eb="4">
      <t>バンチ</t>
    </rPh>
    <phoneticPr fontId="18"/>
  </si>
  <si>
    <t>住所２</t>
    <rPh sb="0" eb="2">
      <t>ジュウショ</t>
    </rPh>
    <phoneticPr fontId="18"/>
  </si>
  <si>
    <t>電話</t>
    <rPh sb="0" eb="2">
      <t>デンワ</t>
    </rPh>
    <phoneticPr fontId="18"/>
  </si>
  <si>
    <t>FAX</t>
    <phoneticPr fontId="18"/>
  </si>
  <si>
    <t>メール</t>
    <phoneticPr fontId="18"/>
  </si>
  <si>
    <t>地区名</t>
    <rPh sb="0" eb="2">
      <t>チク</t>
    </rPh>
    <rPh sb="2" eb="3">
      <t>メイ</t>
    </rPh>
    <phoneticPr fontId="18"/>
  </si>
  <si>
    <t>地区No.</t>
    <rPh sb="0" eb="2">
      <t>チク</t>
    </rPh>
    <phoneticPr fontId="18"/>
  </si>
  <si>
    <t>82TB</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</si>
</sst>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144" x14ac:knownFonts="1">
    <font>
      <sz val="11"/>
      <color theme="1"/>
      <name val="ＭＳ Ｐゴシック"/>
      <family val="3"/>
      <charset val="128"/>
      <scheme val="minor"/>
    </font>
    <font>
      <sz val="6"/>
      <name val="ＭＳ Ｐゴシック"/>
      <family val="3"/>
      <charset val="128"/>
    </font>
    <font>
      <sz val="10"/>
      <color indexed="23"/>
      <name val="Meiryo UI"/>
      <family val="3"/>
      <charset val="128"/>
    </font>
    <font>
      <sz val="11"/>
      <name val="Meiryo UI"/>
      <family val="3"/>
      <charset val="128"/>
    </font>
    <font>
      <sz val="10.5"/>
      <name val="Meiryo UI"/>
      <family val="3"/>
      <charset val="128"/>
    </font>
    <font>
      <sz val="12"/>
      <name val="Meiryo UI"/>
      <family val="3"/>
      <charset val="128"/>
    </font>
    <font>
      <sz val="2"/>
      <color indexed="23"/>
      <name val="Meiryo UI"/>
      <family val="3"/>
      <charset val="128"/>
    </font>
    <font>
      <sz val="10"/>
      <color theme="0" tint="-0.499984740745262"/>
      <name val="Meiryo UI"/>
      <family val="3"/>
      <charset val="128"/>
    </font>
    <font>
      <sz val="11"/>
      <color theme="0" tint="-0.499984740745262"/>
      <name val="Meiryo UI"/>
      <family val="3"/>
      <charset val="128"/>
    </font>
    <font>
      <sz val="10.5"/>
      <color theme="0" tint="-0.499984740745262"/>
      <name val="Meiryo UI"/>
      <family val="3"/>
      <charset val="128"/>
    </font>
    <font>
      <sz val="8"/>
      <color theme="0" tint="-0.499984740745262"/>
      <name val="Meiryo UI"/>
      <family val="3"/>
      <charset val="128"/>
    </font>
    <font>
      <sz val="12"/>
      <color theme="0" tint="-0.499984740745262"/>
      <name val="Meiryo UI"/>
      <family val="3"/>
      <charset val="128"/>
    </font>
    <font>
      <b/>
      <sz val="11"/>
      <color theme="0" tint="-0.499984740745262"/>
      <name val="Meiryo UI"/>
      <family val="3"/>
      <charset val="128"/>
    </font>
    <font>
      <sz val="14"/>
      <color theme="0" tint="-0.499984740745262"/>
      <name val="Meiryo UI"/>
      <family val="3"/>
      <charset val="128"/>
    </font>
    <font>
      <sz val="10.5"/>
      <color theme="1" tint="0.34998626667073579"/>
      <name val="Meiryo UI"/>
      <family val="3"/>
      <charset val="128"/>
    </font>
    <font>
      <sz val="9"/>
      <color theme="0" tint="-0.499984740745262"/>
      <name val="Meiryo UI"/>
      <family val="3"/>
      <charset val="128"/>
    </font>
    <font>
      <sz val="11"/>
      <color theme="1" tint="0.34998626667073579"/>
      <name val="Meiryo UI"/>
      <family val="3"/>
      <charset val="128"/>
    </font>
    <font>
      <sz val="10"/>
      <color theme="1" tint="0.34998626667073579"/>
      <name val="Meiryo UI"/>
      <family val="3"/>
      <charset val="128"/>
    </font>
    <font>
      <sz val="6"/>
      <name val="ＭＳ Ｐゴシック"/>
      <family val="3"/>
      <charset val="128"/>
      <scheme val="minor"/>
    </font>
    <font>
      <sz val="12"/>
      <color theme="1"/>
      <name val="Meiryo UI"/>
      <family val="3"/>
      <charset val="128"/>
    </font>
    <font>
      <b/>
      <sz val="20"/>
      <color theme="8" tint="-0.249977111117893"/>
      <name val="Meiryo UI"/>
      <family val="3"/>
      <charset val="128"/>
    </font>
    <font>
      <sz val="11"/>
      <color rgb="FF002060"/>
      <name val="Meiryo UI"/>
      <family val="3"/>
      <charset val="128"/>
    </font>
    <font>
      <sz val="16"/>
      <color rgb="FF002060"/>
      <name val="Meiryo UI"/>
      <family val="3"/>
      <charset val="128"/>
    </font>
    <font>
      <sz val="6"/>
      <color theme="1" tint="0.249977111117893"/>
      <name val="Meiryo UI"/>
      <family val="3"/>
      <charset val="128"/>
    </font>
    <font>
      <sz val="8"/>
      <color theme="1" tint="0.249977111117893"/>
      <name val="Meiryo UI"/>
      <family val="3"/>
      <charset val="128"/>
    </font>
    <font>
      <b/>
      <u/>
      <sz val="8"/>
      <color theme="1" tint="0.249977111117893"/>
      <name val="Meiryo UI"/>
      <family val="3"/>
      <charset val="128"/>
    </font>
    <font>
      <b/>
      <sz val="8"/>
      <color theme="1" tint="0.249977111117893"/>
      <name val="Meiryo UI"/>
      <family val="3"/>
      <charset val="128"/>
    </font>
    <font>
      <b/>
      <sz val="8"/>
      <color theme="0" tint="-0.499984740745262"/>
      <name val="Meiryo UI"/>
      <family val="3"/>
      <charset val="128"/>
    </font>
    <font>
      <sz val="6"/>
      <color theme="0" tint="-0.499984740745262"/>
      <name val="Meiryo UI"/>
      <family val="3"/>
      <charset val="128"/>
    </font>
    <font>
      <b/>
      <sz val="6"/>
      <color theme="0" tint="-0.499984740745262"/>
      <name val="Meiryo UI"/>
      <family val="3"/>
      <charset val="128"/>
    </font>
    <font>
      <sz val="8"/>
      <color theme="1" tint="0.34998626667073579"/>
      <name val="Meiryo UI"/>
      <family val="3"/>
      <charset val="128"/>
    </font>
    <font>
      <sz val="10"/>
      <name val="Meiryo UI"/>
      <family val="3"/>
      <charset val="128"/>
    </font>
    <font>
      <b/>
      <u val="double"/>
      <sz val="8"/>
      <color theme="0" tint="-0.499984740745262"/>
      <name val="Meiryo UI"/>
      <family val="3"/>
      <charset val="128"/>
    </font>
    <font>
      <b/>
      <sz val="9"/>
      <color theme="0"/>
      <name val="Meiryo UI"/>
      <family val="3"/>
      <charset val="128"/>
    </font>
    <font>
      <sz val="13.5"/>
      <color theme="0" tint="-0.499984740745262"/>
      <name val="Meiryo UI"/>
      <family val="3"/>
      <charset val="128"/>
    </font>
    <font>
      <sz val="16"/>
      <color rgb="FF3E7CBF"/>
      <name val="Meiryo UI"/>
      <family val="3"/>
      <charset val="128"/>
    </font>
    <font>
      <b/>
      <sz val="12"/>
      <color rgb="FF3E7CBF"/>
      <name val="Meiryo UI"/>
      <family val="3"/>
      <charset val="128"/>
    </font>
    <font>
      <sz val="7.5"/>
      <color theme="0" tint="-0.499984740745262"/>
      <name val="Meiryo UI"/>
      <family val="3"/>
      <charset val="128"/>
    </font>
    <font>
      <b/>
      <sz val="7.5"/>
      <color theme="0" tint="-0.499984740745262"/>
      <name val="Meiryo UI"/>
      <family val="3"/>
      <charset val="128"/>
    </font>
    <font>
      <b/>
      <sz val="9"/>
      <color theme="0" tint="-0.499984740745262"/>
      <name val="Meiryo UI"/>
      <family val="3"/>
      <charset val="128"/>
    </font>
    <font>
      <sz val="16"/>
      <color theme="1"/>
      <name val="ＭＳ Ｐゴシック"/>
      <family val="3"/>
      <charset val="128"/>
      <scheme val="minor"/>
    </font>
    <font>
      <sz val="18"/>
      <color theme="1"/>
      <name val="ＭＳ Ｐゴシック"/>
      <family val="3"/>
      <charset val="128"/>
      <scheme val="minor"/>
    </font>
    <font>
      <sz val="20"/>
      <color theme="1"/>
      <name val="ＭＳ Ｐゴシック"/>
      <family val="3"/>
      <charset val="128"/>
      <scheme val="minor"/>
    </font>
    <font>
      <b/>
      <sz val="18"/>
      <color theme="1"/>
      <name val="ＭＳ Ｐゴシック"/>
      <family val="3"/>
      <charset val="128"/>
      <scheme val="minor"/>
    </font>
    <font>
      <sz val="10.5"/>
      <color theme="0" tint="-0.499984740745262"/>
      <name val="ＭＳ Ｐゴシック"/>
      <family val="3"/>
      <charset val="128"/>
    </font>
    <font>
      <sz val="11"/>
      <color theme="0" tint="-0.499984740745262"/>
      <name val="ＭＳ Ｐゴシック"/>
      <family val="3"/>
      <charset val="128"/>
    </font>
    <font>
      <sz val="14"/>
      <color theme="0" tint="-0.499984740745262"/>
      <name val="ＭＳ Ｐゴシック"/>
      <family val="3"/>
      <charset val="128"/>
    </font>
    <font>
      <sz val="11"/>
      <color theme="1"/>
      <name val="ＭＳ Ｐゴシック"/>
      <family val="3"/>
      <charset val="128"/>
    </font>
    <font>
      <sz val="10"/>
      <color theme="0" tint="-0.499984740745262"/>
      <name val="ＭＳ Ｐゴシック"/>
      <family val="3"/>
      <charset val="128"/>
    </font>
    <font>
      <sz val="10"/>
      <color theme="1" tint="0.34998626667073579"/>
      <name val="ＭＳ Ｐゴシック"/>
      <family val="3"/>
      <charset val="128"/>
    </font>
    <font>
      <sz val="11"/>
      <color theme="1" tint="0.34998626667073579"/>
      <name val="ＭＳ Ｐゴシック"/>
      <family val="3"/>
      <charset val="128"/>
    </font>
    <font>
      <sz val="11"/>
      <name val="ＭＳ Ｐゴシック"/>
      <family val="3"/>
      <charset val="128"/>
    </font>
    <font>
      <sz val="10.5"/>
      <color theme="1" tint="0.34998626667073579"/>
      <name val="ＭＳ Ｐゴシック"/>
      <family val="3"/>
      <charset val="128"/>
    </font>
    <font>
      <sz val="8"/>
      <color theme="0" tint="-0.499984740745262"/>
      <name val="ＭＳ Ｐゴシック"/>
      <family val="3"/>
      <charset val="128"/>
    </font>
    <font>
      <sz val="9"/>
      <color theme="0" tint="-0.499984740745262"/>
      <name val="ＭＳ Ｐゴシック"/>
      <family val="3"/>
      <charset val="128"/>
    </font>
    <font>
      <sz val="10.5"/>
      <name val="ＭＳ Ｐゴシック"/>
      <family val="3"/>
      <charset val="128"/>
    </font>
    <font>
      <b/>
      <sz val="9"/>
      <color theme="0"/>
      <name val="ＭＳ Ｐゴシック"/>
      <family val="3"/>
      <charset val="128"/>
    </font>
    <font>
      <sz val="10"/>
      <color indexed="23"/>
      <name val="ＭＳ Ｐゴシック"/>
      <family val="3"/>
      <charset val="128"/>
    </font>
    <font>
      <sz val="12"/>
      <name val="ＭＳ Ｐゴシック"/>
      <family val="3"/>
      <charset val="128"/>
    </font>
    <font>
      <sz val="20"/>
      <name val="ＭＳ Ｐゴシック"/>
      <family val="3"/>
      <charset val="128"/>
    </font>
    <font>
      <sz val="8"/>
      <color theme="1" tint="0.249977111117893"/>
      <name val="ＭＳ Ｐゴシック"/>
      <family val="3"/>
      <charset val="128"/>
    </font>
    <font>
      <sz val="6"/>
      <color theme="1" tint="0.249977111117893"/>
      <name val="ＭＳ Ｐゴシック"/>
      <family val="3"/>
      <charset val="128"/>
    </font>
    <font>
      <b/>
      <u/>
      <sz val="8"/>
      <color theme="1" tint="0.249977111117893"/>
      <name val="ＭＳ Ｐゴシック"/>
      <family val="3"/>
      <charset val="128"/>
    </font>
    <font>
      <b/>
      <sz val="8"/>
      <color theme="1" tint="0.249977111117893"/>
      <name val="ＭＳ Ｐゴシック"/>
      <family val="3"/>
      <charset val="128"/>
    </font>
    <font>
      <sz val="6"/>
      <color theme="0" tint="-0.499984740745262"/>
      <name val="ＭＳ Ｐゴシック"/>
      <family val="3"/>
      <charset val="128"/>
    </font>
    <font>
      <sz val="7.5"/>
      <color theme="0" tint="-0.499984740745262"/>
      <name val="ＭＳ Ｐゴシック"/>
      <family val="3"/>
      <charset val="128"/>
    </font>
    <font>
      <b/>
      <sz val="7.5"/>
      <color theme="0" tint="-0.499984740745262"/>
      <name val="ＭＳ Ｐゴシック"/>
      <family val="3"/>
      <charset val="128"/>
    </font>
    <font>
      <b/>
      <sz val="14"/>
      <color theme="0" tint="-0.499984740745262"/>
      <name val="ＭＳ Ｐゴシック"/>
      <family val="3"/>
      <charset val="128"/>
    </font>
    <font>
      <b/>
      <sz val="8"/>
      <color theme="0" tint="-0.499984740745262"/>
      <name val="ＭＳ Ｐゴシック"/>
      <family val="3"/>
      <charset val="128"/>
    </font>
    <font>
      <sz val="12"/>
      <color theme="0" tint="-0.499984740745262"/>
      <name val="ＭＳ Ｐゴシック"/>
      <family val="3"/>
      <charset val="128"/>
    </font>
    <font>
      <b/>
      <sz val="11"/>
      <color theme="0" tint="-0.499984740745262"/>
      <name val="ＭＳ Ｐゴシック"/>
      <family val="3"/>
      <charset val="128"/>
    </font>
    <font>
      <sz val="12"/>
      <color theme="1"/>
      <name val="ＭＳ Ｐゴシック"/>
      <family val="3"/>
      <charset val="128"/>
    </font>
    <font>
      <sz val="16"/>
      <name val="ＭＳ Ｐゴシック"/>
      <family val="3"/>
      <charset val="128"/>
    </font>
    <font>
      <sz val="18"/>
      <name val="ＭＳ Ｐゴシック"/>
      <family val="3"/>
      <charset val="128"/>
    </font>
    <font>
      <sz val="24"/>
      <name val="ＭＳ Ｐゴシック"/>
      <family val="3"/>
      <charset val="128"/>
    </font>
    <font>
      <sz val="14"/>
      <name val="ＭＳ Ｐゴシック"/>
      <family val="3"/>
      <charset val="128"/>
    </font>
    <font>
      <b/>
      <sz val="16"/>
      <color theme="1"/>
      <name val="ＭＳ Ｐゴシック"/>
      <family val="3"/>
      <charset val="128"/>
      <scheme val="minor"/>
    </font>
    <font>
      <sz val="36"/>
      <color theme="1"/>
      <name val="ＭＳ Ｐゴシック"/>
      <family val="3"/>
      <charset val="128"/>
      <scheme val="minor"/>
    </font>
    <font>
      <b/>
      <sz val="26"/>
      <name val="ＭＳ Ｐゴシック"/>
      <family val="3"/>
      <charset val="128"/>
      <scheme val="minor"/>
    </font>
    <font>
      <b/>
      <sz val="26"/>
      <color theme="3" tint="-0.249977111117893"/>
      <name val="ＭＳ Ｐゴシック"/>
      <family val="3"/>
      <charset val="128"/>
      <scheme val="minor"/>
    </font>
    <font>
      <b/>
      <sz val="26"/>
      <color theme="3" tint="0.39997558519241921"/>
      <name val="ＭＳ Ｐゴシック"/>
      <family val="3"/>
      <charset val="128"/>
      <scheme val="minor"/>
    </font>
    <font>
      <sz val="11"/>
      <color rgb="FFFF0000"/>
      <name val="ＭＳ Ｐゴシック"/>
      <family val="3"/>
      <charset val="128"/>
      <scheme val="minor"/>
    </font>
    <font>
      <b/>
      <sz val="18"/>
      <color rgb="FFFF0000"/>
      <name val="ＭＳ Ｐゴシック"/>
      <family val="3"/>
      <charset val="128"/>
      <scheme val="minor"/>
    </font>
    <font>
      <sz val="9"/>
      <name val="ＭＳ Ｐゴシック"/>
      <family val="3"/>
      <charset val="128"/>
    </font>
    <font>
      <sz val="8"/>
      <name val="ＭＳ Ｐゴシック"/>
      <family val="3"/>
      <charset val="128"/>
    </font>
    <font>
      <sz val="16"/>
      <name val="ＭＳ Ｐゴシック"/>
      <family val="3"/>
      <charset val="128"/>
      <scheme val="minor"/>
    </font>
    <font>
      <b/>
      <sz val="20"/>
      <color theme="0"/>
      <name val="ＭＳ Ｐゴシック"/>
      <family val="3"/>
      <charset val="128"/>
      <scheme val="minor"/>
    </font>
    <font>
      <sz val="24"/>
      <color theme="1"/>
      <name val="ＭＳ Ｐゴシック"/>
      <family val="3"/>
      <charset val="128"/>
      <scheme val="minor"/>
    </font>
    <font>
      <sz val="26"/>
      <color theme="1"/>
      <name val="ＭＳ Ｐゴシック"/>
      <family val="3"/>
      <charset val="128"/>
      <scheme val="minor"/>
    </font>
    <font>
      <sz val="28"/>
      <color theme="1"/>
      <name val="ＭＳ Ｐゴシック"/>
      <family val="3"/>
      <charset val="128"/>
      <scheme val="minor"/>
    </font>
    <font>
      <b/>
      <sz val="20"/>
      <color theme="1"/>
      <name val="ＭＳ Ｐゴシック"/>
      <family val="3"/>
      <charset val="128"/>
      <scheme val="minor"/>
    </font>
    <font>
      <sz val="14"/>
      <color theme="1"/>
      <name val="ＭＳ Ｐゴシック"/>
      <family val="3"/>
      <charset val="128"/>
      <scheme val="minor"/>
    </font>
    <font>
      <sz val="26"/>
      <color rgb="FFFF0000"/>
      <name val="ＭＳ Ｐゴシック"/>
      <family val="3"/>
      <charset val="128"/>
      <scheme val="minor"/>
    </font>
    <font>
      <sz val="48"/>
      <name val="ＭＳ Ｐゴシック"/>
      <family val="3"/>
      <charset val="128"/>
    </font>
    <font>
      <sz val="14"/>
      <color rgb="FFFF0000"/>
      <name val="ＭＳ Ｐゴシック"/>
      <family val="3"/>
      <charset val="128"/>
      <scheme val="minor"/>
    </font>
    <font>
      <sz val="8"/>
      <color theme="0"/>
      <name val="ＭＳ Ｐゴシック"/>
      <family val="3"/>
      <charset val="128"/>
    </font>
    <font>
      <sz val="48"/>
      <color theme="1"/>
      <name val="ＭＳ Ｐゴシック"/>
      <family val="3"/>
      <charset val="128"/>
    </font>
    <font>
      <sz val="20"/>
      <color rgb="FFFF0000"/>
      <name val="ＭＳ Ｐゴシック"/>
      <family val="3"/>
      <charset val="128"/>
      <scheme val="minor"/>
    </font>
    <font>
      <sz val="10"/>
      <color rgb="FFFF0000"/>
      <name val="ＭＳ Ｐゴシック"/>
      <family val="3"/>
      <charset val="128"/>
      <scheme val="minor"/>
    </font>
    <font>
      <sz val="6"/>
      <color theme="1" tint="0.34998626667073579"/>
      <name val="ＭＳ Ｐゴシック"/>
      <family val="3"/>
      <charset val="128"/>
    </font>
    <font>
      <b/>
      <sz val="28"/>
      <color rgb="FFFF0000"/>
      <name val="ＭＳ Ｐゴシック"/>
      <family val="3"/>
      <charset val="128"/>
      <scheme val="minor"/>
    </font>
    <font>
      <sz val="8"/>
      <color theme="1"/>
      <name val="ＭＳ Ｐゴシック"/>
      <family val="3"/>
      <charset val="128"/>
    </font>
    <font>
      <sz val="10"/>
      <color theme="1"/>
      <name val="ＭＳ Ｐゴシック"/>
      <family val="3"/>
      <charset val="128"/>
    </font>
    <font>
      <sz val="16"/>
      <color theme="1"/>
      <name val="ＭＳ Ｐゴシック"/>
      <family val="3"/>
      <charset val="128"/>
    </font>
    <font>
      <sz val="18"/>
      <color theme="1"/>
      <name val="ＭＳ Ｐゴシック"/>
      <family val="3"/>
      <charset val="128"/>
    </font>
    <font>
      <sz val="20"/>
      <color theme="1"/>
      <name val="ＭＳ Ｐゴシック"/>
      <family val="3"/>
      <charset val="128"/>
    </font>
    <font>
      <sz val="24"/>
      <color theme="1"/>
      <name val="ＭＳ Ｐゴシック"/>
      <family val="3"/>
      <charset val="128"/>
    </font>
    <font>
      <sz val="6"/>
      <color theme="1"/>
      <name val="Meiryo UI"/>
      <family val="3"/>
      <charset val="128"/>
    </font>
    <font>
      <sz val="14"/>
      <color theme="1"/>
      <name val="ＭＳ Ｐゴシック"/>
      <family val="3"/>
      <charset val="128"/>
    </font>
    <font>
      <b/>
      <sz val="11"/>
      <color theme="1"/>
      <name val="ＭＳ Ｐゴシック"/>
      <family val="3"/>
      <charset val="128"/>
    </font>
    <font>
      <b/>
      <sz val="8"/>
      <color theme="1"/>
      <name val="ＭＳ Ｐゴシック"/>
      <family val="3"/>
      <charset val="128"/>
    </font>
    <font>
      <b/>
      <sz val="16"/>
      <color rgb="FFFF0000"/>
      <name val="ＭＳ Ｐゴシック"/>
      <family val="3"/>
      <charset val="128"/>
      <scheme val="minor"/>
    </font>
    <font>
      <b/>
      <sz val="16"/>
      <color rgb="FFFF0000"/>
      <name val="Meiryo UI"/>
      <family val="3"/>
      <charset val="128"/>
    </font>
    <font>
      <b/>
      <sz val="48"/>
      <color theme="8" tint="-0.249977111117893"/>
      <name val="Meiryo UI"/>
      <family val="3"/>
      <charset val="128"/>
    </font>
    <font>
      <sz val="6"/>
      <color theme="1"/>
      <name val="ＭＳ Ｐゴシック"/>
      <family val="3"/>
      <charset val="128"/>
      <scheme val="minor"/>
    </font>
    <font>
      <b/>
      <sz val="16"/>
      <color theme="8" tint="-0.499984740745262"/>
      <name val="Meiryo UI"/>
      <family val="3"/>
      <charset val="128"/>
    </font>
    <font>
      <sz val="16"/>
      <color theme="8" tint="-0.499984740745262"/>
      <name val="Meiryo UI"/>
      <family val="3"/>
      <charset val="128"/>
    </font>
    <font>
      <sz val="11"/>
      <color theme="8" tint="-0.499984740745262"/>
      <name val="Meiryo UI"/>
      <family val="3"/>
      <charset val="128"/>
    </font>
    <font>
      <b/>
      <sz val="14"/>
      <color theme="8" tint="-0.499984740745262"/>
      <name val="Meiryo UI"/>
      <family val="3"/>
      <charset val="128"/>
    </font>
    <font>
      <b/>
      <sz val="12"/>
      <color theme="8" tint="-0.499984740745262"/>
      <name val="Meiryo UI"/>
      <family val="3"/>
      <charset val="128"/>
    </font>
    <font>
      <b/>
      <u/>
      <sz val="12"/>
      <color theme="8" tint="-0.499984740745262"/>
      <name val="Meiryo UI"/>
      <family val="3"/>
      <charset val="128"/>
    </font>
    <font>
      <b/>
      <sz val="20"/>
      <color theme="8" tint="-0.499984740745262"/>
      <name val="Meiryo UI"/>
      <family val="3"/>
      <charset val="128"/>
    </font>
    <font>
      <sz val="12"/>
      <color theme="8" tint="-0.499984740745262"/>
      <name val="Meiryo UI"/>
      <family val="3"/>
      <charset val="128"/>
    </font>
    <font>
      <b/>
      <sz val="36"/>
      <color theme="8" tint="-0.499984740745262"/>
      <name val="Meiryo UI"/>
      <family val="3"/>
      <charset val="128"/>
    </font>
    <font>
      <b/>
      <sz val="26"/>
      <color theme="8" tint="-0.499984740745262"/>
      <name val="Meiryo UI"/>
      <family val="3"/>
      <charset val="128"/>
    </font>
    <font>
      <b/>
      <sz val="28"/>
      <color theme="8" tint="-0.249977111117893"/>
      <name val="Meiryo UI"/>
      <family val="3"/>
      <charset val="128"/>
    </font>
    <font>
      <b/>
      <sz val="28"/>
      <color theme="8" tint="-0.24994659260841701"/>
      <name val="Meiryo UI"/>
      <family val="3"/>
      <charset val="128"/>
    </font>
    <font>
      <b/>
      <sz val="12"/>
      <color rgb="FFFF0000"/>
      <name val="Meiryo UI"/>
      <family val="3"/>
      <charset val="128"/>
    </font>
    <font>
      <b/>
      <sz val="20"/>
      <color theme="1"/>
      <name val="Meiryo UI"/>
      <family val="3"/>
      <charset val="128"/>
    </font>
    <font>
      <b/>
      <sz val="24"/>
      <color theme="1"/>
      <name val="Meiryo UI"/>
      <family val="3"/>
      <charset val="128"/>
    </font>
    <font>
      <b/>
      <sz val="36"/>
      <color theme="1"/>
      <name val="Meiryo UI"/>
      <family val="3"/>
      <charset val="128"/>
    </font>
    <font>
      <b/>
      <u/>
      <sz val="12"/>
      <color rgb="FFFF0000"/>
      <name val="Meiryo UI"/>
      <family val="3"/>
      <charset val="128"/>
    </font>
    <font>
      <b/>
      <sz val="28"/>
      <color theme="8" tint="-0.499984740745262"/>
      <name val="Meiryo UI"/>
      <family val="3"/>
      <charset val="128"/>
    </font>
    <font>
      <b/>
      <sz val="28"/>
      <color rgb="FFFF0000"/>
      <name val="Meiryo UI"/>
      <family val="3"/>
      <charset val="128"/>
    </font>
    <font>
      <sz val="18"/>
      <color rgb="FFFF0000"/>
      <name val="ＭＳ Ｐゴシック"/>
      <family val="3"/>
      <charset val="128"/>
      <scheme val="minor"/>
    </font>
    <font>
      <b/>
      <sz val="12"/>
      <color theme="1"/>
      <name val="ＭＳ Ｐゴシック"/>
      <family val="3"/>
      <charset val="128"/>
      <scheme val="minor"/>
    </font>
    <font>
      <sz val="12"/>
      <color theme="1"/>
      <name val="ＭＳ Ｐゴシック"/>
      <family val="3"/>
      <charset val="128"/>
      <scheme val="minor"/>
    </font>
    <font>
      <b/>
      <sz val="11"/>
      <color theme="1"/>
      <name val="ＭＳ Ｐゴシック"/>
      <family val="3"/>
      <charset val="128"/>
      <scheme val="minor"/>
    </font>
    <font>
      <b/>
      <sz val="10"/>
      <color rgb="FFFF0000"/>
      <name val="ＭＳ Ｐゴシック"/>
      <family val="3"/>
      <charset val="128"/>
      <scheme val="minor"/>
    </font>
    <font>
      <sz val="6"/>
      <color theme="0" tint="-0.24994659260841701"/>
      <name val="ＭＳ Ｐゴシック"/>
      <family val="3"/>
      <charset val="128"/>
    </font>
    <font>
      <sz val="9"/>
      <color rgb="FFFF0000"/>
      <name val="ＭＳ Ｐゴシック"/>
      <family val="3"/>
      <charset val="128"/>
      <scheme val="minor"/>
    </font>
    <font>
      <u/>
      <sz val="11"/>
      <color theme="10"/>
      <name val="ＭＳ Ｐゴシック"/>
      <family val="3"/>
      <charset val="128"/>
      <scheme val="minor"/>
    </font>
    <font>
      <u/>
      <sz val="28"/>
      <color theme="10"/>
      <name val="ＭＳ Ｐゴシック"/>
      <family val="3"/>
      <charset val="128"/>
      <scheme val="minor"/>
    </font>
    <font>
      <b/>
      <sz val="14"/>
      <color theme="1"/>
      <name val="ＭＳ Ｐゴシック"/>
      <family val="3"/>
      <charset val="128"/>
      <scheme val="minor"/>
    </font>
  </fonts>
  <fills count="20">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7F9FC"/>
        <bgColor indexed="64"/>
      </patternFill>
    </fill>
    <fill>
      <patternFill patternType="solid">
        <fgColor theme="5" tint="0.79998168889431442"/>
        <bgColor indexed="64"/>
      </patternFill>
    </fill>
    <fill>
      <patternFill patternType="solid">
        <fgColor rgb="FFFF0000"/>
        <bgColor indexed="64"/>
      </patternFill>
    </fill>
    <fill>
      <patternFill patternType="solid">
        <fgColor rgb="FFFFFFCC"/>
        <bgColor indexed="64"/>
      </patternFill>
    </fill>
    <fill>
      <patternFill patternType="solid">
        <fgColor theme="9" tint="0.79998168889431442"/>
        <bgColor indexed="64"/>
      </patternFill>
    </fill>
    <fill>
      <patternFill patternType="solid">
        <fgColor rgb="FFD0EAE9"/>
        <bgColor indexed="64"/>
      </patternFill>
    </fill>
    <fill>
      <patternFill patternType="solid">
        <fgColor rgb="FFFDEFE7"/>
        <bgColor indexed="64"/>
      </patternFill>
    </fill>
    <fill>
      <patternFill patternType="solid">
        <fgColor theme="7" tint="0.79998168889431442"/>
        <bgColor indexed="64"/>
      </patternFill>
    </fill>
    <fill>
      <patternFill patternType="solid">
        <fgColor rgb="FFF5FEE6"/>
        <bgColor indexed="64"/>
      </patternFill>
    </fill>
    <fill>
      <patternFill patternType="solid">
        <fgColor rgb="FFFFFF00"/>
        <bgColor indexed="64"/>
      </patternFill>
    </fill>
    <fill>
      <patternFill patternType="solid">
        <fgColor rgb="FFEFF6FB"/>
        <bgColor indexed="64"/>
      </patternFill>
    </fill>
    <fill>
      <patternFill patternType="solid">
        <fgColor rgb="FFEBF7FF"/>
        <bgColor indexed="64"/>
      </patternFill>
    </fill>
    <fill>
      <patternFill patternType="solid">
        <fgColor theme="0"/>
        <bgColor indexed="64"/>
      </patternFill>
    </fill>
    <fill>
      <patternFill patternType="solid">
        <fgColor theme="4" tint="0.79998168889431442"/>
        <bgColor indexed="64"/>
      </patternFill>
    </fill>
    <fill>
      <patternFill patternType="solid">
        <fgColor rgb="FFECF4FA"/>
        <bgColor indexed="64"/>
      </patternFill>
    </fill>
  </fills>
  <borders count="170">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ck">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ck">
        <color theme="0" tint="-0.499984740745262"/>
      </right>
      <top style="thin">
        <color theme="0" tint="-0.499984740745262"/>
      </top>
      <bottom style="thin">
        <color theme="0" tint="-0.499984740745262"/>
      </bottom>
      <diagonal/>
    </border>
    <border>
      <left style="thick">
        <color theme="0" tint="-0.499984740745262"/>
      </left>
      <right/>
      <top style="thin">
        <color theme="0" tint="-0.499984740745262"/>
      </top>
      <bottom style="thick">
        <color theme="0" tint="-0.499984740745262"/>
      </bottom>
      <diagonal/>
    </border>
    <border>
      <left/>
      <right/>
      <top style="thin">
        <color theme="0" tint="-0.499984740745262"/>
      </top>
      <bottom style="thick">
        <color theme="0" tint="-0.499984740745262"/>
      </bottom>
      <diagonal/>
    </border>
    <border>
      <left/>
      <right style="thick">
        <color theme="0" tint="-0.499984740745262"/>
      </right>
      <top style="thin">
        <color theme="0" tint="-0.499984740745262"/>
      </top>
      <bottom style="thick">
        <color theme="0" tint="-0.499984740745262"/>
      </bottom>
      <diagonal/>
    </border>
    <border>
      <left/>
      <right/>
      <top style="thick">
        <color theme="0" tint="-0.499984740745262"/>
      </top>
      <bottom style="thin">
        <color theme="0" tint="-0.499984740745262"/>
      </bottom>
      <diagonal/>
    </border>
    <border>
      <left/>
      <right style="thick">
        <color theme="0" tint="-0.499984740745262"/>
      </right>
      <top style="thick">
        <color theme="0" tint="-0.499984740745262"/>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thick">
        <color theme="0" tint="-0.499984740745262"/>
      </right>
      <top/>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top/>
      <bottom style="thick">
        <color theme="0" tint="-0.499984740745262"/>
      </bottom>
      <diagonal/>
    </border>
    <border>
      <left/>
      <right style="thin">
        <color theme="0" tint="-0.499984740745262"/>
      </right>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ck">
        <color theme="0" tint="-0.499984740745262"/>
      </left>
      <right style="thin">
        <color theme="0" tint="-0.499984740745262"/>
      </right>
      <top/>
      <bottom/>
      <diagonal/>
    </border>
    <border>
      <left style="thick">
        <color theme="0" tint="-0.499984740745262"/>
      </left>
      <right style="thin">
        <color theme="0" tint="-0.499984740745262"/>
      </right>
      <top/>
      <bottom style="thick">
        <color theme="0" tint="-0.499984740745262"/>
      </bottom>
      <diagonal/>
    </border>
    <border>
      <left style="thin">
        <color theme="0" tint="-0.499984740745262"/>
      </left>
      <right/>
      <top style="thick">
        <color theme="0" tint="-0.499984740745262"/>
      </top>
      <bottom/>
      <diagonal/>
    </border>
    <border>
      <left/>
      <right style="thin">
        <color theme="0" tint="-0.499984740745262"/>
      </right>
      <top style="thick">
        <color theme="0" tint="-0.499984740745262"/>
      </top>
      <bottom/>
      <diagonal/>
    </border>
    <border>
      <left style="thin">
        <color theme="0" tint="-0.499984740745262"/>
      </left>
      <right style="thin">
        <color theme="0" tint="-0.499984740745262"/>
      </right>
      <top style="hair">
        <color theme="0" tint="-0.499984740745262"/>
      </top>
      <bottom style="thin">
        <color theme="0" tint="-0.499984740745262"/>
      </bottom>
      <diagonal/>
    </border>
    <border>
      <left/>
      <right style="thick">
        <color theme="0" tint="-0.499984740745262"/>
      </right>
      <top/>
      <bottom style="thin">
        <color theme="0" tint="-0.499984740745262"/>
      </bottom>
      <diagonal/>
    </border>
    <border>
      <left style="thick">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bottom style="hair">
        <color theme="0" tint="-0.499984740745262"/>
      </bottom>
      <diagonal/>
    </border>
    <border>
      <left style="thick">
        <color theme="0" tint="-0.499984740745262"/>
      </left>
      <right/>
      <top style="thick">
        <color theme="0" tint="-0.499984740745262"/>
      </top>
      <bottom/>
      <diagonal/>
    </border>
    <border>
      <left style="thick">
        <color theme="0" tint="-0.499984740745262"/>
      </left>
      <right/>
      <top/>
      <bottom/>
      <diagonal/>
    </border>
    <border>
      <left style="thick">
        <color theme="0" tint="-0.499984740745262"/>
      </left>
      <right/>
      <top/>
      <bottom style="thick">
        <color theme="0" tint="-0.499984740745262"/>
      </bottom>
      <diagonal/>
    </border>
    <border>
      <left style="thick">
        <color theme="0" tint="-0.499984740745262"/>
      </left>
      <right style="thin">
        <color theme="0" tint="-0.499984740745262"/>
      </right>
      <top/>
      <bottom style="hair">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top style="thick">
        <color theme="0" tint="-0.499984740745262"/>
      </top>
      <bottom style="thin">
        <color theme="0" tint="-0.499984740745262"/>
      </bottom>
      <diagonal/>
    </border>
    <border>
      <left/>
      <right/>
      <top style="dashDot">
        <color auto="1"/>
      </top>
      <bottom/>
      <diagonal/>
    </border>
    <border>
      <left style="dashDot">
        <color auto="1"/>
      </left>
      <right/>
      <top/>
      <bottom/>
      <diagonal/>
    </border>
    <border>
      <left style="dashDot">
        <color auto="1"/>
      </left>
      <right/>
      <top style="dashDot">
        <color auto="1"/>
      </top>
      <bottom/>
      <diagonal/>
    </border>
    <border>
      <left/>
      <right style="thin">
        <color theme="0" tint="-0.499984740745262"/>
      </right>
      <top style="thin">
        <color theme="0" tint="-0.499984740745262"/>
      </top>
      <bottom style="thick">
        <color theme="0" tint="-0.499984740745262"/>
      </bottom>
      <diagonal/>
    </border>
    <border>
      <left style="thin">
        <color theme="0" tint="-0.499984740745262"/>
      </left>
      <right/>
      <top style="hair">
        <color theme="0" tint="-0.499984740745262"/>
      </top>
      <bottom/>
      <diagonal/>
    </border>
    <border>
      <left/>
      <right/>
      <top style="hair">
        <color theme="0" tint="-0.499984740745262"/>
      </top>
      <bottom/>
      <diagonal/>
    </border>
    <border>
      <left/>
      <right style="thick">
        <color theme="0" tint="-0.499984740745262"/>
      </right>
      <top style="thin">
        <color theme="0" tint="-0.499984740745262"/>
      </top>
      <bottom/>
      <diagonal/>
    </border>
    <border>
      <left style="thick">
        <color theme="0" tint="-0.499984740745262"/>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ck">
        <color theme="0" tint="-0.499984740745262"/>
      </left>
      <right/>
      <top/>
      <bottom style="hair">
        <color theme="0" tint="-0.499984740745262"/>
      </bottom>
      <diagonal/>
    </border>
    <border>
      <left/>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hair">
        <color theme="0" tint="-0.499984740745262"/>
      </bottom>
      <diagonal/>
    </border>
    <border>
      <left/>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style="hair">
        <color theme="0" tint="-0.499984740745262"/>
      </top>
      <bottom style="thin">
        <color theme="0" tint="-0.499984740745262"/>
      </bottom>
      <diagonal/>
    </border>
    <border>
      <left style="thick">
        <color theme="0" tint="-0.499984740745262"/>
      </left>
      <right/>
      <top style="thin">
        <color theme="0" tint="-0.499984740745262"/>
      </top>
      <bottom/>
      <diagonal/>
    </border>
    <border>
      <left style="thick">
        <color theme="0" tint="-0.499984740745262"/>
      </left>
      <right/>
      <top style="hair">
        <color theme="0" tint="-0.499984740745262"/>
      </top>
      <bottom/>
      <diagonal/>
    </border>
    <border>
      <left/>
      <right style="thin">
        <color theme="0" tint="-0.499984740745262"/>
      </right>
      <top style="hair">
        <color theme="0" tint="-0.499984740745262"/>
      </top>
      <bottom/>
      <diagonal/>
    </border>
    <border>
      <left style="thick">
        <color theme="0" tint="-0.499984740745262"/>
      </left>
      <right/>
      <top/>
      <bottom style="thin">
        <color theme="0" tint="-0.499984740745262"/>
      </bottom>
      <diagonal/>
    </border>
    <border>
      <left style="thin">
        <color theme="0" tint="-0.499984740745262"/>
      </left>
      <right style="thick">
        <color theme="0" tint="-0.499984740745262"/>
      </right>
      <top style="thick">
        <color theme="0" tint="-0.499984740745262"/>
      </top>
      <bottom/>
      <diagonal/>
    </border>
    <border>
      <left style="thin">
        <color theme="0" tint="-0.499984740745262"/>
      </left>
      <right style="thick">
        <color theme="0" tint="-0.499984740745262"/>
      </right>
      <top/>
      <bottom style="hair">
        <color theme="0" tint="-0.499984740745262"/>
      </bottom>
      <diagonal/>
    </border>
    <border>
      <left style="thin">
        <color theme="0" tint="-0.499984740745262"/>
      </left>
      <right style="thick">
        <color theme="0" tint="-0.499984740745262"/>
      </right>
      <top style="hair">
        <color theme="0" tint="-0.499984740745262"/>
      </top>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double">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double">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top/>
      <bottom style="double">
        <color theme="0" tint="-0.499984740745262"/>
      </bottom>
      <diagonal/>
    </border>
    <border>
      <left/>
      <right/>
      <top/>
      <bottom style="double">
        <color theme="0" tint="-0.499984740745262"/>
      </bottom>
      <diagonal/>
    </border>
    <border>
      <left/>
      <right style="thick">
        <color theme="0" tint="-0.499984740745262"/>
      </right>
      <top/>
      <bottom style="double">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top/>
      <bottom style="thin">
        <color indexed="64"/>
      </bottom>
      <diagonal/>
    </border>
    <border>
      <left/>
      <right style="thin">
        <color theme="0" tint="-0.499984740745262"/>
      </right>
      <top/>
      <bottom style="thin">
        <color indexed="64"/>
      </bottom>
      <diagonal/>
    </border>
    <border>
      <left style="medium">
        <color theme="0" tint="-0.499984740745262"/>
      </left>
      <right style="thin">
        <color theme="0" tint="-0.499984740745262"/>
      </right>
      <top/>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n">
        <color theme="0" tint="-0.499984740745262"/>
      </right>
      <top/>
      <bottom style="thin">
        <color theme="0" tint="-0.499984740745262"/>
      </bottom>
      <diagonal/>
    </border>
    <border>
      <left style="thin">
        <color indexed="64"/>
      </left>
      <right/>
      <top style="thin">
        <color theme="0" tint="-0.499984740745262"/>
      </top>
      <bottom/>
      <diagonal/>
    </border>
    <border>
      <left style="thin">
        <color indexed="64"/>
      </left>
      <right/>
      <top/>
      <bottom style="thin">
        <color theme="0" tint="-0.49998474074526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theme="0" tint="-0.499984740745262"/>
      </top>
      <bottom/>
      <diagonal/>
    </border>
    <border>
      <left/>
      <right style="thin">
        <color indexed="64"/>
      </right>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indexed="64"/>
      </left>
      <right style="thin">
        <color indexed="64"/>
      </right>
      <top/>
      <bottom/>
      <diagonal/>
    </border>
    <border>
      <left style="thick">
        <color theme="0" tint="-0.499984740745262"/>
      </left>
      <right style="thin">
        <color theme="0" tint="-0.499984740745262"/>
      </right>
      <top style="thin">
        <color theme="0" tint="-0.499984740745262"/>
      </top>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diagonal/>
    </border>
    <border>
      <left style="thick">
        <color theme="0" tint="-0.499984740745262"/>
      </left>
      <right style="thick">
        <color theme="0" tint="-0.499984740745262"/>
      </right>
      <top style="thin">
        <color theme="0" tint="-0.499984740745262"/>
      </top>
      <bottom/>
      <diagonal/>
    </border>
    <border>
      <left style="thin">
        <color theme="0" tint="-0.499984740745262"/>
      </left>
      <right style="thick">
        <color theme="0" tint="-0.499984740745262"/>
      </right>
      <top/>
      <bottom style="thick">
        <color theme="0" tint="-0.499984740745262"/>
      </bottom>
      <diagonal/>
    </border>
    <border>
      <left style="thick">
        <color theme="0" tint="-0.499984740745262"/>
      </left>
      <right style="thick">
        <color theme="0" tint="-0.499984740745262"/>
      </right>
      <top/>
      <bottom style="thick">
        <color theme="0" tint="-0.499984740745262"/>
      </bottom>
      <diagonal/>
    </border>
  </borders>
  <cellStyleXfs count="2">
    <xf numFmtId="0" fontId="0" fillId="0" borderId="0">
      <alignment vertical="center"/>
    </xf>
    <xf numFmtId="0" fontId="141" fillId="0" borderId="0" applyNumberFormat="0" applyFill="0" applyBorder="0" applyAlignment="0" applyProtection="0">
      <alignment vertical="center"/>
    </xf>
  </cellStyleXfs>
  <cellXfs count="1349">
    <xf numFmtId="0" fontId="0" fillId="0" borderId="0" xfId="0">
      <alignment vertical="center"/>
    </xf>
    <xf numFmtId="0" fontId="9" fillId="0" borderId="0" xfId="0" applyFont="1">
      <alignment vertical="center"/>
    </xf>
    <xf numFmtId="0" fontId="8" fillId="0" borderId="0" xfId="0" applyFont="1">
      <alignment vertical="center"/>
    </xf>
    <xf numFmtId="0" fontId="7" fillId="0" borderId="0" xfId="0" applyFont="1" applyAlignment="1">
      <alignment vertical="center" wrapText="1"/>
    </xf>
    <xf numFmtId="0" fontId="9" fillId="0" borderId="0" xfId="0" applyFont="1" applyAlignment="1">
      <alignment horizontal="right" vertical="center"/>
    </xf>
    <xf numFmtId="0" fontId="3" fillId="0" borderId="0" xfId="0" applyFont="1" applyAlignment="1">
      <alignment horizontal="center" vertical="center"/>
    </xf>
    <xf numFmtId="0" fontId="19" fillId="0" borderId="0" xfId="0" applyFont="1">
      <alignment vertical="center"/>
    </xf>
    <xf numFmtId="0" fontId="19" fillId="0" borderId="56" xfId="0" applyFont="1" applyBorder="1">
      <alignment vertical="center"/>
    </xf>
    <xf numFmtId="0" fontId="10" fillId="0" borderId="0" xfId="0" applyFont="1" applyAlignment="1">
      <alignment horizontal="center" vertical="center" textRotation="255"/>
    </xf>
    <xf numFmtId="0" fontId="13" fillId="0" borderId="0" xfId="0" applyFont="1" applyAlignment="1">
      <alignment horizontal="center" vertical="center"/>
    </xf>
    <xf numFmtId="0" fontId="12" fillId="0" borderId="0" xfId="0" applyFont="1" applyAlignment="1">
      <alignment horizontal="center" vertical="center"/>
    </xf>
    <xf numFmtId="0" fontId="19" fillId="0" borderId="55" xfId="0" applyFont="1" applyBorder="1">
      <alignment vertical="center"/>
    </xf>
    <xf numFmtId="0" fontId="19" fillId="0" borderId="57" xfId="0" applyFont="1" applyBorder="1">
      <alignment vertical="center"/>
    </xf>
    <xf numFmtId="0" fontId="8" fillId="0" borderId="0" xfId="0" applyFont="1" applyAlignment="1">
      <alignment vertical="top"/>
    </xf>
    <xf numFmtId="0" fontId="10" fillId="0" borderId="0" xfId="0" applyFont="1" applyAlignment="1">
      <alignment vertical="center" textRotation="255"/>
    </xf>
    <xf numFmtId="0" fontId="11" fillId="0" borderId="0" xfId="0" applyFont="1">
      <alignment vertical="center"/>
    </xf>
    <xf numFmtId="0" fontId="12" fillId="0" borderId="0" xfId="0" applyFont="1">
      <alignment vertical="center"/>
    </xf>
    <xf numFmtId="0" fontId="13" fillId="0" borderId="0" xfId="0" applyFont="1" applyAlignment="1">
      <alignment vertical="top" textRotation="255"/>
    </xf>
    <xf numFmtId="0" fontId="13" fillId="0" borderId="0" xfId="0" applyFont="1" applyAlignment="1">
      <alignment vertical="top"/>
    </xf>
    <xf numFmtId="0" fontId="16" fillId="0" borderId="0" xfId="0" applyFont="1" applyAlignment="1">
      <alignment horizontal="center" vertical="center"/>
    </xf>
    <xf numFmtId="0" fontId="17" fillId="2" borderId="53" xfId="0" applyFont="1" applyFill="1" applyBorder="1">
      <alignment vertical="center"/>
    </xf>
    <xf numFmtId="0" fontId="8" fillId="0" borderId="0" xfId="0" applyFont="1" applyAlignment="1">
      <alignment horizontal="center" vertical="center"/>
    </xf>
    <xf numFmtId="0" fontId="9" fillId="0" borderId="0" xfId="0" applyFont="1" applyAlignment="1">
      <alignment vertical="center" wrapText="1"/>
    </xf>
    <xf numFmtId="0" fontId="2" fillId="0" borderId="0" xfId="0" applyFont="1" applyAlignment="1">
      <alignment vertical="top" wrapText="1"/>
    </xf>
    <xf numFmtId="0" fontId="7" fillId="0" borderId="0" xfId="0" applyFont="1" applyAlignment="1">
      <alignment vertical="top" wrapText="1"/>
    </xf>
    <xf numFmtId="0" fontId="15" fillId="0" borderId="0" xfId="0" applyFont="1" applyAlignment="1">
      <alignment vertical="center" wrapText="1"/>
    </xf>
    <xf numFmtId="0" fontId="7" fillId="0" borderId="0" xfId="0" applyFont="1">
      <alignment vertical="center"/>
    </xf>
    <xf numFmtId="0" fontId="14" fillId="0" borderId="0" xfId="0" applyFont="1" applyAlignment="1">
      <alignment vertical="center" textRotation="255"/>
    </xf>
    <xf numFmtId="0" fontId="9" fillId="0" borderId="0" xfId="0" applyFont="1" applyAlignment="1">
      <alignment vertical="top"/>
    </xf>
    <xf numFmtId="0" fontId="8" fillId="2" borderId="3" xfId="0" applyFont="1" applyFill="1" applyBorder="1" applyAlignment="1">
      <alignment horizontal="center" vertical="center"/>
    </xf>
    <xf numFmtId="0" fontId="9" fillId="0" borderId="0" xfId="0" applyFont="1" applyAlignment="1">
      <alignment horizontal="left" vertical="center"/>
    </xf>
    <xf numFmtId="0" fontId="8" fillId="0" borderId="26" xfId="0" applyFont="1" applyBorder="1">
      <alignment vertical="center"/>
    </xf>
    <xf numFmtId="0" fontId="13" fillId="0" borderId="28" xfId="0" applyFont="1" applyBorder="1" applyAlignment="1">
      <alignment vertical="top" textRotation="255"/>
    </xf>
    <xf numFmtId="0" fontId="0" fillId="0" borderId="0" xfId="0" applyAlignment="1">
      <alignment horizontal="center" vertical="center"/>
    </xf>
    <xf numFmtId="0" fontId="44" fillId="0" borderId="0" xfId="0" applyFont="1">
      <alignment vertical="center"/>
    </xf>
    <xf numFmtId="0" fontId="45" fillId="0" borderId="0" xfId="0" applyFont="1" applyAlignment="1">
      <alignment vertical="top"/>
    </xf>
    <xf numFmtId="0" fontId="45" fillId="0" borderId="0" xfId="0" applyFont="1">
      <alignment vertical="center"/>
    </xf>
    <xf numFmtId="0" fontId="47" fillId="0" borderId="0" xfId="0" applyFont="1" applyAlignment="1">
      <alignment horizontal="center" vertical="center"/>
    </xf>
    <xf numFmtId="0" fontId="46" fillId="0" borderId="0" xfId="0" applyFont="1" applyAlignment="1">
      <alignment vertical="top" textRotation="255"/>
    </xf>
    <xf numFmtId="0" fontId="44" fillId="0" borderId="0" xfId="0" applyFont="1" applyAlignment="1">
      <alignment horizontal="right" vertical="center"/>
    </xf>
    <xf numFmtId="0" fontId="51" fillId="0" borderId="0" xfId="0" applyFont="1" applyAlignment="1">
      <alignment horizontal="center" vertical="center"/>
    </xf>
    <xf numFmtId="0" fontId="45" fillId="0" borderId="12" xfId="0" applyFont="1" applyBorder="1" applyAlignment="1">
      <alignment vertical="top" shrinkToFit="1"/>
    </xf>
    <xf numFmtId="0" fontId="45" fillId="0" borderId="13" xfId="0" applyFont="1" applyBorder="1" applyAlignment="1">
      <alignment vertical="top" shrinkToFit="1"/>
    </xf>
    <xf numFmtId="0" fontId="45" fillId="0" borderId="14" xfId="0" applyFont="1" applyBorder="1" applyAlignment="1">
      <alignment vertical="top" shrinkToFit="1"/>
    </xf>
    <xf numFmtId="0" fontId="45" fillId="0" borderId="26" xfId="0" applyFont="1" applyBorder="1" applyAlignment="1">
      <alignment vertical="top" shrinkToFit="1"/>
    </xf>
    <xf numFmtId="0" fontId="48" fillId="0" borderId="0" xfId="0" applyFont="1" applyAlignment="1">
      <alignment vertical="center" wrapText="1"/>
    </xf>
    <xf numFmtId="0" fontId="71" fillId="0" borderId="0" xfId="0" applyFont="1">
      <alignment vertical="center"/>
    </xf>
    <xf numFmtId="0" fontId="71" fillId="0" borderId="56" xfId="0" applyFont="1" applyBorder="1">
      <alignment vertical="center"/>
    </xf>
    <xf numFmtId="0" fontId="70" fillId="0" borderId="0" xfId="0" applyFont="1" applyAlignment="1">
      <alignment horizontal="center" vertical="center"/>
    </xf>
    <xf numFmtId="0" fontId="71" fillId="0" borderId="55" xfId="0" applyFont="1" applyBorder="1">
      <alignment vertical="center"/>
    </xf>
    <xf numFmtId="0" fontId="71" fillId="0" borderId="57" xfId="0" applyFont="1" applyBorder="1">
      <alignment vertical="center"/>
    </xf>
    <xf numFmtId="0" fontId="42" fillId="0" borderId="89" xfId="0" applyFont="1" applyBorder="1" applyAlignment="1">
      <alignment horizontal="center" vertical="center" shrinkToFit="1"/>
    </xf>
    <xf numFmtId="0" fontId="40" fillId="0" borderId="0" xfId="0" applyFont="1" applyAlignment="1">
      <alignment horizontal="left" vertical="center" indent="2" shrinkToFit="1"/>
    </xf>
    <xf numFmtId="0" fontId="0" fillId="10" borderId="0" xfId="0" applyFill="1">
      <alignment vertical="center"/>
    </xf>
    <xf numFmtId="0" fontId="0" fillId="10" borderId="0" xfId="0" applyFill="1" applyAlignment="1">
      <alignment horizontal="center" vertical="center"/>
    </xf>
    <xf numFmtId="0" fontId="40" fillId="10" borderId="0" xfId="0" applyFont="1" applyFill="1">
      <alignment vertical="center"/>
    </xf>
    <xf numFmtId="176" fontId="0" fillId="10" borderId="0" xfId="0" applyNumberFormat="1" applyFill="1" applyAlignment="1">
      <alignment horizontal="center" vertical="center"/>
    </xf>
    <xf numFmtId="0" fontId="40" fillId="10" borderId="0" xfId="0" applyFont="1" applyFill="1" applyAlignment="1">
      <alignment horizontal="left" vertical="center"/>
    </xf>
    <xf numFmtId="0" fontId="41" fillId="10" borderId="99" xfId="0" applyFont="1" applyFill="1" applyBorder="1" applyAlignment="1">
      <alignment horizontal="center" vertical="center"/>
    </xf>
    <xf numFmtId="0" fontId="41" fillId="10" borderId="0" xfId="0" applyFont="1" applyFill="1" applyAlignment="1">
      <alignment horizontal="center" vertical="center"/>
    </xf>
    <xf numFmtId="0" fontId="43" fillId="10" borderId="0" xfId="0" applyFont="1" applyFill="1" applyAlignment="1">
      <alignment horizontal="center" vertical="center"/>
    </xf>
    <xf numFmtId="49" fontId="41" fillId="10" borderId="0" xfId="0" applyNumberFormat="1" applyFont="1" applyFill="1" applyAlignment="1">
      <alignment horizontal="center" vertical="center"/>
    </xf>
    <xf numFmtId="49" fontId="43" fillId="10" borderId="0" xfId="0" applyNumberFormat="1" applyFont="1" applyFill="1" applyAlignment="1">
      <alignment horizontal="center" vertical="center"/>
    </xf>
    <xf numFmtId="0" fontId="42" fillId="10" borderId="0" xfId="0" applyFont="1" applyFill="1" applyAlignment="1">
      <alignment horizontal="center" vertical="center" shrinkToFit="1"/>
    </xf>
    <xf numFmtId="0" fontId="42" fillId="10" borderId="0" xfId="0" applyFont="1" applyFill="1" applyAlignment="1">
      <alignment vertical="center" shrinkToFit="1"/>
    </xf>
    <xf numFmtId="0" fontId="43" fillId="0" borderId="128" xfId="0" applyFont="1" applyBorder="1" applyAlignment="1">
      <alignment horizontal="center" vertical="center"/>
    </xf>
    <xf numFmtId="0" fontId="43" fillId="0" borderId="129" xfId="0" applyFont="1" applyBorder="1" applyAlignment="1">
      <alignment horizontal="center" vertical="center"/>
    </xf>
    <xf numFmtId="0" fontId="41" fillId="0" borderId="127" xfId="0" applyFont="1" applyBorder="1" applyAlignment="1">
      <alignment horizontal="center" vertical="center"/>
    </xf>
    <xf numFmtId="0" fontId="43" fillId="0" borderId="131" xfId="0" applyFont="1" applyBorder="1" applyAlignment="1">
      <alignment horizontal="center" vertical="center"/>
    </xf>
    <xf numFmtId="0" fontId="41" fillId="0" borderId="130" xfId="0" applyFont="1" applyBorder="1" applyAlignment="1">
      <alignment horizontal="center" vertical="center"/>
    </xf>
    <xf numFmtId="0" fontId="41" fillId="0" borderId="133" xfId="0" applyFont="1" applyBorder="1" applyAlignment="1">
      <alignment horizontal="center" vertical="center"/>
    </xf>
    <xf numFmtId="0" fontId="41" fillId="0" borderId="134" xfId="0" applyFont="1" applyBorder="1" applyAlignment="1">
      <alignment horizontal="center" vertical="center"/>
    </xf>
    <xf numFmtId="0" fontId="48" fillId="0" borderId="26" xfId="0" applyFont="1" applyBorder="1" applyAlignment="1">
      <alignment vertical="top" wrapText="1"/>
    </xf>
    <xf numFmtId="0" fontId="48" fillId="0" borderId="0" xfId="0" applyFont="1" applyAlignment="1">
      <alignment vertical="top" wrapText="1"/>
    </xf>
    <xf numFmtId="0" fontId="48" fillId="0" borderId="27" xfId="0" applyFont="1" applyBorder="1" applyAlignment="1">
      <alignment vertical="top" wrapText="1"/>
    </xf>
    <xf numFmtId="0" fontId="48" fillId="0" borderId="15" xfId="0" applyFont="1" applyBorder="1" applyAlignment="1">
      <alignment vertical="top" wrapText="1"/>
    </xf>
    <xf numFmtId="0" fontId="48" fillId="0" borderId="16" xfId="0" applyFont="1" applyBorder="1" applyAlignment="1">
      <alignment vertical="top" wrapText="1"/>
    </xf>
    <xf numFmtId="0" fontId="48" fillId="0" borderId="17" xfId="0" applyFont="1" applyBorder="1" applyAlignment="1">
      <alignment vertical="top" wrapText="1"/>
    </xf>
    <xf numFmtId="0" fontId="43" fillId="0" borderId="137" xfId="0" applyFont="1" applyBorder="1" applyAlignment="1">
      <alignment horizontal="center" vertical="center"/>
    </xf>
    <xf numFmtId="0" fontId="40" fillId="0" borderId="126" xfId="0" applyFont="1" applyBorder="1" applyAlignment="1">
      <alignment horizontal="left" vertical="center" indent="2" shrinkToFit="1"/>
    </xf>
    <xf numFmtId="0" fontId="88" fillId="0" borderId="89" xfId="0" applyFont="1" applyBorder="1" applyAlignment="1">
      <alignment horizontal="center" vertical="center" shrinkToFit="1"/>
    </xf>
    <xf numFmtId="0" fontId="43" fillId="0" borderId="136" xfId="0" applyFont="1" applyBorder="1" applyAlignment="1">
      <alignment horizontal="center" vertical="center"/>
    </xf>
    <xf numFmtId="0" fontId="95" fillId="0" borderId="14" xfId="0" applyFont="1" applyBorder="1" applyAlignment="1">
      <alignment vertical="top" wrapText="1"/>
    </xf>
    <xf numFmtId="0" fontId="48" fillId="0" borderId="151" xfId="0" applyFont="1" applyBorder="1">
      <alignment vertical="center"/>
    </xf>
    <xf numFmtId="0" fontId="44" fillId="0" borderId="151" xfId="0" applyFont="1" applyBorder="1">
      <alignment vertical="center"/>
    </xf>
    <xf numFmtId="0" fontId="48" fillId="0" borderId="27" xfId="0" applyFont="1" applyBorder="1">
      <alignment vertical="center"/>
    </xf>
    <xf numFmtId="0" fontId="44" fillId="0" borderId="27" xfId="0" applyFont="1" applyBorder="1">
      <alignment vertical="center"/>
    </xf>
    <xf numFmtId="0" fontId="44" fillId="0" borderId="0" xfId="0" applyFont="1" applyAlignment="1">
      <alignment horizontal="left" vertical="center"/>
    </xf>
    <xf numFmtId="0" fontId="21" fillId="5" borderId="0" xfId="0" applyFont="1" applyFill="1">
      <alignment vertical="center"/>
    </xf>
    <xf numFmtId="0" fontId="21" fillId="5" borderId="0" xfId="0" applyFont="1" applyFill="1" applyAlignment="1">
      <alignment vertical="top"/>
    </xf>
    <xf numFmtId="0" fontId="22" fillId="5" borderId="0" xfId="0" applyFont="1" applyFill="1">
      <alignment vertical="center"/>
    </xf>
    <xf numFmtId="0" fontId="22" fillId="5" borderId="0" xfId="0" applyFont="1" applyFill="1" applyAlignment="1"/>
    <xf numFmtId="0" fontId="22" fillId="5" borderId="0" xfId="0" applyFont="1" applyFill="1" applyAlignment="1">
      <alignment vertical="top"/>
    </xf>
    <xf numFmtId="0" fontId="102" fillId="0" borderId="0" xfId="0" applyFont="1" applyAlignment="1">
      <alignment vertical="top" wrapText="1"/>
    </xf>
    <xf numFmtId="0" fontId="102" fillId="0" borderId="27" xfId="0" applyFont="1" applyBorder="1" applyAlignment="1">
      <alignment vertical="top" wrapText="1"/>
    </xf>
    <xf numFmtId="0" fontId="102" fillId="0" borderId="26" xfId="0" applyFont="1" applyBorder="1" applyAlignment="1">
      <alignment vertical="top" wrapText="1"/>
    </xf>
    <xf numFmtId="0" fontId="102" fillId="0" borderId="15" xfId="0" applyFont="1" applyBorder="1" applyAlignment="1">
      <alignment vertical="top" wrapText="1"/>
    </xf>
    <xf numFmtId="0" fontId="102" fillId="0" borderId="16" xfId="0" applyFont="1" applyBorder="1" applyAlignment="1">
      <alignment vertical="top" wrapText="1"/>
    </xf>
    <xf numFmtId="0" fontId="102" fillId="0" borderId="17" xfId="0" applyFont="1" applyBorder="1" applyAlignment="1">
      <alignment vertical="top" wrapText="1"/>
    </xf>
    <xf numFmtId="0" fontId="101" fillId="0" borderId="0" xfId="0" applyFont="1" applyAlignment="1">
      <alignment horizontal="center" vertical="center" textRotation="255"/>
    </xf>
    <xf numFmtId="0" fontId="108" fillId="0" borderId="0" xfId="0" applyFont="1" applyAlignment="1">
      <alignment horizontal="center" vertical="center"/>
    </xf>
    <xf numFmtId="0" fontId="109" fillId="0" borderId="0" xfId="0" applyFont="1" applyAlignment="1">
      <alignment horizontal="center" vertical="center"/>
    </xf>
    <xf numFmtId="0" fontId="48" fillId="0" borderId="151" xfId="0" applyFont="1" applyBorder="1" applyAlignment="1">
      <alignment vertical="center" shrinkToFit="1"/>
    </xf>
    <xf numFmtId="0" fontId="44" fillId="0" borderId="151" xfId="0" applyFont="1" applyBorder="1" applyAlignment="1">
      <alignment vertical="center" shrinkToFit="1"/>
    </xf>
    <xf numFmtId="0" fontId="47" fillId="6" borderId="89" xfId="0" applyFont="1" applyFill="1" applyBorder="1">
      <alignment vertical="center"/>
    </xf>
    <xf numFmtId="0" fontId="47" fillId="6" borderId="89" xfId="0" applyFont="1" applyFill="1" applyBorder="1" applyAlignment="1">
      <alignment horizontal="center" vertical="center"/>
    </xf>
    <xf numFmtId="0" fontId="47" fillId="0" borderId="0" xfId="0" applyFont="1">
      <alignment vertical="center"/>
    </xf>
    <xf numFmtId="0" fontId="46" fillId="0" borderId="49" xfId="0" applyFont="1" applyBorder="1" applyAlignment="1">
      <alignment vertical="center" wrapText="1" shrinkToFit="1"/>
    </xf>
    <xf numFmtId="0" fontId="67" fillId="0" borderId="0" xfId="0" applyFont="1" applyAlignment="1">
      <alignment vertical="center" shrinkToFit="1"/>
    </xf>
    <xf numFmtId="0" fontId="67" fillId="0" borderId="28" xfId="0" applyFont="1" applyBorder="1" applyAlignment="1">
      <alignment vertical="center" shrinkToFit="1"/>
    </xf>
    <xf numFmtId="0" fontId="67" fillId="0" borderId="49" xfId="0" applyFont="1" applyBorder="1" applyAlignment="1">
      <alignment vertical="center" shrinkToFit="1"/>
    </xf>
    <xf numFmtId="0" fontId="67" fillId="0" borderId="50" xfId="0" applyFont="1" applyBorder="1" applyAlignment="1">
      <alignment vertical="center" shrinkToFit="1"/>
    </xf>
    <xf numFmtId="0" fontId="67" fillId="0" borderId="30" xfId="0" applyFont="1" applyBorder="1" applyAlignment="1">
      <alignment vertical="center" shrinkToFit="1"/>
    </xf>
    <xf numFmtId="0" fontId="53" fillId="0" borderId="0" xfId="0" applyFont="1" applyAlignment="1">
      <alignment vertical="center" textRotation="255"/>
    </xf>
    <xf numFmtId="0" fontId="69" fillId="0" borderId="0" xfId="0" applyFont="1">
      <alignment vertical="center"/>
    </xf>
    <xf numFmtId="0" fontId="70" fillId="0" borderId="0" xfId="0" applyFont="1">
      <alignment vertical="center"/>
    </xf>
    <xf numFmtId="0" fontId="21" fillId="13" borderId="0" xfId="0" applyFont="1" applyFill="1">
      <alignment vertical="center"/>
    </xf>
    <xf numFmtId="0" fontId="21" fillId="13" borderId="0" xfId="0" applyFont="1" applyFill="1" applyAlignment="1">
      <alignment vertical="top"/>
    </xf>
    <xf numFmtId="0" fontId="22" fillId="13" borderId="0" xfId="0" applyFont="1" applyFill="1" applyAlignment="1"/>
    <xf numFmtId="0" fontId="22" fillId="13" borderId="0" xfId="0" applyFont="1" applyFill="1">
      <alignment vertical="center"/>
    </xf>
    <xf numFmtId="0" fontId="22" fillId="13" borderId="0" xfId="0" applyFont="1" applyFill="1" applyAlignment="1">
      <alignment vertical="top"/>
    </xf>
    <xf numFmtId="0" fontId="0" fillId="8" borderId="0" xfId="0" applyFill="1">
      <alignment vertical="center"/>
    </xf>
    <xf numFmtId="0" fontId="21" fillId="0" borderId="0" xfId="0" applyFont="1" applyAlignment="1"/>
    <xf numFmtId="0" fontId="21" fillId="8" borderId="0" xfId="0" applyFont="1" applyFill="1" applyAlignment="1"/>
    <xf numFmtId="0" fontId="115" fillId="13" borderId="0" xfId="0" applyFont="1" applyFill="1" applyAlignment="1"/>
    <xf numFmtId="0" fontId="116" fillId="13" borderId="0" xfId="0" applyFont="1" applyFill="1" applyAlignment="1"/>
    <xf numFmtId="0" fontId="117" fillId="13" borderId="0" xfId="0" applyFont="1" applyFill="1">
      <alignment vertical="center"/>
    </xf>
    <xf numFmtId="0" fontId="116" fillId="13" borderId="0" xfId="0" applyFont="1" applyFill="1">
      <alignment vertical="center"/>
    </xf>
    <xf numFmtId="0" fontId="118" fillId="13" borderId="0" xfId="0" applyFont="1" applyFill="1" applyAlignment="1">
      <alignment horizontal="left" vertical="center" indent="2"/>
    </xf>
    <xf numFmtId="0" fontId="116" fillId="13" borderId="0" xfId="0" applyFont="1" applyFill="1" applyAlignment="1">
      <alignment horizontal="left" vertical="center"/>
    </xf>
    <xf numFmtId="0" fontId="119" fillId="13" borderId="0" xfId="0" applyFont="1" applyFill="1">
      <alignment vertical="center"/>
    </xf>
    <xf numFmtId="0" fontId="116" fillId="13" borderId="0" xfId="0" applyFont="1" applyFill="1" applyAlignment="1">
      <alignment horizontal="left" vertical="center" indent="2"/>
    </xf>
    <xf numFmtId="0" fontId="115" fillId="13" borderId="0" xfId="0" applyFont="1" applyFill="1" applyAlignment="1">
      <alignment horizontal="left" vertical="center"/>
    </xf>
    <xf numFmtId="0" fontId="115" fillId="13" borderId="0" xfId="0" applyFont="1" applyFill="1">
      <alignment vertical="center"/>
    </xf>
    <xf numFmtId="0" fontId="116" fillId="13" borderId="0" xfId="0" applyFont="1" applyFill="1" applyAlignment="1">
      <alignment horizontal="left" vertical="top" indent="2"/>
    </xf>
    <xf numFmtId="0" fontId="116" fillId="13" borderId="0" xfId="0" applyFont="1" applyFill="1" applyAlignment="1">
      <alignment vertical="top"/>
    </xf>
    <xf numFmtId="0" fontId="119" fillId="13" borderId="0" xfId="0" applyFont="1" applyFill="1" applyAlignment="1">
      <alignment vertical="top"/>
    </xf>
    <xf numFmtId="0" fontId="122" fillId="13" borderId="0" xfId="0" applyFont="1" applyFill="1">
      <alignment vertical="center"/>
    </xf>
    <xf numFmtId="0" fontId="3" fillId="13" borderId="0" xfId="0" applyFont="1" applyFill="1">
      <alignment vertical="center"/>
    </xf>
    <xf numFmtId="0" fontId="117" fillId="13" borderId="0" xfId="0" applyFont="1" applyFill="1" applyAlignment="1">
      <alignment vertical="top"/>
    </xf>
    <xf numFmtId="0" fontId="124" fillId="13" borderId="0" xfId="0" applyFont="1" applyFill="1">
      <alignment vertical="center"/>
    </xf>
    <xf numFmtId="0" fontId="124" fillId="13" borderId="0" xfId="0" applyFont="1" applyFill="1" applyAlignment="1">
      <alignment horizontal="right" vertical="center"/>
    </xf>
    <xf numFmtId="0" fontId="114" fillId="8" borderId="0" xfId="0" applyFont="1" applyFill="1">
      <alignment vertical="center"/>
    </xf>
    <xf numFmtId="0" fontId="124" fillId="13" borderId="0" xfId="0" applyFont="1" applyFill="1" applyAlignment="1">
      <alignment horizontal="center" vertical="center"/>
    </xf>
    <xf numFmtId="0" fontId="71" fillId="0" borderId="0" xfId="0" applyFont="1" applyAlignment="1">
      <alignment vertical="center" shrinkToFit="1"/>
    </xf>
    <xf numFmtId="0" fontId="48" fillId="0" borderId="0" xfId="0" applyFont="1" applyAlignment="1">
      <alignment vertical="top" shrinkToFit="1"/>
    </xf>
    <xf numFmtId="0" fontId="48" fillId="0" borderId="27" xfId="0" applyFont="1" applyBorder="1" applyAlignment="1">
      <alignment vertical="top" shrinkToFit="1"/>
    </xf>
    <xf numFmtId="0" fontId="48" fillId="0" borderId="26" xfId="0" applyFont="1" applyBorder="1" applyAlignment="1">
      <alignment vertical="top" shrinkToFit="1"/>
    </xf>
    <xf numFmtId="0" fontId="48" fillId="0" borderId="15" xfId="0" applyFont="1" applyBorder="1" applyAlignment="1">
      <alignment vertical="top" shrinkToFit="1"/>
    </xf>
    <xf numFmtId="0" fontId="48" fillId="0" borderId="16" xfId="0" applyFont="1" applyBorder="1" applyAlignment="1">
      <alignment vertical="top" shrinkToFit="1"/>
    </xf>
    <xf numFmtId="0" fontId="48" fillId="0" borderId="17" xfId="0" applyFont="1" applyBorder="1" applyAlignment="1">
      <alignment vertical="top" shrinkToFit="1"/>
    </xf>
    <xf numFmtId="0" fontId="71" fillId="0" borderId="56" xfId="0" applyFont="1" applyBorder="1" applyAlignment="1">
      <alignment vertical="center" shrinkToFit="1"/>
    </xf>
    <xf numFmtId="0" fontId="53" fillId="0" borderId="0" xfId="0" applyFont="1" applyAlignment="1">
      <alignment horizontal="center" vertical="center" textRotation="255" shrinkToFit="1"/>
    </xf>
    <xf numFmtId="0" fontId="46" fillId="0" borderId="0" xfId="0" applyFont="1" applyAlignment="1">
      <alignment horizontal="center" vertical="center" shrinkToFit="1"/>
    </xf>
    <xf numFmtId="0" fontId="71" fillId="0" borderId="55" xfId="0" applyFont="1" applyBorder="1" applyAlignment="1">
      <alignment vertical="center" shrinkToFit="1"/>
    </xf>
    <xf numFmtId="0" fontId="102" fillId="0" borderId="0" xfId="0" applyFont="1" applyAlignment="1">
      <alignment vertical="top" shrinkToFit="1"/>
    </xf>
    <xf numFmtId="0" fontId="102" fillId="0" borderId="27" xfId="0" applyFont="1" applyBorder="1" applyAlignment="1">
      <alignment vertical="top" shrinkToFit="1"/>
    </xf>
    <xf numFmtId="0" fontId="102" fillId="0" borderId="26" xfId="0" applyFont="1" applyBorder="1" applyAlignment="1">
      <alignment vertical="top" shrinkToFit="1"/>
    </xf>
    <xf numFmtId="0" fontId="102" fillId="0" borderId="15" xfId="0" applyFont="1" applyBorder="1" applyAlignment="1">
      <alignment vertical="top" shrinkToFit="1"/>
    </xf>
    <xf numFmtId="0" fontId="102" fillId="0" borderId="16" xfId="0" applyFont="1" applyBorder="1" applyAlignment="1">
      <alignment vertical="top" shrinkToFit="1"/>
    </xf>
    <xf numFmtId="0" fontId="102" fillId="0" borderId="17" xfId="0" applyFont="1" applyBorder="1" applyAlignment="1">
      <alignment vertical="top" shrinkToFit="1"/>
    </xf>
    <xf numFmtId="0" fontId="71" fillId="0" borderId="0" xfId="0" applyFont="1" applyAlignment="1">
      <alignment vertical="center" wrapText="1"/>
    </xf>
    <xf numFmtId="0" fontId="71" fillId="0" borderId="56" xfId="0" applyFont="1" applyBorder="1" applyAlignment="1">
      <alignment vertical="center" wrapText="1"/>
    </xf>
    <xf numFmtId="0" fontId="21" fillId="0" borderId="0" xfId="0" applyFont="1">
      <alignment vertical="center"/>
    </xf>
    <xf numFmtId="0" fontId="21" fillId="0" borderId="0" xfId="0" applyFont="1" applyAlignment="1">
      <alignment vertical="top"/>
    </xf>
    <xf numFmtId="0" fontId="22" fillId="0" borderId="0" xfId="0" applyFont="1">
      <alignment vertical="center"/>
    </xf>
    <xf numFmtId="0" fontId="116" fillId="0" borderId="0" xfId="0" applyFont="1">
      <alignment vertical="center"/>
    </xf>
    <xf numFmtId="0" fontId="21" fillId="15" borderId="0" xfId="0" applyFont="1" applyFill="1">
      <alignment vertical="center"/>
    </xf>
    <xf numFmtId="0" fontId="21" fillId="15" borderId="0" xfId="0" applyFont="1" applyFill="1" applyAlignment="1"/>
    <xf numFmtId="0" fontId="21" fillId="15" borderId="0" xfId="0" applyFont="1" applyFill="1" applyAlignment="1">
      <alignment vertical="top"/>
    </xf>
    <xf numFmtId="0" fontId="22" fillId="15" borderId="0" xfId="0" applyFont="1" applyFill="1">
      <alignment vertical="center"/>
    </xf>
    <xf numFmtId="0" fontId="36" fillId="15" borderId="0" xfId="0" applyFont="1" applyFill="1">
      <alignment vertical="center"/>
    </xf>
    <xf numFmtId="0" fontId="35" fillId="15" borderId="0" xfId="0" applyFont="1" applyFill="1">
      <alignment vertical="center"/>
    </xf>
    <xf numFmtId="0" fontId="22" fillId="15" borderId="0" xfId="0" applyFont="1" applyFill="1" applyAlignment="1">
      <alignment horizontal="left" vertical="center" indent="2"/>
    </xf>
    <xf numFmtId="0" fontId="116" fillId="15" borderId="0" xfId="0" applyFont="1" applyFill="1">
      <alignment vertical="center"/>
    </xf>
    <xf numFmtId="0" fontId="115" fillId="15" borderId="90" xfId="0" applyFont="1" applyFill="1" applyBorder="1" applyAlignment="1">
      <alignment horizontal="left" vertical="center"/>
    </xf>
    <xf numFmtId="0" fontId="115" fillId="15" borderId="91" xfId="0" applyFont="1" applyFill="1" applyBorder="1">
      <alignment vertical="center"/>
    </xf>
    <xf numFmtId="0" fontId="116" fillId="15" borderId="91" xfId="0" applyFont="1" applyFill="1" applyBorder="1">
      <alignment vertical="center"/>
    </xf>
    <xf numFmtId="0" fontId="115" fillId="15" borderId="93" xfId="0" applyFont="1" applyFill="1" applyBorder="1" applyAlignment="1">
      <alignment horizontal="left" vertical="center"/>
    </xf>
    <xf numFmtId="0" fontId="115" fillId="15" borderId="156" xfId="0" applyFont="1" applyFill="1" applyBorder="1" applyAlignment="1">
      <alignment horizontal="left" vertical="center"/>
    </xf>
    <xf numFmtId="0" fontId="112" fillId="15" borderId="0" xfId="0" applyFont="1" applyFill="1" applyAlignment="1">
      <alignment horizontal="left" vertical="center"/>
    </xf>
    <xf numFmtId="0" fontId="115" fillId="15" borderId="0" xfId="0" applyFont="1" applyFill="1" applyAlignment="1"/>
    <xf numFmtId="0" fontId="116" fillId="15" borderId="0" xfId="0" applyFont="1" applyFill="1" applyAlignment="1"/>
    <xf numFmtId="0" fontId="116" fillId="0" borderId="0" xfId="0" applyFont="1" applyAlignment="1"/>
    <xf numFmtId="0" fontId="117" fillId="15" borderId="0" xfId="0" applyFont="1" applyFill="1">
      <alignment vertical="center"/>
    </xf>
    <xf numFmtId="0" fontId="117" fillId="0" borderId="0" xfId="0" applyFont="1">
      <alignment vertical="center"/>
    </xf>
    <xf numFmtId="0" fontId="118" fillId="15" borderId="0" xfId="0" applyFont="1" applyFill="1" applyAlignment="1">
      <alignment horizontal="left" vertical="center" indent="2"/>
    </xf>
    <xf numFmtId="0" fontId="116" fillId="15" borderId="0" xfId="0" applyFont="1" applyFill="1" applyAlignment="1">
      <alignment horizontal="left" vertical="center"/>
    </xf>
    <xf numFmtId="0" fontId="119" fillId="15" borderId="0" xfId="0" applyFont="1" applyFill="1">
      <alignment vertical="center"/>
    </xf>
    <xf numFmtId="0" fontId="116" fillId="15" borderId="0" xfId="0" applyFont="1" applyFill="1" applyAlignment="1">
      <alignment horizontal="left" vertical="center" indent="2"/>
    </xf>
    <xf numFmtId="0" fontId="115" fillId="15" borderId="0" xfId="0" applyFont="1" applyFill="1">
      <alignment vertical="center"/>
    </xf>
    <xf numFmtId="0" fontId="116" fillId="15" borderId="0" xfId="0" applyFont="1" applyFill="1" applyAlignment="1">
      <alignment vertical="top"/>
    </xf>
    <xf numFmtId="0" fontId="116" fillId="15" borderId="0" xfId="0" applyFont="1" applyFill="1" applyAlignment="1">
      <alignment horizontal="left" vertical="top" indent="2"/>
    </xf>
    <xf numFmtId="0" fontId="119" fillId="15" borderId="0" xfId="0" applyFont="1" applyFill="1" applyAlignment="1">
      <alignment vertical="top"/>
    </xf>
    <xf numFmtId="0" fontId="116" fillId="0" borderId="0" xfId="0" applyFont="1" applyAlignment="1">
      <alignment vertical="top"/>
    </xf>
    <xf numFmtId="0" fontId="122" fillId="15" borderId="0" xfId="0" applyFont="1" applyFill="1">
      <alignment vertical="center"/>
    </xf>
    <xf numFmtId="0" fontId="0" fillId="0" borderId="0" xfId="0" applyAlignment="1">
      <alignment vertical="center" shrinkToFit="1"/>
    </xf>
    <xf numFmtId="0" fontId="137" fillId="10" borderId="0" xfId="0" applyFont="1" applyFill="1">
      <alignment vertical="center"/>
    </xf>
    <xf numFmtId="0" fontId="22" fillId="15" borderId="92" xfId="0" applyFont="1" applyFill="1" applyBorder="1">
      <alignment vertical="center"/>
    </xf>
    <xf numFmtId="0" fontId="136" fillId="10" borderId="0" xfId="0" applyFont="1" applyFill="1">
      <alignment vertical="center"/>
    </xf>
    <xf numFmtId="0" fontId="139" fillId="0" borderId="0" xfId="0" applyFont="1" applyAlignment="1">
      <alignment horizontal="center" vertical="center"/>
    </xf>
    <xf numFmtId="0" fontId="81" fillId="10" borderId="0" xfId="0" applyFont="1" applyFill="1">
      <alignment vertical="center"/>
    </xf>
    <xf numFmtId="0" fontId="0" fillId="10" borderId="89" xfId="0" applyFill="1" applyBorder="1">
      <alignment vertical="center"/>
    </xf>
    <xf numFmtId="0" fontId="81" fillId="10" borderId="89" xfId="0" applyFont="1" applyFill="1" applyBorder="1">
      <alignment vertical="center"/>
    </xf>
    <xf numFmtId="0" fontId="94" fillId="10" borderId="89" xfId="0" applyFont="1" applyFill="1" applyBorder="1" applyAlignment="1">
      <alignment horizontal="center" vertical="center" shrinkToFit="1"/>
    </xf>
    <xf numFmtId="0" fontId="91" fillId="10" borderId="89" xfId="0" applyFont="1" applyFill="1" applyBorder="1" applyAlignment="1">
      <alignment horizontal="center" vertical="center" shrinkToFit="1"/>
    </xf>
    <xf numFmtId="0" fontId="98" fillId="10" borderId="89" xfId="0" applyFont="1" applyFill="1" applyBorder="1" applyAlignment="1">
      <alignment horizontal="left" vertical="top"/>
    </xf>
    <xf numFmtId="49" fontId="91" fillId="10" borderId="89" xfId="0" applyNumberFormat="1" applyFont="1" applyFill="1" applyBorder="1" applyAlignment="1">
      <alignment horizontal="center" vertical="center" shrinkToFit="1"/>
    </xf>
    <xf numFmtId="0" fontId="98" fillId="10" borderId="161" xfId="0" applyFont="1" applyFill="1" applyBorder="1" applyAlignment="1">
      <alignment horizontal="left" vertical="top"/>
    </xf>
    <xf numFmtId="0" fontId="0" fillId="10" borderId="161" xfId="0" applyFill="1" applyBorder="1">
      <alignment vertical="center"/>
    </xf>
    <xf numFmtId="0" fontId="46" fillId="0" borderId="0" xfId="0" applyFont="1" applyAlignment="1">
      <alignment vertical="top"/>
    </xf>
    <xf numFmtId="0" fontId="45" fillId="0" borderId="165" xfId="0" quotePrefix="1" applyFont="1" applyBorder="1" applyAlignment="1">
      <alignment horizontal="center" vertical="center"/>
    </xf>
    <xf numFmtId="0" fontId="40" fillId="0" borderId="135" xfId="0" applyFont="1" applyBorder="1" applyAlignment="1">
      <alignment horizontal="right" vertical="center"/>
    </xf>
    <xf numFmtId="49" fontId="43" fillId="0" borderId="96" xfId="0" applyNumberFormat="1" applyFont="1" applyBorder="1" applyAlignment="1">
      <alignment horizontal="center" vertical="center" shrinkToFit="1"/>
    </xf>
    <xf numFmtId="49" fontId="43" fillId="0" borderId="99" xfId="0" applyNumberFormat="1" applyFont="1" applyBorder="1" applyAlignment="1">
      <alignment horizontal="center" vertical="center" shrinkToFit="1"/>
    </xf>
    <xf numFmtId="0" fontId="115" fillId="16" borderId="90" xfId="0" applyFont="1" applyFill="1" applyBorder="1" applyAlignment="1">
      <alignment horizontal="left" vertical="center"/>
    </xf>
    <xf numFmtId="0" fontId="115" fillId="16" borderId="91" xfId="0" applyFont="1" applyFill="1" applyBorder="1">
      <alignment vertical="center"/>
    </xf>
    <xf numFmtId="0" fontId="116" fillId="16" borderId="91" xfId="0" applyFont="1" applyFill="1" applyBorder="1">
      <alignment vertical="center"/>
    </xf>
    <xf numFmtId="0" fontId="116" fillId="16" borderId="92" xfId="0" applyFont="1" applyFill="1" applyBorder="1">
      <alignment vertical="center"/>
    </xf>
    <xf numFmtId="0" fontId="115" fillId="16" borderId="93" xfId="0" applyFont="1" applyFill="1" applyBorder="1" applyAlignment="1">
      <alignment horizontal="left" vertical="center"/>
    </xf>
    <xf numFmtId="0" fontId="116" fillId="16" borderId="94" xfId="0" applyFont="1" applyFill="1" applyBorder="1">
      <alignment vertical="center"/>
    </xf>
    <xf numFmtId="0" fontId="115" fillId="16" borderId="156" xfId="0" applyFont="1" applyFill="1" applyBorder="1" applyAlignment="1">
      <alignment horizontal="left" vertical="center"/>
    </xf>
    <xf numFmtId="0" fontId="142" fillId="16" borderId="149" xfId="1" applyFont="1" applyFill="1" applyBorder="1" applyAlignment="1">
      <alignment vertical="center" shrinkToFit="1"/>
    </xf>
    <xf numFmtId="0" fontId="89" fillId="16" borderId="149" xfId="0" applyFont="1" applyFill="1" applyBorder="1" applyAlignment="1">
      <alignment vertical="center" shrinkToFit="1"/>
    </xf>
    <xf numFmtId="0" fontId="116" fillId="16" borderId="157" xfId="0" applyFont="1" applyFill="1" applyBorder="1">
      <alignment vertical="center"/>
    </xf>
    <xf numFmtId="0" fontId="92" fillId="11" borderId="89" xfId="0" applyFont="1" applyFill="1" applyBorder="1" applyAlignment="1" applyProtection="1">
      <alignment horizontal="center" vertical="center" shrinkToFit="1"/>
      <protection locked="0"/>
    </xf>
    <xf numFmtId="0" fontId="89" fillId="8" borderId="104" xfId="0" applyFont="1" applyFill="1" applyBorder="1" applyAlignment="1" applyProtection="1">
      <alignment horizontal="center" vertical="center" shrinkToFit="1"/>
      <protection locked="0"/>
    </xf>
    <xf numFmtId="0" fontId="87" fillId="8" borderId="89" xfId="0" applyFont="1" applyFill="1" applyBorder="1" applyAlignment="1" applyProtection="1">
      <alignment horizontal="left" vertical="center" indent="1" shrinkToFit="1"/>
      <protection locked="0"/>
    </xf>
    <xf numFmtId="0" fontId="42" fillId="8" borderId="89" xfId="0" applyFont="1" applyFill="1" applyBorder="1" applyAlignment="1" applyProtection="1">
      <alignment horizontal="center" vertical="center" shrinkToFit="1"/>
      <protection locked="0"/>
    </xf>
    <xf numFmtId="0" fontId="42" fillId="0" borderId="104" xfId="0" applyFont="1" applyBorder="1" applyAlignment="1">
      <alignment horizontal="center" vertical="center" shrinkToFit="1"/>
    </xf>
    <xf numFmtId="0" fontId="42" fillId="0" borderId="89" xfId="0" applyFont="1" applyBorder="1" applyAlignment="1">
      <alignment horizontal="center" vertical="center" wrapText="1" shrinkToFit="1"/>
    </xf>
    <xf numFmtId="0" fontId="42" fillId="0" borderId="104" xfId="0" applyFont="1" applyBorder="1" applyAlignment="1">
      <alignment horizontal="center" vertical="center" wrapText="1" shrinkToFit="1"/>
    </xf>
    <xf numFmtId="0" fontId="92" fillId="11" borderId="104" xfId="0" applyFont="1" applyFill="1" applyBorder="1" applyAlignment="1" applyProtection="1">
      <alignment horizontal="left" vertical="center" shrinkToFit="1"/>
      <protection locked="0"/>
    </xf>
    <xf numFmtId="0" fontId="87" fillId="8" borderId="89" xfId="0" applyFont="1" applyFill="1" applyBorder="1" applyAlignment="1" applyProtection="1">
      <alignment horizontal="left" vertical="center" shrinkToFit="1"/>
      <protection locked="0"/>
    </xf>
    <xf numFmtId="0" fontId="43" fillId="10" borderId="0" xfId="0" applyFont="1" applyFill="1">
      <alignment vertical="center"/>
    </xf>
    <xf numFmtId="0" fontId="0" fillId="9" borderId="0" xfId="0" applyFill="1">
      <alignment vertical="center"/>
    </xf>
    <xf numFmtId="0" fontId="43" fillId="9" borderId="0" xfId="0" applyFont="1" applyFill="1">
      <alignment vertical="center"/>
    </xf>
    <xf numFmtId="0" fontId="79" fillId="10" borderId="0" xfId="0" applyFont="1" applyFill="1">
      <alignment vertical="center"/>
    </xf>
    <xf numFmtId="0" fontId="77" fillId="10" borderId="0" xfId="0" applyFont="1" applyFill="1">
      <alignment vertical="center"/>
    </xf>
    <xf numFmtId="0" fontId="77" fillId="9" borderId="0" xfId="0" applyFont="1" applyFill="1">
      <alignment vertical="center"/>
    </xf>
    <xf numFmtId="0" fontId="43" fillId="9" borderId="94" xfId="0" applyFont="1" applyFill="1" applyBorder="1">
      <alignment vertical="center"/>
    </xf>
    <xf numFmtId="0" fontId="91" fillId="9" borderId="91" xfId="0" applyFont="1" applyFill="1" applyBorder="1">
      <alignment vertical="center"/>
    </xf>
    <xf numFmtId="0" fontId="91" fillId="9" borderId="0" xfId="0" applyFont="1" applyFill="1">
      <alignment vertical="center"/>
    </xf>
    <xf numFmtId="49" fontId="41" fillId="17" borderId="104" xfId="0" applyNumberFormat="1" applyFont="1" applyFill="1" applyBorder="1">
      <alignment vertical="center"/>
    </xf>
    <xf numFmtId="49" fontId="41" fillId="17" borderId="105" xfId="0" applyNumberFormat="1" applyFont="1" applyFill="1" applyBorder="1">
      <alignment vertical="center"/>
    </xf>
    <xf numFmtId="0" fontId="0" fillId="17" borderId="105" xfId="0" applyFill="1" applyBorder="1">
      <alignment vertical="center"/>
    </xf>
    <xf numFmtId="0" fontId="0" fillId="17" borderId="106" xfId="0" applyFill="1" applyBorder="1">
      <alignment vertical="center"/>
    </xf>
    <xf numFmtId="0" fontId="121" fillId="18" borderId="149" xfId="0" applyFont="1" applyFill="1" applyBorder="1" applyAlignment="1">
      <alignment vertical="center" shrinkToFit="1"/>
    </xf>
    <xf numFmtId="0" fontId="142" fillId="18" borderId="149" xfId="1" applyFont="1" applyFill="1" applyBorder="1" applyAlignment="1">
      <alignment vertical="center" shrinkToFit="1"/>
    </xf>
    <xf numFmtId="0" fontId="142" fillId="18" borderId="157" xfId="1" applyFont="1" applyFill="1" applyBorder="1" applyAlignment="1">
      <alignment vertical="center" shrinkToFit="1"/>
    </xf>
    <xf numFmtId="0" fontId="143" fillId="9" borderId="0" xfId="0" applyFont="1" applyFill="1" applyAlignment="1">
      <alignment vertical="center" wrapText="1"/>
    </xf>
    <xf numFmtId="0" fontId="91" fillId="0" borderId="89" xfId="0" applyFont="1" applyBorder="1" applyAlignment="1">
      <alignment horizontal="center" vertical="center" wrapText="1"/>
    </xf>
    <xf numFmtId="0" fontId="40" fillId="0" borderId="89" xfId="0" applyFont="1" applyBorder="1" applyAlignment="1">
      <alignment horizontal="center" vertical="center" wrapText="1"/>
    </xf>
    <xf numFmtId="0" fontId="43" fillId="9" borderId="94" xfId="0" applyFont="1" applyFill="1" applyBorder="1" applyAlignment="1">
      <alignment vertical="center" shrinkToFit="1"/>
    </xf>
    <xf numFmtId="0" fontId="0" fillId="10" borderId="89" xfId="0" applyFill="1" applyBorder="1" applyAlignment="1">
      <alignment horizontal="center" vertical="center"/>
    </xf>
    <xf numFmtId="0" fontId="41" fillId="10" borderId="89" xfId="0" applyFont="1" applyFill="1" applyBorder="1" applyAlignment="1">
      <alignment horizontal="center" vertical="center" shrinkToFit="1"/>
    </xf>
    <xf numFmtId="0" fontId="41" fillId="10" borderId="89" xfId="0" applyFont="1" applyFill="1" applyBorder="1" applyAlignment="1">
      <alignment horizontal="center" vertical="center"/>
    </xf>
    <xf numFmtId="0" fontId="41" fillId="0" borderId="0" xfId="0" applyFont="1" applyAlignment="1">
      <alignment horizontal="center" vertical="center"/>
    </xf>
    <xf numFmtId="176" fontId="0" fillId="10" borderId="89" xfId="0" applyNumberFormat="1" applyFill="1" applyBorder="1">
      <alignment vertical="center"/>
    </xf>
    <xf numFmtId="0" fontId="125" fillId="8" borderId="0" xfId="0" applyFont="1" applyFill="1" applyAlignment="1">
      <alignment horizontal="center" vertical="center" wrapText="1"/>
    </xf>
    <xf numFmtId="0" fontId="20" fillId="15" borderId="0" xfId="0" applyFont="1" applyFill="1" applyAlignment="1">
      <alignment horizontal="center" vertical="top" wrapText="1"/>
    </xf>
    <xf numFmtId="0" fontId="121" fillId="15" borderId="149" xfId="0" applyFont="1" applyFill="1" applyBorder="1" applyAlignment="1">
      <alignment horizontal="right" vertical="center" shrinkToFit="1"/>
    </xf>
    <xf numFmtId="0" fontId="119" fillId="15" borderId="0" xfId="0" applyFont="1" applyFill="1" applyAlignment="1">
      <alignment vertical="center" shrinkToFit="1"/>
    </xf>
    <xf numFmtId="0" fontId="19" fillId="15" borderId="0" xfId="0" applyFont="1" applyFill="1" applyAlignment="1">
      <alignment vertical="center" shrinkToFit="1"/>
    </xf>
    <xf numFmtId="0" fontId="0" fillId="15" borderId="0" xfId="0" applyFill="1" applyAlignment="1">
      <alignment vertical="center" shrinkToFit="1"/>
    </xf>
    <xf numFmtId="0" fontId="0" fillId="15" borderId="94" xfId="0" applyFill="1" applyBorder="1" applyAlignment="1">
      <alignment vertical="center" shrinkToFit="1"/>
    </xf>
    <xf numFmtId="0" fontId="113" fillId="12" borderId="104" xfId="0" applyFont="1" applyFill="1" applyBorder="1" applyAlignment="1">
      <alignment horizontal="center" shrinkToFit="1"/>
    </xf>
    <xf numFmtId="0" fontId="113" fillId="12" borderId="105" xfId="0" applyFont="1" applyFill="1" applyBorder="1" applyAlignment="1">
      <alignment horizontal="center" shrinkToFit="1"/>
    </xf>
    <xf numFmtId="0" fontId="113" fillId="12" borderId="106" xfId="0" applyFont="1" applyFill="1" applyBorder="1" applyAlignment="1">
      <alignment horizontal="center" shrinkToFit="1"/>
    </xf>
    <xf numFmtId="0" fontId="0" fillId="15" borderId="149" xfId="0" applyFill="1" applyBorder="1">
      <alignment vertical="center"/>
    </xf>
    <xf numFmtId="0" fontId="0" fillId="15" borderId="157" xfId="0" applyFill="1" applyBorder="1">
      <alignment vertical="center"/>
    </xf>
    <xf numFmtId="0" fontId="42" fillId="12" borderId="90" xfId="0" applyFont="1" applyFill="1" applyBorder="1" applyAlignment="1">
      <alignment horizontal="center" vertical="center" shrinkToFit="1"/>
    </xf>
    <xf numFmtId="0" fontId="0" fillId="0" borderId="91" xfId="0" applyBorder="1" applyAlignment="1">
      <alignment horizontal="center" vertical="center" shrinkToFit="1"/>
    </xf>
    <xf numFmtId="0" fontId="0" fillId="0" borderId="92" xfId="0" applyBorder="1" applyAlignment="1">
      <alignment horizontal="center" vertical="center" shrinkToFit="1"/>
    </xf>
    <xf numFmtId="0" fontId="0" fillId="0" borderId="156" xfId="0" applyBorder="1" applyAlignment="1">
      <alignment horizontal="center" vertical="center" shrinkToFit="1"/>
    </xf>
    <xf numFmtId="0" fontId="0" fillId="0" borderId="149" xfId="0" applyBorder="1" applyAlignment="1">
      <alignment horizontal="center" vertical="center" shrinkToFit="1"/>
    </xf>
    <xf numFmtId="0" fontId="0" fillId="0" borderId="157" xfId="0" applyBorder="1" applyAlignment="1">
      <alignment horizontal="center" vertical="center" shrinkToFit="1"/>
    </xf>
    <xf numFmtId="0" fontId="138" fillId="0" borderId="91" xfId="0" applyFont="1" applyBorder="1" applyAlignment="1">
      <alignment vertical="center" shrinkToFit="1"/>
    </xf>
    <xf numFmtId="0" fontId="137" fillId="0" borderId="91" xfId="0" applyFont="1" applyBorder="1" applyAlignment="1">
      <alignment vertical="center" shrinkToFit="1"/>
    </xf>
    <xf numFmtId="0" fontId="42" fillId="14" borderId="104" xfId="0" applyFont="1" applyFill="1" applyBorder="1" applyAlignment="1">
      <alignment horizontal="center" vertical="center" shrinkToFit="1"/>
    </xf>
    <xf numFmtId="0" fontId="42" fillId="14" borderId="105" xfId="0" applyFont="1" applyFill="1" applyBorder="1" applyAlignment="1">
      <alignment horizontal="center" vertical="center" shrinkToFit="1"/>
    </xf>
    <xf numFmtId="0" fontId="42" fillId="14" borderId="106" xfId="0" applyFont="1" applyFill="1" applyBorder="1" applyAlignment="1">
      <alignment horizontal="center" vertical="center" shrinkToFit="1"/>
    </xf>
    <xf numFmtId="0" fontId="134" fillId="12" borderId="90" xfId="0" applyFont="1" applyFill="1" applyBorder="1" applyAlignment="1">
      <alignment horizontal="center" vertical="center"/>
    </xf>
    <xf numFmtId="0" fontId="134" fillId="12" borderId="91" xfId="0" applyFont="1" applyFill="1" applyBorder="1" applyAlignment="1">
      <alignment horizontal="center" vertical="center"/>
    </xf>
    <xf numFmtId="0" fontId="134" fillId="12" borderId="92" xfId="0" applyFont="1" applyFill="1" applyBorder="1" applyAlignment="1">
      <alignment horizontal="center" vertical="center"/>
    </xf>
    <xf numFmtId="0" fontId="134" fillId="12" borderId="156" xfId="0" applyFont="1" applyFill="1" applyBorder="1" applyAlignment="1">
      <alignment horizontal="center" vertical="center"/>
    </xf>
    <xf numFmtId="0" fontId="134" fillId="12" borderId="149" xfId="0" applyFont="1" applyFill="1" applyBorder="1" applyAlignment="1">
      <alignment horizontal="center" vertical="center"/>
    </xf>
    <xf numFmtId="0" fontId="134" fillId="12" borderId="157" xfId="0" applyFont="1" applyFill="1" applyBorder="1" applyAlignment="1">
      <alignment horizontal="center" vertical="center"/>
    </xf>
    <xf numFmtId="0" fontId="42" fillId="12" borderId="91" xfId="0" applyFont="1" applyFill="1" applyBorder="1" applyAlignment="1">
      <alignment horizontal="center" vertical="center" shrinkToFit="1"/>
    </xf>
    <xf numFmtId="0" fontId="42" fillId="12" borderId="92" xfId="0" applyFont="1" applyFill="1" applyBorder="1" applyAlignment="1">
      <alignment horizontal="center" vertical="center" shrinkToFit="1"/>
    </xf>
    <xf numFmtId="0" fontId="42" fillId="12" borderId="156" xfId="0" applyFont="1" applyFill="1" applyBorder="1" applyAlignment="1">
      <alignment horizontal="center" vertical="center" shrinkToFit="1"/>
    </xf>
    <xf numFmtId="0" fontId="42" fillId="12" borderId="149" xfId="0" applyFont="1" applyFill="1" applyBorder="1" applyAlignment="1">
      <alignment horizontal="center" vertical="center" shrinkToFit="1"/>
    </xf>
    <xf numFmtId="0" fontId="42" fillId="12" borderId="157" xfId="0" applyFont="1" applyFill="1" applyBorder="1" applyAlignment="1">
      <alignment horizontal="center" vertical="center" shrinkToFit="1"/>
    </xf>
    <xf numFmtId="0" fontId="76" fillId="0" borderId="125" xfId="0" applyFont="1" applyBorder="1" applyAlignment="1">
      <alignment horizontal="left" vertical="center" indent="1" shrinkToFit="1"/>
    </xf>
    <xf numFmtId="0" fontId="76" fillId="0" borderId="0" xfId="0" applyFont="1" applyAlignment="1">
      <alignment horizontal="left" vertical="center" indent="1" shrinkToFit="1"/>
    </xf>
    <xf numFmtId="0" fontId="77" fillId="8" borderId="125" xfId="0" applyFont="1" applyFill="1"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0" fillId="0" borderId="126" xfId="0" applyBorder="1" applyAlignment="1" applyProtection="1">
      <alignment horizontal="center" vertical="center" shrinkToFit="1"/>
      <protection locked="0"/>
    </xf>
    <xf numFmtId="0" fontId="0" fillId="0" borderId="125" xfId="0" applyBorder="1" applyAlignment="1" applyProtection="1">
      <alignment horizontal="center" vertical="center" shrinkToFit="1"/>
      <protection locked="0"/>
    </xf>
    <xf numFmtId="0" fontId="0" fillId="0" borderId="101" xfId="0" applyBorder="1" applyAlignment="1" applyProtection="1">
      <alignment horizontal="center" vertical="center" shrinkToFit="1"/>
      <protection locked="0"/>
    </xf>
    <xf numFmtId="0" fontId="0" fillId="0" borderId="102" xfId="0" applyBorder="1" applyAlignment="1" applyProtection="1">
      <alignment horizontal="center" vertical="center" shrinkToFit="1"/>
      <protection locked="0"/>
    </xf>
    <xf numFmtId="0" fontId="0" fillId="0" borderId="103" xfId="0" applyBorder="1" applyAlignment="1" applyProtection="1">
      <alignment horizontal="center" vertical="center" shrinkToFit="1"/>
      <protection locked="0"/>
    </xf>
    <xf numFmtId="0" fontId="0" fillId="10" borderId="99" xfId="0" applyFill="1" applyBorder="1" applyAlignment="1">
      <alignment horizontal="center" vertical="top" shrinkToFit="1"/>
    </xf>
    <xf numFmtId="0" fontId="0" fillId="0" borderId="99" xfId="0" applyBorder="1" applyAlignment="1">
      <alignment horizontal="center" vertical="top" shrinkToFit="1"/>
    </xf>
    <xf numFmtId="0" fontId="41" fillId="0" borderId="98" xfId="0" applyFont="1" applyBorder="1" applyAlignment="1">
      <alignment horizontal="center" vertical="center" shrinkToFit="1"/>
    </xf>
    <xf numFmtId="0" fontId="0" fillId="0" borderId="99" xfId="0" applyBorder="1" applyAlignment="1">
      <alignment horizontal="center" vertical="center" shrinkToFit="1"/>
    </xf>
    <xf numFmtId="0" fontId="0" fillId="0" borderId="100" xfId="0" applyBorder="1" applyAlignment="1">
      <alignment horizontal="center" vertical="center" shrinkToFit="1"/>
    </xf>
    <xf numFmtId="49" fontId="41" fillId="8" borderId="96" xfId="0" applyNumberFormat="1" applyFont="1" applyFill="1" applyBorder="1" applyAlignment="1" applyProtection="1">
      <alignment horizontal="center" vertical="center" shrinkToFit="1"/>
      <protection locked="0"/>
    </xf>
    <xf numFmtId="49" fontId="41" fillId="8" borderId="97" xfId="0" applyNumberFormat="1" applyFont="1" applyFill="1" applyBorder="1" applyAlignment="1" applyProtection="1">
      <alignment horizontal="center" vertical="center" shrinkToFit="1"/>
      <protection locked="0"/>
    </xf>
    <xf numFmtId="0" fontId="85" fillId="9" borderId="125" xfId="0" applyFont="1" applyFill="1" applyBorder="1" applyAlignment="1">
      <alignment horizontal="center" vertical="center" wrapText="1"/>
    </xf>
    <xf numFmtId="0" fontId="0" fillId="0" borderId="0" xfId="0" applyAlignment="1">
      <alignment horizontal="center" vertical="center" wrapText="1"/>
    </xf>
    <xf numFmtId="0" fontId="0" fillId="0" borderId="126" xfId="0" applyBorder="1" applyAlignment="1">
      <alignment horizontal="center" vertical="center" wrapText="1"/>
    </xf>
    <xf numFmtId="0" fontId="0" fillId="0" borderId="125" xfId="0" applyBorder="1" applyAlignment="1">
      <alignment horizontal="center" vertical="center" wrapText="1"/>
    </xf>
    <xf numFmtId="0" fontId="86" fillId="7" borderId="98" xfId="0" applyFont="1" applyFill="1" applyBorder="1" applyAlignment="1">
      <alignment horizontal="center" vertical="center" shrinkToFit="1"/>
    </xf>
    <xf numFmtId="49" fontId="41" fillId="8" borderId="95" xfId="0" applyNumberFormat="1" applyFont="1" applyFill="1" applyBorder="1" applyAlignment="1" applyProtection="1">
      <alignment horizontal="left" vertical="center" indent="1" shrinkToFit="1"/>
      <protection locked="0"/>
    </xf>
    <xf numFmtId="49" fontId="41" fillId="8" borderId="96" xfId="0" applyNumberFormat="1" applyFont="1" applyFill="1" applyBorder="1" applyAlignment="1" applyProtection="1">
      <alignment horizontal="left" vertical="center" indent="1" shrinkToFit="1"/>
      <protection locked="0"/>
    </xf>
    <xf numFmtId="49" fontId="41" fillId="8" borderId="97" xfId="0" applyNumberFormat="1" applyFont="1" applyFill="1" applyBorder="1" applyAlignment="1" applyProtection="1">
      <alignment horizontal="left" vertical="center" indent="1" shrinkToFit="1"/>
      <protection locked="0"/>
    </xf>
    <xf numFmtId="49" fontId="41" fillId="8" borderId="98" xfId="0" applyNumberFormat="1" applyFont="1" applyFill="1" applyBorder="1" applyAlignment="1" applyProtection="1">
      <alignment horizontal="center" vertical="center" shrinkToFit="1"/>
      <protection locked="0"/>
    </xf>
    <xf numFmtId="49" fontId="41" fillId="8" borderId="99" xfId="0" applyNumberFormat="1" applyFont="1" applyFill="1" applyBorder="1" applyAlignment="1" applyProtection="1">
      <alignment horizontal="center" vertical="center" shrinkToFit="1"/>
      <protection locked="0"/>
    </xf>
    <xf numFmtId="49" fontId="41" fillId="8" borderId="100" xfId="0" applyNumberFormat="1" applyFont="1" applyFill="1" applyBorder="1" applyAlignment="1" applyProtection="1">
      <alignment horizontal="center" vertical="center" shrinkToFit="1"/>
      <protection locked="0"/>
    </xf>
    <xf numFmtId="49" fontId="41" fillId="8" borderId="95" xfId="0" applyNumberFormat="1" applyFont="1" applyFill="1" applyBorder="1" applyAlignment="1" applyProtection="1">
      <alignment horizontal="center" vertical="center" shrinkToFit="1"/>
      <protection locked="0"/>
    </xf>
    <xf numFmtId="0" fontId="41" fillId="11" borderId="89" xfId="0" applyFont="1" applyFill="1" applyBorder="1" applyAlignment="1">
      <alignment horizontal="center" vertical="center"/>
    </xf>
    <xf numFmtId="0" fontId="41" fillId="12" borderId="89" xfId="0" applyFont="1" applyFill="1" applyBorder="1" applyAlignment="1">
      <alignment horizontal="center" vertical="center"/>
    </xf>
    <xf numFmtId="0" fontId="100" fillId="0" borderId="95" xfId="0" applyFont="1" applyBorder="1" applyAlignment="1">
      <alignment horizontal="left" vertical="center" shrinkToFit="1"/>
    </xf>
    <xf numFmtId="0" fontId="100" fillId="0" borderId="96" xfId="0" applyFont="1" applyBorder="1" applyAlignment="1">
      <alignment horizontal="left" vertical="center" shrinkToFit="1"/>
    </xf>
    <xf numFmtId="0" fontId="100" fillId="0" borderId="102" xfId="0" applyFont="1" applyBorder="1" applyAlignment="1">
      <alignment horizontal="left" vertical="center" shrinkToFit="1"/>
    </xf>
    <xf numFmtId="0" fontId="100" fillId="0" borderId="103" xfId="0" applyFont="1" applyBorder="1" applyAlignment="1">
      <alignment horizontal="left" vertical="center" shrinkToFit="1"/>
    </xf>
    <xf numFmtId="0" fontId="41" fillId="0" borderId="132" xfId="0" applyFont="1" applyBorder="1" applyAlignment="1">
      <alignment horizontal="center" vertical="center" wrapText="1"/>
    </xf>
    <xf numFmtId="0" fontId="41" fillId="0" borderId="124" xfId="0" applyFont="1" applyBorder="1" applyAlignment="1">
      <alignment horizontal="center" vertical="center"/>
    </xf>
    <xf numFmtId="0" fontId="121" fillId="19" borderId="156" xfId="0" applyFont="1" applyFill="1" applyBorder="1" applyAlignment="1">
      <alignment horizontal="right" vertical="center" shrinkToFit="1"/>
    </xf>
    <xf numFmtId="0" fontId="121" fillId="19" borderId="149" xfId="0" applyFont="1" applyFill="1" applyBorder="1" applyAlignment="1">
      <alignment horizontal="right" vertical="center" shrinkToFit="1"/>
    </xf>
    <xf numFmtId="0" fontId="143" fillId="19" borderId="90" xfId="0" applyFont="1" applyFill="1" applyBorder="1" applyAlignment="1">
      <alignment horizontal="center" vertical="center" wrapText="1"/>
    </xf>
    <xf numFmtId="0" fontId="143" fillId="19" borderId="91" xfId="0" applyFont="1" applyFill="1" applyBorder="1" applyAlignment="1">
      <alignment horizontal="center" vertical="center" wrapText="1"/>
    </xf>
    <xf numFmtId="0" fontId="143" fillId="19" borderId="92" xfId="0" applyFont="1" applyFill="1" applyBorder="1" applyAlignment="1">
      <alignment horizontal="center" vertical="center" wrapText="1"/>
    </xf>
    <xf numFmtId="0" fontId="136" fillId="9" borderId="0" xfId="0" applyFont="1" applyFill="1" applyAlignment="1">
      <alignment horizontal="center" vertical="center" shrinkToFit="1"/>
    </xf>
    <xf numFmtId="0" fontId="41" fillId="0" borderId="136" xfId="0" applyFont="1" applyBorder="1" applyAlignment="1">
      <alignment horizontal="center" vertical="center" wrapText="1"/>
    </xf>
    <xf numFmtId="0" fontId="41" fillId="0" borderId="135" xfId="0" applyFont="1" applyBorder="1" applyAlignment="1">
      <alignment horizontal="center" vertical="center" wrapText="1"/>
    </xf>
    <xf numFmtId="0" fontId="41" fillId="0" borderId="131" xfId="0" applyFont="1" applyBorder="1" applyAlignment="1">
      <alignment horizontal="center" vertical="center" wrapText="1"/>
    </xf>
    <xf numFmtId="49" fontId="43" fillId="8" borderId="95" xfId="0" applyNumberFormat="1" applyFont="1" applyFill="1" applyBorder="1" applyAlignment="1" applyProtection="1">
      <alignment horizontal="left" vertical="center" indent="1" shrinkToFit="1"/>
      <protection locked="0"/>
    </xf>
    <xf numFmtId="49" fontId="43" fillId="8" borderId="96" xfId="0" applyNumberFormat="1" applyFont="1" applyFill="1" applyBorder="1" applyAlignment="1" applyProtection="1">
      <alignment horizontal="left" vertical="center" indent="1" shrinkToFit="1"/>
      <protection locked="0"/>
    </xf>
    <xf numFmtId="49" fontId="43" fillId="8" borderId="97" xfId="0" applyNumberFormat="1" applyFont="1" applyFill="1" applyBorder="1" applyAlignment="1" applyProtection="1">
      <alignment horizontal="left" vertical="center" indent="1" shrinkToFit="1"/>
      <protection locked="0"/>
    </xf>
    <xf numFmtId="49" fontId="41" fillId="8" borderId="138" xfId="0" applyNumberFormat="1" applyFont="1" applyFill="1" applyBorder="1" applyAlignment="1" applyProtection="1">
      <alignment horizontal="left" vertical="center" indent="1" shrinkToFit="1"/>
      <protection locked="0"/>
    </xf>
    <xf numFmtId="49" fontId="41" fillId="8" borderId="139" xfId="0" applyNumberFormat="1" applyFont="1" applyFill="1" applyBorder="1" applyAlignment="1" applyProtection="1">
      <alignment horizontal="left" vertical="center" indent="1" shrinkToFit="1"/>
      <protection locked="0"/>
    </xf>
    <xf numFmtId="49" fontId="41" fillId="8" borderId="140" xfId="0" applyNumberFormat="1" applyFont="1" applyFill="1" applyBorder="1" applyAlignment="1" applyProtection="1">
      <alignment horizontal="left" vertical="center" indent="1" shrinkToFit="1"/>
      <protection locked="0"/>
    </xf>
    <xf numFmtId="49" fontId="41" fillId="8" borderId="101" xfId="0" applyNumberFormat="1" applyFont="1" applyFill="1" applyBorder="1" applyAlignment="1" applyProtection="1">
      <alignment horizontal="left" vertical="center" indent="1" shrinkToFit="1"/>
      <protection locked="0"/>
    </xf>
    <xf numFmtId="49" fontId="41" fillId="8" borderId="102" xfId="0" applyNumberFormat="1" applyFont="1" applyFill="1" applyBorder="1" applyAlignment="1" applyProtection="1">
      <alignment horizontal="left" vertical="center" indent="1" shrinkToFit="1"/>
      <protection locked="0"/>
    </xf>
    <xf numFmtId="49" fontId="41" fillId="8" borderId="103" xfId="0" applyNumberFormat="1" applyFont="1" applyFill="1" applyBorder="1" applyAlignment="1" applyProtection="1">
      <alignment horizontal="left" vertical="center" indent="1" shrinkToFit="1"/>
      <protection locked="0"/>
    </xf>
    <xf numFmtId="49" fontId="42" fillId="8" borderId="141" xfId="0" applyNumberFormat="1" applyFont="1" applyFill="1" applyBorder="1" applyAlignment="1" applyProtection="1">
      <alignment horizontal="left" vertical="center" indent="1" shrinkToFit="1"/>
      <protection locked="0"/>
    </xf>
    <xf numFmtId="49" fontId="42" fillId="8" borderId="142" xfId="0" applyNumberFormat="1" applyFont="1" applyFill="1" applyBorder="1" applyAlignment="1" applyProtection="1">
      <alignment horizontal="left" vertical="center" indent="1" shrinkToFit="1"/>
      <protection locked="0"/>
    </xf>
    <xf numFmtId="49" fontId="42" fillId="8" borderId="143" xfId="0" applyNumberFormat="1" applyFont="1" applyFill="1" applyBorder="1" applyAlignment="1" applyProtection="1">
      <alignment horizontal="left" vertical="center" indent="1" shrinkToFit="1"/>
      <protection locked="0"/>
    </xf>
    <xf numFmtId="0" fontId="41" fillId="0" borderId="123" xfId="0" applyFont="1" applyBorder="1" applyAlignment="1">
      <alignment horizontal="center" vertical="center"/>
    </xf>
    <xf numFmtId="49" fontId="82" fillId="11" borderId="95" xfId="0" applyNumberFormat="1" applyFont="1" applyFill="1" applyBorder="1" applyAlignment="1" applyProtection="1">
      <alignment horizontal="center" vertical="center" shrinkToFit="1"/>
      <protection locked="0"/>
    </xf>
    <xf numFmtId="49" fontId="82" fillId="11" borderId="96" xfId="0" applyNumberFormat="1" applyFont="1" applyFill="1" applyBorder="1" applyAlignment="1" applyProtection="1">
      <alignment horizontal="center" vertical="center" shrinkToFit="1"/>
      <protection locked="0"/>
    </xf>
    <xf numFmtId="49" fontId="82" fillId="11" borderId="97" xfId="0" applyNumberFormat="1" applyFont="1" applyFill="1" applyBorder="1" applyAlignment="1" applyProtection="1">
      <alignment horizontal="center" vertical="center" shrinkToFit="1"/>
      <protection locked="0"/>
    </xf>
    <xf numFmtId="176" fontId="136" fillId="0" borderId="98" xfId="0" applyNumberFormat="1" applyFont="1" applyBorder="1" applyAlignment="1">
      <alignment horizontal="left" vertical="center" wrapText="1" indent="1" shrinkToFit="1"/>
    </xf>
    <xf numFmtId="176" fontId="136" fillId="0" borderId="99" xfId="0" applyNumberFormat="1" applyFont="1" applyBorder="1" applyAlignment="1">
      <alignment horizontal="left" vertical="center" wrapText="1" indent="1" shrinkToFit="1"/>
    </xf>
    <xf numFmtId="176" fontId="136" fillId="0" borderId="100" xfId="0" applyNumberFormat="1" applyFont="1" applyBorder="1" applyAlignment="1">
      <alignment horizontal="left" vertical="center" wrapText="1" indent="1" shrinkToFit="1"/>
    </xf>
    <xf numFmtId="49" fontId="41" fillId="8" borderId="98" xfId="0" applyNumberFormat="1" applyFont="1" applyFill="1" applyBorder="1" applyAlignment="1" applyProtection="1">
      <alignment horizontal="left" vertical="center" indent="1" shrinkToFit="1"/>
      <protection locked="0"/>
    </xf>
    <xf numFmtId="49" fontId="41" fillId="8" borderId="99" xfId="0" applyNumberFormat="1" applyFont="1" applyFill="1" applyBorder="1" applyAlignment="1" applyProtection="1">
      <alignment horizontal="left" vertical="center" indent="1" shrinkToFit="1"/>
      <protection locked="0"/>
    </xf>
    <xf numFmtId="49" fontId="41" fillId="8" borderId="100" xfId="0" applyNumberFormat="1" applyFont="1" applyFill="1" applyBorder="1" applyAlignment="1" applyProtection="1">
      <alignment horizontal="left" vertical="center" indent="1" shrinkToFit="1"/>
      <protection locked="0"/>
    </xf>
    <xf numFmtId="0" fontId="41" fillId="0" borderId="132" xfId="0" applyFont="1" applyBorder="1" applyAlignment="1">
      <alignment horizontal="center" vertical="center"/>
    </xf>
    <xf numFmtId="176" fontId="41" fillId="8" borderId="95" xfId="0" applyNumberFormat="1" applyFont="1" applyFill="1" applyBorder="1" applyAlignment="1" applyProtection="1">
      <alignment horizontal="center" vertical="center"/>
      <protection locked="0"/>
    </xf>
    <xf numFmtId="176" fontId="41" fillId="8" borderId="96" xfId="0" applyNumberFormat="1" applyFont="1" applyFill="1" applyBorder="1" applyAlignment="1" applyProtection="1">
      <alignment horizontal="center" vertical="center"/>
      <protection locked="0"/>
    </xf>
    <xf numFmtId="176" fontId="41" fillId="8" borderId="97" xfId="0" applyNumberFormat="1" applyFont="1" applyFill="1" applyBorder="1" applyAlignment="1" applyProtection="1">
      <alignment horizontal="center" vertical="center"/>
      <protection locked="0"/>
    </xf>
    <xf numFmtId="176" fontId="90" fillId="0" borderId="95" xfId="0" applyNumberFormat="1" applyFont="1" applyBorder="1" applyAlignment="1">
      <alignment horizontal="left" vertical="center" indent="1" shrinkToFit="1"/>
    </xf>
    <xf numFmtId="176" fontId="90" fillId="0" borderId="96" xfId="0" applyNumberFormat="1" applyFont="1" applyBorder="1" applyAlignment="1">
      <alignment horizontal="left" vertical="center" indent="1" shrinkToFit="1"/>
    </xf>
    <xf numFmtId="176" fontId="90" fillId="0" borderId="97" xfId="0" applyNumberFormat="1" applyFont="1" applyBorder="1" applyAlignment="1">
      <alignment horizontal="left" vertical="center" indent="1" shrinkToFit="1"/>
    </xf>
    <xf numFmtId="49" fontId="41" fillId="8" borderId="125" xfId="0" applyNumberFormat="1" applyFont="1" applyFill="1" applyBorder="1" applyAlignment="1" applyProtection="1">
      <alignment horizontal="left" vertical="center" indent="1" shrinkToFit="1"/>
      <protection locked="0"/>
    </xf>
    <xf numFmtId="49" fontId="41" fillId="8" borderId="0" xfId="0" applyNumberFormat="1" applyFont="1" applyFill="1" applyAlignment="1" applyProtection="1">
      <alignment horizontal="left" vertical="center" indent="1" shrinkToFit="1"/>
      <protection locked="0"/>
    </xf>
    <xf numFmtId="49" fontId="41" fillId="8" borderId="126" xfId="0" applyNumberFormat="1" applyFont="1" applyFill="1" applyBorder="1" applyAlignment="1" applyProtection="1">
      <alignment horizontal="left" vertical="center" indent="1" shrinkToFit="1"/>
      <protection locked="0"/>
    </xf>
    <xf numFmtId="0" fontId="79" fillId="10" borderId="0" xfId="0" applyFont="1" applyFill="1" applyAlignment="1">
      <alignment horizontal="center" vertical="center"/>
    </xf>
    <xf numFmtId="0" fontId="0" fillId="0" borderId="0" xfId="0" applyAlignment="1">
      <alignment horizontal="center" vertical="center"/>
    </xf>
    <xf numFmtId="0" fontId="77" fillId="12" borderId="0" xfId="0" applyFont="1" applyFill="1" applyAlignment="1">
      <alignment horizontal="center" vertical="center"/>
    </xf>
    <xf numFmtId="0" fontId="0" fillId="12" borderId="0" xfId="0" applyFill="1">
      <alignment vertical="center"/>
    </xf>
    <xf numFmtId="0" fontId="76" fillId="9" borderId="0" xfId="0" applyFont="1" applyFill="1" applyAlignment="1">
      <alignment horizontal="left" vertical="center" indent="1" shrinkToFit="1"/>
    </xf>
    <xf numFmtId="0" fontId="0" fillId="9" borderId="0" xfId="0" applyFill="1" applyAlignment="1">
      <alignment horizontal="left" vertical="center" indent="1"/>
    </xf>
    <xf numFmtId="0" fontId="142" fillId="19" borderId="149" xfId="1" applyFont="1" applyFill="1" applyBorder="1" applyAlignment="1">
      <alignment horizontal="center" vertical="center" shrinkToFit="1"/>
    </xf>
    <xf numFmtId="0" fontId="142" fillId="19" borderId="157" xfId="1" applyFont="1" applyFill="1" applyBorder="1" applyAlignment="1">
      <alignment horizontal="center" vertical="center" shrinkToFit="1"/>
    </xf>
    <xf numFmtId="49" fontId="41" fillId="17" borderId="104" xfId="0" applyNumberFormat="1" applyFont="1" applyFill="1" applyBorder="1" applyAlignment="1">
      <alignment horizontal="left" vertical="center"/>
    </xf>
    <xf numFmtId="49" fontId="41" fillId="17" borderId="105" xfId="0" applyNumberFormat="1" applyFont="1" applyFill="1" applyBorder="1" applyAlignment="1">
      <alignment horizontal="left" vertical="center"/>
    </xf>
    <xf numFmtId="49" fontId="41" fillId="17" borderId="106" xfId="0" applyNumberFormat="1" applyFont="1" applyFill="1" applyBorder="1" applyAlignment="1">
      <alignment horizontal="left" vertical="center"/>
    </xf>
    <xf numFmtId="49" fontId="41" fillId="17" borderId="104" xfId="0" applyNumberFormat="1" applyFont="1" applyFill="1" applyBorder="1" applyAlignment="1">
      <alignment horizontal="center" vertical="center"/>
    </xf>
    <xf numFmtId="49" fontId="41" fillId="17" borderId="105" xfId="0" applyNumberFormat="1" applyFont="1" applyFill="1" applyBorder="1" applyAlignment="1">
      <alignment horizontal="center" vertical="center"/>
    </xf>
    <xf numFmtId="49" fontId="41" fillId="17" borderId="106" xfId="0" applyNumberFormat="1" applyFont="1" applyFill="1" applyBorder="1" applyAlignment="1">
      <alignment horizontal="center" vertical="center"/>
    </xf>
    <xf numFmtId="0" fontId="91" fillId="17" borderId="104" xfId="0" applyFont="1" applyFill="1" applyBorder="1" applyAlignment="1">
      <alignment horizontal="center" vertical="center"/>
    </xf>
    <xf numFmtId="0" fontId="91" fillId="17" borderId="105" xfId="0" applyFont="1" applyFill="1" applyBorder="1" applyAlignment="1">
      <alignment horizontal="center" vertical="center"/>
    </xf>
    <xf numFmtId="0" fontId="91" fillId="17" borderId="106" xfId="0" applyFont="1" applyFill="1" applyBorder="1" applyAlignment="1">
      <alignment horizontal="center" vertical="center"/>
    </xf>
    <xf numFmtId="0" fontId="43" fillId="9" borderId="94" xfId="0" applyFont="1" applyFill="1" applyBorder="1" applyAlignment="1">
      <alignment horizontal="right" vertical="center"/>
    </xf>
    <xf numFmtId="0" fontId="0" fillId="9" borderId="0" xfId="0" applyFill="1">
      <alignment vertical="center"/>
    </xf>
    <xf numFmtId="0" fontId="44" fillId="0" borderId="1" xfId="0" applyFont="1" applyBorder="1" applyAlignment="1">
      <alignment horizontal="right" vertical="center"/>
    </xf>
    <xf numFmtId="0" fontId="51" fillId="0" borderId="1" xfId="0" applyFont="1" applyBorder="1" applyAlignment="1">
      <alignment horizontal="center" vertical="center"/>
    </xf>
    <xf numFmtId="0" fontId="51" fillId="0" borderId="1"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0" fontId="51" fillId="0" borderId="115" xfId="0" applyFont="1" applyBorder="1" applyAlignment="1">
      <alignment horizontal="center" vertical="center"/>
    </xf>
    <xf numFmtId="0" fontId="51" fillId="0" borderId="19" xfId="0" applyFont="1" applyBorder="1" applyAlignment="1">
      <alignment horizontal="center" vertical="center"/>
    </xf>
    <xf numFmtId="0" fontId="51" fillId="0" borderId="4" xfId="0" applyFont="1" applyBorder="1" applyAlignment="1">
      <alignment horizontal="center" vertical="center"/>
    </xf>
    <xf numFmtId="0" fontId="51" fillId="0" borderId="2" xfId="0" applyFont="1" applyBorder="1" applyAlignment="1">
      <alignment horizontal="left" vertical="center" indent="1" shrinkToFit="1"/>
    </xf>
    <xf numFmtId="0" fontId="51" fillId="0" borderId="19" xfId="0" applyFont="1" applyBorder="1" applyAlignment="1">
      <alignment horizontal="left" vertical="center" indent="1" shrinkToFit="1"/>
    </xf>
    <xf numFmtId="0" fontId="51" fillId="0" borderId="116" xfId="0" applyFont="1" applyBorder="1" applyAlignment="1">
      <alignment horizontal="left" vertical="center" indent="1" shrinkToFit="1"/>
    </xf>
    <xf numFmtId="0" fontId="49" fillId="2" borderId="110" xfId="0" applyFont="1" applyFill="1" applyBorder="1" applyAlignment="1">
      <alignment horizontal="center" vertical="center"/>
    </xf>
    <xf numFmtId="0" fontId="49" fillId="2" borderId="111" xfId="0" applyFont="1" applyFill="1" applyBorder="1" applyAlignment="1">
      <alignment horizontal="center" vertical="center"/>
    </xf>
    <xf numFmtId="0" fontId="50" fillId="2" borderId="112" xfId="0" applyFont="1" applyFill="1" applyBorder="1" applyAlignment="1">
      <alignment horizontal="center" vertical="center"/>
    </xf>
    <xf numFmtId="0" fontId="50" fillId="2" borderId="113" xfId="0" applyFont="1" applyFill="1" applyBorder="1" applyAlignment="1">
      <alignment horizontal="center" vertical="center"/>
    </xf>
    <xf numFmtId="0" fontId="50" fillId="2" borderId="114" xfId="0" applyFont="1" applyFill="1" applyBorder="1" applyAlignment="1">
      <alignment horizontal="center" vertical="center"/>
    </xf>
    <xf numFmtId="0" fontId="48" fillId="0" borderId="1" xfId="0" applyFont="1" applyBorder="1" applyAlignment="1">
      <alignment horizontal="center" vertical="center"/>
    </xf>
    <xf numFmtId="0" fontId="48" fillId="0" borderId="2" xfId="0" applyFont="1" applyBorder="1" applyAlignment="1">
      <alignment horizontal="center" vertical="center" shrinkToFit="1"/>
    </xf>
    <xf numFmtId="0" fontId="48" fillId="0" borderId="4" xfId="0" applyFont="1" applyBorder="1" applyAlignment="1">
      <alignment horizontal="center" vertical="center" shrinkToFit="1"/>
    </xf>
    <xf numFmtId="0" fontId="44" fillId="0" borderId="2" xfId="0" applyFont="1" applyBorder="1" applyAlignment="1">
      <alignment horizontal="center" vertical="center" shrinkToFit="1"/>
    </xf>
    <xf numFmtId="0" fontId="44" fillId="0" borderId="4" xfId="0" applyFont="1" applyBorder="1" applyAlignment="1">
      <alignment horizontal="center" vertical="center" shrinkToFit="1"/>
    </xf>
    <xf numFmtId="0" fontId="50" fillId="2" borderId="111" xfId="0" applyFont="1" applyFill="1" applyBorder="1" applyAlignment="1">
      <alignment horizontal="center" vertical="center"/>
    </xf>
    <xf numFmtId="0" fontId="50" fillId="2" borderId="122" xfId="0" applyFont="1" applyFill="1" applyBorder="1" applyAlignment="1">
      <alignment horizontal="center" vertical="center"/>
    </xf>
    <xf numFmtId="0" fontId="48" fillId="0" borderId="2" xfId="0" applyFont="1" applyBorder="1" applyAlignment="1">
      <alignment horizontal="center" vertical="center"/>
    </xf>
    <xf numFmtId="0" fontId="48" fillId="0" borderId="1" xfId="0" applyFont="1" applyBorder="1" applyAlignment="1">
      <alignment horizontal="center" vertical="center" shrinkToFit="1"/>
    </xf>
    <xf numFmtId="0" fontId="51" fillId="0" borderId="2" xfId="0" applyFont="1" applyBorder="1" applyAlignment="1">
      <alignment horizontal="center" vertical="center" shrinkToFit="1"/>
    </xf>
    <xf numFmtId="0" fontId="51" fillId="0" borderId="19" xfId="0" applyFont="1" applyBorder="1" applyAlignment="1">
      <alignment horizontal="center" vertical="center" shrinkToFit="1"/>
    </xf>
    <xf numFmtId="0" fontId="51" fillId="0" borderId="116" xfId="0" applyFont="1" applyBorder="1" applyAlignment="1">
      <alignment horizontal="center" vertical="center" shrinkToFit="1"/>
    </xf>
    <xf numFmtId="0" fontId="44" fillId="0" borderId="1" xfId="0" applyFont="1" applyBorder="1" applyAlignment="1">
      <alignment horizontal="right" vertical="center" shrinkToFit="1"/>
    </xf>
    <xf numFmtId="0" fontId="51" fillId="0" borderId="117" xfId="0" applyFont="1" applyBorder="1" applyAlignment="1">
      <alignment horizontal="center" vertical="center"/>
    </xf>
    <xf numFmtId="0" fontId="51" fillId="0" borderId="118" xfId="0" applyFont="1" applyBorder="1" applyAlignment="1">
      <alignment horizontal="center" vertical="center"/>
    </xf>
    <xf numFmtId="0" fontId="51" fillId="0" borderId="119" xfId="0" applyFont="1" applyBorder="1" applyAlignment="1">
      <alignment horizontal="center" vertical="center"/>
    </xf>
    <xf numFmtId="0" fontId="51" fillId="0" borderId="120" xfId="0" applyFont="1" applyBorder="1" applyAlignment="1">
      <alignment horizontal="left" vertical="center" indent="1" shrinkToFit="1"/>
    </xf>
    <xf numFmtId="0" fontId="51" fillId="0" borderId="118" xfId="0" applyFont="1" applyBorder="1" applyAlignment="1">
      <alignment horizontal="left" vertical="center" indent="1" shrinkToFit="1"/>
    </xf>
    <xf numFmtId="0" fontId="51" fillId="0" borderId="121" xfId="0" applyFont="1" applyBorder="1" applyAlignment="1">
      <alignment horizontal="left" vertical="center" indent="1" shrinkToFit="1"/>
    </xf>
    <xf numFmtId="0" fontId="51" fillId="0" borderId="120" xfId="0" applyFont="1" applyBorder="1" applyAlignment="1">
      <alignment horizontal="center" vertical="center" shrinkToFit="1"/>
    </xf>
    <xf numFmtId="0" fontId="51" fillId="0" borderId="118" xfId="0" applyFont="1" applyBorder="1" applyAlignment="1">
      <alignment horizontal="center" vertical="center" shrinkToFit="1"/>
    </xf>
    <xf numFmtId="0" fontId="51" fillId="0" borderId="121" xfId="0" applyFont="1" applyBorder="1" applyAlignment="1">
      <alignment horizontal="center" vertical="center" shrinkToFit="1"/>
    </xf>
    <xf numFmtId="0" fontId="44" fillId="0" borderId="39" xfId="0" applyFont="1" applyBorder="1" applyAlignment="1">
      <alignment horizontal="center" vertical="center"/>
    </xf>
    <xf numFmtId="0" fontId="44" fillId="0" borderId="47" xfId="0" applyFont="1" applyBorder="1" applyAlignment="1">
      <alignment horizontal="center" vertical="center"/>
    </xf>
    <xf numFmtId="0" fontId="53" fillId="0" borderId="12" xfId="0" applyFont="1" applyBorder="1" applyAlignment="1">
      <alignment vertical="top" wrapText="1"/>
    </xf>
    <xf numFmtId="0" fontId="53" fillId="0" borderId="13" xfId="0" applyFont="1" applyBorder="1" applyAlignment="1">
      <alignment vertical="top" wrapText="1"/>
    </xf>
    <xf numFmtId="0" fontId="93" fillId="0" borderId="26" xfId="0" applyFont="1" applyBorder="1" applyAlignment="1">
      <alignment horizontal="left" vertical="top" shrinkToFit="1"/>
    </xf>
    <xf numFmtId="0" fontId="93" fillId="0" borderId="0" xfId="0" applyFont="1" applyAlignment="1">
      <alignment horizontal="left" vertical="top" shrinkToFit="1"/>
    </xf>
    <xf numFmtId="0" fontId="48" fillId="0" borderId="12" xfId="0" applyFont="1" applyBorder="1" applyAlignment="1">
      <alignment horizontal="center" vertical="center" textRotation="255"/>
    </xf>
    <xf numFmtId="0" fontId="48" fillId="0" borderId="13" xfId="0" applyFont="1" applyBorder="1" applyAlignment="1">
      <alignment horizontal="center" vertical="center" textRotation="255"/>
    </xf>
    <xf numFmtId="0" fontId="48" fillId="0" borderId="26" xfId="0" applyFont="1" applyBorder="1" applyAlignment="1">
      <alignment horizontal="center" vertical="center" textRotation="255"/>
    </xf>
    <xf numFmtId="0" fontId="48" fillId="0" borderId="0" xfId="0" applyFont="1" applyAlignment="1">
      <alignment horizontal="center" vertical="center" textRotation="255"/>
    </xf>
    <xf numFmtId="0" fontId="48" fillId="0" borderId="27" xfId="0" applyFont="1" applyBorder="1" applyAlignment="1">
      <alignment horizontal="center" vertical="center" textRotation="255"/>
    </xf>
    <xf numFmtId="0" fontId="48" fillId="0" borderId="15" xfId="0" applyFont="1" applyBorder="1" applyAlignment="1">
      <alignment horizontal="center" vertical="center" textRotation="255"/>
    </xf>
    <xf numFmtId="0" fontId="48" fillId="0" borderId="17" xfId="0" applyFont="1" applyBorder="1" applyAlignment="1">
      <alignment horizontal="center" vertical="center" textRotation="255"/>
    </xf>
    <xf numFmtId="0" fontId="55" fillId="0" borderId="1" xfId="0" applyFont="1" applyBorder="1" applyAlignment="1">
      <alignment horizontal="center" vertical="center"/>
    </xf>
    <xf numFmtId="0" fontId="55" fillId="0" borderId="37" xfId="0" applyFont="1" applyBorder="1" applyAlignment="1">
      <alignment horizontal="center" vertical="center"/>
    </xf>
    <xf numFmtId="0" fontId="48" fillId="0" borderId="0" xfId="0" applyFont="1" applyAlignment="1">
      <alignment horizontal="left" vertical="top" wrapText="1"/>
    </xf>
    <xf numFmtId="0" fontId="55" fillId="0" borderId="9" xfId="0" applyFont="1" applyBorder="1" applyAlignment="1">
      <alignment horizontal="center" vertical="center"/>
    </xf>
    <xf numFmtId="0" fontId="55" fillId="0" borderId="10" xfId="0" applyFont="1" applyBorder="1" applyAlignment="1">
      <alignment horizontal="center" vertical="center"/>
    </xf>
    <xf numFmtId="0" fontId="55" fillId="0" borderId="12" xfId="0" applyFont="1" applyBorder="1" applyAlignment="1">
      <alignment horizontal="center" vertical="center"/>
    </xf>
    <xf numFmtId="0" fontId="55" fillId="0" borderId="13" xfId="0" applyFont="1" applyBorder="1" applyAlignment="1">
      <alignment horizontal="center" vertical="center"/>
    </xf>
    <xf numFmtId="0" fontId="55" fillId="0" borderId="14" xfId="0" applyFont="1" applyBorder="1" applyAlignment="1">
      <alignment horizontal="center" vertical="center"/>
    </xf>
    <xf numFmtId="0" fontId="55" fillId="0" borderId="35" xfId="0" applyFont="1" applyBorder="1" applyAlignment="1">
      <alignment horizontal="center" vertical="center"/>
    </xf>
    <xf numFmtId="0" fontId="55" fillId="0" borderId="29" xfId="0" applyFont="1" applyBorder="1" applyAlignment="1">
      <alignment horizontal="center" vertical="center"/>
    </xf>
    <xf numFmtId="0" fontId="55" fillId="0" borderId="36" xfId="0" applyFont="1" applyBorder="1" applyAlignment="1">
      <alignment horizontal="center" vertical="center"/>
    </xf>
    <xf numFmtId="0" fontId="50" fillId="2" borderId="39" xfId="0" applyFont="1" applyFill="1" applyBorder="1" applyAlignment="1">
      <alignment horizontal="center" vertical="center" textRotation="255" wrapText="1"/>
    </xf>
    <xf numFmtId="0" fontId="50" fillId="2" borderId="33" xfId="0" applyFont="1" applyFill="1" applyBorder="1" applyAlignment="1">
      <alignment horizontal="center" vertical="center" textRotation="255" wrapText="1"/>
    </xf>
    <xf numFmtId="0" fontId="48" fillId="0" borderId="1" xfId="0" applyFont="1" applyBorder="1" applyAlignment="1">
      <alignment horizontal="center" vertical="center" textRotation="255"/>
    </xf>
    <xf numFmtId="0" fontId="48" fillId="0" borderId="0" xfId="0" applyFont="1" applyAlignment="1">
      <alignment horizontal="center" vertical="center"/>
    </xf>
    <xf numFmtId="0" fontId="44" fillId="0" borderId="62" xfId="0" applyFont="1" applyBorder="1" applyAlignment="1">
      <alignment horizontal="center" vertical="center"/>
    </xf>
    <xf numFmtId="0" fontId="44" fillId="0" borderId="63" xfId="0" applyFont="1" applyBorder="1" applyAlignment="1">
      <alignment horizontal="center" vertical="center"/>
    </xf>
    <xf numFmtId="0" fontId="45" fillId="0" borderId="34" xfId="0" applyFont="1" applyBorder="1" applyAlignment="1">
      <alignment horizontal="left" vertical="center" shrinkToFit="1"/>
    </xf>
    <xf numFmtId="0" fontId="45" fillId="0" borderId="35" xfId="0" applyFont="1" applyBorder="1" applyAlignment="1">
      <alignment horizontal="left" vertical="center" shrinkToFit="1"/>
    </xf>
    <xf numFmtId="0" fontId="83" fillId="0" borderId="13" xfId="0" applyFont="1" applyBorder="1" applyAlignment="1">
      <alignment horizontal="left" vertical="top" shrinkToFit="1"/>
    </xf>
    <xf numFmtId="0" fontId="51" fillId="0" borderId="0" xfId="0" applyFont="1" applyAlignment="1">
      <alignment horizontal="left" vertical="center" shrinkToFit="1"/>
    </xf>
    <xf numFmtId="0" fontId="51" fillId="0" borderId="27" xfId="0" applyFont="1" applyBorder="1" applyAlignment="1">
      <alignment horizontal="left" vertical="center" shrinkToFit="1"/>
    </xf>
    <xf numFmtId="0" fontId="53" fillId="0" borderId="90" xfId="0" applyFont="1" applyBorder="1" applyAlignment="1">
      <alignment horizontal="right" vertical="center" shrinkToFit="1"/>
    </xf>
    <xf numFmtId="0" fontId="53" fillId="0" borderId="91" xfId="0" applyFont="1" applyBorder="1" applyAlignment="1">
      <alignment horizontal="right" vertical="center" shrinkToFit="1"/>
    </xf>
    <xf numFmtId="0" fontId="53" fillId="0" borderId="93" xfId="0" applyFont="1" applyBorder="1" applyAlignment="1">
      <alignment horizontal="right" vertical="center" shrinkToFit="1"/>
    </xf>
    <xf numFmtId="0" fontId="53" fillId="0" borderId="0" xfId="0" applyFont="1" applyAlignment="1">
      <alignment horizontal="right" vertical="center" shrinkToFit="1"/>
    </xf>
    <xf numFmtId="0" fontId="84" fillId="0" borderId="91" xfId="0" applyFont="1" applyBorder="1" applyAlignment="1">
      <alignment horizontal="left" vertical="center" shrinkToFit="1"/>
    </xf>
    <xf numFmtId="0" fontId="84" fillId="0" borderId="92" xfId="0" applyFont="1" applyBorder="1" applyAlignment="1">
      <alignment horizontal="left" vertical="center" shrinkToFit="1"/>
    </xf>
    <xf numFmtId="0" fontId="84" fillId="0" borderId="0" xfId="0" applyFont="1" applyAlignment="1">
      <alignment horizontal="left" vertical="center" shrinkToFit="1"/>
    </xf>
    <xf numFmtId="0" fontId="84" fillId="0" borderId="94" xfId="0" applyFont="1" applyBorder="1" applyAlignment="1">
      <alignment horizontal="left" vertical="center" shrinkToFit="1"/>
    </xf>
    <xf numFmtId="0" fontId="72" fillId="0" borderId="15" xfId="0" applyFont="1" applyBorder="1" applyAlignment="1">
      <alignment vertical="center" shrinkToFit="1"/>
    </xf>
    <xf numFmtId="0" fontId="72" fillId="0" borderId="16" xfId="0" applyFont="1" applyBorder="1" applyAlignment="1">
      <alignment vertical="center" shrinkToFit="1"/>
    </xf>
    <xf numFmtId="0" fontId="72" fillId="0" borderId="17" xfId="0" applyFont="1" applyBorder="1" applyAlignment="1">
      <alignment vertical="center" shrinkToFit="1"/>
    </xf>
    <xf numFmtId="0" fontId="84" fillId="0" borderId="26" xfId="0" applyFont="1" applyBorder="1" applyAlignment="1">
      <alignment vertical="center" shrinkToFit="1"/>
    </xf>
    <xf numFmtId="0" fontId="84" fillId="0" borderId="0" xfId="0" applyFont="1" applyAlignment="1">
      <alignment vertical="center" shrinkToFit="1"/>
    </xf>
    <xf numFmtId="0" fontId="84" fillId="0" borderId="27" xfId="0" applyFont="1" applyBorder="1" applyAlignment="1">
      <alignment vertical="center" shrinkToFit="1"/>
    </xf>
    <xf numFmtId="0" fontId="52" fillId="2" borderId="48" xfId="0" applyFont="1" applyFill="1" applyBorder="1" applyAlignment="1">
      <alignment horizontal="center" vertical="center" textRotation="255"/>
    </xf>
    <xf numFmtId="0" fontId="52" fillId="2" borderId="32" xfId="0" applyFont="1" applyFill="1" applyBorder="1" applyAlignment="1">
      <alignment horizontal="center" vertical="center" textRotation="255"/>
    </xf>
    <xf numFmtId="0" fontId="52" fillId="2" borderId="49" xfId="0" applyFont="1" applyFill="1" applyBorder="1" applyAlignment="1">
      <alignment horizontal="center" vertical="center" textRotation="255"/>
    </xf>
    <xf numFmtId="0" fontId="52" fillId="2" borderId="28" xfId="0" applyFont="1" applyFill="1" applyBorder="1" applyAlignment="1">
      <alignment horizontal="center" vertical="center" textRotation="255"/>
    </xf>
    <xf numFmtId="0" fontId="52" fillId="2" borderId="50" xfId="0" applyFont="1" applyFill="1" applyBorder="1" applyAlignment="1">
      <alignment horizontal="center" vertical="center" textRotation="255"/>
    </xf>
    <xf numFmtId="0" fontId="52" fillId="2" borderId="30" xfId="0" applyFont="1" applyFill="1" applyBorder="1" applyAlignment="1">
      <alignment horizontal="center" vertical="center" textRotation="255"/>
    </xf>
    <xf numFmtId="0" fontId="44" fillId="0" borderId="0" xfId="0" applyFont="1" applyAlignment="1">
      <alignment horizontal="center" vertical="center"/>
    </xf>
    <xf numFmtId="0" fontId="44" fillId="0" borderId="0" xfId="0" applyFont="1" applyAlignment="1">
      <alignment horizontal="left" vertical="center"/>
    </xf>
    <xf numFmtId="0" fontId="44" fillId="0" borderId="16" xfId="0" applyFont="1" applyBorder="1" applyAlignment="1">
      <alignment horizontal="left" vertical="center"/>
    </xf>
    <xf numFmtId="0" fontId="45" fillId="0" borderId="70" xfId="0" applyFont="1" applyBorder="1" applyAlignment="1">
      <alignment horizontal="center" vertical="center"/>
    </xf>
    <xf numFmtId="0" fontId="45" fillId="0" borderId="68" xfId="0" applyFont="1" applyBorder="1" applyAlignment="1">
      <alignment horizontal="center" vertical="center"/>
    </xf>
    <xf numFmtId="0" fontId="45" fillId="0" borderId="69" xfId="0" applyFont="1" applyBorder="1" applyAlignment="1">
      <alignment horizontal="center" vertical="center"/>
    </xf>
    <xf numFmtId="0" fontId="46" fillId="0" borderId="0" xfId="0" applyFont="1" applyAlignment="1">
      <alignment horizontal="center" vertical="top"/>
    </xf>
    <xf numFmtId="0" fontId="44" fillId="0" borderId="71" xfId="0" applyFont="1" applyBorder="1" applyAlignment="1">
      <alignment horizontal="center" vertical="center"/>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49" xfId="0" applyFont="1" applyBorder="1" applyAlignment="1">
      <alignment horizontal="center" vertical="center"/>
    </xf>
    <xf numFmtId="0" fontId="44" fillId="0" borderId="27" xfId="0" applyFont="1" applyBorder="1" applyAlignment="1">
      <alignment horizontal="center" vertical="center"/>
    </xf>
    <xf numFmtId="0" fontId="51" fillId="0" borderId="71" xfId="0" applyFont="1" applyBorder="1" applyAlignment="1">
      <alignment horizontal="center" vertical="center"/>
    </xf>
    <xf numFmtId="0" fontId="51" fillId="0" borderId="13" xfId="0" applyFont="1" applyBorder="1" applyAlignment="1">
      <alignment horizontal="center" vertical="center"/>
    </xf>
    <xf numFmtId="0" fontId="51" fillId="0" borderId="14" xfId="0" applyFont="1" applyBorder="1" applyAlignment="1">
      <alignment horizontal="center" vertical="center"/>
    </xf>
    <xf numFmtId="0" fontId="51" fillId="0" borderId="74" xfId="0" applyFont="1" applyBorder="1" applyAlignment="1">
      <alignment horizontal="center" vertical="center"/>
    </xf>
    <xf numFmtId="0" fontId="51" fillId="0" borderId="16" xfId="0" applyFont="1" applyBorder="1" applyAlignment="1">
      <alignment horizontal="center" vertical="center"/>
    </xf>
    <xf numFmtId="0" fontId="51" fillId="0" borderId="17" xfId="0" applyFont="1" applyBorder="1" applyAlignment="1">
      <alignment horizontal="center" vertical="center"/>
    </xf>
    <xf numFmtId="0" fontId="56" fillId="3" borderId="48" xfId="0" applyFont="1" applyFill="1" applyBorder="1" applyAlignment="1">
      <alignment horizontal="center" vertical="center"/>
    </xf>
    <xf numFmtId="0" fontId="56" fillId="3" borderId="31" xfId="0" applyFont="1" applyFill="1" applyBorder="1" applyAlignment="1">
      <alignment horizontal="center" vertical="center"/>
    </xf>
    <xf numFmtId="0" fontId="56" fillId="3" borderId="32" xfId="0" applyFont="1" applyFill="1" applyBorder="1" applyAlignment="1">
      <alignment horizontal="center" vertical="center"/>
    </xf>
    <xf numFmtId="0" fontId="56" fillId="3" borderId="49" xfId="0" applyFont="1" applyFill="1" applyBorder="1" applyAlignment="1">
      <alignment horizontal="center" vertical="center"/>
    </xf>
    <xf numFmtId="0" fontId="56" fillId="3" borderId="0" xfId="0" applyFont="1" applyFill="1" applyAlignment="1">
      <alignment horizontal="center" vertical="center"/>
    </xf>
    <xf numFmtId="0" fontId="56" fillId="3" borderId="28" xfId="0" applyFont="1" applyFill="1" applyBorder="1" applyAlignment="1">
      <alignment horizontal="center" vertical="center"/>
    </xf>
    <xf numFmtId="0" fontId="57" fillId="0" borderId="0" xfId="0" applyFont="1" applyAlignment="1">
      <alignment horizontal="left" vertical="top" wrapText="1"/>
    </xf>
    <xf numFmtId="0" fontId="45" fillId="0" borderId="1" xfId="0" applyFont="1" applyBorder="1" applyAlignment="1">
      <alignment horizontal="center" vertical="center"/>
    </xf>
    <xf numFmtId="0" fontId="45" fillId="0" borderId="85" xfId="0" applyFont="1" applyBorder="1" applyAlignment="1">
      <alignment horizontal="center" vertical="center"/>
    </xf>
    <xf numFmtId="0" fontId="45" fillId="0" borderId="26" xfId="0" applyFont="1" applyBorder="1" applyAlignment="1">
      <alignment horizontal="left" vertical="center" shrinkToFit="1"/>
    </xf>
    <xf numFmtId="0" fontId="45" fillId="0" borderId="0" xfId="0" applyFont="1" applyAlignment="1">
      <alignment horizontal="left" vertical="center" shrinkToFit="1"/>
    </xf>
    <xf numFmtId="0" fontId="51" fillId="0" borderId="0" xfId="0" applyFont="1" applyAlignment="1">
      <alignment horizontal="left" vertical="center" indent="1" shrinkToFit="1"/>
    </xf>
    <xf numFmtId="0" fontId="51" fillId="0" borderId="27" xfId="0" applyFont="1" applyBorder="1" applyAlignment="1">
      <alignment horizontal="left" vertical="center" indent="1" shrinkToFit="1"/>
    </xf>
    <xf numFmtId="0" fontId="54" fillId="0" borderId="49" xfId="0" applyFont="1" applyBorder="1" applyAlignment="1">
      <alignment vertical="center" wrapText="1"/>
    </xf>
    <xf numFmtId="0" fontId="54" fillId="0" borderId="0" xfId="0" applyFont="1" applyAlignment="1">
      <alignment vertical="center" wrapText="1"/>
    </xf>
    <xf numFmtId="0" fontId="54" fillId="0" borderId="28" xfId="0" applyFont="1" applyBorder="1" applyAlignment="1">
      <alignment vertical="center" wrapText="1"/>
    </xf>
    <xf numFmtId="0" fontId="56" fillId="3" borderId="49" xfId="0" applyFont="1" applyFill="1" applyBorder="1" applyAlignment="1">
      <alignment horizontal="center" vertical="center" wrapText="1"/>
    </xf>
    <xf numFmtId="0" fontId="56" fillId="3" borderId="0" xfId="0" applyFont="1" applyFill="1" applyAlignment="1">
      <alignment horizontal="center" vertical="center" wrapText="1"/>
    </xf>
    <xf numFmtId="0" fontId="56" fillId="3" borderId="28" xfId="0" applyFont="1" applyFill="1" applyBorder="1" applyAlignment="1">
      <alignment horizontal="center" vertical="center" wrapText="1"/>
    </xf>
    <xf numFmtId="0" fontId="51" fillId="0" borderId="43" xfId="0" applyFont="1" applyBorder="1" applyAlignment="1">
      <alignment horizontal="left" vertical="center" shrinkToFit="1"/>
    </xf>
    <xf numFmtId="0" fontId="51" fillId="0" borderId="39" xfId="0" applyFont="1" applyBorder="1" applyAlignment="1">
      <alignment horizontal="left" vertical="center" shrinkToFit="1"/>
    </xf>
    <xf numFmtId="0" fontId="51" fillId="0" borderId="33" xfId="0" applyFont="1" applyBorder="1" applyAlignment="1">
      <alignment horizontal="left" vertical="center" shrinkToFit="1"/>
    </xf>
    <xf numFmtId="0" fontId="45" fillId="0" borderId="63" xfId="0" applyFont="1" applyBorder="1" applyAlignment="1">
      <alignment horizontal="center" vertical="center"/>
    </xf>
    <xf numFmtId="0" fontId="45" fillId="0" borderId="77" xfId="0" applyFont="1" applyBorder="1" applyAlignment="1">
      <alignment horizontal="center" vertical="center"/>
    </xf>
    <xf numFmtId="0" fontId="44" fillId="0" borderId="75" xfId="0" applyFont="1" applyBorder="1" applyAlignment="1">
      <alignment horizontal="center" vertical="center"/>
    </xf>
    <xf numFmtId="0" fontId="44" fillId="0" borderId="76" xfId="0" applyFont="1" applyBorder="1" applyAlignment="1">
      <alignment horizontal="center" vertical="center"/>
    </xf>
    <xf numFmtId="0" fontId="55" fillId="0" borderId="5" xfId="0" applyFont="1" applyBorder="1" applyAlignment="1">
      <alignment horizontal="center" vertical="center"/>
    </xf>
    <xf numFmtId="0" fontId="55" fillId="0" borderId="6" xfId="0" applyFont="1" applyBorder="1" applyAlignment="1">
      <alignment horizontal="center" vertical="center"/>
    </xf>
    <xf numFmtId="0" fontId="44" fillId="0" borderId="38" xfId="0" applyFont="1" applyBorder="1" applyAlignment="1">
      <alignment horizontal="center" vertical="center"/>
    </xf>
    <xf numFmtId="0" fontId="44" fillId="0" borderId="51" xfId="0" applyFont="1" applyBorder="1" applyAlignment="1">
      <alignment horizontal="center" vertical="center"/>
    </xf>
    <xf numFmtId="0" fontId="53" fillId="0" borderId="42" xfId="0" applyFont="1" applyBorder="1" applyAlignment="1">
      <alignment horizontal="center" vertical="center" shrinkToFit="1"/>
    </xf>
    <xf numFmtId="0" fontId="53" fillId="0" borderId="31" xfId="0" applyFont="1" applyBorder="1" applyAlignment="1">
      <alignment horizontal="center" vertical="center" shrinkToFit="1"/>
    </xf>
    <xf numFmtId="0" fontId="53" fillId="0" borderId="26" xfId="0" applyFont="1" applyBorder="1" applyAlignment="1">
      <alignment horizontal="center" vertical="center" shrinkToFit="1"/>
    </xf>
    <xf numFmtId="0" fontId="53" fillId="0" borderId="0" xfId="0" applyFont="1" applyAlignment="1">
      <alignment horizontal="center" vertical="center" shrinkToFit="1"/>
    </xf>
    <xf numFmtId="0" fontId="53" fillId="0" borderId="31" xfId="0" applyFont="1" applyBorder="1" applyAlignment="1">
      <alignment vertical="center" shrinkToFit="1"/>
    </xf>
    <xf numFmtId="0" fontId="53" fillId="0" borderId="32" xfId="0" applyFont="1" applyBorder="1" applyAlignment="1">
      <alignment vertical="center" shrinkToFit="1"/>
    </xf>
    <xf numFmtId="0" fontId="53" fillId="0" borderId="0" xfId="0" applyFont="1" applyAlignment="1">
      <alignment vertical="center" shrinkToFit="1"/>
    </xf>
    <xf numFmtId="0" fontId="53" fillId="0" borderId="28" xfId="0" applyFont="1" applyBorder="1" applyAlignment="1">
      <alignment vertical="center" shrinkToFit="1"/>
    </xf>
    <xf numFmtId="0" fontId="58" fillId="0" borderId="26" xfId="0" applyFont="1" applyBorder="1" applyAlignment="1">
      <alignment horizontal="left" vertical="center" indent="1" shrinkToFit="1"/>
    </xf>
    <xf numFmtId="0" fontId="58" fillId="0" borderId="0" xfId="0" applyFont="1" applyAlignment="1">
      <alignment horizontal="left" vertical="center" indent="1" shrinkToFit="1"/>
    </xf>
    <xf numFmtId="0" fontId="58" fillId="0" borderId="28" xfId="0" applyFont="1" applyBorder="1" applyAlignment="1">
      <alignment horizontal="left" vertical="center" indent="1" shrinkToFit="1"/>
    </xf>
    <xf numFmtId="0" fontId="59" fillId="0" borderId="26" xfId="0" applyFont="1" applyBorder="1" applyAlignment="1">
      <alignment vertical="center" shrinkToFit="1"/>
    </xf>
    <xf numFmtId="0" fontId="59" fillId="0" borderId="0" xfId="0" applyFont="1" applyAlignment="1">
      <alignment vertical="center" shrinkToFit="1"/>
    </xf>
    <xf numFmtId="0" fontId="59" fillId="0" borderId="28" xfId="0" applyFont="1" applyBorder="1" applyAlignment="1">
      <alignment vertical="center" shrinkToFit="1"/>
    </xf>
    <xf numFmtId="0" fontId="59" fillId="0" borderId="107" xfId="0" applyFont="1" applyBorder="1" applyAlignment="1">
      <alignment vertical="center" shrinkToFit="1"/>
    </xf>
    <xf numFmtId="0" fontId="59" fillId="0" borderId="108" xfId="0" applyFont="1" applyBorder="1" applyAlignment="1">
      <alignment vertical="center" shrinkToFit="1"/>
    </xf>
    <xf numFmtId="0" fontId="59" fillId="0" borderId="109" xfId="0" applyFont="1" applyBorder="1" applyAlignment="1">
      <alignment vertical="center" shrinkToFit="1"/>
    </xf>
    <xf numFmtId="0" fontId="64" fillId="0" borderId="81" xfId="0" applyFont="1" applyBorder="1" applyAlignment="1">
      <alignment horizontal="center" vertical="center" textRotation="255" wrapText="1"/>
    </xf>
    <xf numFmtId="0" fontId="64" fillId="0" borderId="82" xfId="0" applyFont="1" applyBorder="1" applyAlignment="1">
      <alignment horizontal="center" vertical="center" textRotation="255"/>
    </xf>
    <xf numFmtId="0" fontId="64" fillId="0" borderId="84" xfId="0" applyFont="1" applyBorder="1" applyAlignment="1">
      <alignment horizontal="center" vertical="center" textRotation="255"/>
    </xf>
    <xf numFmtId="0" fontId="64" fillId="0" borderId="1" xfId="0" applyFont="1" applyBorder="1" applyAlignment="1">
      <alignment horizontal="center" vertical="center" textRotation="255"/>
    </xf>
    <xf numFmtId="0" fontId="64" fillId="0" borderId="86" xfId="0" applyFont="1" applyBorder="1" applyAlignment="1">
      <alignment horizontal="center" vertical="center" textRotation="255"/>
    </xf>
    <xf numFmtId="0" fontId="64" fillId="0" borderId="87" xfId="0" applyFont="1" applyBorder="1" applyAlignment="1">
      <alignment horizontal="center" vertical="center" textRotation="255"/>
    </xf>
    <xf numFmtId="0" fontId="45" fillId="0" borderId="82" xfId="0" applyFont="1" applyBorder="1" applyAlignment="1">
      <alignment horizontal="center" vertical="center"/>
    </xf>
    <xf numFmtId="0" fontId="45" fillId="0" borderId="87" xfId="0" applyFont="1" applyBorder="1" applyAlignment="1">
      <alignment horizontal="center" vertical="center"/>
    </xf>
    <xf numFmtId="0" fontId="45" fillId="0" borderId="88" xfId="0" applyFont="1" applyBorder="1" applyAlignment="1">
      <alignment horizontal="center" vertical="center"/>
    </xf>
    <xf numFmtId="0" fontId="53" fillId="0" borderId="1" xfId="0" applyFont="1" applyBorder="1" applyAlignment="1">
      <alignment horizontal="center" vertical="center" textRotation="255"/>
    </xf>
    <xf numFmtId="0" fontId="46" fillId="0" borderId="1" xfId="0" applyFont="1" applyBorder="1" applyAlignment="1">
      <alignment horizontal="center" vertical="center" shrinkToFit="1"/>
    </xf>
    <xf numFmtId="0" fontId="68" fillId="0" borderId="12" xfId="0" applyFont="1" applyBorder="1" applyAlignment="1">
      <alignment horizontal="center" vertical="center" wrapText="1"/>
    </xf>
    <xf numFmtId="0" fontId="68" fillId="0" borderId="13" xfId="0" applyFont="1" applyBorder="1" applyAlignment="1">
      <alignment horizontal="center" vertical="center"/>
    </xf>
    <xf numFmtId="0" fontId="68" fillId="0" borderId="14" xfId="0" applyFont="1" applyBorder="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7" xfId="0" applyFont="1" applyBorder="1" applyAlignment="1">
      <alignment horizontal="center" vertical="center"/>
    </xf>
    <xf numFmtId="0" fontId="45" fillId="0" borderId="2" xfId="0" applyFont="1" applyBorder="1" applyAlignment="1">
      <alignment horizontal="center" vertical="center"/>
    </xf>
    <xf numFmtId="0" fontId="51" fillId="0" borderId="26" xfId="0" applyFont="1" applyBorder="1" applyAlignment="1">
      <alignment horizontal="left" vertical="center" shrinkToFit="1"/>
    </xf>
    <xf numFmtId="0" fontId="51" fillId="0" borderId="36" xfId="0" applyFont="1" applyBorder="1" applyAlignment="1">
      <alignment horizontal="left" vertical="center" indent="1" shrinkToFit="1"/>
    </xf>
    <xf numFmtId="0" fontId="51" fillId="0" borderId="34" xfId="0" applyFont="1" applyBorder="1" applyAlignment="1">
      <alignment horizontal="left" vertical="center" indent="1" shrinkToFit="1"/>
    </xf>
    <xf numFmtId="0" fontId="53" fillId="0" borderId="8" xfId="0" applyFont="1" applyBorder="1" applyAlignment="1">
      <alignment horizontal="left" vertical="top" shrinkToFit="1"/>
    </xf>
    <xf numFmtId="0" fontId="53" fillId="0" borderId="1" xfId="0" applyFont="1" applyBorder="1" applyAlignment="1">
      <alignment horizontal="left" vertical="top" shrinkToFit="1"/>
    </xf>
    <xf numFmtId="0" fontId="53" fillId="0" borderId="12" xfId="0" applyFont="1" applyBorder="1" applyAlignment="1">
      <alignment horizontal="left" vertical="top" shrinkToFit="1"/>
    </xf>
    <xf numFmtId="0" fontId="53" fillId="0" borderId="13" xfId="0" applyFont="1" applyBorder="1" applyAlignment="1">
      <alignment horizontal="left" vertical="top" shrinkToFit="1"/>
    </xf>
    <xf numFmtId="0" fontId="53" fillId="0" borderId="14" xfId="0" applyFont="1" applyBorder="1" applyAlignment="1">
      <alignment horizontal="left" vertical="top" shrinkToFit="1"/>
    </xf>
    <xf numFmtId="0" fontId="54" fillId="0" borderId="26" xfId="0" applyFont="1" applyBorder="1" applyAlignment="1">
      <alignment horizontal="left" vertical="top" shrinkToFit="1"/>
    </xf>
    <xf numFmtId="0" fontId="54" fillId="0" borderId="0" xfId="0" applyFont="1" applyAlignment="1">
      <alignment horizontal="left" vertical="top" shrinkToFit="1"/>
    </xf>
    <xf numFmtId="0" fontId="54" fillId="0" borderId="27" xfId="0" applyFont="1" applyBorder="1" applyAlignment="1">
      <alignment horizontal="left" vertical="top" shrinkToFit="1"/>
    </xf>
    <xf numFmtId="0" fontId="54" fillId="0" borderId="15" xfId="0" applyFont="1" applyBorder="1" applyAlignment="1">
      <alignment horizontal="left" vertical="top" shrinkToFit="1"/>
    </xf>
    <xf numFmtId="0" fontId="54" fillId="0" borderId="16" xfId="0" applyFont="1" applyBorder="1" applyAlignment="1">
      <alignment horizontal="left" vertical="top" shrinkToFit="1"/>
    </xf>
    <xf numFmtId="0" fontId="54" fillId="0" borderId="17" xfId="0" applyFont="1" applyBorder="1" applyAlignment="1">
      <alignment horizontal="left" vertical="top" shrinkToFit="1"/>
    </xf>
    <xf numFmtId="0" fontId="50" fillId="2" borderId="38" xfId="0" applyFont="1" applyFill="1" applyBorder="1" applyAlignment="1">
      <alignment horizontal="center" vertical="center" textRotation="255"/>
    </xf>
    <xf numFmtId="0" fontId="50" fillId="2" borderId="39" xfId="0" applyFont="1" applyFill="1" applyBorder="1" applyAlignment="1">
      <alignment horizontal="center" vertical="center" textRotation="255"/>
    </xf>
    <xf numFmtId="0" fontId="50" fillId="2" borderId="40" xfId="0" applyFont="1" applyFill="1" applyBorder="1" applyAlignment="1">
      <alignment horizontal="center" vertical="center" textRotation="255"/>
    </xf>
    <xf numFmtId="0" fontId="50" fillId="2" borderId="33" xfId="0" applyFont="1" applyFill="1" applyBorder="1" applyAlignment="1">
      <alignment horizontal="center" vertical="center" textRotation="255"/>
    </xf>
    <xf numFmtId="0" fontId="50" fillId="2" borderId="41" xfId="0" applyFont="1" applyFill="1" applyBorder="1" applyAlignment="1">
      <alignment horizontal="center" vertical="center" textRotation="255"/>
    </xf>
    <xf numFmtId="0" fontId="50" fillId="2" borderId="34" xfId="0" applyFont="1" applyFill="1" applyBorder="1" applyAlignment="1">
      <alignment horizontal="center" vertical="center" textRotation="255"/>
    </xf>
    <xf numFmtId="0" fontId="45" fillId="0" borderId="39" xfId="0" applyFont="1" applyBorder="1" applyAlignment="1">
      <alignment horizontal="center" vertical="center" shrinkToFit="1"/>
    </xf>
    <xf numFmtId="0" fontId="45" fillId="0" borderId="42" xfId="0" applyFont="1" applyBorder="1" applyAlignment="1">
      <alignment horizontal="center" vertical="center" shrinkToFit="1"/>
    </xf>
    <xf numFmtId="0" fontId="45" fillId="0" borderId="33" xfId="0" applyFont="1" applyBorder="1" applyAlignment="1">
      <alignment horizontal="center" vertical="center" shrinkToFit="1"/>
    </xf>
    <xf numFmtId="0" fontId="45" fillId="0" borderId="26" xfId="0" applyFont="1" applyBorder="1" applyAlignment="1">
      <alignment horizontal="center" vertical="center" shrinkToFit="1"/>
    </xf>
    <xf numFmtId="0" fontId="54" fillId="0" borderId="8" xfId="0" applyFont="1" applyBorder="1" applyAlignment="1">
      <alignment horizontal="center" vertical="center" textRotation="255" wrapText="1"/>
    </xf>
    <xf numFmtId="0" fontId="54" fillId="0" borderId="8" xfId="0" applyFont="1" applyBorder="1" applyAlignment="1">
      <alignment horizontal="center" vertical="center" textRotation="255"/>
    </xf>
    <xf numFmtId="0" fontId="54" fillId="0" borderId="1" xfId="0" applyFont="1" applyBorder="1" applyAlignment="1">
      <alignment horizontal="center" vertical="center" textRotation="255"/>
    </xf>
    <xf numFmtId="0" fontId="45" fillId="0" borderId="8" xfId="0" applyFont="1" applyBorder="1" applyAlignment="1">
      <alignment horizontal="center" vertical="center"/>
    </xf>
    <xf numFmtId="0" fontId="45" fillId="0" borderId="15" xfId="0" applyFont="1" applyBorder="1" applyAlignment="1">
      <alignment horizontal="center" vertical="center"/>
    </xf>
    <xf numFmtId="0" fontId="67" fillId="0" borderId="0" xfId="0" applyFont="1" applyAlignment="1">
      <alignment horizontal="right" vertical="center" indent="1" shrinkToFit="1"/>
    </xf>
    <xf numFmtId="0" fontId="0" fillId="0" borderId="29" xfId="0" applyBorder="1" applyAlignment="1">
      <alignment horizontal="right" vertical="center" indent="1" shrinkToFit="1"/>
    </xf>
    <xf numFmtId="0" fontId="48" fillId="0" borderId="14" xfId="0" applyFont="1" applyBorder="1" applyAlignment="1">
      <alignment horizontal="center" vertical="center" textRotation="255"/>
    </xf>
    <xf numFmtId="0" fontId="53" fillId="0" borderId="12" xfId="0" applyFont="1" applyBorder="1" applyAlignment="1">
      <alignment horizontal="left" vertical="center"/>
    </xf>
    <xf numFmtId="0" fontId="53" fillId="0" borderId="13" xfId="0" applyFont="1" applyBorder="1" applyAlignment="1">
      <alignment horizontal="left" vertical="center"/>
    </xf>
    <xf numFmtId="0" fontId="53" fillId="0" borderId="14" xfId="0" applyFont="1" applyBorder="1" applyAlignment="1">
      <alignment horizontal="left" vertical="center"/>
    </xf>
    <xf numFmtId="0" fontId="53" fillId="0" borderId="26" xfId="0" applyFont="1" applyBorder="1" applyAlignment="1">
      <alignment horizontal="center" vertical="center"/>
    </xf>
    <xf numFmtId="0" fontId="53" fillId="0" borderId="0" xfId="0" applyFont="1" applyAlignment="1">
      <alignment horizontal="center" vertical="center"/>
    </xf>
    <xf numFmtId="0" fontId="53" fillId="0" borderId="27" xfId="0" applyFont="1" applyBorder="1" applyAlignment="1">
      <alignment horizontal="center" vertical="center"/>
    </xf>
    <xf numFmtId="0" fontId="60" fillId="0" borderId="12" xfId="0" applyFont="1" applyBorder="1" applyAlignment="1">
      <alignment vertical="top" wrapText="1"/>
    </xf>
    <xf numFmtId="0" fontId="53" fillId="0" borderId="13" xfId="0" applyFont="1" applyBorder="1" applyAlignment="1">
      <alignment vertical="top"/>
    </xf>
    <xf numFmtId="0" fontId="53" fillId="0" borderId="14" xfId="0" applyFont="1" applyBorder="1" applyAlignment="1">
      <alignment vertical="top"/>
    </xf>
    <xf numFmtId="0" fontId="53" fillId="0" borderId="26" xfId="0" applyFont="1" applyBorder="1" applyAlignment="1">
      <alignment vertical="top"/>
    </xf>
    <xf numFmtId="0" fontId="53" fillId="0" borderId="0" xfId="0" applyFont="1" applyAlignment="1">
      <alignment vertical="top"/>
    </xf>
    <xf numFmtId="0" fontId="53" fillId="0" borderId="27" xfId="0" applyFont="1" applyBorder="1" applyAlignment="1">
      <alignment vertical="top"/>
    </xf>
    <xf numFmtId="0" fontId="53" fillId="0" borderId="15" xfId="0" applyFont="1" applyBorder="1" applyAlignment="1">
      <alignment vertical="top"/>
    </xf>
    <xf numFmtId="0" fontId="53" fillId="0" borderId="16" xfId="0" applyFont="1" applyBorder="1" applyAlignment="1">
      <alignment vertical="top"/>
    </xf>
    <xf numFmtId="0" fontId="53" fillId="0" borderId="17" xfId="0" applyFont="1" applyBorder="1" applyAlignment="1">
      <alignment vertical="top"/>
    </xf>
    <xf numFmtId="0" fontId="45" fillId="0" borderId="83" xfId="0" applyFont="1" applyBorder="1" applyAlignment="1">
      <alignment horizontal="center" vertical="center"/>
    </xf>
    <xf numFmtId="0" fontId="96" fillId="0" borderId="26" xfId="0" applyFont="1" applyBorder="1" applyAlignment="1">
      <alignment horizontal="left" vertical="top" shrinkToFit="1"/>
    </xf>
    <xf numFmtId="0" fontId="96" fillId="0" borderId="0" xfId="0" applyFont="1" applyAlignment="1">
      <alignment horizontal="left" vertical="top" shrinkToFit="1"/>
    </xf>
    <xf numFmtId="0" fontId="53" fillId="0" borderId="12" xfId="0" applyFont="1" applyBorder="1" applyAlignment="1">
      <alignment vertical="top" shrinkToFit="1"/>
    </xf>
    <xf numFmtId="0" fontId="53" fillId="0" borderId="13" xfId="0" applyFont="1" applyBorder="1" applyAlignment="1">
      <alignment vertical="top" shrinkToFit="1"/>
    </xf>
    <xf numFmtId="0" fontId="53" fillId="0" borderId="14" xfId="0" applyFont="1" applyBorder="1" applyAlignment="1">
      <alignment vertical="top" shrinkToFit="1"/>
    </xf>
    <xf numFmtId="0" fontId="48" fillId="0" borderId="12" xfId="0" applyFont="1" applyBorder="1" applyAlignment="1">
      <alignment horizontal="center" vertical="center" textRotation="255" shrinkToFit="1"/>
    </xf>
    <xf numFmtId="0" fontId="48" fillId="0" borderId="14" xfId="0" applyFont="1" applyBorder="1" applyAlignment="1">
      <alignment horizontal="center" vertical="center" textRotation="255" shrinkToFit="1"/>
    </xf>
    <xf numFmtId="0" fontId="48" fillId="0" borderId="26" xfId="0" applyFont="1" applyBorder="1" applyAlignment="1">
      <alignment horizontal="center" vertical="center" textRotation="255" shrinkToFit="1"/>
    </xf>
    <xf numFmtId="0" fontId="48" fillId="0" borderId="27" xfId="0" applyFont="1" applyBorder="1" applyAlignment="1">
      <alignment horizontal="center" vertical="center" textRotation="255" shrinkToFit="1"/>
    </xf>
    <xf numFmtId="0" fontId="48" fillId="0" borderId="15" xfId="0" applyFont="1" applyBorder="1" applyAlignment="1">
      <alignment horizontal="center" vertical="center" textRotation="255" shrinkToFit="1"/>
    </xf>
    <xf numFmtId="0" fontId="48" fillId="0" borderId="17" xfId="0" applyFont="1" applyBorder="1" applyAlignment="1">
      <alignment horizontal="center" vertical="center" textRotation="255" shrinkToFit="1"/>
    </xf>
    <xf numFmtId="0" fontId="73" fillId="0" borderId="144" xfId="0" applyFont="1" applyBorder="1" applyAlignment="1">
      <alignment horizontal="left" vertical="center" shrinkToFit="1"/>
    </xf>
    <xf numFmtId="0" fontId="73" fillId="0" borderId="145" xfId="0" applyFont="1" applyBorder="1" applyAlignment="1">
      <alignment horizontal="left" vertical="center" shrinkToFit="1"/>
    </xf>
    <xf numFmtId="0" fontId="73" fillId="0" borderId="146" xfId="0" applyFont="1" applyBorder="1" applyAlignment="1">
      <alignment horizontal="left" vertical="center" shrinkToFit="1"/>
    </xf>
    <xf numFmtId="0" fontId="53" fillId="0" borderId="12" xfId="0" applyFont="1" applyBorder="1" applyAlignment="1">
      <alignment horizontal="left" vertical="center" shrinkToFit="1"/>
    </xf>
    <xf numFmtId="0" fontId="53" fillId="0" borderId="13" xfId="0" applyFont="1" applyBorder="1" applyAlignment="1">
      <alignment horizontal="left" vertical="center" shrinkToFit="1"/>
    </xf>
    <xf numFmtId="0" fontId="48" fillId="0" borderId="1" xfId="0" applyFont="1" applyBorder="1" applyAlignment="1">
      <alignment horizontal="center" vertical="center" textRotation="255" shrinkToFit="1"/>
    </xf>
    <xf numFmtId="0" fontId="73" fillId="0" borderId="1" xfId="0" applyFont="1" applyBorder="1" applyAlignment="1">
      <alignment horizontal="left" vertical="center" shrinkToFit="1"/>
    </xf>
    <xf numFmtId="0" fontId="59" fillId="0" borderId="26" xfId="0" applyFont="1" applyBorder="1" applyAlignment="1">
      <alignment horizontal="center" vertical="center" shrinkToFit="1"/>
    </xf>
    <xf numFmtId="0" fontId="59" fillId="0" borderId="0" xfId="0" applyFont="1" applyAlignment="1">
      <alignment horizontal="center" vertical="center" shrinkToFit="1"/>
    </xf>
    <xf numFmtId="0" fontId="53" fillId="0" borderId="14" xfId="0" applyFont="1" applyBorder="1" applyAlignment="1">
      <alignment horizontal="left" vertical="center" shrinkToFit="1"/>
    </xf>
    <xf numFmtId="0" fontId="75" fillId="0" borderId="1" xfId="0" applyFont="1" applyBorder="1" applyAlignment="1">
      <alignment horizontal="center" vertical="center" shrinkToFit="1"/>
    </xf>
    <xf numFmtId="0" fontId="53" fillId="0" borderId="1" xfId="0" applyFont="1" applyBorder="1" applyAlignment="1">
      <alignment horizontal="center" vertical="center" textRotation="255" shrinkToFit="1"/>
    </xf>
    <xf numFmtId="0" fontId="59" fillId="0" borderId="12" xfId="0" applyFont="1" applyBorder="1" applyAlignment="1">
      <alignment horizontal="center" vertical="center" shrinkToFit="1"/>
    </xf>
    <xf numFmtId="0" fontId="59" fillId="0" borderId="13" xfId="0" applyFont="1" applyBorder="1" applyAlignment="1">
      <alignment horizontal="center" vertical="center" shrinkToFit="1"/>
    </xf>
    <xf numFmtId="0" fontId="59" fillId="0" borderId="14" xfId="0" applyFont="1" applyBorder="1" applyAlignment="1">
      <alignment horizontal="center" vertical="center" shrinkToFit="1"/>
    </xf>
    <xf numFmtId="0" fontId="59" fillId="0" borderId="27" xfId="0" applyFont="1" applyBorder="1" applyAlignment="1">
      <alignment horizontal="center" vertical="center" shrinkToFit="1"/>
    </xf>
    <xf numFmtId="0" fontId="53" fillId="0" borderId="26" xfId="0" applyFont="1" applyBorder="1" applyAlignment="1">
      <alignment horizontal="left" vertical="center" shrinkToFit="1"/>
    </xf>
    <xf numFmtId="0" fontId="53" fillId="0" borderId="0" xfId="0" applyFont="1" applyAlignment="1">
      <alignment horizontal="left" vertical="center" shrinkToFit="1"/>
    </xf>
    <xf numFmtId="0" fontId="53" fillId="0" borderId="27" xfId="0" applyFont="1" applyBorder="1" applyAlignment="1">
      <alignment horizontal="left" vertical="center" shrinkToFit="1"/>
    </xf>
    <xf numFmtId="0" fontId="74" fillId="0" borderId="8" xfId="0" applyFont="1" applyBorder="1" applyAlignment="1">
      <alignment horizontal="center" vertical="center" shrinkToFit="1"/>
    </xf>
    <xf numFmtId="0" fontId="74" fillId="0" borderId="1" xfId="0" applyFont="1" applyBorder="1" applyAlignment="1">
      <alignment horizontal="center" vertical="center" shrinkToFit="1"/>
    </xf>
    <xf numFmtId="0" fontId="68" fillId="0" borderId="13" xfId="0" applyFont="1" applyBorder="1" applyAlignment="1">
      <alignment horizontal="center" vertical="center" wrapText="1"/>
    </xf>
    <xf numFmtId="0" fontId="53" fillId="0" borderId="12" xfId="0" applyFont="1" applyBorder="1" applyAlignment="1">
      <alignment vertical="center" shrinkToFit="1"/>
    </xf>
    <xf numFmtId="0" fontId="53" fillId="0" borderId="13" xfId="0" applyFont="1" applyBorder="1" applyAlignment="1">
      <alignment vertical="center" shrinkToFit="1"/>
    </xf>
    <xf numFmtId="0" fontId="53" fillId="0" borderId="14" xfId="0" applyFont="1" applyBorder="1" applyAlignment="1">
      <alignment vertical="center" shrinkToFit="1"/>
    </xf>
    <xf numFmtId="0" fontId="45" fillId="0" borderId="12" xfId="0" applyFont="1" applyBorder="1" applyAlignment="1">
      <alignment horizontal="left" vertical="top" shrinkToFit="1"/>
    </xf>
    <xf numFmtId="0" fontId="45" fillId="0" borderId="13" xfId="0" applyFont="1" applyBorder="1" applyAlignment="1">
      <alignment horizontal="left" vertical="top" shrinkToFit="1"/>
    </xf>
    <xf numFmtId="0" fontId="58" fillId="0" borderId="13" xfId="0" applyFont="1" applyBorder="1" applyAlignment="1">
      <alignment horizontal="left" vertical="top" shrinkToFit="1"/>
    </xf>
    <xf numFmtId="0" fontId="58" fillId="0" borderId="14" xfId="0" applyFont="1" applyBorder="1" applyAlignment="1">
      <alignment horizontal="left" vertical="top" shrinkToFit="1"/>
    </xf>
    <xf numFmtId="0" fontId="48" fillId="0" borderId="144" xfId="0" applyFont="1" applyBorder="1" applyAlignment="1">
      <alignment horizontal="center" vertical="center" textRotation="255" shrinkToFit="1"/>
    </xf>
    <xf numFmtId="0" fontId="48" fillId="0" borderId="145" xfId="0" applyFont="1" applyBorder="1" applyAlignment="1">
      <alignment horizontal="center" vertical="center" textRotation="255" shrinkToFit="1"/>
    </xf>
    <xf numFmtId="0" fontId="48" fillId="0" borderId="146" xfId="0" applyFont="1" applyBorder="1" applyAlignment="1">
      <alignment horizontal="center" vertical="center" textRotation="255" shrinkToFit="1"/>
    </xf>
    <xf numFmtId="0" fontId="58" fillId="0" borderId="26" xfId="0" applyFont="1" applyBorder="1" applyAlignment="1">
      <alignment vertical="top" shrinkToFit="1"/>
    </xf>
    <xf numFmtId="0" fontId="58" fillId="0" borderId="0" xfId="0" applyFont="1" applyAlignment="1">
      <alignment vertical="top" shrinkToFit="1"/>
    </xf>
    <xf numFmtId="0" fontId="58" fillId="0" borderId="27" xfId="0" applyFont="1" applyBorder="1" applyAlignment="1">
      <alignment vertical="top" shrinkToFit="1"/>
    </xf>
    <xf numFmtId="0" fontId="58" fillId="0" borderId="15" xfId="0" applyFont="1" applyBorder="1" applyAlignment="1">
      <alignment vertical="top" shrinkToFit="1"/>
    </xf>
    <xf numFmtId="0" fontId="58" fillId="0" borderId="16" xfId="0" applyFont="1" applyBorder="1" applyAlignment="1">
      <alignment vertical="top" shrinkToFit="1"/>
    </xf>
    <xf numFmtId="0" fontId="58" fillId="0" borderId="17" xfId="0" applyFont="1" applyBorder="1" applyAlignment="1">
      <alignment vertical="top" shrinkToFit="1"/>
    </xf>
    <xf numFmtId="0" fontId="58" fillId="0" borderId="26" xfId="0" applyFont="1" applyBorder="1" applyAlignment="1">
      <alignment vertical="center" shrinkToFit="1"/>
    </xf>
    <xf numFmtId="0" fontId="58" fillId="0" borderId="0" xfId="0" applyFont="1" applyAlignment="1">
      <alignment vertical="center" shrinkToFit="1"/>
    </xf>
    <xf numFmtId="0" fontId="58" fillId="0" borderId="27" xfId="0" applyFont="1" applyBorder="1" applyAlignment="1">
      <alignment vertical="center" shrinkToFit="1"/>
    </xf>
    <xf numFmtId="0" fontId="72" fillId="0" borderId="26" xfId="0" applyFont="1" applyBorder="1" applyAlignment="1">
      <alignment vertical="center" shrinkToFit="1"/>
    </xf>
    <xf numFmtId="0" fontId="72" fillId="0" borderId="0" xfId="0" applyFont="1" applyAlignment="1">
      <alignment vertical="center" shrinkToFit="1"/>
    </xf>
    <xf numFmtId="0" fontId="72" fillId="0" borderId="27" xfId="0" applyFont="1" applyBorder="1" applyAlignment="1">
      <alignment vertical="center" shrinkToFit="1"/>
    </xf>
    <xf numFmtId="0" fontId="45" fillId="0" borderId="12" xfId="0" applyFont="1" applyBorder="1" applyAlignment="1">
      <alignment horizontal="left" vertical="top"/>
    </xf>
    <xf numFmtId="0" fontId="45" fillId="0" borderId="13" xfId="0" applyFont="1" applyBorder="1" applyAlignment="1">
      <alignment horizontal="left" vertical="top"/>
    </xf>
    <xf numFmtId="0" fontId="58" fillId="0" borderId="13" xfId="0" applyFont="1" applyBorder="1" applyAlignment="1">
      <alignment horizontal="left" vertical="top"/>
    </xf>
    <xf numFmtId="0" fontId="58" fillId="0" borderId="14" xfId="0" applyFont="1" applyBorder="1" applyAlignment="1">
      <alignment horizontal="left" vertical="top"/>
    </xf>
    <xf numFmtId="0" fontId="58" fillId="0" borderId="26" xfId="0" applyFont="1" applyBorder="1" applyAlignment="1">
      <alignment vertical="top"/>
    </xf>
    <xf numFmtId="0" fontId="58" fillId="0" borderId="0" xfId="0" applyFont="1" applyAlignment="1">
      <alignment vertical="top"/>
    </xf>
    <xf numFmtId="0" fontId="58" fillId="0" borderId="27"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17" xfId="0" applyFont="1" applyBorder="1" applyAlignment="1">
      <alignment vertical="top"/>
    </xf>
    <xf numFmtId="0" fontId="73" fillId="0" borderId="1" xfId="0" applyFont="1" applyBorder="1" applyAlignment="1">
      <alignment horizontal="left" vertical="center"/>
    </xf>
    <xf numFmtId="0" fontId="53" fillId="0" borderId="26" xfId="0" applyFont="1" applyBorder="1" applyAlignment="1">
      <alignment horizontal="left" vertical="center"/>
    </xf>
    <xf numFmtId="0" fontId="53" fillId="0" borderId="0" xfId="0" applyFont="1" applyAlignment="1">
      <alignment horizontal="left" vertical="center"/>
    </xf>
    <xf numFmtId="0" fontId="53" fillId="0" borderId="27" xfId="0" applyFont="1" applyBorder="1" applyAlignment="1">
      <alignment horizontal="left" vertical="center"/>
    </xf>
    <xf numFmtId="0" fontId="74" fillId="0" borderId="8" xfId="0" applyFont="1" applyBorder="1" applyAlignment="1">
      <alignment horizontal="center" vertical="center"/>
    </xf>
    <xf numFmtId="0" fontId="74" fillId="0" borderId="1" xfId="0" applyFont="1" applyBorder="1" applyAlignment="1">
      <alignment horizontal="center" vertical="center"/>
    </xf>
    <xf numFmtId="0" fontId="74" fillId="0" borderId="26" xfId="0" applyFont="1" applyBorder="1" applyAlignment="1">
      <alignment horizontal="center" vertical="center" shrinkToFit="1"/>
    </xf>
    <xf numFmtId="0" fontId="74" fillId="0" borderId="0" xfId="0" applyFont="1" applyAlignment="1">
      <alignment horizontal="center" vertical="center" shrinkToFit="1"/>
    </xf>
    <xf numFmtId="0" fontId="74" fillId="0" borderId="27" xfId="0" applyFont="1" applyBorder="1" applyAlignment="1">
      <alignment horizontal="center" vertical="center" shrinkToFit="1"/>
    </xf>
    <xf numFmtId="0" fontId="74" fillId="0" borderId="15" xfId="0" applyFont="1" applyBorder="1" applyAlignment="1">
      <alignment horizontal="center" vertical="center" shrinkToFit="1"/>
    </xf>
    <xf numFmtId="0" fontId="74" fillId="0" borderId="16" xfId="0" applyFont="1" applyBorder="1" applyAlignment="1">
      <alignment horizontal="center" vertical="center" shrinkToFit="1"/>
    </xf>
    <xf numFmtId="0" fontId="74" fillId="0" borderId="17" xfId="0" applyFont="1" applyBorder="1" applyAlignment="1">
      <alignment horizontal="center" vertical="center" shrinkToFit="1"/>
    </xf>
    <xf numFmtId="0" fontId="73" fillId="0" borderId="1" xfId="0" applyFont="1" applyBorder="1" applyAlignment="1">
      <alignment horizontal="center" vertical="center" shrinkToFit="1"/>
    </xf>
    <xf numFmtId="0" fontId="53" fillId="0" borderId="12" xfId="0" applyFont="1" applyBorder="1" applyAlignment="1">
      <alignment shrinkToFit="1"/>
    </xf>
    <xf numFmtId="0" fontId="53" fillId="0" borderId="13" xfId="0" applyFont="1" applyBorder="1" applyAlignment="1">
      <alignment shrinkToFit="1"/>
    </xf>
    <xf numFmtId="0" fontId="53" fillId="0" borderId="14" xfId="0" applyFont="1" applyBorder="1" applyAlignment="1">
      <alignment shrinkToFit="1"/>
    </xf>
    <xf numFmtId="0" fontId="73" fillId="0" borderId="1" xfId="0" applyFont="1" applyBorder="1" applyAlignment="1">
      <alignment horizontal="left" vertical="center" wrapText="1"/>
    </xf>
    <xf numFmtId="0" fontId="8" fillId="0" borderId="70" xfId="0" applyFont="1" applyBorder="1" applyAlignment="1">
      <alignment horizontal="center" vertical="center"/>
    </xf>
    <xf numFmtId="0" fontId="8" fillId="0" borderId="68" xfId="0" applyFont="1" applyBorder="1" applyAlignment="1">
      <alignment horizontal="center" vertical="center"/>
    </xf>
    <xf numFmtId="0" fontId="8" fillId="0" borderId="69" xfId="0" applyFont="1" applyBorder="1" applyAlignment="1">
      <alignment horizontal="center" vertical="center"/>
    </xf>
    <xf numFmtId="0" fontId="3" fillId="0" borderId="52" xfId="0" applyFont="1" applyBorder="1" applyAlignment="1">
      <alignment horizontal="center" vertical="center"/>
    </xf>
    <xf numFmtId="0" fontId="3" fillId="0" borderId="22" xfId="0" applyFont="1" applyBorder="1" applyAlignment="1">
      <alignment horizontal="center" vertical="center"/>
    </xf>
    <xf numFmtId="0" fontId="3" fillId="0" borderId="23" xfId="0" applyFont="1" applyBorder="1" applyAlignment="1">
      <alignment horizontal="center" vertical="center"/>
    </xf>
    <xf numFmtId="0" fontId="9" fillId="0" borderId="4" xfId="0" applyFont="1" applyBorder="1" applyAlignment="1">
      <alignment horizontal="right" vertical="center"/>
    </xf>
    <xf numFmtId="0" fontId="9" fillId="0" borderId="1" xfId="0" applyFont="1" applyBorder="1" applyAlignment="1">
      <alignment horizontal="right" vertical="center"/>
    </xf>
    <xf numFmtId="0" fontId="3" fillId="0" borderId="1" xfId="0" applyFont="1" applyBorder="1" applyAlignment="1">
      <alignment horizontal="center" vertical="center"/>
    </xf>
    <xf numFmtId="0" fontId="8" fillId="0" borderId="44" xfId="0" applyFont="1" applyBorder="1" applyAlignment="1">
      <alignment horizontal="center" vertical="center"/>
    </xf>
    <xf numFmtId="0" fontId="4" fillId="0" borderId="1" xfId="0" applyFont="1" applyBorder="1" applyAlignment="1">
      <alignment horizontal="center" vertical="center"/>
    </xf>
    <xf numFmtId="0" fontId="4" fillId="0" borderId="37" xfId="0" applyFont="1" applyBorder="1" applyAlignment="1">
      <alignment horizontal="center" vertical="center"/>
    </xf>
    <xf numFmtId="0" fontId="3" fillId="0" borderId="2" xfId="0" applyFont="1" applyBorder="1" applyAlignment="1">
      <alignment horizontal="center" vertical="center"/>
    </xf>
    <xf numFmtId="0" fontId="3" fillId="0" borderId="21" xfId="0" applyFont="1" applyBorder="1" applyAlignment="1">
      <alignment horizontal="center" vertical="center"/>
    </xf>
    <xf numFmtId="0" fontId="3" fillId="0" borderId="58"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61" xfId="0" applyFont="1" applyBorder="1" applyAlignment="1">
      <alignment horizontal="center" vertical="center"/>
    </xf>
    <xf numFmtId="0" fontId="3" fillId="0" borderId="35" xfId="0" applyFont="1" applyBorder="1" applyAlignment="1">
      <alignment horizontal="center" vertical="center"/>
    </xf>
    <xf numFmtId="0" fontId="3" fillId="0" borderId="29" xfId="0" applyFont="1" applyBorder="1" applyAlignment="1">
      <alignment horizontal="center" vertical="center"/>
    </xf>
    <xf numFmtId="0" fontId="3" fillId="0" borderId="30" xfId="0" applyFont="1" applyBorder="1" applyAlignment="1">
      <alignment horizontal="center" vertical="center"/>
    </xf>
    <xf numFmtId="0" fontId="34" fillId="0" borderId="0" xfId="0" applyFont="1" applyAlignment="1">
      <alignment horizontal="center" vertical="top"/>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17" fillId="2" borderId="3" xfId="0" applyFont="1" applyFill="1" applyBorder="1" applyAlignment="1">
      <alignment horizontal="center" vertical="center"/>
    </xf>
    <xf numFmtId="0" fontId="17" fillId="2" borderId="53" xfId="0" applyFont="1" applyFill="1" applyBorder="1" applyAlignment="1">
      <alignment horizontal="center" vertical="center"/>
    </xf>
    <xf numFmtId="0" fontId="16" fillId="2" borderId="53" xfId="0" applyFont="1" applyFill="1" applyBorder="1" applyAlignment="1">
      <alignment horizontal="center" vertical="center"/>
    </xf>
    <xf numFmtId="0" fontId="16" fillId="2" borderId="11" xfId="0" applyFont="1" applyFill="1" applyBorder="1" applyAlignment="1">
      <alignment horizontal="center" vertic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4" xfId="0" applyFont="1" applyBorder="1" applyAlignment="1">
      <alignment horizontal="center" vertical="center"/>
    </xf>
    <xf numFmtId="0" fontId="3" fillId="0" borderId="20" xfId="0" applyFont="1" applyBorder="1" applyAlignment="1">
      <alignment horizontal="center" vertical="center"/>
    </xf>
    <xf numFmtId="0" fontId="7" fillId="0" borderId="4" xfId="0" applyFont="1" applyBorder="1" applyAlignment="1">
      <alignment horizontal="center" vertical="center"/>
    </xf>
    <xf numFmtId="0" fontId="16" fillId="2" borderId="54" xfId="0" applyFont="1" applyFill="1" applyBorder="1" applyAlignment="1">
      <alignment horizontal="center" vertical="center"/>
    </xf>
    <xf numFmtId="0" fontId="16" fillId="2" borderId="24" xfId="0" applyFont="1" applyFill="1" applyBorder="1" applyAlignment="1">
      <alignment horizontal="center" vertical="center"/>
    </xf>
    <xf numFmtId="0" fontId="16" fillId="2" borderId="25" xfId="0" applyFont="1" applyFill="1" applyBorder="1" applyAlignment="1">
      <alignment horizontal="center" vertical="center"/>
    </xf>
    <xf numFmtId="0" fontId="9" fillId="0" borderId="0" xfId="0" applyFont="1" applyAlignment="1">
      <alignment horizontal="left" vertical="center"/>
    </xf>
    <xf numFmtId="0" fontId="9" fillId="0" borderId="16" xfId="0" applyFont="1" applyBorder="1" applyAlignment="1">
      <alignment horizontal="left" vertical="center"/>
    </xf>
    <xf numFmtId="0" fontId="9" fillId="0" borderId="0" xfId="0" applyFont="1" applyAlignment="1">
      <alignment horizontal="center" vertical="center"/>
    </xf>
    <xf numFmtId="0" fontId="14" fillId="2" borderId="48" xfId="0" applyFont="1" applyFill="1" applyBorder="1" applyAlignment="1">
      <alignment horizontal="center" vertical="center" textRotation="255"/>
    </xf>
    <xf numFmtId="0" fontId="14" fillId="2" borderId="32" xfId="0" applyFont="1" applyFill="1" applyBorder="1" applyAlignment="1">
      <alignment horizontal="center" vertical="center" textRotation="255"/>
    </xf>
    <xf numFmtId="0" fontId="14" fillId="2" borderId="49" xfId="0" applyFont="1" applyFill="1" applyBorder="1" applyAlignment="1">
      <alignment horizontal="center" vertical="center" textRotation="255"/>
    </xf>
    <xf numFmtId="0" fontId="14" fillId="2" borderId="28" xfId="0" applyFont="1" applyFill="1" applyBorder="1" applyAlignment="1">
      <alignment horizontal="center" vertical="center" textRotation="255"/>
    </xf>
    <xf numFmtId="0" fontId="14" fillId="2" borderId="50" xfId="0" applyFont="1" applyFill="1" applyBorder="1" applyAlignment="1">
      <alignment horizontal="center" vertical="center" textRotation="255"/>
    </xf>
    <xf numFmtId="0" fontId="14" fillId="2" borderId="30" xfId="0" applyFont="1" applyFill="1" applyBorder="1" applyAlignment="1">
      <alignment horizontal="center" vertical="center" textRotation="255"/>
    </xf>
    <xf numFmtId="0" fontId="9" fillId="0" borderId="38" xfId="0" applyFont="1" applyBorder="1" applyAlignment="1">
      <alignment horizontal="center" vertical="center"/>
    </xf>
    <xf numFmtId="0" fontId="9" fillId="0" borderId="39" xfId="0" applyFont="1" applyBorder="1" applyAlignment="1">
      <alignment horizontal="center" vertical="center"/>
    </xf>
    <xf numFmtId="0" fontId="9" fillId="0" borderId="51" xfId="0" applyFont="1" applyBorder="1" applyAlignment="1">
      <alignment horizontal="center" vertical="center"/>
    </xf>
    <xf numFmtId="0" fontId="9" fillId="0" borderId="47" xfId="0" applyFont="1" applyBorder="1" applyAlignment="1">
      <alignment horizontal="center" vertical="center"/>
    </xf>
    <xf numFmtId="0" fontId="9" fillId="0" borderId="42" xfId="0" applyFont="1" applyBorder="1" applyAlignment="1">
      <alignment horizontal="center" vertical="center"/>
    </xf>
    <xf numFmtId="0" fontId="9" fillId="0" borderId="31" xfId="0" applyFont="1" applyBorder="1" applyAlignment="1">
      <alignment horizontal="center" vertical="center"/>
    </xf>
    <xf numFmtId="0" fontId="9" fillId="0" borderId="32" xfId="0" applyFont="1" applyBorder="1" applyAlignment="1">
      <alignment horizontal="center" vertical="center"/>
    </xf>
    <xf numFmtId="0" fontId="9" fillId="0" borderId="26" xfId="0" applyFont="1" applyBorder="1" applyAlignment="1">
      <alignment horizontal="center" vertical="center"/>
    </xf>
    <xf numFmtId="0" fontId="9" fillId="0" borderId="28" xfId="0" applyFont="1" applyBorder="1" applyAlignment="1">
      <alignment horizontal="center" vertical="center"/>
    </xf>
    <xf numFmtId="0" fontId="9" fillId="0" borderId="15"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center" vertical="center"/>
    </xf>
    <xf numFmtId="0" fontId="10" fillId="0" borderId="12" xfId="0" applyFont="1" applyBorder="1" applyAlignment="1">
      <alignment horizontal="left" vertical="top" wrapText="1"/>
    </xf>
    <xf numFmtId="0" fontId="7" fillId="0" borderId="13" xfId="0" applyFont="1" applyBorder="1" applyAlignment="1">
      <alignment horizontal="left" vertical="top" wrapText="1"/>
    </xf>
    <xf numFmtId="0" fontId="7" fillId="0" borderId="14" xfId="0" applyFont="1" applyBorder="1" applyAlignment="1">
      <alignment horizontal="left" vertical="top" wrapText="1"/>
    </xf>
    <xf numFmtId="0" fontId="7" fillId="0" borderId="26"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7" xfId="0" applyFont="1" applyBorder="1" applyAlignment="1">
      <alignment horizontal="left" vertical="top" wrapText="1"/>
    </xf>
    <xf numFmtId="0" fontId="7" fillId="0" borderId="1" xfId="0" applyFont="1" applyBorder="1" applyAlignment="1">
      <alignment horizontal="center" vertical="center" textRotation="255"/>
    </xf>
    <xf numFmtId="0" fontId="8" fillId="0" borderId="12" xfId="0" applyFont="1" applyBorder="1" applyAlignment="1">
      <alignment horizontal="left" vertical="top"/>
    </xf>
    <xf numFmtId="0" fontId="8" fillId="0" borderId="13" xfId="0" applyFont="1" applyBorder="1" applyAlignment="1">
      <alignment horizontal="left" vertical="top"/>
    </xf>
    <xf numFmtId="0" fontId="8" fillId="0" borderId="14" xfId="0" applyFont="1" applyBorder="1" applyAlignment="1">
      <alignment horizontal="left" vertical="top"/>
    </xf>
    <xf numFmtId="0" fontId="8" fillId="0" borderId="26" xfId="0" applyFont="1" applyBorder="1" applyAlignment="1">
      <alignment horizontal="left" vertical="top"/>
    </xf>
    <xf numFmtId="0" fontId="8" fillId="0" borderId="0" xfId="0" applyFont="1" applyAlignment="1">
      <alignment horizontal="left" vertical="top"/>
    </xf>
    <xf numFmtId="0" fontId="8" fillId="0" borderId="27" xfId="0" applyFont="1" applyBorder="1" applyAlignment="1">
      <alignment horizontal="left" vertical="top"/>
    </xf>
    <xf numFmtId="0" fontId="8" fillId="0" borderId="15" xfId="0" applyFont="1" applyBorder="1" applyAlignment="1">
      <alignment horizontal="left" vertical="top"/>
    </xf>
    <xf numFmtId="0" fontId="8" fillId="0" borderId="16" xfId="0" applyFont="1" applyBorder="1" applyAlignment="1">
      <alignment horizontal="left" vertical="top"/>
    </xf>
    <xf numFmtId="0" fontId="8" fillId="0" borderId="17" xfId="0" applyFont="1" applyBorder="1" applyAlignment="1">
      <alignment horizontal="left" vertical="top"/>
    </xf>
    <xf numFmtId="0" fontId="7" fillId="0" borderId="0" xfId="0" applyFont="1" applyAlignment="1">
      <alignment horizontal="center" vertical="center"/>
    </xf>
    <xf numFmtId="0" fontId="9" fillId="0" borderId="46" xfId="0" applyFont="1" applyBorder="1" applyAlignment="1">
      <alignment horizontal="center" vertical="center"/>
    </xf>
    <xf numFmtId="0" fontId="9" fillId="0" borderId="44" xfId="0" applyFont="1" applyBorder="1" applyAlignment="1">
      <alignment horizontal="center" vertical="center"/>
    </xf>
    <xf numFmtId="0" fontId="8" fillId="0" borderId="26"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15" fillId="0" borderId="0" xfId="0" applyFont="1" applyAlignment="1">
      <alignment horizontal="left" vertical="top" wrapText="1"/>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7" fillId="0" borderId="12" xfId="0" applyFont="1" applyBorder="1" applyAlignment="1">
      <alignment horizontal="center" vertical="center" textRotation="255"/>
    </xf>
    <xf numFmtId="0" fontId="7" fillId="0" borderId="14" xfId="0" applyFont="1" applyBorder="1" applyAlignment="1">
      <alignment horizontal="center" vertical="center" textRotation="255"/>
    </xf>
    <xf numFmtId="0" fontId="7" fillId="0" borderId="26" xfId="0" applyFont="1" applyBorder="1" applyAlignment="1">
      <alignment horizontal="center" vertical="center" textRotation="255"/>
    </xf>
    <xf numFmtId="0" fontId="7" fillId="0" borderId="27" xfId="0" applyFont="1" applyBorder="1" applyAlignment="1">
      <alignment horizontal="center" vertical="center" textRotation="255"/>
    </xf>
    <xf numFmtId="0" fontId="7" fillId="0" borderId="15" xfId="0" applyFont="1" applyBorder="1" applyAlignment="1">
      <alignment horizontal="center" vertical="center" textRotation="255"/>
    </xf>
    <xf numFmtId="0" fontId="7" fillId="0" borderId="17" xfId="0" applyFont="1" applyBorder="1" applyAlignment="1">
      <alignment horizontal="center" vertical="center" textRotation="255"/>
    </xf>
    <xf numFmtId="0" fontId="10" fillId="0" borderId="1" xfId="0" applyFont="1" applyBorder="1" applyAlignment="1">
      <alignment horizontal="left" vertical="center" shrinkToFit="1"/>
    </xf>
    <xf numFmtId="0" fontId="10" fillId="0" borderId="7" xfId="0" applyFont="1" applyBorder="1" applyAlignment="1">
      <alignment horizontal="left" vertical="center" shrinkToFit="1"/>
    </xf>
    <xf numFmtId="0" fontId="16" fillId="2" borderId="38" xfId="0" applyFont="1" applyFill="1" applyBorder="1" applyAlignment="1">
      <alignment horizontal="center" vertical="center" textRotation="255"/>
    </xf>
    <xf numFmtId="0" fontId="16" fillId="2" borderId="39" xfId="0" applyFont="1" applyFill="1" applyBorder="1" applyAlignment="1">
      <alignment horizontal="center" vertical="center" textRotation="255"/>
    </xf>
    <xf numFmtId="0" fontId="16" fillId="2" borderId="40" xfId="0" applyFont="1" applyFill="1" applyBorder="1" applyAlignment="1">
      <alignment horizontal="center" vertical="center" textRotation="255"/>
    </xf>
    <xf numFmtId="0" fontId="16" fillId="2" borderId="33" xfId="0" applyFont="1" applyFill="1" applyBorder="1" applyAlignment="1">
      <alignment horizontal="center" vertical="center" textRotation="255"/>
    </xf>
    <xf numFmtId="0" fontId="16" fillId="2" borderId="41" xfId="0" applyFont="1" applyFill="1" applyBorder="1" applyAlignment="1">
      <alignment horizontal="center" vertical="center" textRotation="255"/>
    </xf>
    <xf numFmtId="0" fontId="16" fillId="2" borderId="34" xfId="0" applyFont="1" applyFill="1" applyBorder="1" applyAlignment="1">
      <alignment horizontal="center" vertical="center" textRotation="255"/>
    </xf>
    <xf numFmtId="0" fontId="8" fillId="0" borderId="0" xfId="0" applyFont="1" applyAlignment="1">
      <alignment horizontal="left" vertical="center" wrapText="1"/>
    </xf>
    <xf numFmtId="0" fontId="8" fillId="0" borderId="27" xfId="0" applyFont="1" applyBorder="1" applyAlignment="1">
      <alignment horizontal="left" vertical="center" wrapText="1"/>
    </xf>
    <xf numFmtId="0" fontId="8" fillId="0" borderId="26" xfId="0" applyFont="1" applyBorder="1" applyAlignment="1">
      <alignment horizontal="left" vertical="center" wrapText="1"/>
    </xf>
    <xf numFmtId="0" fontId="8" fillId="0" borderId="39" xfId="0" applyFont="1" applyBorder="1" applyAlignment="1">
      <alignment horizontal="center" vertical="center"/>
    </xf>
    <xf numFmtId="0" fontId="8" fillId="0" borderId="42" xfId="0" applyFont="1" applyBorder="1" applyAlignment="1">
      <alignment horizontal="center" vertical="center"/>
    </xf>
    <xf numFmtId="0" fontId="8" fillId="0" borderId="33" xfId="0" applyFont="1" applyBorder="1" applyAlignment="1">
      <alignment horizontal="center" vertical="center"/>
    </xf>
    <xf numFmtId="0" fontId="8" fillId="0" borderId="26" xfId="0" applyFont="1" applyBorder="1" applyAlignment="1">
      <alignment horizontal="center" vertical="center"/>
    </xf>
    <xf numFmtId="0" fontId="3" fillId="0" borderId="43" xfId="0" applyFont="1" applyBorder="1" applyAlignment="1">
      <alignment horizontal="left" vertical="center"/>
    </xf>
    <xf numFmtId="0" fontId="3" fillId="0" borderId="39" xfId="0" applyFont="1" applyBorder="1" applyAlignment="1">
      <alignment horizontal="left" vertical="center"/>
    </xf>
    <xf numFmtId="0" fontId="3" fillId="0" borderId="27" xfId="0" applyFont="1" applyBorder="1" applyAlignment="1">
      <alignment horizontal="left" vertical="center"/>
    </xf>
    <xf numFmtId="0" fontId="3" fillId="0" borderId="33" xfId="0" applyFont="1" applyBorder="1" applyAlignment="1">
      <alignment horizontal="left" vertical="center"/>
    </xf>
    <xf numFmtId="0" fontId="16" fillId="2" borderId="39" xfId="0" applyFont="1" applyFill="1" applyBorder="1" applyAlignment="1">
      <alignment horizontal="center" vertical="center" textRotation="255" wrapText="1"/>
    </xf>
    <xf numFmtId="0" fontId="16" fillId="2" borderId="33" xfId="0" applyFont="1" applyFill="1" applyBorder="1" applyAlignment="1">
      <alignment horizontal="center" vertical="center" textRotation="255" wrapText="1"/>
    </xf>
    <xf numFmtId="0" fontId="10" fillId="0" borderId="31" xfId="0" applyFont="1" applyBorder="1" applyAlignment="1">
      <alignment horizontal="center" vertical="center"/>
    </xf>
    <xf numFmtId="0" fontId="10" fillId="0" borderId="0" xfId="0" applyFont="1" applyAlignment="1">
      <alignment horizontal="center" vertical="center"/>
    </xf>
    <xf numFmtId="0" fontId="8" fillId="0" borderId="31" xfId="0"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0" xfId="0" applyFont="1" applyAlignment="1">
      <alignment horizontal="center" vertical="center" shrinkToFit="1"/>
    </xf>
    <xf numFmtId="0" fontId="8" fillId="0" borderId="28"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0" xfId="0" applyFont="1" applyAlignment="1">
      <alignment horizontal="center" vertical="center" shrinkToFit="1"/>
    </xf>
    <xf numFmtId="0" fontId="15" fillId="0" borderId="27" xfId="0" applyFont="1" applyBorder="1" applyAlignment="1">
      <alignment horizontal="center" vertical="center" shrinkToFit="1"/>
    </xf>
    <xf numFmtId="0" fontId="15" fillId="0" borderId="15" xfId="0" applyFont="1" applyBorder="1" applyAlignment="1">
      <alignment horizontal="center" vertical="center" shrinkToFit="1"/>
    </xf>
    <xf numFmtId="0" fontId="15" fillId="0" borderId="16" xfId="0" applyFont="1" applyBorder="1" applyAlignment="1">
      <alignment horizontal="center" vertical="center" shrinkToFit="1"/>
    </xf>
    <xf numFmtId="0" fontId="15" fillId="0" borderId="17" xfId="0" applyFont="1" applyBorder="1" applyAlignment="1">
      <alignment horizontal="center" vertical="center" shrinkToFit="1"/>
    </xf>
    <xf numFmtId="0" fontId="6" fillId="0" borderId="0" xfId="0" applyFont="1" applyAlignment="1">
      <alignment horizontal="left" vertical="top" wrapText="1"/>
    </xf>
    <xf numFmtId="0" fontId="5" fillId="0" borderId="0" xfId="0" applyFont="1" applyAlignment="1">
      <alignment horizontal="left" vertical="center" shrinkToFit="1"/>
    </xf>
    <xf numFmtId="0" fontId="5" fillId="0" borderId="28" xfId="0" applyFont="1" applyBorder="1" applyAlignment="1">
      <alignment horizontal="left" vertical="center" shrinkToFit="1"/>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87" xfId="0" applyFont="1" applyBorder="1" applyAlignment="1">
      <alignment horizontal="center" vertical="center"/>
    </xf>
    <xf numFmtId="0" fontId="8" fillId="0" borderId="88" xfId="0" applyFont="1" applyBorder="1" applyAlignment="1">
      <alignment horizontal="center" vertical="center"/>
    </xf>
    <xf numFmtId="0" fontId="8" fillId="0" borderId="85" xfId="0" applyFont="1" applyBorder="1" applyAlignment="1">
      <alignment horizontal="center" vertical="center"/>
    </xf>
    <xf numFmtId="0" fontId="33" fillId="3" borderId="48" xfId="0" applyFont="1" applyFill="1" applyBorder="1" applyAlignment="1">
      <alignment horizontal="center" vertical="center"/>
    </xf>
    <xf numFmtId="0" fontId="33" fillId="3" borderId="31" xfId="0" applyFont="1" applyFill="1" applyBorder="1" applyAlignment="1">
      <alignment horizontal="center" vertical="center"/>
    </xf>
    <xf numFmtId="0" fontId="33" fillId="3" borderId="32" xfId="0" applyFont="1" applyFill="1" applyBorder="1" applyAlignment="1">
      <alignment horizontal="center" vertical="center"/>
    </xf>
    <xf numFmtId="0" fontId="33" fillId="3" borderId="49" xfId="0" applyFont="1" applyFill="1" applyBorder="1" applyAlignment="1">
      <alignment horizontal="center" vertical="center"/>
    </xf>
    <xf numFmtId="0" fontId="33" fillId="3" borderId="0" xfId="0" applyFont="1" applyFill="1" applyAlignment="1">
      <alignment horizontal="center" vertical="center"/>
    </xf>
    <xf numFmtId="0" fontId="33" fillId="3" borderId="28" xfId="0" applyFont="1" applyFill="1" applyBorder="1" applyAlignment="1">
      <alignment horizontal="center" vertical="center"/>
    </xf>
    <xf numFmtId="0" fontId="15" fillId="0" borderId="49" xfId="0" applyFont="1" applyBorder="1" applyAlignment="1">
      <alignment horizontal="center" vertical="center" wrapText="1"/>
    </xf>
    <xf numFmtId="0" fontId="15" fillId="0" borderId="0" xfId="0" applyFont="1" applyAlignment="1">
      <alignment horizontal="center" vertical="center" wrapText="1"/>
    </xf>
    <xf numFmtId="0" fontId="15" fillId="0" borderId="28" xfId="0" applyFont="1" applyBorder="1" applyAlignment="1">
      <alignment horizontal="center" vertical="center" wrapText="1"/>
    </xf>
    <xf numFmtId="0" fontId="10" fillId="0" borderId="12" xfId="0" applyFont="1" applyBorder="1" applyAlignment="1">
      <alignment horizontal="left" vertical="center"/>
    </xf>
    <xf numFmtId="0" fontId="10" fillId="0" borderId="13" xfId="0" applyFont="1" applyBorder="1" applyAlignment="1">
      <alignment horizontal="left" vertical="center"/>
    </xf>
    <xf numFmtId="0" fontId="10" fillId="0" borderId="14" xfId="0" applyFont="1" applyBorder="1" applyAlignment="1">
      <alignment horizontal="left" vertical="center"/>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15" fillId="0" borderId="26" xfId="0" applyFont="1" applyBorder="1" applyAlignment="1">
      <alignment horizontal="left" vertical="top" wrapText="1"/>
    </xf>
    <xf numFmtId="0" fontId="15" fillId="0" borderId="27" xfId="0" applyFont="1" applyBorder="1" applyAlignment="1">
      <alignment horizontal="left" vertical="top" wrapText="1"/>
    </xf>
    <xf numFmtId="0" fontId="15" fillId="0" borderId="15" xfId="0" applyFont="1" applyBorder="1" applyAlignment="1">
      <alignment horizontal="left" vertical="top" wrapText="1"/>
    </xf>
    <xf numFmtId="0" fontId="15" fillId="0" borderId="16" xfId="0" applyFont="1" applyBorder="1" applyAlignment="1">
      <alignment horizontal="left" vertical="top" wrapText="1"/>
    </xf>
    <xf numFmtId="0" fontId="15" fillId="0" borderId="17" xfId="0" applyFont="1" applyBorder="1" applyAlignment="1">
      <alignment horizontal="left" vertical="top" wrapText="1"/>
    </xf>
    <xf numFmtId="0" fontId="5" fillId="0" borderId="0" xfId="0" applyFont="1" applyAlignment="1">
      <alignment horizontal="left" vertical="center" wrapText="1"/>
    </xf>
    <xf numFmtId="0" fontId="5" fillId="0" borderId="28" xfId="0" applyFont="1" applyBorder="1" applyAlignment="1">
      <alignment horizontal="left" vertical="center" wrapText="1"/>
    </xf>
    <xf numFmtId="0" fontId="10" fillId="0" borderId="26" xfId="0" applyFont="1" applyBorder="1" applyAlignment="1">
      <alignment horizontal="center" vertical="center"/>
    </xf>
    <xf numFmtId="0" fontId="10" fillId="0" borderId="27" xfId="0" applyFont="1" applyBorder="1" applyAlignment="1">
      <alignment horizontal="center" vertical="center"/>
    </xf>
    <xf numFmtId="0" fontId="24" fillId="0" borderId="12" xfId="0" applyFont="1" applyBorder="1" applyAlignment="1">
      <alignment vertical="top" wrapText="1"/>
    </xf>
    <xf numFmtId="0" fontId="10" fillId="0" borderId="13" xfId="0" applyFont="1" applyBorder="1" applyAlignment="1">
      <alignment vertical="top"/>
    </xf>
    <xf numFmtId="0" fontId="10" fillId="0" borderId="14" xfId="0" applyFont="1" applyBorder="1" applyAlignment="1">
      <alignment vertical="top"/>
    </xf>
    <xf numFmtId="0" fontId="10" fillId="0" borderId="26" xfId="0" applyFont="1" applyBorder="1" applyAlignment="1">
      <alignment vertical="top"/>
    </xf>
    <xf numFmtId="0" fontId="10" fillId="0" borderId="0" xfId="0" applyFont="1" applyAlignment="1">
      <alignment vertical="top"/>
    </xf>
    <xf numFmtId="0" fontId="10" fillId="0" borderId="27" xfId="0" applyFont="1" applyBorder="1" applyAlignment="1">
      <alignment vertical="top"/>
    </xf>
    <xf numFmtId="0" fontId="10" fillId="0" borderId="15" xfId="0" applyFont="1" applyBorder="1" applyAlignment="1">
      <alignment vertical="top"/>
    </xf>
    <xf numFmtId="0" fontId="10" fillId="0" borderId="16" xfId="0" applyFont="1" applyBorder="1" applyAlignment="1">
      <alignment vertical="top"/>
    </xf>
    <xf numFmtId="0" fontId="10" fillId="0" borderId="17" xfId="0" applyFont="1" applyBorder="1" applyAlignment="1">
      <alignment vertical="top"/>
    </xf>
    <xf numFmtId="0" fontId="8" fillId="0" borderId="34" xfId="0" applyFont="1" applyBorder="1" applyAlignment="1">
      <alignment horizontal="left" vertical="center"/>
    </xf>
    <xf numFmtId="0" fontId="8" fillId="0" borderId="35" xfId="0" applyFont="1" applyBorder="1" applyAlignment="1">
      <alignment horizontal="left" vertical="center"/>
    </xf>
    <xf numFmtId="0" fontId="3" fillId="0" borderId="36" xfId="0" applyFont="1" applyBorder="1" applyAlignment="1">
      <alignment horizontal="left" vertical="center"/>
    </xf>
    <xf numFmtId="0" fontId="3" fillId="0" borderId="34" xfId="0" applyFont="1" applyBorder="1" applyAlignment="1">
      <alignment horizontal="left" vertical="center"/>
    </xf>
    <xf numFmtId="0" fontId="10" fillId="0" borderId="8" xfId="0" applyFont="1" applyBorder="1" applyAlignment="1">
      <alignment horizontal="left" vertical="top"/>
    </xf>
    <xf numFmtId="0" fontId="10" fillId="0" borderId="1" xfId="0" applyFont="1" applyBorder="1" applyAlignment="1">
      <alignment horizontal="left" vertical="top"/>
    </xf>
    <xf numFmtId="0" fontId="15" fillId="0" borderId="8" xfId="0" applyFont="1" applyBorder="1" applyAlignment="1">
      <alignment horizontal="center" vertical="center" textRotation="255" wrapText="1"/>
    </xf>
    <xf numFmtId="0" fontId="15" fillId="0" borderId="8" xfId="0" applyFont="1" applyBorder="1" applyAlignment="1">
      <alignment horizontal="center" vertical="center" textRotation="255"/>
    </xf>
    <xf numFmtId="0" fontId="15" fillId="0" borderId="1" xfId="0" applyFont="1" applyBorder="1" applyAlignment="1">
      <alignment horizontal="center" vertical="center" textRotation="255"/>
    </xf>
    <xf numFmtId="0" fontId="8" fillId="0" borderId="8" xfId="0" applyFont="1" applyBorder="1" applyAlignment="1">
      <alignment horizontal="center" vertical="center"/>
    </xf>
    <xf numFmtId="0" fontId="8" fillId="0" borderId="15" xfId="0" applyFont="1" applyBorder="1" applyAlignment="1">
      <alignment horizontal="center" vertical="center"/>
    </xf>
    <xf numFmtId="0" fontId="8" fillId="0" borderId="82" xfId="0" applyFont="1" applyBorder="1" applyAlignment="1">
      <alignment horizontal="center" vertical="center"/>
    </xf>
    <xf numFmtId="0" fontId="8" fillId="0" borderId="83" xfId="0" applyFont="1" applyBorder="1" applyAlignment="1">
      <alignment horizontal="center" vertical="center"/>
    </xf>
    <xf numFmtId="0" fontId="10" fillId="0" borderId="1" xfId="0" applyFont="1" applyBorder="1" applyAlignment="1">
      <alignment horizontal="center" vertical="center" textRotation="255"/>
    </xf>
    <xf numFmtId="0" fontId="13" fillId="0" borderId="1" xfId="0" applyFont="1" applyBorder="1" applyAlignment="1">
      <alignment horizontal="center" vertical="center"/>
    </xf>
    <xf numFmtId="0" fontId="27" fillId="0" borderId="12" xfId="0" applyFont="1" applyBorder="1" applyAlignment="1">
      <alignment horizontal="center" vertical="center" wrapText="1"/>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27" fillId="0" borderId="15" xfId="0" applyFont="1" applyBorder="1" applyAlignment="1">
      <alignment horizontal="center" vertical="center"/>
    </xf>
    <xf numFmtId="0" fontId="27" fillId="0" borderId="16" xfId="0" applyFont="1" applyBorder="1" applyAlignment="1">
      <alignment horizontal="center" vertical="center"/>
    </xf>
    <xf numFmtId="0" fontId="27" fillId="0" borderId="17" xfId="0" applyFont="1" applyBorder="1" applyAlignment="1">
      <alignment horizontal="center" vertical="center"/>
    </xf>
    <xf numFmtId="0" fontId="28" fillId="0" borderId="81" xfId="0" applyFont="1" applyBorder="1" applyAlignment="1">
      <alignment horizontal="center" vertical="center" textRotation="255" wrapText="1"/>
    </xf>
    <xf numFmtId="0" fontId="28" fillId="0" borderId="82" xfId="0" applyFont="1" applyBorder="1" applyAlignment="1">
      <alignment horizontal="center" vertical="center" textRotation="255"/>
    </xf>
    <xf numFmtId="0" fontId="28" fillId="0" borderId="84" xfId="0" applyFont="1" applyBorder="1" applyAlignment="1">
      <alignment horizontal="center" vertical="center" textRotation="255"/>
    </xf>
    <xf numFmtId="0" fontId="28" fillId="0" borderId="1" xfId="0" applyFont="1" applyBorder="1" applyAlignment="1">
      <alignment horizontal="center" vertical="center" textRotation="255"/>
    </xf>
    <xf numFmtId="0" fontId="28" fillId="0" borderId="86" xfId="0" applyFont="1" applyBorder="1" applyAlignment="1">
      <alignment horizontal="center" vertical="center" textRotation="255"/>
    </xf>
    <xf numFmtId="0" fontId="28" fillId="0" borderId="87" xfId="0" applyFont="1" applyBorder="1" applyAlignment="1">
      <alignment horizontal="center" vertical="center" textRotation="255"/>
    </xf>
    <xf numFmtId="0" fontId="33" fillId="3" borderId="49" xfId="0" applyFont="1" applyFill="1" applyBorder="1" applyAlignment="1">
      <alignment horizontal="center" vertical="center" wrapText="1"/>
    </xf>
    <xf numFmtId="0" fontId="33" fillId="3" borderId="0" xfId="0" applyFont="1" applyFill="1" applyAlignment="1">
      <alignment horizontal="center" vertical="center" wrapText="1"/>
    </xf>
    <xf numFmtId="0" fontId="33" fillId="3" borderId="28" xfId="0" applyFont="1" applyFill="1" applyBorder="1" applyAlignment="1">
      <alignment horizontal="center" vertical="center" wrapText="1"/>
    </xf>
    <xf numFmtId="0" fontId="15" fillId="0" borderId="49" xfId="0" applyFont="1" applyBorder="1" applyAlignment="1">
      <alignment horizontal="left" vertical="top" wrapText="1" shrinkToFit="1"/>
    </xf>
    <xf numFmtId="0" fontId="39" fillId="0" borderId="0" xfId="0" applyFont="1" applyAlignment="1">
      <alignment horizontal="left" vertical="top" shrinkToFit="1"/>
    </xf>
    <xf numFmtId="0" fontId="39" fillId="0" borderId="28" xfId="0" applyFont="1" applyBorder="1" applyAlignment="1">
      <alignment horizontal="left" vertical="top" shrinkToFit="1"/>
    </xf>
    <xf numFmtId="0" fontId="39" fillId="0" borderId="49" xfId="0" applyFont="1" applyBorder="1" applyAlignment="1">
      <alignment horizontal="left" vertical="top" shrinkToFit="1"/>
    </xf>
    <xf numFmtId="0" fontId="39" fillId="0" borderId="50" xfId="0" applyFont="1" applyBorder="1" applyAlignment="1">
      <alignment horizontal="left" vertical="top" shrinkToFit="1"/>
    </xf>
    <xf numFmtId="0" fontId="39" fillId="0" borderId="29" xfId="0" applyFont="1" applyBorder="1" applyAlignment="1">
      <alignment horizontal="left" vertical="top" shrinkToFit="1"/>
    </xf>
    <xf numFmtId="0" fontId="39" fillId="0" borderId="30" xfId="0" applyFont="1" applyBorder="1" applyAlignment="1">
      <alignment horizontal="left" vertical="top" shrinkToFit="1"/>
    </xf>
    <xf numFmtId="0" fontId="10" fillId="0" borderId="26" xfId="0" applyFont="1" applyBorder="1" applyAlignment="1">
      <alignment horizontal="left" vertical="center" shrinkToFit="1"/>
    </xf>
    <xf numFmtId="0" fontId="10" fillId="0" borderId="0" xfId="0" applyFont="1" applyAlignment="1">
      <alignment horizontal="left" vertical="center" shrinkToFit="1"/>
    </xf>
    <xf numFmtId="0" fontId="10" fillId="0" borderId="27" xfId="0" applyFont="1" applyBorder="1" applyAlignment="1">
      <alignment horizontal="left" vertical="center" shrinkToFit="1"/>
    </xf>
    <xf numFmtId="0" fontId="10" fillId="0" borderId="13" xfId="0" applyFont="1" applyBorder="1" applyAlignment="1">
      <alignment horizontal="left" vertical="top" wrapText="1"/>
    </xf>
    <xf numFmtId="0" fontId="10" fillId="0" borderId="14" xfId="0" applyFont="1" applyBorder="1" applyAlignment="1">
      <alignment horizontal="left" vertical="top" wrapText="1"/>
    </xf>
    <xf numFmtId="0" fontId="10" fillId="0" borderId="26" xfId="0" applyFont="1" applyBorder="1" applyAlignment="1">
      <alignment horizontal="left" vertical="top" wrapText="1"/>
    </xf>
    <xf numFmtId="0" fontId="10" fillId="0" borderId="0" xfId="0" applyFont="1" applyAlignment="1">
      <alignment horizontal="left" vertical="top" wrapText="1"/>
    </xf>
    <xf numFmtId="0" fontId="10" fillId="0" borderId="27" xfId="0" applyFont="1" applyBorder="1" applyAlignment="1">
      <alignment horizontal="left" vertical="top" wrapText="1"/>
    </xf>
    <xf numFmtId="0" fontId="10" fillId="0" borderId="15" xfId="0" applyFont="1" applyBorder="1" applyAlignment="1">
      <alignment horizontal="left" vertical="top" wrapText="1"/>
    </xf>
    <xf numFmtId="0" fontId="10" fillId="0" borderId="16" xfId="0" applyFont="1" applyBorder="1" applyAlignment="1">
      <alignment horizontal="left" vertical="top" wrapText="1"/>
    </xf>
    <xf numFmtId="0" fontId="10" fillId="0" borderId="17" xfId="0" applyFont="1" applyBorder="1" applyAlignment="1">
      <alignment horizontal="left" vertical="top" wrapText="1"/>
    </xf>
    <xf numFmtId="0" fontId="10" fillId="0" borderId="12" xfId="0" applyFont="1" applyBorder="1" applyAlignment="1">
      <alignment horizontal="left" vertical="top"/>
    </xf>
    <xf numFmtId="0" fontId="10" fillId="0" borderId="13" xfId="0" applyFont="1" applyBorder="1" applyAlignment="1">
      <alignment horizontal="left" vertical="top"/>
    </xf>
    <xf numFmtId="0" fontId="128" fillId="12" borderId="0" xfId="0" applyFont="1" applyFill="1" applyAlignment="1">
      <alignment horizontal="center" wrapText="1"/>
    </xf>
    <xf numFmtId="0" fontId="124" fillId="13" borderId="0" xfId="0" applyFont="1" applyFill="1" applyAlignment="1">
      <alignment horizontal="center" vertical="center"/>
    </xf>
    <xf numFmtId="0" fontId="121" fillId="13" borderId="0" xfId="0" applyFont="1" applyFill="1" applyAlignment="1">
      <alignment horizontal="center" vertical="top" wrapText="1"/>
    </xf>
    <xf numFmtId="0" fontId="121" fillId="16" borderId="149" xfId="0" applyFont="1" applyFill="1" applyBorder="1" applyAlignment="1">
      <alignment horizontal="right" vertical="center"/>
    </xf>
    <xf numFmtId="0" fontId="119" fillId="13" borderId="0" xfId="0" applyFont="1" applyFill="1">
      <alignment vertical="center"/>
    </xf>
    <xf numFmtId="0" fontId="0" fillId="0" borderId="0" xfId="0">
      <alignment vertical="center"/>
    </xf>
    <xf numFmtId="0" fontId="118" fillId="16" borderId="0" xfId="0" applyFont="1" applyFill="1" applyAlignment="1">
      <alignment vertical="center" shrinkToFit="1"/>
    </xf>
    <xf numFmtId="0" fontId="91" fillId="16" borderId="0" xfId="0" applyFont="1" applyFill="1" applyAlignment="1">
      <alignment vertical="center" shrinkToFit="1"/>
    </xf>
    <xf numFmtId="0" fontId="76" fillId="0" borderId="125" xfId="0" applyFont="1" applyBorder="1" applyAlignment="1">
      <alignment horizontal="left" shrinkToFit="1"/>
    </xf>
    <xf numFmtId="0" fontId="76" fillId="0" borderId="0" xfId="0" applyFont="1" applyAlignment="1">
      <alignment horizontal="left" shrinkToFit="1"/>
    </xf>
    <xf numFmtId="0" fontId="137" fillId="0" borderId="0" xfId="0" applyFont="1" applyAlignment="1">
      <alignment horizontal="left" shrinkToFit="1"/>
    </xf>
    <xf numFmtId="0" fontId="137" fillId="0" borderId="126" xfId="0" applyFont="1" applyBorder="1" applyAlignment="1">
      <alignment horizontal="left" shrinkToFit="1"/>
    </xf>
    <xf numFmtId="0" fontId="85" fillId="9" borderId="0" xfId="0" applyFont="1" applyFill="1" applyAlignment="1">
      <alignment horizontal="center" vertical="center" wrapText="1"/>
    </xf>
    <xf numFmtId="0" fontId="85" fillId="9" borderId="126" xfId="0" applyFont="1" applyFill="1" applyBorder="1" applyAlignment="1">
      <alignment horizontal="center" vertical="center" wrapText="1"/>
    </xf>
    <xf numFmtId="0" fontId="85" fillId="9" borderId="101" xfId="0" applyFont="1" applyFill="1" applyBorder="1" applyAlignment="1">
      <alignment horizontal="center" vertical="center" wrapText="1"/>
    </xf>
    <xf numFmtId="0" fontId="85" fillId="9" borderId="102" xfId="0" applyFont="1" applyFill="1" applyBorder="1" applyAlignment="1">
      <alignment horizontal="center" vertical="center" wrapText="1"/>
    </xf>
    <xf numFmtId="0" fontId="85" fillId="9" borderId="103" xfId="0" applyFont="1" applyFill="1" applyBorder="1" applyAlignment="1">
      <alignment horizontal="center" vertical="center" wrapText="1"/>
    </xf>
    <xf numFmtId="0" fontId="86" fillId="7" borderId="99" xfId="0" applyFont="1" applyFill="1" applyBorder="1" applyAlignment="1">
      <alignment horizontal="center" vertical="center" shrinkToFit="1"/>
    </xf>
    <xf numFmtId="0" fontId="86" fillId="7" borderId="100" xfId="0" applyFont="1" applyFill="1" applyBorder="1" applyAlignment="1">
      <alignment horizontal="center" vertical="center" shrinkToFit="1"/>
    </xf>
    <xf numFmtId="0" fontId="41" fillId="0" borderId="99" xfId="0" applyFont="1" applyBorder="1" applyAlignment="1">
      <alignment horizontal="center" vertical="center" shrinkToFit="1"/>
    </xf>
    <xf numFmtId="0" fontId="41" fillId="0" borderId="100" xfId="0" applyFont="1" applyBorder="1" applyAlignment="1">
      <alignment horizontal="center" vertical="center" shrinkToFit="1"/>
    </xf>
    <xf numFmtId="176" fontId="41" fillId="8" borderId="95" xfId="0" applyNumberFormat="1" applyFont="1" applyFill="1" applyBorder="1" applyAlignment="1" applyProtection="1">
      <alignment horizontal="center" vertical="center" shrinkToFit="1"/>
      <protection locked="0"/>
    </xf>
    <xf numFmtId="176" fontId="41" fillId="8" borderId="96" xfId="0" applyNumberFormat="1" applyFont="1" applyFill="1" applyBorder="1" applyAlignment="1" applyProtection="1">
      <alignment horizontal="center" vertical="center" shrinkToFit="1"/>
      <protection locked="0"/>
    </xf>
    <xf numFmtId="176" fontId="41" fillId="8" borderId="97" xfId="0" applyNumberFormat="1" applyFont="1" applyFill="1" applyBorder="1" applyAlignment="1" applyProtection="1">
      <alignment horizontal="center" vertical="center" shrinkToFit="1"/>
      <protection locked="0"/>
    </xf>
    <xf numFmtId="0" fontId="121" fillId="18" borderId="156" xfId="0" applyFont="1" applyFill="1" applyBorder="1" applyAlignment="1">
      <alignment horizontal="center" vertical="center" shrinkToFit="1"/>
    </xf>
    <xf numFmtId="0" fontId="121" fillId="18" borderId="149" xfId="0" applyFont="1" applyFill="1" applyBorder="1" applyAlignment="1">
      <alignment horizontal="center" vertical="center" shrinkToFit="1"/>
    </xf>
    <xf numFmtId="0" fontId="135" fillId="18" borderId="90" xfId="0" applyFont="1" applyFill="1" applyBorder="1" applyAlignment="1">
      <alignment horizontal="left" wrapText="1" indent="1"/>
    </xf>
    <xf numFmtId="0" fontId="135" fillId="18" borderId="91" xfId="0" applyFont="1" applyFill="1" applyBorder="1" applyAlignment="1">
      <alignment horizontal="left" wrapText="1" indent="1"/>
    </xf>
    <xf numFmtId="0" fontId="135" fillId="18" borderId="92" xfId="0" applyFont="1" applyFill="1" applyBorder="1" applyAlignment="1">
      <alignment horizontal="left" wrapText="1" indent="1"/>
    </xf>
    <xf numFmtId="0" fontId="136" fillId="9" borderId="91" xfId="0" applyFont="1" applyFill="1" applyBorder="1" applyAlignment="1">
      <alignment horizontal="center" vertical="center" shrinkToFit="1"/>
    </xf>
    <xf numFmtId="0" fontId="100" fillId="0" borderId="97" xfId="0" applyFont="1" applyBorder="1" applyAlignment="1">
      <alignment horizontal="left" vertical="center" shrinkToFit="1"/>
    </xf>
    <xf numFmtId="0" fontId="76" fillId="9" borderId="0" xfId="0" applyFont="1" applyFill="1" applyAlignment="1">
      <alignment vertical="center" shrinkToFit="1"/>
    </xf>
    <xf numFmtId="0" fontId="0" fillId="0" borderId="131" xfId="0" applyBorder="1" applyAlignment="1">
      <alignment horizontal="center" vertical="center" wrapText="1"/>
    </xf>
    <xf numFmtId="0" fontId="41" fillId="11" borderId="104" xfId="0" applyFont="1" applyFill="1" applyBorder="1" applyAlignment="1">
      <alignment horizontal="center" vertical="center"/>
    </xf>
    <xf numFmtId="0" fontId="41" fillId="11" borderId="106" xfId="0" applyFont="1" applyFill="1" applyBorder="1" applyAlignment="1">
      <alignment horizontal="center" vertical="center"/>
    </xf>
    <xf numFmtId="0" fontId="41" fillId="12" borderId="104" xfId="0" applyFont="1" applyFill="1" applyBorder="1" applyAlignment="1">
      <alignment horizontal="center" vertical="center"/>
    </xf>
    <xf numFmtId="0" fontId="41" fillId="12" borderId="106" xfId="0" applyFont="1" applyFill="1" applyBorder="1" applyAlignment="1">
      <alignment horizontal="center" vertical="center"/>
    </xf>
    <xf numFmtId="0" fontId="53" fillId="0" borderId="12" xfId="0" applyFont="1" applyBorder="1" applyAlignment="1">
      <alignment horizontal="center" vertical="center" textRotation="255"/>
    </xf>
    <xf numFmtId="0" fontId="53" fillId="0" borderId="14" xfId="0" applyFont="1" applyBorder="1" applyAlignment="1">
      <alignment horizontal="center" vertical="center" textRotation="255"/>
    </xf>
    <xf numFmtId="0" fontId="53" fillId="0" borderId="15" xfId="0" applyFont="1" applyBorder="1" applyAlignment="1">
      <alignment horizontal="center" vertical="center" textRotation="255"/>
    </xf>
    <xf numFmtId="0" fontId="53" fillId="0" borderId="17" xfId="0" applyFont="1" applyBorder="1" applyAlignment="1">
      <alignment horizontal="center" vertical="center" textRotation="255"/>
    </xf>
    <xf numFmtId="0" fontId="46" fillId="0" borderId="12" xfId="0" applyFont="1" applyBorder="1" applyAlignment="1">
      <alignment horizontal="center" vertical="center"/>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15"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68" fillId="0" borderId="14" xfId="0" applyFont="1" applyBorder="1" applyAlignment="1">
      <alignment horizontal="center" vertical="center" wrapText="1"/>
    </xf>
    <xf numFmtId="0" fontId="68" fillId="0" borderId="15" xfId="0" applyFont="1" applyBorder="1" applyAlignment="1">
      <alignment horizontal="center" vertical="center" wrapText="1"/>
    </xf>
    <xf numFmtId="0" fontId="68" fillId="0" borderId="16" xfId="0" applyFont="1" applyBorder="1" applyAlignment="1">
      <alignment horizontal="center" vertical="center" wrapText="1"/>
    </xf>
    <xf numFmtId="0" fontId="68" fillId="0" borderId="17" xfId="0" applyFont="1" applyBorder="1" applyAlignment="1">
      <alignment horizontal="center" vertical="center" wrapText="1"/>
    </xf>
    <xf numFmtId="0" fontId="53" fillId="0" borderId="26" xfId="0" applyFont="1" applyBorder="1" applyAlignment="1">
      <alignment horizontal="left" vertical="top"/>
    </xf>
    <xf numFmtId="0" fontId="53" fillId="0" borderId="0" xfId="0" applyFont="1" applyAlignment="1">
      <alignment horizontal="left" vertical="top"/>
    </xf>
    <xf numFmtId="0" fontId="53" fillId="0" borderId="27" xfId="0" applyFont="1" applyBorder="1" applyAlignment="1">
      <alignment horizontal="left" vertical="top"/>
    </xf>
    <xf numFmtId="0" fontId="53" fillId="0" borderId="15" xfId="0" applyFont="1" applyBorder="1" applyAlignment="1">
      <alignment horizontal="left" vertical="top"/>
    </xf>
    <xf numFmtId="0" fontId="53" fillId="0" borderId="16" xfId="0" applyFont="1" applyBorder="1" applyAlignment="1">
      <alignment horizontal="left" vertical="top"/>
    </xf>
    <xf numFmtId="0" fontId="53" fillId="0" borderId="17" xfId="0" applyFont="1" applyBorder="1" applyAlignment="1">
      <alignment horizontal="left" vertical="top"/>
    </xf>
    <xf numFmtId="0" fontId="60" fillId="0" borderId="13" xfId="0" applyFont="1" applyBorder="1" applyAlignment="1">
      <alignment vertical="top" wrapText="1"/>
    </xf>
    <xf numFmtId="0" fontId="60" fillId="0" borderId="14" xfId="0" applyFont="1" applyBorder="1" applyAlignment="1">
      <alignment vertical="top" wrapText="1"/>
    </xf>
    <xf numFmtId="0" fontId="60" fillId="0" borderId="26" xfId="0" applyFont="1" applyBorder="1" applyAlignment="1">
      <alignment vertical="top" wrapText="1"/>
    </xf>
    <xf numFmtId="0" fontId="60" fillId="0" borderId="0" xfId="0" applyFont="1" applyAlignment="1">
      <alignment vertical="top" wrapText="1"/>
    </xf>
    <xf numFmtId="0" fontId="60" fillId="0" borderId="27" xfId="0" applyFont="1" applyBorder="1" applyAlignment="1">
      <alignment vertical="top" wrapText="1"/>
    </xf>
    <xf numFmtId="0" fontId="60" fillId="0" borderId="15" xfId="0" applyFont="1" applyBorder="1" applyAlignment="1">
      <alignment vertical="top" wrapText="1"/>
    </xf>
    <xf numFmtId="0" fontId="60" fillId="0" borderId="16" xfId="0" applyFont="1" applyBorder="1" applyAlignment="1">
      <alignment vertical="top" wrapText="1"/>
    </xf>
    <xf numFmtId="0" fontId="60" fillId="0" borderId="17" xfId="0" applyFont="1" applyBorder="1" applyAlignment="1">
      <alignment vertical="top" wrapText="1"/>
    </xf>
    <xf numFmtId="0" fontId="53" fillId="0" borderId="12" xfId="0" applyFont="1" applyBorder="1" applyAlignment="1">
      <alignment horizontal="left" vertical="top" wrapText="1"/>
    </xf>
    <xf numFmtId="0" fontId="53" fillId="0" borderId="13" xfId="0" applyFont="1" applyBorder="1" applyAlignment="1">
      <alignment horizontal="left" vertical="top" wrapText="1"/>
    </xf>
    <xf numFmtId="0" fontId="53" fillId="0" borderId="14" xfId="0" applyFont="1" applyBorder="1" applyAlignment="1">
      <alignment horizontal="left" vertical="top" wrapText="1"/>
    </xf>
    <xf numFmtId="0" fontId="54" fillId="0" borderId="49" xfId="0" applyFont="1" applyBorder="1" applyAlignment="1">
      <alignment horizontal="center" vertical="center" wrapText="1"/>
    </xf>
    <xf numFmtId="0" fontId="54" fillId="0" borderId="0" xfId="0" applyFont="1" applyAlignment="1">
      <alignment horizontal="center" vertical="center" wrapText="1"/>
    </xf>
    <xf numFmtId="0" fontId="54" fillId="0" borderId="28" xfId="0" applyFont="1" applyBorder="1" applyAlignment="1">
      <alignment horizontal="center" vertical="center" wrapText="1"/>
    </xf>
    <xf numFmtId="0" fontId="53" fillId="0" borderId="15" xfId="0" applyFont="1" applyBorder="1" applyAlignment="1">
      <alignment horizontal="center" vertical="center"/>
    </xf>
    <xf numFmtId="0" fontId="53" fillId="0" borderId="16" xfId="0" applyFont="1" applyBorder="1" applyAlignment="1">
      <alignment horizontal="center" vertical="center"/>
    </xf>
    <xf numFmtId="0" fontId="53" fillId="0" borderId="17" xfId="0" applyFont="1" applyBorder="1" applyAlignment="1">
      <alignment horizontal="center" vertical="center"/>
    </xf>
    <xf numFmtId="0" fontId="54" fillId="0" borderId="26" xfId="0" applyFont="1" applyBorder="1" applyAlignment="1">
      <alignment horizontal="left" vertical="top" wrapText="1"/>
    </xf>
    <xf numFmtId="0" fontId="54" fillId="0" borderId="0" xfId="0" applyFont="1" applyAlignment="1">
      <alignment horizontal="left" vertical="top" wrapText="1"/>
    </xf>
    <xf numFmtId="0" fontId="54" fillId="0" borderId="27" xfId="0" applyFont="1" applyBorder="1" applyAlignment="1">
      <alignment horizontal="left" vertical="top" wrapText="1"/>
    </xf>
    <xf numFmtId="0" fontId="54" fillId="0" borderId="15" xfId="0" applyFont="1" applyBorder="1" applyAlignment="1">
      <alignment horizontal="left" vertical="top" wrapText="1"/>
    </xf>
    <xf numFmtId="0" fontId="54" fillId="0" borderId="16" xfId="0" applyFont="1" applyBorder="1" applyAlignment="1">
      <alignment horizontal="left" vertical="top" wrapText="1"/>
    </xf>
    <xf numFmtId="0" fontId="54" fillId="0" borderId="17" xfId="0" applyFont="1" applyBorder="1" applyAlignment="1">
      <alignment horizontal="left" vertical="top" wrapText="1"/>
    </xf>
    <xf numFmtId="0" fontId="84" fillId="0" borderId="26" xfId="0" applyFont="1" applyBorder="1" applyAlignment="1">
      <alignment horizontal="left" vertical="center" indent="1" shrinkToFit="1"/>
    </xf>
    <xf numFmtId="0" fontId="84" fillId="0" borderId="0" xfId="0" applyFont="1" applyAlignment="1">
      <alignment horizontal="left" vertical="center" indent="1" shrinkToFit="1"/>
    </xf>
    <xf numFmtId="0" fontId="84" fillId="0" borderId="27" xfId="0" applyFont="1" applyBorder="1" applyAlignment="1">
      <alignment horizontal="left" vertical="center" indent="1" shrinkToFit="1"/>
    </xf>
    <xf numFmtId="0" fontId="72" fillId="0" borderId="15" xfId="0" applyFont="1" applyBorder="1" applyAlignment="1">
      <alignment horizontal="left" vertical="center" indent="1" shrinkToFit="1"/>
    </xf>
    <xf numFmtId="0" fontId="72" fillId="0" borderId="16" xfId="0" applyFont="1" applyBorder="1" applyAlignment="1">
      <alignment horizontal="left" vertical="center" indent="1" shrinkToFit="1"/>
    </xf>
    <xf numFmtId="0" fontId="72" fillId="0" borderId="17" xfId="0" applyFont="1" applyBorder="1" applyAlignment="1">
      <alignment horizontal="left" vertical="center" indent="1" shrinkToFit="1"/>
    </xf>
    <xf numFmtId="0" fontId="44" fillId="0" borderId="8" xfId="0" applyFont="1" applyBorder="1" applyAlignment="1">
      <alignment horizontal="center" vertical="center"/>
    </xf>
    <xf numFmtId="0" fontId="55" fillId="0" borderId="61" xfId="0" applyFont="1" applyBorder="1" applyAlignment="1">
      <alignment horizontal="center" vertical="center"/>
    </xf>
    <xf numFmtId="0" fontId="55" fillId="0" borderId="30" xfId="0" applyFont="1" applyBorder="1" applyAlignment="1">
      <alignment horizontal="center" vertical="center"/>
    </xf>
    <xf numFmtId="0" fontId="51" fillId="0" borderId="149" xfId="0" applyFont="1" applyBorder="1" applyAlignment="1">
      <alignment horizontal="left" vertical="center" shrinkToFit="1"/>
    </xf>
    <xf numFmtId="0" fontId="51" fillId="0" borderId="150" xfId="0" applyFont="1" applyBorder="1" applyAlignment="1">
      <alignment horizontal="left" vertical="center" shrinkToFit="1"/>
    </xf>
    <xf numFmtId="0" fontId="45" fillId="0" borderId="8" xfId="0" quotePrefix="1" applyFont="1" applyBorder="1" applyAlignment="1">
      <alignment horizontal="center" vertical="center"/>
    </xf>
    <xf numFmtId="0" fontId="45" fillId="0" borderId="152" xfId="0" applyFont="1" applyBorder="1" applyAlignment="1">
      <alignment horizontal="center" vertical="center"/>
    </xf>
    <xf numFmtId="0" fontId="44" fillId="0" borderId="40" xfId="0" applyFont="1" applyBorder="1" applyAlignment="1">
      <alignment horizontal="center" vertical="center"/>
    </xf>
    <xf numFmtId="0" fontId="44" fillId="0" borderId="33" xfId="0" applyFont="1" applyBorder="1" applyAlignment="1">
      <alignment horizontal="center" vertical="center"/>
    </xf>
    <xf numFmtId="0" fontId="44" fillId="0" borderId="153" xfId="0" applyFont="1" applyBorder="1" applyAlignment="1">
      <alignment horizontal="center" vertical="center"/>
    </xf>
    <xf numFmtId="0" fontId="51" fillId="0" borderId="120" xfId="0" applyFont="1" applyBorder="1" applyAlignment="1">
      <alignment horizontal="center" vertical="center"/>
    </xf>
    <xf numFmtId="0" fontId="48" fillId="0" borderId="16" xfId="0" applyFont="1" applyBorder="1" applyAlignment="1">
      <alignment horizontal="center" vertical="center" textRotation="255"/>
    </xf>
    <xf numFmtId="49" fontId="44" fillId="0" borderId="2" xfId="0" applyNumberFormat="1" applyFont="1" applyBorder="1" applyAlignment="1">
      <alignment horizontal="right" vertical="center"/>
    </xf>
    <xf numFmtId="49" fontId="44" fillId="0" borderId="19" xfId="0" applyNumberFormat="1" applyFont="1" applyBorder="1" applyAlignment="1">
      <alignment horizontal="right" vertical="center"/>
    </xf>
    <xf numFmtId="49" fontId="44" fillId="0" borderId="4" xfId="0" applyNumberFormat="1" applyFont="1" applyBorder="1" applyAlignment="1">
      <alignment horizontal="right" vertical="center"/>
    </xf>
    <xf numFmtId="0" fontId="51" fillId="0" borderId="2" xfId="0" applyFont="1" applyBorder="1" applyAlignment="1">
      <alignment horizontal="center" vertical="center"/>
    </xf>
    <xf numFmtId="0" fontId="51" fillId="0" borderId="19" xfId="0" applyFont="1" applyBorder="1" applyAlignment="1" applyProtection="1">
      <alignment horizontal="center" vertical="center"/>
      <protection locked="0"/>
    </xf>
    <xf numFmtId="0" fontId="51" fillId="0" borderId="116" xfId="0" applyFont="1" applyBorder="1" applyAlignment="1" applyProtection="1">
      <alignment horizontal="center" vertical="center"/>
      <protection locked="0"/>
    </xf>
    <xf numFmtId="0" fontId="44" fillId="0" borderId="4" xfId="0" applyFont="1" applyBorder="1" applyAlignment="1">
      <alignment horizontal="right" vertical="center"/>
    </xf>
    <xf numFmtId="0" fontId="51" fillId="0" borderId="116" xfId="0" applyFont="1" applyBorder="1" applyAlignment="1">
      <alignment horizontal="center" vertical="center"/>
    </xf>
    <xf numFmtId="0" fontId="48" fillId="0" borderId="160" xfId="0" applyFont="1" applyBorder="1" applyAlignment="1">
      <alignment horizontal="center" vertical="center"/>
    </xf>
    <xf numFmtId="0" fontId="53" fillId="0" borderId="2" xfId="0" applyFont="1" applyBorder="1" applyAlignment="1">
      <alignment horizontal="center" vertical="center"/>
    </xf>
    <xf numFmtId="0" fontId="53" fillId="0" borderId="19" xfId="0" applyFont="1" applyBorder="1" applyAlignment="1">
      <alignment horizontal="center" vertical="center"/>
    </xf>
    <xf numFmtId="0" fontId="53" fillId="0" borderId="4" xfId="0" applyFont="1" applyBorder="1" applyAlignment="1">
      <alignment horizontal="center" vertical="center"/>
    </xf>
    <xf numFmtId="0" fontId="48" fillId="0" borderId="19" xfId="0" applyFont="1" applyBorder="1" applyAlignment="1">
      <alignment horizontal="center" vertical="center"/>
    </xf>
    <xf numFmtId="0" fontId="48" fillId="0" borderId="4" xfId="0" applyFont="1" applyBorder="1" applyAlignment="1">
      <alignment horizontal="center" vertical="center"/>
    </xf>
    <xf numFmtId="0" fontId="48" fillId="0" borderId="116" xfId="0" applyFont="1" applyBorder="1" applyAlignment="1">
      <alignment horizontal="center" vertical="center"/>
    </xf>
    <xf numFmtId="0" fontId="49" fillId="2" borderId="147" xfId="0" applyFont="1" applyFill="1" applyBorder="1" applyAlignment="1">
      <alignment horizontal="center" vertical="center"/>
    </xf>
    <xf numFmtId="0" fontId="49" fillId="2" borderId="113" xfId="0" applyFont="1" applyFill="1" applyBorder="1" applyAlignment="1">
      <alignment horizontal="center" vertical="center"/>
    </xf>
    <xf numFmtId="0" fontId="49" fillId="2" borderId="148" xfId="0" applyFont="1" applyFill="1" applyBorder="1" applyAlignment="1">
      <alignment horizontal="center" vertical="center"/>
    </xf>
    <xf numFmtId="0" fontId="8" fillId="0" borderId="0" xfId="0" applyFont="1" applyAlignment="1">
      <alignment horizontal="center" vertical="center"/>
    </xf>
    <xf numFmtId="0" fontId="8" fillId="0" borderId="29" xfId="0" applyFont="1" applyBorder="1" applyAlignment="1">
      <alignment horizontal="center" vertical="center"/>
    </xf>
    <xf numFmtId="0" fontId="8" fillId="0" borderId="29" xfId="0" applyFont="1" applyBorder="1" applyAlignment="1">
      <alignment horizontal="left" vertical="center"/>
    </xf>
    <xf numFmtId="0" fontId="53" fillId="0" borderId="1" xfId="0" applyFont="1" applyBorder="1" applyAlignment="1">
      <alignment horizontal="center" vertical="center"/>
    </xf>
    <xf numFmtId="0" fontId="99" fillId="2" borderId="112" xfId="0" applyFont="1" applyFill="1" applyBorder="1" applyAlignment="1">
      <alignment horizontal="center" vertical="center" wrapText="1" shrinkToFit="1"/>
    </xf>
    <xf numFmtId="0" fontId="99" fillId="2" borderId="148" xfId="0" applyFont="1" applyFill="1" applyBorder="1" applyAlignment="1">
      <alignment horizontal="center" vertical="center" shrinkToFit="1"/>
    </xf>
    <xf numFmtId="0" fontId="51" fillId="0" borderId="121" xfId="0" applyFont="1" applyBorder="1" applyAlignment="1">
      <alignment horizontal="center" vertical="center"/>
    </xf>
    <xf numFmtId="0" fontId="44" fillId="0" borderId="152" xfId="0" applyFont="1" applyBorder="1" applyAlignment="1">
      <alignment horizontal="center" vertical="center"/>
    </xf>
    <xf numFmtId="0" fontId="0" fillId="0" borderId="153" xfId="0" applyBorder="1" applyAlignment="1">
      <alignment horizontal="center" vertical="center"/>
    </xf>
    <xf numFmtId="0" fontId="55" fillId="0" borderId="162" xfId="0" applyFont="1" applyBorder="1" applyAlignment="1">
      <alignment horizontal="center" vertical="center"/>
    </xf>
    <xf numFmtId="0" fontId="0" fillId="0" borderId="41" xfId="0" applyBorder="1" applyAlignment="1">
      <alignment horizontal="center" vertical="center"/>
    </xf>
    <xf numFmtId="0" fontId="44" fillId="0" borderId="42" xfId="0" applyFont="1" applyBorder="1" applyAlignment="1">
      <alignment horizontal="center" vertical="center"/>
    </xf>
    <xf numFmtId="0" fontId="0" fillId="0" borderId="15" xfId="0" applyBorder="1" applyAlignment="1">
      <alignment horizontal="center" vertical="center"/>
    </xf>
    <xf numFmtId="0" fontId="0" fillId="0" borderId="35" xfId="0" applyBorder="1" applyAlignment="1">
      <alignment horizontal="center" vertical="center"/>
    </xf>
    <xf numFmtId="0" fontId="0" fillId="0" borderId="152" xfId="0" applyBorder="1" applyAlignment="1">
      <alignment horizontal="center" vertical="center"/>
    </xf>
    <xf numFmtId="0" fontId="55" fillId="0" borderId="166" xfId="0" applyFont="1" applyBorder="1" applyAlignment="1">
      <alignment horizontal="center" vertical="center"/>
    </xf>
    <xf numFmtId="0" fontId="0" fillId="0" borderId="168" xfId="0" applyBorder="1" applyAlignment="1">
      <alignment horizontal="center" vertical="center"/>
    </xf>
    <xf numFmtId="0" fontId="44" fillId="0" borderId="163" xfId="0" applyFont="1" applyBorder="1" applyAlignment="1">
      <alignment horizontal="center" vertical="center"/>
    </xf>
    <xf numFmtId="0" fontId="0" fillId="0" borderId="164" xfId="0" applyBorder="1" applyAlignment="1">
      <alignment horizontal="center" vertical="center"/>
    </xf>
    <xf numFmtId="0" fontId="55" fillId="0" borderId="167" xfId="0" applyFont="1" applyBorder="1" applyAlignment="1">
      <alignment horizontal="center" vertical="center"/>
    </xf>
    <xf numFmtId="0" fontId="0" fillId="0" borderId="169" xfId="0" applyBorder="1" applyAlignment="1">
      <alignment horizontal="center" vertical="center"/>
    </xf>
    <xf numFmtId="0" fontId="45" fillId="0" borderId="18" xfId="0" quotePrefix="1" applyFont="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102" fillId="0" borderId="26" xfId="0" applyFont="1" applyBorder="1" applyAlignment="1">
      <alignment horizontal="center" vertical="center" textRotation="255" shrinkToFit="1"/>
    </xf>
    <xf numFmtId="0" fontId="102" fillId="0" borderId="27" xfId="0" applyFont="1" applyBorder="1" applyAlignment="1">
      <alignment horizontal="center" vertical="center" textRotation="255" shrinkToFit="1"/>
    </xf>
    <xf numFmtId="0" fontId="102" fillId="0" borderId="15" xfId="0" applyFont="1" applyBorder="1" applyAlignment="1">
      <alignment horizontal="center" vertical="center" textRotation="255" shrinkToFit="1"/>
    </xf>
    <xf numFmtId="0" fontId="102" fillId="0" borderId="17" xfId="0" applyFont="1" applyBorder="1" applyAlignment="1">
      <alignment horizontal="center" vertical="center" textRotation="255" shrinkToFit="1"/>
    </xf>
    <xf numFmtId="0" fontId="101" fillId="0" borderId="26" xfId="0" applyFont="1" applyBorder="1" applyAlignment="1">
      <alignment horizontal="left" vertical="center" shrinkToFit="1"/>
    </xf>
    <xf numFmtId="0" fontId="101" fillId="0" borderId="0" xfId="0" applyFont="1" applyAlignment="1">
      <alignment horizontal="left" vertical="center" shrinkToFit="1"/>
    </xf>
    <xf numFmtId="0" fontId="101" fillId="0" borderId="27" xfId="0" applyFont="1" applyBorder="1" applyAlignment="1">
      <alignment horizontal="left" vertical="center" shrinkToFit="1"/>
    </xf>
    <xf numFmtId="0" fontId="106" fillId="0" borderId="26" xfId="0" applyFont="1" applyBorder="1" applyAlignment="1">
      <alignment horizontal="center" vertical="center" shrinkToFit="1"/>
    </xf>
    <xf numFmtId="0" fontId="106" fillId="0" borderId="0" xfId="0" applyFont="1" applyAlignment="1">
      <alignment horizontal="center" vertical="center" shrinkToFit="1"/>
    </xf>
    <xf numFmtId="0" fontId="106" fillId="0" borderId="27" xfId="0" applyFont="1" applyBorder="1" applyAlignment="1">
      <alignment horizontal="center" vertical="center" shrinkToFit="1"/>
    </xf>
    <xf numFmtId="0" fontId="106" fillId="0" borderId="15" xfId="0" applyFont="1" applyBorder="1" applyAlignment="1">
      <alignment horizontal="center" vertical="center" shrinkToFit="1"/>
    </xf>
    <xf numFmtId="0" fontId="106" fillId="0" borderId="16" xfId="0" applyFont="1" applyBorder="1" applyAlignment="1">
      <alignment horizontal="center" vertical="center" shrinkToFit="1"/>
    </xf>
    <xf numFmtId="0" fontId="107" fillId="0" borderId="12" xfId="0" applyFont="1" applyBorder="1" applyAlignment="1">
      <alignment horizontal="center" vertical="center" textRotation="255" wrapText="1"/>
    </xf>
    <xf numFmtId="0" fontId="107" fillId="0" borderId="14" xfId="0" applyFont="1" applyBorder="1" applyAlignment="1">
      <alignment horizontal="center" vertical="center" textRotation="255" wrapText="1"/>
    </xf>
    <xf numFmtId="0" fontId="107" fillId="0" borderId="15" xfId="0" applyFont="1" applyBorder="1" applyAlignment="1">
      <alignment horizontal="center" vertical="center" textRotation="255" wrapText="1"/>
    </xf>
    <xf numFmtId="0" fontId="107" fillId="0" borderId="17" xfId="0" applyFont="1" applyBorder="1" applyAlignment="1">
      <alignment horizontal="center" vertical="center" textRotation="255" wrapText="1"/>
    </xf>
    <xf numFmtId="0" fontId="106" fillId="0" borderId="1" xfId="0" applyFont="1" applyBorder="1" applyAlignment="1">
      <alignment horizontal="center" vertical="center" shrinkToFit="1"/>
    </xf>
    <xf numFmtId="0" fontId="102" fillId="0" borderId="1" xfId="0" applyFont="1" applyBorder="1" applyAlignment="1">
      <alignment horizontal="center" vertical="center" textRotation="255" shrinkToFit="1"/>
    </xf>
    <xf numFmtId="0" fontId="104" fillId="0" borderId="1" xfId="0" applyFont="1" applyBorder="1" applyAlignment="1">
      <alignment horizontal="left" vertical="center" shrinkToFit="1"/>
    </xf>
    <xf numFmtId="0" fontId="105" fillId="0" borderId="26" xfId="0" applyFont="1" applyBorder="1" applyAlignment="1">
      <alignment horizontal="center" vertical="center" shrinkToFit="1"/>
    </xf>
    <xf numFmtId="0" fontId="105" fillId="0" borderId="0" xfId="0" applyFont="1" applyAlignment="1">
      <alignment horizontal="center" vertical="center" shrinkToFit="1"/>
    </xf>
    <xf numFmtId="0" fontId="102" fillId="0" borderId="12" xfId="0" applyFont="1" applyBorder="1" applyAlignment="1">
      <alignment horizontal="center" vertical="center" textRotation="255" shrinkToFit="1"/>
    </xf>
    <xf numFmtId="0" fontId="102" fillId="0" borderId="14" xfId="0" applyFont="1" applyBorder="1" applyAlignment="1">
      <alignment horizontal="center" vertical="center" textRotation="255" shrinkToFit="1"/>
    </xf>
    <xf numFmtId="0" fontId="105" fillId="0" borderId="12" xfId="0" applyFont="1" applyBorder="1" applyAlignment="1">
      <alignment horizontal="center" vertical="center" shrinkToFit="1"/>
    </xf>
    <xf numFmtId="0" fontId="105" fillId="0" borderId="13" xfId="0" applyFont="1" applyBorder="1" applyAlignment="1">
      <alignment horizontal="center" vertical="center" shrinkToFit="1"/>
    </xf>
    <xf numFmtId="0" fontId="105" fillId="0" borderId="14" xfId="0" applyFont="1" applyBorder="1" applyAlignment="1">
      <alignment horizontal="center" vertical="center" shrinkToFit="1"/>
    </xf>
    <xf numFmtId="0" fontId="105" fillId="0" borderId="27" xfId="0" applyFont="1" applyBorder="1" applyAlignment="1">
      <alignment horizontal="center" vertical="center" shrinkToFit="1"/>
    </xf>
    <xf numFmtId="0" fontId="101" fillId="0" borderId="12" xfId="0" applyFont="1" applyBorder="1" applyAlignment="1">
      <alignment horizontal="left" vertical="center" shrinkToFit="1"/>
    </xf>
    <xf numFmtId="0" fontId="101" fillId="0" borderId="13" xfId="0" applyFont="1" applyBorder="1" applyAlignment="1">
      <alignment horizontal="left" vertical="center" shrinkToFit="1"/>
    </xf>
    <xf numFmtId="0" fontId="101" fillId="0" borderId="1" xfId="0" applyFont="1" applyBorder="1" applyAlignment="1">
      <alignment horizontal="center" vertical="center" textRotation="255" shrinkToFit="1"/>
    </xf>
    <xf numFmtId="0" fontId="101" fillId="0" borderId="2" xfId="0" applyFont="1" applyBorder="1" applyAlignment="1">
      <alignment horizontal="center" vertical="center" textRotation="255" shrinkToFit="1"/>
    </xf>
    <xf numFmtId="0" fontId="108" fillId="0" borderId="89" xfId="0" applyFont="1" applyBorder="1" applyAlignment="1">
      <alignment horizontal="center" vertical="center" shrinkToFit="1"/>
    </xf>
    <xf numFmtId="0" fontId="101" fillId="0" borderId="89" xfId="0" applyFont="1" applyBorder="1" applyAlignment="1">
      <alignment horizontal="left" vertical="center" wrapText="1"/>
    </xf>
    <xf numFmtId="0" fontId="101" fillId="0" borderId="14" xfId="0" applyFont="1" applyBorder="1" applyAlignment="1">
      <alignment horizontal="left" vertical="center" shrinkToFit="1"/>
    </xf>
    <xf numFmtId="0" fontId="71" fillId="0" borderId="26" xfId="0" applyFont="1" applyBorder="1" applyAlignment="1">
      <alignment vertical="center" shrinkToFit="1"/>
    </xf>
    <xf numFmtId="0" fontId="71" fillId="0" borderId="0" xfId="0" applyFont="1" applyAlignment="1">
      <alignment vertical="center" shrinkToFit="1"/>
    </xf>
    <xf numFmtId="0" fontId="71" fillId="0" borderId="27" xfId="0" applyFont="1" applyBorder="1" applyAlignment="1">
      <alignment vertical="center" shrinkToFit="1"/>
    </xf>
    <xf numFmtId="0" fontId="103" fillId="0" borderId="26" xfId="0" applyFont="1" applyBorder="1" applyAlignment="1">
      <alignment vertical="center" shrinkToFit="1"/>
    </xf>
    <xf numFmtId="0" fontId="103" fillId="0" borderId="0" xfId="0" applyFont="1" applyAlignment="1">
      <alignment vertical="center" shrinkToFit="1"/>
    </xf>
    <xf numFmtId="0" fontId="103" fillId="0" borderId="27" xfId="0" applyFont="1" applyBorder="1" applyAlignment="1">
      <alignment vertical="center" shrinkToFit="1"/>
    </xf>
    <xf numFmtId="0" fontId="47" fillId="0" borderId="12" xfId="0" applyFont="1" applyBorder="1" applyAlignment="1">
      <alignment horizontal="left" vertical="top" shrinkToFit="1"/>
    </xf>
    <xf numFmtId="0" fontId="47" fillId="0" borderId="13" xfId="0" applyFont="1" applyBorder="1" applyAlignment="1">
      <alignment horizontal="left" vertical="top" shrinkToFit="1"/>
    </xf>
    <xf numFmtId="0" fontId="71" fillId="0" borderId="13" xfId="0" applyFont="1" applyBorder="1" applyAlignment="1">
      <alignment horizontal="left" vertical="top" shrinkToFit="1"/>
    </xf>
    <xf numFmtId="0" fontId="71" fillId="0" borderId="14" xfId="0" applyFont="1" applyBorder="1" applyAlignment="1">
      <alignment horizontal="left" vertical="top" shrinkToFit="1"/>
    </xf>
    <xf numFmtId="0" fontId="71" fillId="0" borderId="26" xfId="0" applyFont="1" applyBorder="1" applyAlignment="1">
      <alignment vertical="top" shrinkToFit="1"/>
    </xf>
    <xf numFmtId="0" fontId="71" fillId="0" borderId="0" xfId="0" applyFont="1" applyAlignment="1">
      <alignment vertical="top" shrinkToFit="1"/>
    </xf>
    <xf numFmtId="0" fontId="71" fillId="0" borderId="27" xfId="0" applyFont="1" applyBorder="1" applyAlignment="1">
      <alignment vertical="top" shrinkToFit="1"/>
    </xf>
    <xf numFmtId="0" fontId="71" fillId="0" borderId="15" xfId="0" applyFont="1" applyBorder="1" applyAlignment="1">
      <alignment vertical="top" shrinkToFit="1"/>
    </xf>
    <xf numFmtId="0" fontId="71" fillId="0" borderId="16" xfId="0" applyFont="1" applyBorder="1" applyAlignment="1">
      <alignment vertical="top" shrinkToFit="1"/>
    </xf>
    <xf numFmtId="0" fontId="71" fillId="0" borderId="17" xfId="0" applyFont="1" applyBorder="1" applyAlignment="1">
      <alignment vertical="top" shrinkToFit="1"/>
    </xf>
    <xf numFmtId="0" fontId="101" fillId="0" borderId="12" xfId="0" applyFont="1" applyBorder="1" applyAlignment="1">
      <alignment vertical="top" shrinkToFit="1"/>
    </xf>
    <xf numFmtId="0" fontId="101" fillId="0" borderId="13" xfId="0" applyFont="1" applyBorder="1" applyAlignment="1">
      <alignment vertical="top" shrinkToFit="1"/>
    </xf>
    <xf numFmtId="0" fontId="101" fillId="0" borderId="14" xfId="0" applyFont="1" applyBorder="1" applyAlignment="1">
      <alignment vertical="top" shrinkToFit="1"/>
    </xf>
    <xf numFmtId="0" fontId="106" fillId="0" borderId="1" xfId="0" applyFont="1" applyBorder="1" applyAlignment="1">
      <alignment horizontal="center" vertical="center" wrapText="1"/>
    </xf>
    <xf numFmtId="0" fontId="101" fillId="0" borderId="1" xfId="0" applyFont="1" applyBorder="1" applyAlignment="1">
      <alignment horizontal="center" vertical="center" textRotation="255" wrapText="1"/>
    </xf>
    <xf numFmtId="0" fontId="101" fillId="0" borderId="2" xfId="0" applyFont="1" applyBorder="1" applyAlignment="1">
      <alignment horizontal="center" vertical="center" textRotation="255" wrapText="1"/>
    </xf>
    <xf numFmtId="0" fontId="108" fillId="0" borderId="89" xfId="0" applyFont="1" applyBorder="1" applyAlignment="1">
      <alignment horizontal="center" vertical="center" wrapText="1"/>
    </xf>
    <xf numFmtId="0" fontId="71" fillId="0" borderId="0" xfId="0" applyFont="1" applyAlignment="1">
      <alignment horizontal="left" vertical="top" shrinkToFit="1"/>
    </xf>
    <xf numFmtId="0" fontId="71" fillId="0" borderId="27" xfId="0" applyFont="1" applyBorder="1" applyAlignment="1">
      <alignment horizontal="left" vertical="top" shrinkToFit="1"/>
    </xf>
    <xf numFmtId="0" fontId="107" fillId="0" borderId="2" xfId="0" applyFont="1" applyBorder="1" applyAlignment="1">
      <alignment horizontal="center" vertical="center" textRotation="255" wrapText="1"/>
    </xf>
    <xf numFmtId="0" fontId="107" fillId="0" borderId="4" xfId="0" applyFont="1" applyBorder="1" applyAlignment="1">
      <alignment horizontal="center" vertical="center" textRotation="255" wrapText="1"/>
    </xf>
    <xf numFmtId="0" fontId="110" fillId="0" borderId="89" xfId="0" applyFont="1" applyBorder="1" applyAlignment="1">
      <alignment horizontal="left" vertical="center" wrapText="1"/>
    </xf>
    <xf numFmtId="0" fontId="106" fillId="0" borderId="8" xfId="0" applyFont="1" applyBorder="1" applyAlignment="1">
      <alignment horizontal="center" vertical="center" shrinkToFit="1"/>
    </xf>
    <xf numFmtId="0" fontId="106" fillId="0" borderId="7" xfId="0" applyFont="1" applyBorder="1" applyAlignment="1">
      <alignment horizontal="center" vertical="center" shrinkToFit="1"/>
    </xf>
    <xf numFmtId="0" fontId="106" fillId="0" borderId="1" xfId="0" applyFont="1" applyBorder="1" applyAlignment="1">
      <alignment horizontal="center" vertical="center"/>
    </xf>
    <xf numFmtId="0" fontId="101" fillId="0" borderId="1" xfId="0" applyFont="1" applyBorder="1" applyAlignment="1">
      <alignment horizontal="center" vertical="center" textRotation="255"/>
    </xf>
    <xf numFmtId="0" fontId="101" fillId="0" borderId="2" xfId="0" applyFont="1" applyBorder="1" applyAlignment="1">
      <alignment horizontal="center" vertical="center" textRotation="255"/>
    </xf>
    <xf numFmtId="0" fontId="108" fillId="0" borderId="89" xfId="0" applyFont="1" applyBorder="1" applyAlignment="1">
      <alignment horizontal="center" vertical="center"/>
    </xf>
    <xf numFmtId="0" fontId="102" fillId="0" borderId="26" xfId="0" applyFont="1" applyBorder="1" applyAlignment="1">
      <alignment horizontal="center" vertical="center" textRotation="255" wrapText="1"/>
    </xf>
    <xf numFmtId="0" fontId="102" fillId="0" borderId="27" xfId="0" applyFont="1" applyBorder="1" applyAlignment="1">
      <alignment horizontal="center" vertical="center" textRotation="255" wrapText="1"/>
    </xf>
    <xf numFmtId="0" fontId="102" fillId="0" borderId="15" xfId="0" applyFont="1" applyBorder="1" applyAlignment="1">
      <alignment horizontal="center" vertical="center" textRotation="255" wrapText="1"/>
    </xf>
    <xf numFmtId="0" fontId="102" fillId="0" borderId="17" xfId="0" applyFont="1" applyBorder="1" applyAlignment="1">
      <alignment horizontal="center" vertical="center" textRotation="255" wrapText="1"/>
    </xf>
    <xf numFmtId="0" fontId="101" fillId="0" borderId="26" xfId="0" applyFont="1" applyBorder="1" applyAlignment="1">
      <alignment horizontal="left" vertical="center" wrapText="1"/>
    </xf>
    <xf numFmtId="0" fontId="101" fillId="0" borderId="0" xfId="0" applyFont="1" applyAlignment="1">
      <alignment horizontal="left" vertical="center" wrapText="1"/>
    </xf>
    <xf numFmtId="0" fontId="101" fillId="0" borderId="27" xfId="0" applyFont="1" applyBorder="1" applyAlignment="1">
      <alignment horizontal="left" vertical="center" wrapText="1"/>
    </xf>
    <xf numFmtId="0" fontId="106" fillId="0" borderId="8" xfId="0" applyFont="1" applyBorder="1" applyAlignment="1">
      <alignment horizontal="center" vertical="center" wrapText="1"/>
    </xf>
    <xf numFmtId="0" fontId="106" fillId="0" borderId="7" xfId="0" applyFont="1" applyBorder="1" applyAlignment="1">
      <alignment horizontal="center" vertical="center" wrapText="1"/>
    </xf>
    <xf numFmtId="0" fontId="102" fillId="0" borderId="1" xfId="0" applyFont="1" applyBorder="1" applyAlignment="1">
      <alignment horizontal="center" vertical="center" textRotation="255" wrapText="1"/>
    </xf>
    <xf numFmtId="0" fontId="104" fillId="0" borderId="1" xfId="0" applyFont="1" applyBorder="1" applyAlignment="1">
      <alignment horizontal="left" vertical="center" wrapText="1"/>
    </xf>
    <xf numFmtId="0" fontId="105" fillId="0" borderId="26" xfId="0" applyFont="1" applyBorder="1" applyAlignment="1">
      <alignment horizontal="center" vertical="center" wrapText="1"/>
    </xf>
    <xf numFmtId="0" fontId="105" fillId="0" borderId="0" xfId="0" applyFont="1" applyAlignment="1">
      <alignment horizontal="center" vertical="center" wrapText="1"/>
    </xf>
    <xf numFmtId="0" fontId="102" fillId="0" borderId="12" xfId="0" applyFont="1" applyBorder="1" applyAlignment="1">
      <alignment horizontal="center" vertical="center" textRotation="255" wrapText="1"/>
    </xf>
    <xf numFmtId="0" fontId="102" fillId="0" borderId="14" xfId="0" applyFont="1" applyBorder="1" applyAlignment="1">
      <alignment horizontal="center" vertical="center" textRotation="255" wrapText="1"/>
    </xf>
    <xf numFmtId="0" fontId="105" fillId="0" borderId="12" xfId="0" applyFont="1" applyBorder="1" applyAlignment="1">
      <alignment horizontal="center" vertical="center" wrapText="1"/>
    </xf>
    <xf numFmtId="0" fontId="105" fillId="0" borderId="13" xfId="0" applyFont="1" applyBorder="1" applyAlignment="1">
      <alignment horizontal="center" vertical="center" wrapText="1"/>
    </xf>
    <xf numFmtId="0" fontId="105" fillId="0" borderId="14" xfId="0" applyFont="1" applyBorder="1" applyAlignment="1">
      <alignment horizontal="center" vertical="center" wrapText="1"/>
    </xf>
    <xf numFmtId="0" fontId="105" fillId="0" borderId="27" xfId="0" applyFont="1" applyBorder="1" applyAlignment="1">
      <alignment horizontal="center" vertical="center" wrapText="1"/>
    </xf>
    <xf numFmtId="0" fontId="101" fillId="0" borderId="12" xfId="0" applyFont="1" applyBorder="1" applyAlignment="1">
      <alignment horizontal="left" vertical="center" wrapText="1"/>
    </xf>
    <xf numFmtId="0" fontId="101" fillId="0" borderId="13" xfId="0" applyFont="1" applyBorder="1" applyAlignment="1">
      <alignment horizontal="left" vertical="center" wrapText="1"/>
    </xf>
    <xf numFmtId="0" fontId="71" fillId="0" borderId="26" xfId="0" applyFont="1" applyBorder="1" applyAlignment="1">
      <alignment vertical="center" wrapText="1" shrinkToFit="1"/>
    </xf>
    <xf numFmtId="0" fontId="71" fillId="0" borderId="0" xfId="0" applyFont="1" applyAlignment="1">
      <alignment vertical="center" wrapText="1" shrinkToFit="1"/>
    </xf>
    <xf numFmtId="0" fontId="71" fillId="0" borderId="27" xfId="0" applyFont="1" applyBorder="1" applyAlignment="1">
      <alignment vertical="center" wrapText="1" shrinkToFit="1"/>
    </xf>
    <xf numFmtId="0" fontId="103" fillId="0" borderId="26" xfId="0" applyFont="1" applyBorder="1" applyAlignment="1">
      <alignment vertical="center" wrapText="1" shrinkToFit="1"/>
    </xf>
    <xf numFmtId="0" fontId="103" fillId="0" borderId="0" xfId="0" applyFont="1" applyAlignment="1">
      <alignment vertical="center" wrapText="1" shrinkToFit="1"/>
    </xf>
    <xf numFmtId="0" fontId="103" fillId="0" borderId="27" xfId="0" applyFont="1" applyBorder="1" applyAlignment="1">
      <alignment vertical="center" wrapText="1" shrinkToFit="1"/>
    </xf>
    <xf numFmtId="0" fontId="47" fillId="0" borderId="12" xfId="0" applyFont="1" applyBorder="1" applyAlignment="1">
      <alignment horizontal="left" vertical="top" wrapText="1"/>
    </xf>
    <xf numFmtId="0" fontId="47" fillId="0" borderId="13" xfId="0" applyFont="1" applyBorder="1" applyAlignment="1">
      <alignment horizontal="left" vertical="top" wrapText="1"/>
    </xf>
    <xf numFmtId="0" fontId="71" fillId="0" borderId="13" xfId="0" applyFont="1" applyBorder="1" applyAlignment="1">
      <alignment horizontal="left" vertical="top" wrapText="1"/>
    </xf>
    <xf numFmtId="0" fontId="71" fillId="0" borderId="14" xfId="0" applyFont="1" applyBorder="1" applyAlignment="1">
      <alignment horizontal="left" vertical="top" wrapText="1"/>
    </xf>
    <xf numFmtId="0" fontId="71" fillId="0" borderId="26" xfId="0" applyFont="1" applyBorder="1" applyAlignment="1">
      <alignment vertical="top" wrapText="1"/>
    </xf>
    <xf numFmtId="0" fontId="71" fillId="0" borderId="0" xfId="0" applyFont="1" applyAlignment="1">
      <alignment vertical="top" wrapText="1"/>
    </xf>
    <xf numFmtId="0" fontId="71" fillId="0" borderId="27" xfId="0" applyFont="1" applyBorder="1" applyAlignment="1">
      <alignment vertical="top" wrapText="1"/>
    </xf>
    <xf numFmtId="0" fontId="71" fillId="0" borderId="15" xfId="0" applyFont="1" applyBorder="1" applyAlignment="1">
      <alignment vertical="top" wrapText="1"/>
    </xf>
    <xf numFmtId="0" fontId="71" fillId="0" borderId="16" xfId="0" applyFont="1" applyBorder="1" applyAlignment="1">
      <alignment vertical="top" wrapText="1"/>
    </xf>
    <xf numFmtId="0" fontId="71" fillId="0" borderId="17" xfId="0" applyFont="1" applyBorder="1" applyAlignment="1">
      <alignment vertical="top" wrapText="1"/>
    </xf>
    <xf numFmtId="0" fontId="101" fillId="0" borderId="12" xfId="0" applyFont="1" applyBorder="1" applyAlignment="1">
      <alignment vertical="top" wrapText="1"/>
    </xf>
    <xf numFmtId="0" fontId="101" fillId="0" borderId="13" xfId="0" applyFont="1" applyBorder="1" applyAlignment="1">
      <alignment vertical="top" wrapText="1"/>
    </xf>
    <xf numFmtId="0" fontId="101" fillId="0" borderId="14" xfId="0" applyFont="1" applyBorder="1" applyAlignment="1">
      <alignment vertical="top" wrapText="1"/>
    </xf>
    <xf numFmtId="0" fontId="106" fillId="0" borderId="2" xfId="0" applyFont="1" applyBorder="1" applyAlignment="1">
      <alignment horizontal="center" vertical="center" shrinkToFit="1"/>
    </xf>
    <xf numFmtId="0" fontId="106" fillId="0" borderId="19" xfId="0" applyFont="1" applyBorder="1" applyAlignment="1">
      <alignment horizontal="center" vertical="center" shrinkToFit="1"/>
    </xf>
    <xf numFmtId="0" fontId="106" fillId="0" borderId="4" xfId="0" applyFont="1" applyBorder="1" applyAlignment="1">
      <alignment horizontal="center" vertical="center" shrinkToFit="1"/>
    </xf>
    <xf numFmtId="0" fontId="104" fillId="0" borderId="12" xfId="0" applyFont="1" applyBorder="1" applyAlignment="1">
      <alignment horizontal="left" vertical="center" shrinkToFit="1"/>
    </xf>
    <xf numFmtId="0" fontId="104" fillId="0" borderId="13" xfId="0" applyFont="1" applyBorder="1" applyAlignment="1">
      <alignment horizontal="left" vertical="center" shrinkToFit="1"/>
    </xf>
    <xf numFmtId="0" fontId="104" fillId="0" borderId="14" xfId="0" applyFont="1" applyBorder="1" applyAlignment="1">
      <alignment horizontal="left" vertical="center" shrinkToFit="1"/>
    </xf>
    <xf numFmtId="0" fontId="104" fillId="0" borderId="26" xfId="0" applyFont="1" applyBorder="1" applyAlignment="1">
      <alignment horizontal="left" vertical="center" shrinkToFit="1"/>
    </xf>
    <xf numFmtId="0" fontId="104" fillId="0" borderId="0" xfId="0" applyFont="1" applyAlignment="1">
      <alignment horizontal="left" vertical="center" shrinkToFit="1"/>
    </xf>
    <xf numFmtId="0" fontId="104" fillId="0" borderId="27" xfId="0" applyFont="1" applyBorder="1" applyAlignment="1">
      <alignment horizontal="left" vertical="center" shrinkToFit="1"/>
    </xf>
    <xf numFmtId="0" fontId="104" fillId="0" borderId="15" xfId="0" applyFont="1" applyBorder="1" applyAlignment="1">
      <alignment horizontal="left" vertical="center" shrinkToFit="1"/>
    </xf>
    <xf numFmtId="0" fontId="104" fillId="0" borderId="16" xfId="0" applyFont="1" applyBorder="1" applyAlignment="1">
      <alignment horizontal="left" vertical="center" shrinkToFit="1"/>
    </xf>
    <xf numFmtId="0" fontId="104" fillId="0" borderId="17" xfId="0" applyFont="1" applyBorder="1" applyAlignment="1">
      <alignment horizontal="left" vertical="center" shrinkToFit="1"/>
    </xf>
    <xf numFmtId="0" fontId="105" fillId="0" borderId="15" xfId="0" applyFont="1" applyBorder="1" applyAlignment="1">
      <alignment horizontal="center" vertical="center" shrinkToFit="1"/>
    </xf>
    <xf numFmtId="0" fontId="105" fillId="0" borderId="16" xfId="0" applyFont="1" applyBorder="1" applyAlignment="1">
      <alignment horizontal="center" vertical="center" shrinkToFit="1"/>
    </xf>
    <xf numFmtId="0" fontId="105" fillId="0" borderId="17" xfId="0" applyFont="1" applyBorder="1" applyAlignment="1">
      <alignment horizontal="center" vertical="center" shrinkToFit="1"/>
    </xf>
    <xf numFmtId="0" fontId="101" fillId="0" borderId="12" xfId="0" applyFont="1" applyBorder="1" applyAlignment="1">
      <alignment horizontal="center" vertical="center" textRotation="255" shrinkToFit="1"/>
    </xf>
    <xf numFmtId="0" fontId="101" fillId="0" borderId="158" xfId="0" applyFont="1" applyBorder="1" applyAlignment="1">
      <alignment horizontal="center" vertical="center" textRotation="255" shrinkToFit="1"/>
    </xf>
    <xf numFmtId="0" fontId="101" fillId="0" borderId="15" xfId="0" applyFont="1" applyBorder="1" applyAlignment="1">
      <alignment horizontal="center" vertical="center" textRotation="255" shrinkToFit="1"/>
    </xf>
    <xf numFmtId="0" fontId="101" fillId="0" borderId="159" xfId="0" applyFont="1" applyBorder="1" applyAlignment="1">
      <alignment horizontal="center" vertical="center" textRotation="255" shrinkToFit="1"/>
    </xf>
    <xf numFmtId="0" fontId="108" fillId="0" borderId="90" xfId="0" applyFont="1" applyBorder="1" applyAlignment="1">
      <alignment horizontal="center" vertical="center" shrinkToFit="1"/>
    </xf>
    <xf numFmtId="0" fontId="108" fillId="0" borderId="91" xfId="0" applyFont="1" applyBorder="1" applyAlignment="1">
      <alignment horizontal="center" vertical="center" shrinkToFit="1"/>
    </xf>
    <xf numFmtId="0" fontId="108" fillId="0" borderId="92" xfId="0" applyFont="1" applyBorder="1" applyAlignment="1">
      <alignment horizontal="center" vertical="center" shrinkToFit="1"/>
    </xf>
    <xf numFmtId="0" fontId="108" fillId="0" borderId="156" xfId="0" applyFont="1" applyBorder="1" applyAlignment="1">
      <alignment horizontal="center" vertical="center" shrinkToFit="1"/>
    </xf>
    <xf numFmtId="0" fontId="108" fillId="0" borderId="149" xfId="0" applyFont="1" applyBorder="1" applyAlignment="1">
      <alignment horizontal="center" vertical="center" shrinkToFit="1"/>
    </xf>
    <xf numFmtId="0" fontId="108" fillId="0" borderId="157" xfId="0" applyFont="1" applyBorder="1" applyAlignment="1">
      <alignment horizontal="center" vertical="center" shrinkToFit="1"/>
    </xf>
    <xf numFmtId="0" fontId="104" fillId="0" borderId="144" xfId="0" applyFont="1" applyBorder="1" applyAlignment="1">
      <alignment horizontal="left" vertical="center" shrinkToFit="1"/>
    </xf>
    <xf numFmtId="0" fontId="104" fillId="0" borderId="145" xfId="0" applyFont="1" applyBorder="1" applyAlignment="1">
      <alignment horizontal="left" vertical="center" shrinkToFit="1"/>
    </xf>
    <xf numFmtId="0" fontId="104" fillId="0" borderId="146" xfId="0" applyFont="1" applyBorder="1" applyAlignment="1">
      <alignment horizontal="left" vertical="center" shrinkToFit="1"/>
    </xf>
    <xf numFmtId="0" fontId="102" fillId="0" borderId="144" xfId="0" applyFont="1" applyBorder="1" applyAlignment="1">
      <alignment horizontal="center" vertical="center" textRotation="255" shrinkToFit="1"/>
    </xf>
    <xf numFmtId="0" fontId="102" fillId="0" borderId="145" xfId="0" applyFont="1" applyBorder="1" applyAlignment="1">
      <alignment horizontal="center" vertical="center" textRotation="255" shrinkToFit="1"/>
    </xf>
    <xf numFmtId="0" fontId="102" fillId="0" borderId="146" xfId="0" applyFont="1" applyBorder="1" applyAlignment="1">
      <alignment horizontal="center" vertical="center" textRotation="255" shrinkToFit="1"/>
    </xf>
    <xf numFmtId="0" fontId="101" fillId="0" borderId="14" xfId="0" applyFont="1" applyBorder="1" applyAlignment="1">
      <alignment horizontal="left" vertical="center" wrapText="1"/>
    </xf>
    <xf numFmtId="0" fontId="101" fillId="0" borderId="16" xfId="0" applyFont="1" applyBorder="1" applyAlignment="1">
      <alignment horizontal="left" vertical="center" wrapText="1"/>
    </xf>
    <xf numFmtId="0" fontId="101" fillId="0" borderId="17" xfId="0" applyFont="1" applyBorder="1" applyAlignment="1">
      <alignment horizontal="left" vertical="center" wrapText="1"/>
    </xf>
    <xf numFmtId="0" fontId="102" fillId="0" borderId="26" xfId="0" applyFont="1" applyBorder="1" applyAlignment="1">
      <alignment horizontal="center" vertical="center" textRotation="255"/>
    </xf>
    <xf numFmtId="0" fontId="102" fillId="0" borderId="27" xfId="0" applyFont="1" applyBorder="1" applyAlignment="1">
      <alignment horizontal="center" vertical="center" textRotation="255"/>
    </xf>
    <xf numFmtId="0" fontId="102" fillId="0" borderId="15" xfId="0" applyFont="1" applyBorder="1" applyAlignment="1">
      <alignment horizontal="center" vertical="center" textRotation="255"/>
    </xf>
    <xf numFmtId="0" fontId="102" fillId="0" borderId="17" xfId="0" applyFont="1" applyBorder="1" applyAlignment="1">
      <alignment horizontal="center" vertical="center" textRotation="255"/>
    </xf>
    <xf numFmtId="0" fontId="101" fillId="0" borderId="26" xfId="0" applyFont="1" applyBorder="1" applyAlignment="1">
      <alignment horizontal="left" vertical="center"/>
    </xf>
    <xf numFmtId="0" fontId="101" fillId="0" borderId="0" xfId="0" applyFont="1" applyAlignment="1">
      <alignment horizontal="left" vertical="center"/>
    </xf>
    <xf numFmtId="0" fontId="101" fillId="0" borderId="27" xfId="0" applyFont="1" applyBorder="1" applyAlignment="1">
      <alignment horizontal="left" vertical="center"/>
    </xf>
    <xf numFmtId="0" fontId="106" fillId="0" borderId="26" xfId="0" applyFont="1" applyBorder="1" applyAlignment="1">
      <alignment horizontal="center" vertical="center"/>
    </xf>
    <xf numFmtId="0" fontId="106" fillId="0" borderId="0" xfId="0" applyFont="1" applyAlignment="1">
      <alignment horizontal="center" vertical="center"/>
    </xf>
    <xf numFmtId="0" fontId="106" fillId="0" borderId="27" xfId="0" applyFont="1" applyBorder="1" applyAlignment="1">
      <alignment horizontal="center" vertical="center"/>
    </xf>
    <xf numFmtId="0" fontId="106" fillId="0" borderId="15" xfId="0" applyFont="1" applyBorder="1" applyAlignment="1">
      <alignment horizontal="center" vertical="center"/>
    </xf>
    <xf numFmtId="0" fontId="106" fillId="0" borderId="16" xfId="0" applyFont="1" applyBorder="1" applyAlignment="1">
      <alignment horizontal="center" vertical="center"/>
    </xf>
    <xf numFmtId="0" fontId="106" fillId="0" borderId="17" xfId="0" applyFont="1" applyBorder="1" applyAlignment="1">
      <alignment horizontal="center" vertical="center"/>
    </xf>
    <xf numFmtId="0" fontId="102" fillId="0" borderId="1" xfId="0" applyFont="1" applyBorder="1" applyAlignment="1">
      <alignment horizontal="center" vertical="center" textRotation="255"/>
    </xf>
    <xf numFmtId="0" fontId="105" fillId="0" borderId="26" xfId="0" applyFont="1" applyBorder="1" applyAlignment="1">
      <alignment horizontal="center" vertical="center"/>
    </xf>
    <xf numFmtId="0" fontId="105" fillId="0" borderId="0" xfId="0" applyFont="1" applyAlignment="1">
      <alignment horizontal="center" vertical="center"/>
    </xf>
    <xf numFmtId="0" fontId="102" fillId="0" borderId="12" xfId="0" applyFont="1" applyBorder="1" applyAlignment="1">
      <alignment horizontal="center" vertical="center" textRotation="255"/>
    </xf>
    <xf numFmtId="0" fontId="102" fillId="0" borderId="14" xfId="0" applyFont="1" applyBorder="1" applyAlignment="1">
      <alignment horizontal="center" vertical="center" textRotation="255"/>
    </xf>
    <xf numFmtId="0" fontId="105" fillId="0" borderId="12" xfId="0" applyFont="1" applyBorder="1" applyAlignment="1">
      <alignment horizontal="center" vertical="center"/>
    </xf>
    <xf numFmtId="0" fontId="105" fillId="0" borderId="13" xfId="0" applyFont="1" applyBorder="1" applyAlignment="1">
      <alignment horizontal="center" vertical="center"/>
    </xf>
    <xf numFmtId="0" fontId="105" fillId="0" borderId="14" xfId="0" applyFont="1" applyBorder="1" applyAlignment="1">
      <alignment horizontal="center" vertical="center"/>
    </xf>
    <xf numFmtId="0" fontId="105" fillId="0" borderId="27" xfId="0" applyFont="1" applyBorder="1" applyAlignment="1">
      <alignment horizontal="center" vertical="center"/>
    </xf>
    <xf numFmtId="0" fontId="101" fillId="0" borderId="12" xfId="0" applyFont="1" applyBorder="1" applyAlignment="1">
      <alignment horizontal="left" vertical="center"/>
    </xf>
    <xf numFmtId="0" fontId="101" fillId="0" borderId="13" xfId="0" applyFont="1" applyBorder="1" applyAlignment="1">
      <alignment horizontal="left" vertical="center"/>
    </xf>
    <xf numFmtId="0" fontId="101" fillId="0" borderId="14" xfId="0" applyFont="1" applyBorder="1" applyAlignment="1">
      <alignment horizontal="left" vertical="center"/>
    </xf>
    <xf numFmtId="0" fontId="47" fillId="0" borderId="12" xfId="0" applyFont="1" applyBorder="1" applyAlignment="1">
      <alignment horizontal="left" vertical="top"/>
    </xf>
    <xf numFmtId="0" fontId="47" fillId="0" borderId="13" xfId="0" applyFont="1" applyBorder="1" applyAlignment="1">
      <alignment horizontal="left" vertical="top"/>
    </xf>
    <xf numFmtId="0" fontId="71" fillId="0" borderId="13" xfId="0" applyFont="1" applyBorder="1" applyAlignment="1">
      <alignment horizontal="left" vertical="top"/>
    </xf>
    <xf numFmtId="0" fontId="71" fillId="0" borderId="14" xfId="0" applyFont="1" applyBorder="1" applyAlignment="1">
      <alignment horizontal="left" vertical="top"/>
    </xf>
    <xf numFmtId="0" fontId="71" fillId="0" borderId="26" xfId="0" applyFont="1" applyBorder="1" applyAlignment="1">
      <alignment vertical="top"/>
    </xf>
    <xf numFmtId="0" fontId="71" fillId="0" borderId="0" xfId="0" applyFont="1" applyAlignment="1">
      <alignment vertical="top"/>
    </xf>
    <xf numFmtId="0" fontId="71" fillId="0" borderId="27" xfId="0" applyFont="1" applyBorder="1" applyAlignment="1">
      <alignment vertical="top"/>
    </xf>
    <xf numFmtId="0" fontId="71" fillId="0" borderId="15" xfId="0" applyFont="1" applyBorder="1" applyAlignment="1">
      <alignment vertical="top"/>
    </xf>
    <xf numFmtId="0" fontId="71" fillId="0" borderId="16" xfId="0" applyFont="1" applyBorder="1" applyAlignment="1">
      <alignment vertical="top"/>
    </xf>
    <xf numFmtId="0" fontId="71" fillId="0" borderId="17" xfId="0" applyFont="1" applyBorder="1" applyAlignment="1">
      <alignment vertical="top"/>
    </xf>
    <xf numFmtId="0" fontId="106" fillId="0" borderId="8" xfId="0" applyFont="1" applyBorder="1" applyAlignment="1">
      <alignment horizontal="center" vertical="center"/>
    </xf>
    <xf numFmtId="0" fontId="106" fillId="0" borderId="7" xfId="0" applyFont="1" applyBorder="1" applyAlignment="1">
      <alignment horizontal="center" vertical="center"/>
    </xf>
    <xf numFmtId="0" fontId="106" fillId="0" borderId="2" xfId="0" applyFont="1" applyBorder="1" applyAlignment="1">
      <alignment horizontal="center" vertical="center"/>
    </xf>
    <xf numFmtId="0" fontId="106" fillId="0" borderId="19" xfId="0" applyFont="1" applyBorder="1" applyAlignment="1">
      <alignment horizontal="center" vertical="center"/>
    </xf>
    <xf numFmtId="0" fontId="106" fillId="0" borderId="4" xfId="0" applyFont="1" applyBorder="1" applyAlignment="1">
      <alignment horizontal="center" vertical="center"/>
    </xf>
    <xf numFmtId="0" fontId="101" fillId="0" borderId="12" xfId="0" applyFont="1" applyBorder="1" applyAlignment="1">
      <alignment horizontal="center" vertical="center" textRotation="255"/>
    </xf>
    <xf numFmtId="0" fontId="101" fillId="0" borderId="158" xfId="0" applyFont="1" applyBorder="1" applyAlignment="1">
      <alignment horizontal="center" vertical="center" textRotation="255"/>
    </xf>
    <xf numFmtId="0" fontId="101" fillId="0" borderId="15" xfId="0" applyFont="1" applyBorder="1" applyAlignment="1">
      <alignment horizontal="center" vertical="center" textRotation="255"/>
    </xf>
    <xf numFmtId="0" fontId="101" fillId="0" borderId="159" xfId="0" applyFont="1" applyBorder="1" applyAlignment="1">
      <alignment horizontal="center" vertical="center" textRotation="255"/>
    </xf>
    <xf numFmtId="0" fontId="101" fillId="0" borderId="154" xfId="0" applyFont="1" applyBorder="1" applyAlignment="1">
      <alignment horizontal="left" vertical="center" wrapText="1"/>
    </xf>
    <xf numFmtId="0" fontId="101" fillId="0" borderId="155" xfId="0" applyFont="1" applyBorder="1" applyAlignment="1">
      <alignment horizontal="left" vertical="center" wrapText="1"/>
    </xf>
    <xf numFmtId="0" fontId="71" fillId="0" borderId="0" xfId="0" applyFont="1" applyAlignment="1">
      <alignment horizontal="left" vertical="top"/>
    </xf>
    <xf numFmtId="0" fontId="71" fillId="0" borderId="27" xfId="0" applyFont="1" applyBorder="1" applyAlignment="1">
      <alignment horizontal="left" vertical="top"/>
    </xf>
    <xf numFmtId="0" fontId="104" fillId="0" borderId="12" xfId="0" applyFont="1" applyBorder="1" applyAlignment="1">
      <alignment horizontal="left" vertical="center" wrapText="1"/>
    </xf>
    <xf numFmtId="0" fontId="104" fillId="0" borderId="13" xfId="0" applyFont="1" applyBorder="1" applyAlignment="1">
      <alignment horizontal="left" vertical="center" wrapText="1"/>
    </xf>
    <xf numFmtId="0" fontId="104" fillId="0" borderId="14" xfId="0" applyFont="1" applyBorder="1" applyAlignment="1">
      <alignment horizontal="left" vertical="center" wrapText="1"/>
    </xf>
    <xf numFmtId="0" fontId="104" fillId="0" borderId="26" xfId="0" applyFont="1" applyBorder="1" applyAlignment="1">
      <alignment horizontal="left" vertical="center" wrapText="1"/>
    </xf>
    <xf numFmtId="0" fontId="104" fillId="0" borderId="0" xfId="0" applyFont="1" applyAlignment="1">
      <alignment horizontal="left" vertical="center" wrapText="1"/>
    </xf>
    <xf numFmtId="0" fontId="104" fillId="0" borderId="27" xfId="0" applyFont="1" applyBorder="1" applyAlignment="1">
      <alignment horizontal="left" vertical="center" wrapText="1"/>
    </xf>
    <xf numFmtId="0" fontId="104" fillId="0" borderId="15" xfId="0" applyFont="1" applyBorder="1" applyAlignment="1">
      <alignment horizontal="left" vertical="center" wrapText="1"/>
    </xf>
    <xf numFmtId="0" fontId="104" fillId="0" borderId="16" xfId="0" applyFont="1" applyBorder="1" applyAlignment="1">
      <alignment horizontal="left" vertical="center" wrapText="1"/>
    </xf>
    <xf numFmtId="0" fontId="104" fillId="0" borderId="17" xfId="0" applyFont="1" applyBorder="1" applyAlignment="1">
      <alignment horizontal="left" vertical="center" wrapText="1"/>
    </xf>
    <xf numFmtId="0" fontId="105" fillId="0" borderId="15" xfId="0" applyFont="1" applyBorder="1" applyAlignment="1">
      <alignment horizontal="center" vertical="center"/>
    </xf>
    <xf numFmtId="0" fontId="105" fillId="0" borderId="16" xfId="0" applyFont="1" applyBorder="1" applyAlignment="1">
      <alignment horizontal="center" vertical="center"/>
    </xf>
    <xf numFmtId="0" fontId="105" fillId="0" borderId="17" xfId="0" applyFont="1" applyBorder="1" applyAlignment="1">
      <alignment horizontal="center" vertical="center"/>
    </xf>
    <xf numFmtId="0" fontId="104" fillId="0" borderId="144" xfId="0" applyFont="1" applyBorder="1" applyAlignment="1">
      <alignment horizontal="left" vertical="center" wrapText="1"/>
    </xf>
    <xf numFmtId="0" fontId="104" fillId="0" borderId="145" xfId="0" applyFont="1" applyBorder="1" applyAlignment="1">
      <alignment horizontal="left" vertical="center" wrapText="1"/>
    </xf>
    <xf numFmtId="0" fontId="104" fillId="0" borderId="146" xfId="0" applyFont="1" applyBorder="1" applyAlignment="1">
      <alignment horizontal="left" vertical="center" wrapText="1"/>
    </xf>
    <xf numFmtId="0" fontId="102" fillId="0" borderId="144" xfId="0" applyFont="1" applyBorder="1" applyAlignment="1">
      <alignment horizontal="center" vertical="center" textRotation="255"/>
    </xf>
    <xf numFmtId="0" fontId="102" fillId="0" borderId="145" xfId="0" applyFont="1" applyBorder="1" applyAlignment="1">
      <alignment horizontal="center" vertical="center" textRotation="255"/>
    </xf>
    <xf numFmtId="0" fontId="102" fillId="0" borderId="146" xfId="0" applyFont="1" applyBorder="1" applyAlignment="1">
      <alignment horizontal="center" vertical="center" textRotation="255"/>
    </xf>
    <xf numFmtId="0" fontId="101" fillId="0" borderId="12" xfId="0" applyFont="1" applyBorder="1" applyAlignment="1">
      <alignment vertical="center" wrapText="1"/>
    </xf>
    <xf numFmtId="0" fontId="101" fillId="0" borderId="13" xfId="0" applyFont="1" applyBorder="1" applyAlignment="1">
      <alignment vertical="center" wrapText="1"/>
    </xf>
    <xf numFmtId="0" fontId="101" fillId="0" borderId="14" xfId="0" applyFont="1" applyBorder="1" applyAlignment="1">
      <alignment vertical="center" wrapText="1"/>
    </xf>
    <xf numFmtId="0" fontId="101" fillId="0" borderId="12" xfId="0" applyFont="1" applyBorder="1" applyAlignment="1">
      <alignment wrapText="1"/>
    </xf>
    <xf numFmtId="0" fontId="101" fillId="0" borderId="13" xfId="0" applyFont="1" applyBorder="1" applyAlignment="1">
      <alignment wrapText="1"/>
    </xf>
    <xf numFmtId="0" fontId="101" fillId="0" borderId="14" xfId="0" applyFont="1" applyBorder="1" applyAlignment="1">
      <alignment wrapText="1"/>
    </xf>
    <xf numFmtId="0" fontId="31" fillId="0" borderId="9" xfId="0" applyFont="1" applyBorder="1" applyAlignment="1">
      <alignment horizontal="center" vertical="center"/>
    </xf>
    <xf numFmtId="0" fontId="31" fillId="0" borderId="1" xfId="0" applyFont="1" applyBorder="1" applyAlignment="1">
      <alignment horizontal="center" vertical="center"/>
    </xf>
    <xf numFmtId="0" fontId="5" fillId="0" borderId="1" xfId="0" applyFont="1" applyBorder="1" applyAlignment="1">
      <alignment horizontal="center" vertical="center"/>
    </xf>
    <xf numFmtId="0" fontId="13" fillId="0" borderId="0" xfId="0" applyFont="1" applyAlignment="1">
      <alignment horizontal="center" vertical="top"/>
    </xf>
    <xf numFmtId="0" fontId="8" fillId="4" borderId="78" xfId="0" applyFont="1" applyFill="1" applyBorder="1" applyAlignment="1">
      <alignment horizontal="center" vertical="center"/>
    </xf>
    <xf numFmtId="0" fontId="8" fillId="4" borderId="79" xfId="0" applyFont="1" applyFill="1" applyBorder="1" applyAlignment="1">
      <alignment horizontal="center" vertical="center"/>
    </xf>
    <xf numFmtId="0" fontId="8" fillId="0" borderId="79" xfId="0" applyFont="1" applyBorder="1" applyAlignment="1">
      <alignment horizontal="left" vertical="center"/>
    </xf>
    <xf numFmtId="0" fontId="8" fillId="0" borderId="80" xfId="0" applyFont="1" applyBorder="1" applyAlignment="1">
      <alignment horizontal="left" vertical="center"/>
    </xf>
    <xf numFmtId="0" fontId="30" fillId="2" borderId="53" xfId="0" applyFont="1" applyFill="1" applyBorder="1" applyAlignment="1">
      <alignment horizontal="center" vertical="center" wrapText="1"/>
    </xf>
    <xf numFmtId="0" fontId="30" fillId="2" borderId="53" xfId="0" applyFont="1" applyFill="1" applyBorder="1" applyAlignment="1">
      <alignment horizontal="center" vertical="center"/>
    </xf>
    <xf numFmtId="0" fontId="3" fillId="0" borderId="5" xfId="0" applyFont="1" applyBorder="1" applyAlignment="1">
      <alignment horizontal="center" vertical="center"/>
    </xf>
    <xf numFmtId="0" fontId="31" fillId="0" borderId="2" xfId="0" applyFont="1" applyBorder="1" applyAlignment="1">
      <alignment horizontal="center" vertical="center"/>
    </xf>
    <xf numFmtId="0" fontId="17" fillId="2" borderId="54" xfId="0" applyFont="1" applyFill="1" applyBorder="1" applyAlignment="1">
      <alignment horizontal="center" vertical="center"/>
    </xf>
    <xf numFmtId="0" fontId="31" fillId="0" borderId="10" xfId="0" applyFont="1" applyBorder="1" applyAlignment="1">
      <alignment horizontal="center" vertical="center"/>
    </xf>
    <xf numFmtId="0" fontId="31" fillId="0" borderId="37" xfId="0" applyFont="1" applyBorder="1" applyAlignment="1">
      <alignment horizontal="center" vertical="center"/>
    </xf>
    <xf numFmtId="0" fontId="31" fillId="0" borderId="52" xfId="0" applyFont="1" applyBorder="1" applyAlignment="1">
      <alignment horizontal="center" vertical="center"/>
    </xf>
    <xf numFmtId="0" fontId="5" fillId="0" borderId="37" xfId="0" applyFont="1" applyBorder="1" applyAlignment="1">
      <alignment horizontal="center" vertical="center"/>
    </xf>
    <xf numFmtId="0" fontId="3" fillId="0" borderId="37" xfId="0" applyFont="1" applyBorder="1" applyAlignment="1">
      <alignment horizontal="center" vertical="center"/>
    </xf>
    <xf numFmtId="0" fontId="3" fillId="0" borderId="6" xfId="0" applyFont="1" applyBorder="1" applyAlignment="1">
      <alignment horizontal="center" vertical="center"/>
    </xf>
    <xf numFmtId="0" fontId="9" fillId="0" borderId="72" xfId="0" applyFont="1" applyBorder="1" applyAlignment="1">
      <alignment horizontal="center" vertical="center"/>
    </xf>
    <xf numFmtId="0" fontId="9" fillId="0" borderId="60" xfId="0" applyFont="1" applyBorder="1" applyAlignment="1">
      <alignment horizontal="center" vertical="center"/>
    </xf>
    <xf numFmtId="0" fontId="9" fillId="0" borderId="73" xfId="0" applyFont="1" applyBorder="1" applyAlignment="1">
      <alignment horizontal="center" vertical="center"/>
    </xf>
    <xf numFmtId="0" fontId="9" fillId="0" borderId="43" xfId="0" applyFont="1" applyBorder="1" applyAlignment="1">
      <alignment horizontal="center" vertical="center"/>
    </xf>
    <xf numFmtId="0" fontId="9" fillId="0" borderId="67" xfId="0" applyFont="1" applyBorder="1" applyAlignment="1">
      <alignment horizontal="center" vertical="center"/>
    </xf>
    <xf numFmtId="0" fontId="9" fillId="0" borderId="65" xfId="0" applyFont="1" applyBorder="1" applyAlignment="1">
      <alignment horizontal="center" vertical="center"/>
    </xf>
    <xf numFmtId="0" fontId="9" fillId="0" borderId="66" xfId="0" applyFont="1" applyBorder="1" applyAlignment="1">
      <alignment horizontal="center" vertical="center"/>
    </xf>
    <xf numFmtId="0" fontId="9" fillId="0" borderId="48" xfId="0" applyFont="1" applyBorder="1" applyAlignment="1">
      <alignment horizontal="center" vertical="center"/>
    </xf>
    <xf numFmtId="0" fontId="9" fillId="0" borderId="64" xfId="0" applyFont="1" applyBorder="1" applyAlignment="1">
      <alignment horizontal="center" vertical="center"/>
    </xf>
    <xf numFmtId="0" fontId="8" fillId="0" borderId="63" xfId="0" applyFont="1" applyBorder="1" applyAlignment="1">
      <alignment horizontal="center" vertical="center"/>
    </xf>
    <xf numFmtId="0" fontId="8" fillId="0" borderId="59" xfId="0" applyFont="1" applyBorder="1" applyAlignment="1">
      <alignment horizontal="center" vertical="center"/>
    </xf>
    <xf numFmtId="0" fontId="8" fillId="0" borderId="60" xfId="0" applyFont="1" applyBorder="1" applyAlignment="1">
      <alignment horizontal="center" vertical="center"/>
    </xf>
    <xf numFmtId="0" fontId="8" fillId="0" borderId="73" xfId="0" applyFont="1" applyBorder="1" applyAlignment="1">
      <alignment horizontal="center" vertical="center"/>
    </xf>
    <xf numFmtId="0" fontId="4" fillId="0" borderId="42" xfId="0" applyFont="1" applyBorder="1" applyAlignment="1">
      <alignment horizontal="center" vertical="center"/>
    </xf>
    <xf numFmtId="0" fontId="4" fillId="0" borderId="31" xfId="0" applyFont="1" applyBorder="1" applyAlignment="1">
      <alignment horizontal="center" vertical="center"/>
    </xf>
    <xf numFmtId="0" fontId="4" fillId="0" borderId="43" xfId="0" applyFont="1" applyBorder="1" applyAlignment="1">
      <alignment horizontal="center" vertical="center"/>
    </xf>
    <xf numFmtId="0" fontId="4" fillId="0" borderId="35" xfId="0" applyFont="1" applyBorder="1" applyAlignment="1">
      <alignment horizontal="center" vertical="center"/>
    </xf>
    <xf numFmtId="0" fontId="4" fillId="0" borderId="29" xfId="0" applyFont="1" applyBorder="1" applyAlignment="1">
      <alignment horizontal="center" vertical="center"/>
    </xf>
    <xf numFmtId="0" fontId="4" fillId="0" borderId="36" xfId="0" applyFont="1" applyBorder="1" applyAlignment="1">
      <alignment horizontal="center" vertical="center"/>
    </xf>
    <xf numFmtId="0" fontId="4" fillId="0" borderId="53" xfId="0" applyFont="1" applyBorder="1" applyAlignment="1">
      <alignment horizontal="center" vertical="center"/>
    </xf>
    <xf numFmtId="0" fontId="4" fillId="0" borderId="48" xfId="0" applyFont="1" applyBorder="1" applyAlignment="1">
      <alignment horizontal="center" vertical="center"/>
    </xf>
    <xf numFmtId="0" fontId="4" fillId="0" borderId="50" xfId="0" applyFont="1" applyBorder="1" applyAlignment="1">
      <alignment horizontal="center" vertical="center"/>
    </xf>
    <xf numFmtId="0" fontId="15" fillId="0" borderId="26" xfId="0" applyFont="1" applyBorder="1" applyAlignment="1">
      <alignment horizontal="center" vertical="center" wrapText="1"/>
    </xf>
    <xf numFmtId="0" fontId="15" fillId="0" borderId="27"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3" fillId="0" borderId="53" xfId="0" applyFont="1" applyBorder="1" applyAlignment="1">
      <alignment horizontal="center" vertical="center"/>
    </xf>
    <xf numFmtId="0" fontId="3"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27" fillId="0" borderId="13"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15"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7" xfId="0" applyFont="1" applyBorder="1" applyAlignment="1">
      <alignment horizontal="center" vertical="center" wrapText="1"/>
    </xf>
    <xf numFmtId="0" fontId="10" fillId="0" borderId="1" xfId="0" applyFont="1" applyBorder="1" applyAlignment="1">
      <alignment horizontal="left" vertical="center"/>
    </xf>
    <xf numFmtId="0" fontId="10" fillId="0" borderId="7" xfId="0" applyFont="1" applyBorder="1" applyAlignment="1">
      <alignment horizontal="left" vertical="center"/>
    </xf>
    <xf numFmtId="0" fontId="28" fillId="0" borderId="1" xfId="0" applyFont="1" applyBorder="1" applyAlignment="1">
      <alignment horizontal="center" vertical="center" textRotation="255" wrapText="1"/>
    </xf>
    <xf numFmtId="0" fontId="27" fillId="0" borderId="12" xfId="0" applyFont="1" applyBorder="1" applyAlignment="1">
      <alignment vertical="top" wrapText="1"/>
    </xf>
    <xf numFmtId="0" fontId="27" fillId="0" borderId="13" xfId="0" applyFont="1" applyBorder="1" applyAlignment="1">
      <alignment vertical="top"/>
    </xf>
    <xf numFmtId="0" fontId="27" fillId="0" borderId="14" xfId="0" applyFont="1" applyBorder="1" applyAlignment="1">
      <alignment vertical="top"/>
    </xf>
    <xf numFmtId="0" fontId="27" fillId="0" borderId="15" xfId="0" applyFont="1" applyBorder="1" applyAlignment="1">
      <alignment vertical="top"/>
    </xf>
    <xf numFmtId="0" fontId="27" fillId="0" borderId="16" xfId="0" applyFont="1" applyBorder="1" applyAlignment="1">
      <alignment vertical="top"/>
    </xf>
    <xf numFmtId="0" fontId="27" fillId="0" borderId="17" xfId="0" applyFont="1" applyBorder="1" applyAlignment="1">
      <alignment vertical="top"/>
    </xf>
    <xf numFmtId="0" fontId="27" fillId="0" borderId="26" xfId="0" applyFont="1" applyBorder="1" applyAlignment="1">
      <alignment vertical="top"/>
    </xf>
    <xf numFmtId="0" fontId="27" fillId="0" borderId="0" xfId="0" applyFont="1" applyAlignment="1">
      <alignment vertical="top"/>
    </xf>
    <xf numFmtId="0" fontId="27" fillId="0" borderId="27" xfId="0" applyFont="1" applyBorder="1" applyAlignment="1">
      <alignment vertical="top"/>
    </xf>
    <xf numFmtId="0" fontId="10" fillId="0" borderId="26"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12" xfId="0" applyFont="1" applyBorder="1" applyAlignment="1">
      <alignment horizontal="center" vertical="center" textRotation="255"/>
    </xf>
    <xf numFmtId="0" fontId="10" fillId="0" borderId="14" xfId="0" applyFont="1" applyBorder="1" applyAlignment="1">
      <alignment horizontal="center" vertical="center" textRotation="255"/>
    </xf>
    <xf numFmtId="0" fontId="10" fillId="0" borderId="15" xfId="0" applyFont="1" applyBorder="1" applyAlignment="1">
      <alignment horizontal="center" vertical="center" textRotation="255"/>
    </xf>
    <xf numFmtId="0" fontId="10" fillId="0" borderId="17" xfId="0" applyFont="1" applyBorder="1" applyAlignment="1">
      <alignment horizontal="center" vertical="center" textRotation="255"/>
    </xf>
    <xf numFmtId="0" fontId="28" fillId="0" borderId="12" xfId="0" applyFont="1" applyBorder="1" applyAlignment="1">
      <alignment horizontal="center" vertical="center" textRotation="255" wrapText="1"/>
    </xf>
    <xf numFmtId="0" fontId="28" fillId="0" borderId="14" xfId="0" applyFont="1" applyBorder="1" applyAlignment="1">
      <alignment horizontal="center" vertical="center" textRotation="255" wrapText="1"/>
    </xf>
    <xf numFmtId="0" fontId="28" fillId="0" borderId="15" xfId="0" applyFont="1" applyBorder="1" applyAlignment="1">
      <alignment horizontal="center" vertical="center" textRotation="255" wrapText="1"/>
    </xf>
    <xf numFmtId="0" fontId="28" fillId="0" borderId="17" xfId="0" applyFont="1" applyBorder="1" applyAlignment="1">
      <alignment horizontal="center" vertical="center" textRotation="255" wrapText="1"/>
    </xf>
    <xf numFmtId="0" fontId="27" fillId="0" borderId="13" xfId="0" applyFont="1" applyBorder="1" applyAlignment="1">
      <alignment vertical="top" wrapText="1"/>
    </xf>
    <xf numFmtId="0" fontId="27" fillId="0" borderId="14" xfId="0" applyFont="1" applyBorder="1" applyAlignment="1">
      <alignment vertical="top" wrapText="1"/>
    </xf>
    <xf numFmtId="0" fontId="27" fillId="0" borderId="15" xfId="0" applyFont="1" applyBorder="1" applyAlignment="1">
      <alignment vertical="top" wrapText="1"/>
    </xf>
    <xf numFmtId="0" fontId="27" fillId="0" borderId="16" xfId="0" applyFont="1" applyBorder="1" applyAlignment="1">
      <alignment vertical="top" wrapText="1"/>
    </xf>
    <xf numFmtId="0" fontId="27" fillId="0" borderId="17" xfId="0" applyFont="1" applyBorder="1" applyAlignment="1">
      <alignment vertical="top" wrapText="1"/>
    </xf>
  </cellXfs>
  <cellStyles count="2">
    <cellStyle name="ハイパーリンク" xfId="1" builtinId="8"/>
    <cellStyle name="標準" xfId="0" builtinId="0"/>
  </cellStyles>
  <dxfs count="0"/>
  <tableStyles count="0" defaultTableStyle="TableStyleMedium2" defaultPivotStyle="PivotStyleLight16"/>
  <colors>
    <mruColors>
      <color rgb="FFECF4FA"/>
      <color rgb="FFF5FEE6"/>
      <color rgb="FFD0EAE9"/>
      <color rgb="FFEFF6FB"/>
      <color rgb="FFFDEFE7"/>
      <color rgb="FFFFFFCC"/>
      <color rgb="FFEBF7FF"/>
      <color rgb="FFDD5866"/>
      <color rgb="FFE44874"/>
      <color rgb="FF3BA3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12513;&#12491;&#12517;&#12540; (&#29305;&#21029;&#25903;&#25588;)'!A1"/><Relationship Id="rId2" Type="http://schemas.openxmlformats.org/officeDocument/2006/relationships/hyperlink" Target="#&#12513;&#12491;&#12517;&#12540;!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9321;&#21517;&#26413;(1~40)&#21360;&#21047;&#29992;'!A1"/><Relationship Id="rId7" Type="http://schemas.openxmlformats.org/officeDocument/2006/relationships/hyperlink" Target="#'&#35352;&#20837;&#20363; (&#29305;&#21029;&#25903;&#25588;)'!A1"/><Relationship Id="rId2" Type="http://schemas.openxmlformats.org/officeDocument/2006/relationships/hyperlink" Target="#'&#9320;&#24540;&#21215;&#32773;&#21517;&#31807;(&#21360;&#21047;&#29992;)'!A1"/><Relationship Id="rId1" Type="http://schemas.openxmlformats.org/officeDocument/2006/relationships/hyperlink" Target="#'&#9324;&#25163;&#26360;&#12365;(&#21517;&#31807;)'!A1"/><Relationship Id="rId6" Type="http://schemas.openxmlformats.org/officeDocument/2006/relationships/hyperlink" Target="#'&#9323;&#21517;&#26413;(81~120)&#21360;&#21047;&#29992;'!A1"/><Relationship Id="rId11" Type="http://schemas.openxmlformats.org/officeDocument/2006/relationships/hyperlink" Target="#&#9319;&#20837;&#21147;&#12471;&#12540;&#12488;!A1"/><Relationship Id="rId5" Type="http://schemas.openxmlformats.org/officeDocument/2006/relationships/hyperlink" Target="#'&#9325;&#25163;&#26360;&#12365;(&#21517;&#26413;)'!A1"/><Relationship Id="rId10" Type="http://schemas.openxmlformats.org/officeDocument/2006/relationships/hyperlink" Target="mailto:zenkokuten.entry@kyoubi.or.jp?subject=&#20840;&#22269;&#25945;&#32946;&#32654;&#34899;&#23637;&#24540;&#21215;&#32773;&#21517;&#31807;" TargetMode="External"/><Relationship Id="rId4" Type="http://schemas.openxmlformats.org/officeDocument/2006/relationships/hyperlink" Target="#'&#9322;&#21517;&#26413;(41~80)&#21360;&#21047;&#29992;'!A1"/><Relationship Id="rId9" Type="http://schemas.openxmlformats.org/officeDocument/2006/relationships/hyperlink" Target="#&#34920;&#32025;!A1"/></Relationships>
</file>

<file path=xl/drawings/_rels/drawing12.xml.rels><?xml version="1.0" encoding="UTF-8" standalone="yes"?>
<Relationships xmlns="http://schemas.openxmlformats.org/package/2006/relationships"><Relationship Id="rId8" Type="http://schemas.openxmlformats.org/officeDocument/2006/relationships/hyperlink" Target="#'&#9321;&#21517;&#26413;(1~40)&#21360;&#21047;&#29992;'!A1"/><Relationship Id="rId3" Type="http://schemas.openxmlformats.org/officeDocument/2006/relationships/image" Target="../media/image10.png"/><Relationship Id="rId7" Type="http://schemas.openxmlformats.org/officeDocument/2006/relationships/hyperlink" Target="#'&#9320;&#24540;&#21215;&#32773;&#21517;&#31807;(&#21360;&#21047;&#29992;)'!A1"/><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hyperlink" Target="#&#9319;&#20837;&#21147;&#12471;&#12540;&#12488;!A1"/><Relationship Id="rId5" Type="http://schemas.openxmlformats.org/officeDocument/2006/relationships/hyperlink" Target="#'&#12513;&#12491;&#12517;&#12540; (&#29305;&#21029;&#25903;&#25588;)'!A1"/><Relationship Id="rId10" Type="http://schemas.openxmlformats.org/officeDocument/2006/relationships/hyperlink" Target="#'&#9323;&#21517;&#26413;(81~120)&#21360;&#21047;&#29992;'!A1"/><Relationship Id="rId4" Type="http://schemas.openxmlformats.org/officeDocument/2006/relationships/image" Target="../media/image11.png"/><Relationship Id="rId9" Type="http://schemas.openxmlformats.org/officeDocument/2006/relationships/hyperlink" Target="#'&#9322;&#21517;&#26413;(41~80)&#21360;&#21047;&#29992;'!A1"/></Relationships>
</file>

<file path=xl/drawings/_rels/drawing13.xml.rels><?xml version="1.0" encoding="UTF-8" standalone="yes"?>
<Relationships xmlns="http://schemas.openxmlformats.org/package/2006/relationships"><Relationship Id="rId8" Type="http://schemas.openxmlformats.org/officeDocument/2006/relationships/hyperlink" Target="#'&#12513;&#12491;&#12517;&#12540; (&#29305;&#21029;&#25903;&#25588;)'!A1"/><Relationship Id="rId3" Type="http://schemas.openxmlformats.org/officeDocument/2006/relationships/hyperlink" Target="#&#34920;&#32025;!A1"/><Relationship Id="rId7" Type="http://schemas.openxmlformats.org/officeDocument/2006/relationships/hyperlink" Target="#'&#9323;&#21517;&#26413;(81~120)&#21360;&#21047;&#29992;'!A1"/><Relationship Id="rId2" Type="http://schemas.openxmlformats.org/officeDocument/2006/relationships/hyperlink" Target="#'&#9320;&#24540;&#21215;&#32773;&#21517;&#31807;(&#21360;&#21047;&#29992;)'!A1"/><Relationship Id="rId1" Type="http://schemas.openxmlformats.org/officeDocument/2006/relationships/hyperlink" Target="mailto:zenkokuten.entry@kyoubi.or.jp?subject=&#20840;&#22269;&#25945;&#32946;&#32654;&#34899;&#23637;&#24540;&#21215;&#32773;&#21517;&#31807;" TargetMode="External"/><Relationship Id="rId6" Type="http://schemas.openxmlformats.org/officeDocument/2006/relationships/hyperlink" Target="#'&#9322;&#21517;&#26413;(41~80)&#21360;&#21047;&#29992;'!A1"/><Relationship Id="rId5" Type="http://schemas.openxmlformats.org/officeDocument/2006/relationships/hyperlink" Target="#'&#9321;&#21517;&#26413;(1~40)&#21360;&#21047;&#29992;'!A1"/><Relationship Id="rId4" Type="http://schemas.openxmlformats.org/officeDocument/2006/relationships/hyperlink" Target="#'&#35352;&#20837;&#20363; (&#29305;&#21029;&#25903;&#25588;)'!A1"/></Relationships>
</file>

<file path=xl/drawings/_rels/drawing14.xml.rels><?xml version="1.0" encoding="UTF-8" standalone="yes"?>
<Relationships xmlns="http://schemas.openxmlformats.org/package/2006/relationships"><Relationship Id="rId3" Type="http://schemas.openxmlformats.org/officeDocument/2006/relationships/hyperlink" Target="#&#9319;&#20837;&#21147;&#12471;&#12540;&#12488;!A1"/><Relationship Id="rId2" Type="http://schemas.openxmlformats.org/officeDocument/2006/relationships/hyperlink" Target="#'&#12513;&#12491;&#12517;&#12540; (&#29305;&#21029;&#25903;&#25588;)'!A1"/><Relationship Id="rId1" Type="http://schemas.openxmlformats.org/officeDocument/2006/relationships/image" Target="../media/image6.emf"/><Relationship Id="rId6" Type="http://schemas.openxmlformats.org/officeDocument/2006/relationships/hyperlink" Target="#'&#9323;&#21517;&#26413;(81~120)&#21360;&#21047;&#29992;'!A1"/><Relationship Id="rId5" Type="http://schemas.openxmlformats.org/officeDocument/2006/relationships/hyperlink" Target="#'&#9322;&#21517;&#26413;(41~80)&#21360;&#21047;&#29992;'!A1"/><Relationship Id="rId4" Type="http://schemas.openxmlformats.org/officeDocument/2006/relationships/hyperlink" Target="#'&#9321;&#21517;&#26413;(1~40)&#21360;&#21047;&#29992;'!A1"/></Relationships>
</file>

<file path=xl/drawings/_rels/drawing15.xml.rels><?xml version="1.0" encoding="UTF-8" standalone="yes"?>
<Relationships xmlns="http://schemas.openxmlformats.org/package/2006/relationships"><Relationship Id="rId3" Type="http://schemas.openxmlformats.org/officeDocument/2006/relationships/hyperlink" Target="#'&#9321;&#21517;&#26413;(1~40)&#21360;&#21047;&#29992;'!A1"/><Relationship Id="rId2" Type="http://schemas.openxmlformats.org/officeDocument/2006/relationships/hyperlink" Target="#&#9319;&#20837;&#21147;&#12471;&#12540;&#12488;!A1"/><Relationship Id="rId1" Type="http://schemas.openxmlformats.org/officeDocument/2006/relationships/hyperlink" Target="#'&#12513;&#12491;&#12517;&#12540; (&#29305;&#21029;&#25903;&#25588;)'!A1"/><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6.xml.rels><?xml version="1.0" encoding="UTF-8" standalone="yes"?>
<Relationships xmlns="http://schemas.openxmlformats.org/package/2006/relationships"><Relationship Id="rId3" Type="http://schemas.openxmlformats.org/officeDocument/2006/relationships/hyperlink" Target="#'&#9321;&#21517;&#26413;(1~40)&#21360;&#21047;&#29992;'!A1"/><Relationship Id="rId2" Type="http://schemas.openxmlformats.org/officeDocument/2006/relationships/hyperlink" Target="#&#9319;&#20837;&#21147;&#12471;&#12540;&#12488;!A1"/><Relationship Id="rId1" Type="http://schemas.openxmlformats.org/officeDocument/2006/relationships/hyperlink" Target="#'&#12513;&#12491;&#12517;&#12540; (&#29305;&#21029;&#25903;&#25588;)'!A1"/><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7.xml.rels><?xml version="1.0" encoding="UTF-8" standalone="yes"?>
<Relationships xmlns="http://schemas.openxmlformats.org/package/2006/relationships"><Relationship Id="rId3" Type="http://schemas.openxmlformats.org/officeDocument/2006/relationships/hyperlink" Target="#'&#9321;&#21517;&#26413;(1~40)&#21360;&#21047;&#29992;'!A1"/><Relationship Id="rId2" Type="http://schemas.openxmlformats.org/officeDocument/2006/relationships/hyperlink" Target="#&#9319;&#20837;&#21147;&#12471;&#12540;&#12488;!A1"/><Relationship Id="rId1" Type="http://schemas.openxmlformats.org/officeDocument/2006/relationships/hyperlink" Target="#'&#12513;&#12491;&#12517;&#12540; (&#29305;&#21029;&#25903;&#25588;)'!A1"/><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8.xml.rels><?xml version="1.0" encoding="UTF-8" standalone="yes"?>
<Relationships xmlns="http://schemas.openxmlformats.org/package/2006/relationships"><Relationship Id="rId1" Type="http://schemas.openxmlformats.org/officeDocument/2006/relationships/image" Target="../media/image6.emf"/></Relationships>
</file>

<file path=xl/drawings/_rels/drawing2.xml.rels><?xml version="1.0" encoding="UTF-8" standalone="yes"?>
<Relationships xmlns="http://schemas.openxmlformats.org/package/2006/relationships"><Relationship Id="rId8" Type="http://schemas.openxmlformats.org/officeDocument/2006/relationships/hyperlink" Target="#&#34920;&#32025;!A1"/><Relationship Id="rId3" Type="http://schemas.openxmlformats.org/officeDocument/2006/relationships/hyperlink" Target="#'&#9314;&#21517;&#26413;(1~40)&#21360;&#21047;&#29992;'!A1"/><Relationship Id="rId7" Type="http://schemas.openxmlformats.org/officeDocument/2006/relationships/hyperlink" Target="#&#35352;&#20837;&#20363;!A1"/><Relationship Id="rId2" Type="http://schemas.openxmlformats.org/officeDocument/2006/relationships/hyperlink" Target="#'&#9313;&#24540;&#21215;&#32773;&#21517;&#31807;(&#21360;&#21047;&#29992;)'!A1"/><Relationship Id="rId1" Type="http://schemas.openxmlformats.org/officeDocument/2006/relationships/hyperlink" Target="#'&#9317;&#25163;&#26360;&#12365;(&#21517;&#31807;)'!A1"/><Relationship Id="rId6" Type="http://schemas.openxmlformats.org/officeDocument/2006/relationships/hyperlink" Target="#'&#9318;&#25163;&#26360;&#12365;(&#21517;&#26413;)'!A1"/><Relationship Id="rId5" Type="http://schemas.openxmlformats.org/officeDocument/2006/relationships/hyperlink" Target="#'&#9316;&#21517;&#26413;(81~120)&#21360;&#21047;&#29992;'!A1"/><Relationship Id="rId10" Type="http://schemas.openxmlformats.org/officeDocument/2006/relationships/hyperlink" Target="#&#9312;&#20837;&#21147;&#12471;&#12540;&#12488;!A1"/><Relationship Id="rId4" Type="http://schemas.openxmlformats.org/officeDocument/2006/relationships/hyperlink" Target="#'&#9315;&#21517;&#26413;(41~80)&#21360;&#21047;&#29992;'!A1"/><Relationship Id="rId9" Type="http://schemas.openxmlformats.org/officeDocument/2006/relationships/hyperlink" Target="mailto:zenkokuten.entry@kyoubi.or.jp?subject=&#20840;&#22269;&#25945;&#32946;&#32654;&#34899;&#23637;&#24540;&#21215;&#32773;&#21517;&#31807;"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9314;&#21517;&#26413;(1~40)&#21360;&#21047;&#29992;'!A1"/><Relationship Id="rId3" Type="http://schemas.openxmlformats.org/officeDocument/2006/relationships/image" Target="../media/image4.png"/><Relationship Id="rId7" Type="http://schemas.openxmlformats.org/officeDocument/2006/relationships/hyperlink" Target="#'&#9313;&#24540;&#21215;&#32773;&#21517;&#31807;(&#21360;&#21047;&#29992;)'!A1"/><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9312;&#20837;&#21147;&#12471;&#12540;&#12488;!A1"/><Relationship Id="rId5" Type="http://schemas.openxmlformats.org/officeDocument/2006/relationships/hyperlink" Target="#&#12513;&#12491;&#12517;&#12540;!A1"/><Relationship Id="rId4" Type="http://schemas.openxmlformats.org/officeDocument/2006/relationships/image" Target="../media/image5.png"/><Relationship Id="rId9" Type="http://schemas.openxmlformats.org/officeDocument/2006/relationships/hyperlink" Target="#'&#9316;&#21517;&#26413;(81~120)&#21360;&#21047;&#29992;'!A1"/></Relationships>
</file>

<file path=xl/drawings/_rels/drawing4.xml.rels><?xml version="1.0" encoding="UTF-8" standalone="yes"?>
<Relationships xmlns="http://schemas.openxmlformats.org/package/2006/relationships"><Relationship Id="rId8" Type="http://schemas.openxmlformats.org/officeDocument/2006/relationships/hyperlink" Target="#&#34920;&#32025;!A1"/><Relationship Id="rId3" Type="http://schemas.openxmlformats.org/officeDocument/2006/relationships/hyperlink" Target="mailto:zenkokuten.entry@kyoubi.or.jp?subject=&#20840;&#22269;&#25945;&#32946;&#32654;&#34899;&#23637;&#24540;&#21215;&#32773;&#21517;&#31807;" TargetMode="External"/><Relationship Id="rId7" Type="http://schemas.openxmlformats.org/officeDocument/2006/relationships/hyperlink" Target="#'&#9314;&#21517;&#26413;(1~40)&#21360;&#21047;&#29992;'!A1"/><Relationship Id="rId2" Type="http://schemas.openxmlformats.org/officeDocument/2006/relationships/hyperlink" Target="#&#35352;&#20837;&#20363;!A1"/><Relationship Id="rId1" Type="http://schemas.openxmlformats.org/officeDocument/2006/relationships/hyperlink" Target="#&#12513;&#12491;&#12517;&#12540;!A1"/><Relationship Id="rId6" Type="http://schemas.openxmlformats.org/officeDocument/2006/relationships/hyperlink" Target="#'&#9315;&#21517;&#26413;(41~80)&#21360;&#21047;&#29992;'!A1"/><Relationship Id="rId5" Type="http://schemas.openxmlformats.org/officeDocument/2006/relationships/hyperlink" Target="#'&#9316;&#21517;&#26413;(81~120)&#21360;&#21047;&#29992;'!A1"/><Relationship Id="rId4" Type="http://schemas.openxmlformats.org/officeDocument/2006/relationships/hyperlink" Target="#'&#9313;&#24540;&#21215;&#32773;&#21517;&#31807;(&#21360;&#21047;&#29992;)'!A1"/></Relationships>
</file>

<file path=xl/drawings/_rels/drawing5.xml.rels><?xml version="1.0" encoding="UTF-8" standalone="yes"?>
<Relationships xmlns="http://schemas.openxmlformats.org/package/2006/relationships"><Relationship Id="rId3" Type="http://schemas.openxmlformats.org/officeDocument/2006/relationships/hyperlink" Target="#'&#9314;&#21517;&#26413;(1~40)&#21360;&#21047;&#29992;'!A1"/><Relationship Id="rId2" Type="http://schemas.openxmlformats.org/officeDocument/2006/relationships/hyperlink" Target="#&#12513;&#12491;&#12517;&#12540;!A1"/><Relationship Id="rId1" Type="http://schemas.openxmlformats.org/officeDocument/2006/relationships/image" Target="../media/image6.emf"/><Relationship Id="rId6" Type="http://schemas.openxmlformats.org/officeDocument/2006/relationships/hyperlink" Target="#&#9312;&#20837;&#21147;&#12471;&#12540;&#12488;!A1"/><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6.xml.rels><?xml version="1.0" encoding="UTF-8" standalone="yes"?>
<Relationships xmlns="http://schemas.openxmlformats.org/package/2006/relationships"><Relationship Id="rId3" Type="http://schemas.openxmlformats.org/officeDocument/2006/relationships/hyperlink" Target="#'&#9314;&#21517;&#26413;(1~40)&#21360;&#21047;&#29992;'!A1"/><Relationship Id="rId2" Type="http://schemas.openxmlformats.org/officeDocument/2006/relationships/hyperlink" Target="#&#9312;&#20837;&#21147;&#12471;&#12540;&#12488;!A1"/><Relationship Id="rId1" Type="http://schemas.openxmlformats.org/officeDocument/2006/relationships/hyperlink" Target="#&#12513;&#12491;&#12517;&#12540;!A1"/><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7.xml.rels><?xml version="1.0" encoding="UTF-8" standalone="yes"?>
<Relationships xmlns="http://schemas.openxmlformats.org/package/2006/relationships"><Relationship Id="rId3" Type="http://schemas.openxmlformats.org/officeDocument/2006/relationships/hyperlink" Target="#'&#9314;&#21517;&#26413;(1~40)&#21360;&#21047;&#29992;'!A1"/><Relationship Id="rId2" Type="http://schemas.openxmlformats.org/officeDocument/2006/relationships/hyperlink" Target="#&#9312;&#20837;&#21147;&#12471;&#12540;&#12488;!A1"/><Relationship Id="rId1" Type="http://schemas.openxmlformats.org/officeDocument/2006/relationships/hyperlink" Target="#&#12513;&#12491;&#12517;&#12540;!A1"/><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8.xml.rels><?xml version="1.0" encoding="UTF-8" standalone="yes"?>
<Relationships xmlns="http://schemas.openxmlformats.org/package/2006/relationships"><Relationship Id="rId3" Type="http://schemas.openxmlformats.org/officeDocument/2006/relationships/hyperlink" Target="#'&#9314;&#21517;&#26413;(1~40)&#21360;&#21047;&#29992;'!A1"/><Relationship Id="rId2" Type="http://schemas.openxmlformats.org/officeDocument/2006/relationships/hyperlink" Target="#&#9312;&#20837;&#21147;&#12471;&#12540;&#12488;!A1"/><Relationship Id="rId1" Type="http://schemas.openxmlformats.org/officeDocument/2006/relationships/hyperlink" Target="#&#12513;&#12491;&#12517;&#12540;!A1"/><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99060</xdr:rowOff>
    </xdr:from>
    <xdr:to>
      <xdr:col>15</xdr:col>
      <xdr:colOff>403860</xdr:colOff>
      <xdr:row>30</xdr:row>
      <xdr:rowOff>60960</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76200" y="99060"/>
          <a:ext cx="8351520" cy="6012180"/>
        </a:xfrm>
        <a:prstGeom prst="roundRect">
          <a:avLst>
            <a:gd name="adj" fmla="val 7651"/>
          </a:avLst>
        </a:prstGeom>
        <a:blipFill>
          <a:blip xmlns:r="http://schemas.openxmlformats.org/officeDocument/2006/relationships" r:embed="rId1"/>
          <a:tile tx="0" ty="0" sx="100000" sy="100000" flip="none" algn="tl"/>
        </a:blip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160020</xdr:colOff>
      <xdr:row>2</xdr:row>
      <xdr:rowOff>30480</xdr:rowOff>
    </xdr:from>
    <xdr:to>
      <xdr:col>15</xdr:col>
      <xdr:colOff>99060</xdr:colOff>
      <xdr:row>2</xdr:row>
      <xdr:rowOff>807720</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160020" y="640080"/>
          <a:ext cx="7962900" cy="777240"/>
        </a:xfrm>
        <a:prstGeom prst="rect">
          <a:avLst/>
        </a:prstGeom>
        <a:blipFill>
          <a:blip xmlns:r="http://schemas.openxmlformats.org/officeDocument/2006/relationships" r:embed="rId1"/>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chemeClr val="accent1">
                  <a:lumMod val="50000"/>
                </a:schemeClr>
              </a:solidFill>
            </a:rPr>
            <a:t>第</a:t>
          </a:r>
          <a:r>
            <a:rPr kumimoji="1" lang="en-US" altLang="ja-JP" sz="2800">
              <a:solidFill>
                <a:srgbClr val="FF0000"/>
              </a:solidFill>
            </a:rPr>
            <a:t>82</a:t>
          </a:r>
          <a:r>
            <a:rPr kumimoji="1" lang="ja-JP" altLang="en-US" sz="2800">
              <a:solidFill>
                <a:schemeClr val="accent1">
                  <a:lumMod val="50000"/>
                </a:schemeClr>
              </a:solidFill>
            </a:rPr>
            <a:t>回全国教育美術展　</a:t>
          </a:r>
          <a:r>
            <a:rPr kumimoji="1" lang="ja-JP" altLang="en-US" sz="4000">
              <a:solidFill>
                <a:schemeClr val="accent1">
                  <a:lumMod val="50000"/>
                </a:schemeClr>
              </a:solidFill>
            </a:rPr>
            <a:t>応募者名簿・名札</a:t>
          </a:r>
        </a:p>
      </xdr:txBody>
    </xdr:sp>
    <xdr:clientData/>
  </xdr:twoCellAnchor>
  <xdr:twoCellAnchor>
    <xdr:from>
      <xdr:col>1</xdr:col>
      <xdr:colOff>76200</xdr:colOff>
      <xdr:row>2</xdr:row>
      <xdr:rowOff>30480</xdr:rowOff>
    </xdr:from>
    <xdr:to>
      <xdr:col>15</xdr:col>
      <xdr:colOff>205740</xdr:colOff>
      <xdr:row>2</xdr:row>
      <xdr:rowOff>807720</xdr:rowOff>
    </xdr:to>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66700" y="640080"/>
          <a:ext cx="7962900" cy="777240"/>
        </a:xfrm>
        <a:prstGeom prst="rect">
          <a:avLst/>
        </a:prstGeom>
        <a:gradFill>
          <a:gsLst>
            <a:gs pos="56840">
              <a:schemeClr val="bg1"/>
            </a:gs>
            <a:gs pos="0">
              <a:schemeClr val="accent4">
                <a:lumMod val="20000"/>
                <a:lumOff val="80000"/>
              </a:schemeClr>
            </a:gs>
            <a:gs pos="26000">
              <a:schemeClr val="bg1"/>
            </a:gs>
            <a:gs pos="73000">
              <a:schemeClr val="accent1">
                <a:lumMod val="12000"/>
                <a:lumOff val="88000"/>
              </a:schemeClr>
            </a:gs>
            <a:gs pos="100000">
              <a:schemeClr val="accent6">
                <a:lumMod val="60000"/>
                <a:lumOff val="40000"/>
              </a:schemeClr>
            </a:gs>
          </a:gsLst>
          <a:lin ang="5400000" scaled="1"/>
        </a:gradFill>
        <a:ln w="28575">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chemeClr val="accent1">
                  <a:lumMod val="50000"/>
                </a:schemeClr>
              </a:solidFill>
            </a:rPr>
            <a:t>第</a:t>
          </a:r>
          <a:r>
            <a:rPr kumimoji="1" lang="en-US" altLang="ja-JP" sz="2800">
              <a:solidFill>
                <a:srgbClr val="FF0000"/>
              </a:solidFill>
            </a:rPr>
            <a:t>82</a:t>
          </a:r>
          <a:r>
            <a:rPr kumimoji="1" lang="ja-JP" altLang="en-US" sz="2800">
              <a:solidFill>
                <a:schemeClr val="accent1">
                  <a:lumMod val="50000"/>
                </a:schemeClr>
              </a:solidFill>
            </a:rPr>
            <a:t>回全国教育美術展　</a:t>
          </a:r>
          <a:r>
            <a:rPr kumimoji="1" lang="ja-JP" altLang="en-US" sz="4000">
              <a:solidFill>
                <a:schemeClr val="accent1">
                  <a:lumMod val="50000"/>
                </a:schemeClr>
              </a:solidFill>
            </a:rPr>
            <a:t>応募者名簿・名札</a:t>
          </a:r>
        </a:p>
      </xdr:txBody>
    </xdr:sp>
    <xdr:clientData/>
  </xdr:twoCellAnchor>
  <xdr:twoCellAnchor>
    <xdr:from>
      <xdr:col>3</xdr:col>
      <xdr:colOff>190501</xdr:colOff>
      <xdr:row>4</xdr:row>
      <xdr:rowOff>161925</xdr:rowOff>
    </xdr:from>
    <xdr:to>
      <xdr:col>8</xdr:col>
      <xdr:colOff>9526</xdr:colOff>
      <xdr:row>24</xdr:row>
      <xdr:rowOff>123825</xdr:rowOff>
    </xdr:to>
    <xdr:sp macro="" textlink="">
      <xdr:nvSpPr>
        <xdr:cNvPr id="6" name="四角形: 角を丸くする 5">
          <a:hlinkClick xmlns:r="http://schemas.openxmlformats.org/officeDocument/2006/relationships" r:id="rId2"/>
          <a:extLst>
            <a:ext uri="{FF2B5EF4-FFF2-40B4-BE49-F238E27FC236}">
              <a16:creationId xmlns:a16="http://schemas.microsoft.com/office/drawing/2014/main" id="{579F2220-397F-1AE2-5D64-4DBBB5A12050}"/>
            </a:ext>
          </a:extLst>
        </xdr:cNvPr>
        <xdr:cNvSpPr/>
      </xdr:nvSpPr>
      <xdr:spPr>
        <a:xfrm>
          <a:off x="971551" y="1847850"/>
          <a:ext cx="3200400" cy="3390900"/>
        </a:xfrm>
        <a:prstGeom prst="roundRect">
          <a:avLst/>
        </a:prstGeom>
        <a:solidFill>
          <a:schemeClr val="accent1">
            <a:lumMod val="75000"/>
          </a:schemeClr>
        </a:solidFill>
        <a:effectLst>
          <a:glow rad="127000">
            <a:schemeClr val="accent5">
              <a:lumMod val="40000"/>
              <a:lumOff val="60000"/>
            </a:schemeClr>
          </a:glow>
        </a:effectLst>
        <a:scene3d>
          <a:camera prst="orthographicFront"/>
          <a:lightRig rig="threePt" dir="t"/>
        </a:scene3d>
        <a:sp3d contourW="12700">
          <a:bevelT w="412750" prst="angle"/>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2400" b="1"/>
        </a:p>
        <a:p>
          <a:pPr algn="l"/>
          <a:endParaRPr kumimoji="1" lang="en-US" altLang="ja-JP" sz="2400" b="1"/>
        </a:p>
        <a:p>
          <a:pPr algn="l"/>
          <a:r>
            <a:rPr kumimoji="1" lang="ja-JP" altLang="en-US" sz="2400" b="1"/>
            <a:t>　</a:t>
          </a:r>
          <a:r>
            <a:rPr kumimoji="1" lang="ja-JP" altLang="en-US" sz="2400" b="1" baseline="0"/>
            <a:t> </a:t>
          </a:r>
          <a:r>
            <a:rPr kumimoji="1" lang="ja-JP" altLang="en-US" sz="2400" b="1">
              <a:latin typeface="ＭＳ Ｐゴシック" panose="020B0600070205080204" pitchFamily="50" charset="-128"/>
              <a:ea typeface="ＭＳ Ｐゴシック" panose="020B0600070205080204" pitchFamily="50" charset="-128"/>
            </a:rPr>
            <a:t>全国教育美術展</a:t>
          </a:r>
          <a:endParaRPr kumimoji="1" lang="en-US" altLang="ja-JP" sz="2400" b="1">
            <a:latin typeface="ＭＳ Ｐゴシック" panose="020B0600070205080204" pitchFamily="50" charset="-128"/>
            <a:ea typeface="ＭＳ Ｐゴシック" panose="020B0600070205080204" pitchFamily="50" charset="-128"/>
          </a:endParaRPr>
        </a:p>
        <a:p>
          <a:pPr algn="l"/>
          <a:endParaRPr kumimoji="1" lang="en-US" altLang="ja-JP" sz="2400" b="1">
            <a:latin typeface="ＭＳ Ｐゴシック" panose="020B0600070205080204" pitchFamily="50" charset="-128"/>
            <a:ea typeface="ＭＳ Ｐゴシック" panose="020B0600070205080204" pitchFamily="50" charset="-128"/>
          </a:endParaRPr>
        </a:p>
        <a:p>
          <a:pPr algn="l"/>
          <a:r>
            <a:rPr kumimoji="1" lang="ja-JP" altLang="en-US" sz="2400" b="1">
              <a:latin typeface="ＭＳ Ｐゴシック" panose="020B0600070205080204" pitchFamily="50" charset="-128"/>
              <a:ea typeface="ＭＳ Ｐゴシック" panose="020B0600070205080204" pitchFamily="50" charset="-128"/>
            </a:rPr>
            <a:t>　 応</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募</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者</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名</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簿</a:t>
          </a:r>
        </a:p>
      </xdr:txBody>
    </xdr:sp>
    <xdr:clientData/>
  </xdr:twoCellAnchor>
  <xdr:twoCellAnchor>
    <xdr:from>
      <xdr:col>9</xdr:col>
      <xdr:colOff>304800</xdr:colOff>
      <xdr:row>5</xdr:row>
      <xdr:rowOff>9525</xdr:rowOff>
    </xdr:from>
    <xdr:to>
      <xdr:col>14</xdr:col>
      <xdr:colOff>123825</xdr:colOff>
      <xdr:row>24</xdr:row>
      <xdr:rowOff>142875</xdr:rowOff>
    </xdr:to>
    <xdr:sp macro="" textlink="">
      <xdr:nvSpPr>
        <xdr:cNvPr id="7" name="四角形: 角を丸くする 6">
          <a:hlinkClick xmlns:r="http://schemas.openxmlformats.org/officeDocument/2006/relationships" r:id="rId3"/>
          <a:extLst>
            <a:ext uri="{FF2B5EF4-FFF2-40B4-BE49-F238E27FC236}">
              <a16:creationId xmlns:a16="http://schemas.microsoft.com/office/drawing/2014/main" id="{683D9F2C-31E1-4DEB-B39D-7A5167909C47}"/>
            </a:ext>
          </a:extLst>
        </xdr:cNvPr>
        <xdr:cNvSpPr/>
      </xdr:nvSpPr>
      <xdr:spPr>
        <a:xfrm>
          <a:off x="5143500" y="1866900"/>
          <a:ext cx="3200400" cy="3390900"/>
        </a:xfrm>
        <a:prstGeom prst="roundRect">
          <a:avLst/>
        </a:prstGeom>
        <a:solidFill>
          <a:srgbClr val="00B050"/>
        </a:solidFill>
        <a:effectLst>
          <a:glow rad="127000">
            <a:schemeClr val="accent5">
              <a:lumMod val="40000"/>
              <a:lumOff val="60000"/>
            </a:schemeClr>
          </a:glow>
        </a:effectLst>
        <a:scene3d>
          <a:camera prst="orthographicFront"/>
          <a:lightRig rig="threePt" dir="t"/>
        </a:scene3d>
        <a:sp3d contourW="12700">
          <a:bevelT w="412750" prst="angle"/>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kumimoji="1" lang="en-US" altLang="ja-JP" sz="2400" b="1" i="0" baseline="0">
            <a:solidFill>
              <a:schemeClr val="lt1"/>
            </a:solidFill>
            <a:effectLst/>
            <a:latin typeface="+mn-lt"/>
            <a:ea typeface="+mn-ea"/>
            <a:cs typeface="+mn-cs"/>
          </a:endParaRPr>
        </a:p>
        <a:p>
          <a:r>
            <a:rPr kumimoji="1" lang="ja-JP" altLang="en-US" sz="2400" b="1" i="0" baseline="0">
              <a:solidFill>
                <a:schemeClr val="lt1"/>
              </a:solidFill>
              <a:effectLst/>
              <a:latin typeface="+mn-lt"/>
              <a:ea typeface="+mn-ea"/>
              <a:cs typeface="+mn-cs"/>
            </a:rPr>
            <a:t>　　</a:t>
          </a:r>
          <a:endParaRPr kumimoji="1" lang="en-US" altLang="ja-JP" sz="2400" b="1" i="0" baseline="0">
            <a:solidFill>
              <a:schemeClr val="lt1"/>
            </a:solidFill>
            <a:effectLst/>
            <a:latin typeface="+mn-lt"/>
            <a:ea typeface="+mn-ea"/>
            <a:cs typeface="+mn-cs"/>
          </a:endParaRPr>
        </a:p>
        <a:p>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全国教育美術展</a:t>
          </a:r>
          <a:endParaRPr lang="ja-JP" altLang="ja-JP" sz="2400">
            <a:effectLst/>
          </a:endParaRPr>
        </a:p>
        <a:p>
          <a:r>
            <a:rPr kumimoji="1" lang="ja-JP" altLang="en-US"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応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募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者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名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簿</a:t>
          </a:r>
          <a:endParaRPr lang="ja-JP" altLang="ja-JP" sz="2400">
            <a:effectLst/>
          </a:endParaRPr>
        </a:p>
        <a:p>
          <a:r>
            <a:rPr kumimoji="1" lang="ja-JP" altLang="en-US" sz="2400" b="1" i="0" baseline="0">
              <a:solidFill>
                <a:schemeClr val="lt1"/>
              </a:solidFill>
              <a:effectLst/>
              <a:latin typeface="+mn-lt"/>
              <a:ea typeface="+mn-ea"/>
              <a:cs typeface="+mn-cs"/>
            </a:rPr>
            <a:t>　     </a:t>
          </a:r>
          <a:r>
            <a:rPr kumimoji="1" lang="ja-JP" altLang="ja-JP" sz="2000" b="1" i="0" baseline="0">
              <a:solidFill>
                <a:schemeClr val="lt1"/>
              </a:solidFill>
              <a:effectLst/>
              <a:latin typeface="+mn-lt"/>
              <a:ea typeface="+mn-ea"/>
              <a:cs typeface="+mn-cs"/>
            </a:rPr>
            <a:t>（特別支援学校）</a:t>
          </a:r>
          <a:endParaRPr lang="ja-JP" altLang="ja-JP" sz="2400">
            <a:effectLst/>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39</xdr:col>
      <xdr:colOff>30480</xdr:colOff>
      <xdr:row>14</xdr:row>
      <xdr:rowOff>121920</xdr:rowOff>
    </xdr:from>
    <xdr:ext cx="281940" cy="279948"/>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4488180" y="10789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14</xdr:row>
      <xdr:rowOff>121920</xdr:rowOff>
    </xdr:from>
    <xdr:ext cx="281940" cy="279948"/>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4488180" y="10789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14</xdr:row>
      <xdr:rowOff>121920</xdr:rowOff>
    </xdr:from>
    <xdr:ext cx="281940" cy="279948"/>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4488180" y="10789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32</xdr:row>
      <xdr:rowOff>121920</xdr:rowOff>
    </xdr:from>
    <xdr:ext cx="281940" cy="279948"/>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4488180" y="10789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32</xdr:row>
      <xdr:rowOff>121920</xdr:rowOff>
    </xdr:from>
    <xdr:ext cx="281940" cy="279948"/>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4488180" y="10789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13</xdr:col>
      <xdr:colOff>279488</xdr:colOff>
      <xdr:row>3</xdr:row>
      <xdr:rowOff>128996</xdr:rowOff>
    </xdr:from>
    <xdr:to>
      <xdr:col>15</xdr:col>
      <xdr:colOff>432435</xdr:colOff>
      <xdr:row>5</xdr:row>
      <xdr:rowOff>209550</xdr:rowOff>
    </xdr:to>
    <xdr:sp macro="" textlink="">
      <xdr:nvSpPr>
        <xdr:cNvPr id="7" name="額縁 21">
          <a:hlinkClick xmlns:r="http://schemas.openxmlformats.org/officeDocument/2006/relationships" r:id="rId1"/>
          <a:extLst>
            <a:ext uri="{FF2B5EF4-FFF2-40B4-BE49-F238E27FC236}">
              <a16:creationId xmlns:a16="http://schemas.microsoft.com/office/drawing/2014/main" id="{00000000-0008-0000-0A00-000007000000}"/>
            </a:ext>
          </a:extLst>
        </xdr:cNvPr>
        <xdr:cNvSpPr>
          <a:spLocks/>
        </xdr:cNvSpPr>
      </xdr:nvSpPr>
      <xdr:spPr>
        <a:xfrm>
          <a:off x="8173808" y="1371056"/>
          <a:ext cx="1433107" cy="1924594"/>
        </a:xfrm>
        <a:prstGeom prst="bevel">
          <a:avLst/>
        </a:prstGeom>
        <a:solidFill>
          <a:schemeClr val="bg2">
            <a:lumMod val="90000"/>
          </a:scheme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応募者名簿</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xdr:col>
      <xdr:colOff>1905</xdr:colOff>
      <xdr:row>3</xdr:row>
      <xdr:rowOff>125730</xdr:rowOff>
    </xdr:from>
    <xdr:to>
      <xdr:col>6</xdr:col>
      <xdr:colOff>228600</xdr:colOff>
      <xdr:row>5</xdr:row>
      <xdr:rowOff>211455</xdr:rowOff>
    </xdr:to>
    <xdr:sp macro="" textlink="">
      <xdr:nvSpPr>
        <xdr:cNvPr id="8" name="額縁 22">
          <a:hlinkClick xmlns:r="http://schemas.openxmlformats.org/officeDocument/2006/relationships" r:id="rId2"/>
          <a:extLst>
            <a:ext uri="{FF2B5EF4-FFF2-40B4-BE49-F238E27FC236}">
              <a16:creationId xmlns:a16="http://schemas.microsoft.com/office/drawing/2014/main" id="{00000000-0008-0000-0A00-000008000000}"/>
            </a:ext>
          </a:extLst>
        </xdr:cNvPr>
        <xdr:cNvSpPr>
          <a:spLocks/>
        </xdr:cNvSpPr>
      </xdr:nvSpPr>
      <xdr:spPr>
        <a:xfrm>
          <a:off x="2181225" y="1367790"/>
          <a:ext cx="1461135" cy="1929765"/>
        </a:xfrm>
        <a:prstGeom prst="bevel">
          <a:avLst/>
        </a:prstGeom>
        <a:solidFill>
          <a:schemeClr val="accent6">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272416</xdr:colOff>
      <xdr:row>3</xdr:row>
      <xdr:rowOff>118110</xdr:rowOff>
    </xdr:from>
    <xdr:to>
      <xdr:col>8</xdr:col>
      <xdr:colOff>453390</xdr:colOff>
      <xdr:row>5</xdr:row>
      <xdr:rowOff>205740</xdr:rowOff>
    </xdr:to>
    <xdr:sp macro="" textlink="">
      <xdr:nvSpPr>
        <xdr:cNvPr id="9" name="額縁 23">
          <a:hlinkClick xmlns:r="http://schemas.openxmlformats.org/officeDocument/2006/relationships" r:id="rId3"/>
          <a:extLst>
            <a:ext uri="{FF2B5EF4-FFF2-40B4-BE49-F238E27FC236}">
              <a16:creationId xmlns:a16="http://schemas.microsoft.com/office/drawing/2014/main" id="{00000000-0008-0000-0A00-000009000000}"/>
            </a:ext>
          </a:extLst>
        </xdr:cNvPr>
        <xdr:cNvSpPr>
          <a:spLocks/>
        </xdr:cNvSpPr>
      </xdr:nvSpPr>
      <xdr:spPr>
        <a:xfrm>
          <a:off x="3686176" y="1360170"/>
          <a:ext cx="1461134" cy="193167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8</xdr:col>
      <xdr:colOff>504826</xdr:colOff>
      <xdr:row>3</xdr:row>
      <xdr:rowOff>123825</xdr:rowOff>
    </xdr:from>
    <xdr:to>
      <xdr:col>11</xdr:col>
      <xdr:colOff>30480</xdr:colOff>
      <xdr:row>5</xdr:row>
      <xdr:rowOff>198120</xdr:rowOff>
    </xdr:to>
    <xdr:sp macro="" textlink="">
      <xdr:nvSpPr>
        <xdr:cNvPr id="10" name="額縁 24">
          <a:hlinkClick xmlns:r="http://schemas.openxmlformats.org/officeDocument/2006/relationships" r:id="rId4"/>
          <a:extLst>
            <a:ext uri="{FF2B5EF4-FFF2-40B4-BE49-F238E27FC236}">
              <a16:creationId xmlns:a16="http://schemas.microsoft.com/office/drawing/2014/main" id="{00000000-0008-0000-0A00-00000A000000}"/>
            </a:ext>
          </a:extLst>
        </xdr:cNvPr>
        <xdr:cNvSpPr>
          <a:spLocks/>
        </xdr:cNvSpPr>
      </xdr:nvSpPr>
      <xdr:spPr>
        <a:xfrm>
          <a:off x="5198746" y="1365885"/>
          <a:ext cx="1445894" cy="191833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478700</xdr:colOff>
      <xdr:row>3</xdr:row>
      <xdr:rowOff>133351</xdr:rowOff>
    </xdr:from>
    <xdr:to>
      <xdr:col>17</xdr:col>
      <xdr:colOff>638175</xdr:colOff>
      <xdr:row>5</xdr:row>
      <xdr:rowOff>209551</xdr:rowOff>
    </xdr:to>
    <xdr:sp macro="" textlink="">
      <xdr:nvSpPr>
        <xdr:cNvPr id="11" name="額縁 25">
          <a:hlinkClick xmlns:r="http://schemas.openxmlformats.org/officeDocument/2006/relationships" r:id="rId5"/>
          <a:extLst>
            <a:ext uri="{FF2B5EF4-FFF2-40B4-BE49-F238E27FC236}">
              <a16:creationId xmlns:a16="http://schemas.microsoft.com/office/drawing/2014/main" id="{00000000-0008-0000-0A00-00000B000000}"/>
            </a:ext>
          </a:extLst>
        </xdr:cNvPr>
        <xdr:cNvSpPr>
          <a:spLocks/>
        </xdr:cNvSpPr>
      </xdr:nvSpPr>
      <xdr:spPr>
        <a:xfrm>
          <a:off x="10689500" y="1695451"/>
          <a:ext cx="1588225" cy="1924050"/>
        </a:xfrm>
        <a:prstGeom prst="bevel">
          <a:avLst/>
        </a:prstGeom>
        <a:solidFill>
          <a:schemeClr val="bg2">
            <a:lumMod val="90000"/>
          </a:scheme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作品用名札</a:t>
          </a: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74296</xdr:colOff>
      <xdr:row>3</xdr:row>
      <xdr:rowOff>123825</xdr:rowOff>
    </xdr:from>
    <xdr:to>
      <xdr:col>13</xdr:col>
      <xdr:colOff>236220</xdr:colOff>
      <xdr:row>5</xdr:row>
      <xdr:rowOff>200025</xdr:rowOff>
    </xdr:to>
    <xdr:sp macro="" textlink="">
      <xdr:nvSpPr>
        <xdr:cNvPr id="12" name="額縁 26">
          <a:hlinkClick xmlns:r="http://schemas.openxmlformats.org/officeDocument/2006/relationships" r:id="rId6"/>
          <a:extLst>
            <a:ext uri="{FF2B5EF4-FFF2-40B4-BE49-F238E27FC236}">
              <a16:creationId xmlns:a16="http://schemas.microsoft.com/office/drawing/2014/main" id="{00000000-0008-0000-0A00-00000C000000}"/>
            </a:ext>
          </a:extLst>
        </xdr:cNvPr>
        <xdr:cNvSpPr>
          <a:spLocks/>
        </xdr:cNvSpPr>
      </xdr:nvSpPr>
      <xdr:spPr>
        <a:xfrm>
          <a:off x="6688456" y="1365885"/>
          <a:ext cx="1442084" cy="192024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16</xdr:col>
      <xdr:colOff>409575</xdr:colOff>
      <xdr:row>8</xdr:row>
      <xdr:rowOff>41910</xdr:rowOff>
    </xdr:from>
    <xdr:to>
      <xdr:col>17</xdr:col>
      <xdr:colOff>666448</xdr:colOff>
      <xdr:row>11</xdr:row>
      <xdr:rowOff>47625</xdr:rowOff>
    </xdr:to>
    <xdr:pic>
      <xdr:nvPicPr>
        <xdr:cNvPr id="2" name="図 1">
          <a:hlinkClick xmlns:r="http://schemas.openxmlformats.org/officeDocument/2006/relationships" r:id="rId7"/>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8"/>
        <a:stretch>
          <a:fillRect/>
        </a:stretch>
      </xdr:blipFill>
      <xdr:spPr>
        <a:xfrm>
          <a:off x="11334750" y="4213860"/>
          <a:ext cx="971248" cy="577215"/>
        </a:xfrm>
        <a:prstGeom prst="rect">
          <a:avLst/>
        </a:prstGeom>
        <a:solidFill>
          <a:srgbClr val="FFFF00"/>
        </a:solidFill>
      </xdr:spPr>
    </xdr:pic>
    <xdr:clientData/>
  </xdr:twoCellAnchor>
  <xdr:twoCellAnchor>
    <xdr:from>
      <xdr:col>18</xdr:col>
      <xdr:colOff>160020</xdr:colOff>
      <xdr:row>0</xdr:row>
      <xdr:rowOff>114300</xdr:rowOff>
    </xdr:from>
    <xdr:to>
      <xdr:col>19</xdr:col>
      <xdr:colOff>413385</xdr:colOff>
      <xdr:row>1</xdr:row>
      <xdr:rowOff>609600</xdr:rowOff>
    </xdr:to>
    <xdr:sp macro="" textlink="">
      <xdr:nvSpPr>
        <xdr:cNvPr id="14" name="額縁 16">
          <a:hlinkClick xmlns:r="http://schemas.openxmlformats.org/officeDocument/2006/relationships" r:id="rId9"/>
          <a:extLst>
            <a:ext uri="{FF2B5EF4-FFF2-40B4-BE49-F238E27FC236}">
              <a16:creationId xmlns:a16="http://schemas.microsoft.com/office/drawing/2014/main" id="{00000000-0008-0000-0A00-00000E000000}"/>
            </a:ext>
          </a:extLst>
        </xdr:cNvPr>
        <xdr:cNvSpPr>
          <a:spLocks/>
        </xdr:cNvSpPr>
      </xdr:nvSpPr>
      <xdr:spPr>
        <a:xfrm>
          <a:off x="11254740" y="114300"/>
          <a:ext cx="893445" cy="61722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1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57150</xdr:colOff>
      <xdr:row>20</xdr:row>
      <xdr:rowOff>0</xdr:rowOff>
    </xdr:from>
    <xdr:to>
      <xdr:col>15</xdr:col>
      <xdr:colOff>581025</xdr:colOff>
      <xdr:row>20</xdr:row>
      <xdr:rowOff>552450</xdr:rowOff>
    </xdr:to>
    <xdr:sp macro="" textlink="">
      <xdr:nvSpPr>
        <xdr:cNvPr id="3" name="額縁 16">
          <a:hlinkClick xmlns:r="http://schemas.openxmlformats.org/officeDocument/2006/relationships" r:id="rId10"/>
          <a:extLst>
            <a:ext uri="{FF2B5EF4-FFF2-40B4-BE49-F238E27FC236}">
              <a16:creationId xmlns:a16="http://schemas.microsoft.com/office/drawing/2014/main" id="{00000000-0008-0000-0A00-000003000000}"/>
            </a:ext>
          </a:extLst>
        </xdr:cNvPr>
        <xdr:cNvSpPr>
          <a:spLocks/>
        </xdr:cNvSpPr>
      </xdr:nvSpPr>
      <xdr:spPr>
        <a:xfrm>
          <a:off x="6696075" y="6905625"/>
          <a:ext cx="4095750" cy="552450"/>
        </a:xfrm>
        <a:prstGeom prst="bevel">
          <a:avLst/>
        </a:prstGeom>
        <a:solidFill>
          <a:schemeClr val="accent2">
            <a:lumMod val="50000"/>
          </a:scheme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rgbClr val="FFFF00"/>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rgbClr val="FFFF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0</xdr:col>
      <xdr:colOff>400050</xdr:colOff>
      <xdr:row>2</xdr:row>
      <xdr:rowOff>247650</xdr:rowOff>
    </xdr:from>
    <xdr:to>
      <xdr:col>3</xdr:col>
      <xdr:colOff>447450</xdr:colOff>
      <xdr:row>5</xdr:row>
      <xdr:rowOff>234975</xdr:rowOff>
    </xdr:to>
    <xdr:sp macro="" textlink="">
      <xdr:nvSpPr>
        <xdr:cNvPr id="4" name="四角形: 角を丸くする 3">
          <a:hlinkClick xmlns:r="http://schemas.openxmlformats.org/officeDocument/2006/relationships" r:id="rId11"/>
          <a:extLst>
            <a:ext uri="{FF2B5EF4-FFF2-40B4-BE49-F238E27FC236}">
              <a16:creationId xmlns:a16="http://schemas.microsoft.com/office/drawing/2014/main" id="{57B81685-786B-4F5D-A95D-DAE62CDF9495}"/>
            </a:ext>
          </a:extLst>
        </xdr:cNvPr>
        <xdr:cNvSpPr/>
      </xdr:nvSpPr>
      <xdr:spPr>
        <a:xfrm>
          <a:off x="400050" y="990600"/>
          <a:ext cx="1800000" cy="2340000"/>
        </a:xfrm>
        <a:prstGeom prst="roundRect">
          <a:avLst/>
        </a:prstGeom>
        <a:solidFill>
          <a:schemeClr val="accent2">
            <a:lumMod val="60000"/>
            <a:lumOff val="40000"/>
          </a:schemeClr>
        </a:solidFill>
        <a:effectLst>
          <a:glow rad="190500">
            <a:schemeClr val="accent5">
              <a:lumMod val="60000"/>
              <a:lumOff val="40000"/>
            </a:schemeClr>
          </a:glow>
        </a:effectLst>
        <a:scene3d>
          <a:camera prst="orthographicFront"/>
          <a:lightRig rig="threePt" dir="t"/>
        </a:scene3d>
        <a:sp3d contourW="12700">
          <a:bevelT w="412750" prst="angle"/>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2400" b="1"/>
        </a:p>
        <a:p>
          <a:pPr algn="l"/>
          <a:endParaRPr kumimoji="1" lang="en-US" altLang="ja-JP" sz="2400" b="1"/>
        </a:p>
        <a:p>
          <a:pPr algn="l"/>
          <a:r>
            <a:rPr kumimoji="1" lang="ja-JP" altLang="en-US" sz="1800" b="1"/>
            <a:t>　</a:t>
          </a:r>
          <a:r>
            <a:rPr kumimoji="1" lang="ja-JP" altLang="en-US" sz="1800" b="1" baseline="0"/>
            <a:t> </a:t>
          </a:r>
          <a:r>
            <a:rPr kumimoji="1" lang="ja-JP" altLang="en-US" sz="1800" b="1" baseline="0">
              <a:solidFill>
                <a:schemeClr val="tx1"/>
              </a:solidFill>
              <a:latin typeface="ＭＳ Ｐゴシック" panose="020B0600070205080204" pitchFamily="50" charset="-128"/>
              <a:ea typeface="ＭＳ Ｐゴシック" panose="020B0600070205080204" pitchFamily="50" charset="-128"/>
            </a:rPr>
            <a:t>入力シート</a:t>
          </a:r>
          <a:endParaRPr kumimoji="1" lang="ja-JP" altLang="en-US" sz="180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19</xdr:col>
      <xdr:colOff>167639</xdr:colOff>
      <xdr:row>7</xdr:row>
      <xdr:rowOff>22860</xdr:rowOff>
    </xdr:from>
    <xdr:to>
      <xdr:col>24</xdr:col>
      <xdr:colOff>271646</xdr:colOff>
      <xdr:row>21</xdr:row>
      <xdr:rowOff>129540</xdr:rowOff>
    </xdr:to>
    <xdr:pic>
      <xdr:nvPicPr>
        <xdr:cNvPr id="38" name="図 37">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0248899" y="1882140"/>
          <a:ext cx="3152007" cy="2453640"/>
        </a:xfrm>
        <a:prstGeom prst="rect">
          <a:avLst/>
        </a:prstGeom>
      </xdr:spPr>
    </xdr:pic>
    <xdr:clientData/>
  </xdr:twoCellAnchor>
  <xdr:twoCellAnchor editAs="oneCell">
    <xdr:from>
      <xdr:col>10</xdr:col>
      <xdr:colOff>327660</xdr:colOff>
      <xdr:row>7</xdr:row>
      <xdr:rowOff>0</xdr:rowOff>
    </xdr:from>
    <xdr:to>
      <xdr:col>17</xdr:col>
      <xdr:colOff>224597</xdr:colOff>
      <xdr:row>29</xdr:row>
      <xdr:rowOff>0</xdr:rowOff>
    </xdr:to>
    <xdr:pic>
      <xdr:nvPicPr>
        <xdr:cNvPr id="36" name="図 35">
          <a:extLst>
            <a:ext uri="{FF2B5EF4-FFF2-40B4-BE49-F238E27FC236}">
              <a16:creationId xmlns:a16="http://schemas.microsoft.com/office/drawing/2014/main" id="{00000000-0008-0000-1200-00002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516880" y="1859280"/>
          <a:ext cx="4164137" cy="3688080"/>
        </a:xfrm>
        <a:prstGeom prst="rect">
          <a:avLst/>
        </a:prstGeom>
        <a:ln>
          <a:solidFill>
            <a:srgbClr val="92D050"/>
          </a:solidFill>
        </a:ln>
      </xdr:spPr>
    </xdr:pic>
    <xdr:clientData/>
  </xdr:twoCellAnchor>
  <xdr:twoCellAnchor editAs="oneCell">
    <xdr:from>
      <xdr:col>0</xdr:col>
      <xdr:colOff>380496</xdr:colOff>
      <xdr:row>19</xdr:row>
      <xdr:rowOff>7620</xdr:rowOff>
    </xdr:from>
    <xdr:to>
      <xdr:col>6</xdr:col>
      <xdr:colOff>231687</xdr:colOff>
      <xdr:row>30</xdr:row>
      <xdr:rowOff>137160</xdr:rowOff>
    </xdr:to>
    <xdr:pic>
      <xdr:nvPicPr>
        <xdr:cNvPr id="30" name="図 29">
          <a:extLst>
            <a:ext uri="{FF2B5EF4-FFF2-40B4-BE49-F238E27FC236}">
              <a16:creationId xmlns:a16="http://schemas.microsoft.com/office/drawing/2014/main" id="{00000000-0008-0000-1200-00001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380496" y="3878580"/>
          <a:ext cx="3508791" cy="1973580"/>
        </a:xfrm>
        <a:prstGeom prst="rect">
          <a:avLst/>
        </a:prstGeom>
        <a:ln>
          <a:solidFill>
            <a:schemeClr val="accent6">
              <a:lumMod val="75000"/>
            </a:schemeClr>
          </a:solidFill>
        </a:ln>
      </xdr:spPr>
    </xdr:pic>
    <xdr:clientData/>
  </xdr:twoCellAnchor>
  <xdr:twoCellAnchor editAs="oneCell">
    <xdr:from>
      <xdr:col>0</xdr:col>
      <xdr:colOff>396240</xdr:colOff>
      <xdr:row>6</xdr:row>
      <xdr:rowOff>127350</xdr:rowOff>
    </xdr:from>
    <xdr:to>
      <xdr:col>6</xdr:col>
      <xdr:colOff>228600</xdr:colOff>
      <xdr:row>18</xdr:row>
      <xdr:rowOff>94968</xdr:rowOff>
    </xdr:to>
    <xdr:pic>
      <xdr:nvPicPr>
        <xdr:cNvPr id="25" name="図 24">
          <a:extLst>
            <a:ext uri="{FF2B5EF4-FFF2-40B4-BE49-F238E27FC236}">
              <a16:creationId xmlns:a16="http://schemas.microsoft.com/office/drawing/2014/main" id="{00000000-0008-0000-1200-000019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96240" y="1818990"/>
          <a:ext cx="3489960" cy="1979298"/>
        </a:xfrm>
        <a:prstGeom prst="rect">
          <a:avLst/>
        </a:prstGeom>
        <a:ln>
          <a:solidFill>
            <a:schemeClr val="accent6">
              <a:lumMod val="75000"/>
            </a:schemeClr>
          </a:solidFill>
        </a:ln>
      </xdr:spPr>
    </xdr:pic>
    <xdr:clientData/>
  </xdr:twoCellAnchor>
  <xdr:twoCellAnchor>
    <xdr:from>
      <xdr:col>6</xdr:col>
      <xdr:colOff>106681</xdr:colOff>
      <xdr:row>13</xdr:row>
      <xdr:rowOff>34290</xdr:rowOff>
    </xdr:from>
    <xdr:to>
      <xdr:col>14</xdr:col>
      <xdr:colOff>596265</xdr:colOff>
      <xdr:row>24</xdr:row>
      <xdr:rowOff>99061</xdr:rowOff>
    </xdr:to>
    <xdr:cxnSp macro="">
      <xdr:nvCxnSpPr>
        <xdr:cNvPr id="6" name="直線矢印コネクタ 5">
          <a:extLst>
            <a:ext uri="{FF2B5EF4-FFF2-40B4-BE49-F238E27FC236}">
              <a16:creationId xmlns:a16="http://schemas.microsoft.com/office/drawing/2014/main" id="{00000000-0008-0000-1200-000006000000}"/>
            </a:ext>
          </a:extLst>
        </xdr:cNvPr>
        <xdr:cNvCxnSpPr>
          <a:stCxn id="15" idx="3"/>
          <a:endCxn id="16" idx="1"/>
        </xdr:cNvCxnSpPr>
      </xdr:nvCxnSpPr>
      <xdr:spPr>
        <a:xfrm>
          <a:off x="3764281" y="2899410"/>
          <a:ext cx="4459604" cy="1908811"/>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228601</xdr:colOff>
      <xdr:row>9</xdr:row>
      <xdr:rowOff>83820</xdr:rowOff>
    </xdr:from>
    <xdr:to>
      <xdr:col>11</xdr:col>
      <xdr:colOff>361950</xdr:colOff>
      <xdr:row>23</xdr:row>
      <xdr:rowOff>102870</xdr:rowOff>
    </xdr:to>
    <xdr:cxnSp macro="">
      <xdr:nvCxnSpPr>
        <xdr:cNvPr id="7" name="直線矢印コネクタ 6">
          <a:extLst>
            <a:ext uri="{FF2B5EF4-FFF2-40B4-BE49-F238E27FC236}">
              <a16:creationId xmlns:a16="http://schemas.microsoft.com/office/drawing/2014/main" id="{00000000-0008-0000-1200-000007000000}"/>
            </a:ext>
          </a:extLst>
        </xdr:cNvPr>
        <xdr:cNvCxnSpPr>
          <a:stCxn id="19" idx="3"/>
          <a:endCxn id="21" idx="2"/>
        </xdr:cNvCxnSpPr>
      </xdr:nvCxnSpPr>
      <xdr:spPr>
        <a:xfrm flipV="1">
          <a:off x="3886201" y="2278380"/>
          <a:ext cx="2274569" cy="236601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228601</xdr:colOff>
      <xdr:row>12</xdr:row>
      <xdr:rowOff>68581</xdr:rowOff>
    </xdr:from>
    <xdr:to>
      <xdr:col>19</xdr:col>
      <xdr:colOff>281940</xdr:colOff>
      <xdr:row>23</xdr:row>
      <xdr:rowOff>102870</xdr:rowOff>
    </xdr:to>
    <xdr:cxnSp macro="">
      <xdr:nvCxnSpPr>
        <xdr:cNvPr id="8" name="直線矢印コネクタ 7">
          <a:extLst>
            <a:ext uri="{FF2B5EF4-FFF2-40B4-BE49-F238E27FC236}">
              <a16:creationId xmlns:a16="http://schemas.microsoft.com/office/drawing/2014/main" id="{00000000-0008-0000-1200-000008000000}"/>
            </a:ext>
          </a:extLst>
        </xdr:cNvPr>
        <xdr:cNvCxnSpPr>
          <a:stCxn id="19" idx="3"/>
          <a:endCxn id="22" idx="1"/>
        </xdr:cNvCxnSpPr>
      </xdr:nvCxnSpPr>
      <xdr:spPr>
        <a:xfrm flipV="1">
          <a:off x="3886201" y="2766061"/>
          <a:ext cx="6476999" cy="1878329"/>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106681</xdr:colOff>
      <xdr:row>9</xdr:row>
      <xdr:rowOff>40958</xdr:rowOff>
    </xdr:from>
    <xdr:to>
      <xdr:col>20</xdr:col>
      <xdr:colOff>91441</xdr:colOff>
      <xdr:row>13</xdr:row>
      <xdr:rowOff>34290</xdr:rowOff>
    </xdr:to>
    <xdr:cxnSp macro="">
      <xdr:nvCxnSpPr>
        <xdr:cNvPr id="9" name="直線矢印コネクタ 8">
          <a:extLst>
            <a:ext uri="{FF2B5EF4-FFF2-40B4-BE49-F238E27FC236}">
              <a16:creationId xmlns:a16="http://schemas.microsoft.com/office/drawing/2014/main" id="{00000000-0008-0000-1200-000009000000}"/>
            </a:ext>
          </a:extLst>
        </xdr:cNvPr>
        <xdr:cNvCxnSpPr>
          <a:stCxn id="15" idx="3"/>
          <a:endCxn id="14" idx="1"/>
        </xdr:cNvCxnSpPr>
      </xdr:nvCxnSpPr>
      <xdr:spPr>
        <a:xfrm flipV="1">
          <a:off x="3764281" y="2235518"/>
          <a:ext cx="7018020" cy="663892"/>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0</xdr:col>
      <xdr:colOff>114300</xdr:colOff>
      <xdr:row>3</xdr:row>
      <xdr:rowOff>7620</xdr:rowOff>
    </xdr:from>
    <xdr:to>
      <xdr:col>7</xdr:col>
      <xdr:colOff>182880</xdr:colOff>
      <xdr:row>36</xdr:row>
      <xdr:rowOff>160020</xdr:rowOff>
    </xdr:to>
    <xdr:sp macro="" textlink="">
      <xdr:nvSpPr>
        <xdr:cNvPr id="10" name="角丸四角形 9">
          <a:extLst>
            <a:ext uri="{FF2B5EF4-FFF2-40B4-BE49-F238E27FC236}">
              <a16:creationId xmlns:a16="http://schemas.microsoft.com/office/drawing/2014/main" id="{00000000-0008-0000-1200-00000A000000}"/>
            </a:ext>
          </a:extLst>
        </xdr:cNvPr>
        <xdr:cNvSpPr/>
      </xdr:nvSpPr>
      <xdr:spPr>
        <a:xfrm>
          <a:off x="114300" y="975360"/>
          <a:ext cx="4076700" cy="5684520"/>
        </a:xfrm>
        <a:prstGeom prst="roundRect">
          <a:avLst/>
        </a:prstGeom>
        <a:noFill/>
        <a:ln w="5715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160021</xdr:colOff>
      <xdr:row>3</xdr:row>
      <xdr:rowOff>38100</xdr:rowOff>
    </xdr:from>
    <xdr:to>
      <xdr:col>25</xdr:col>
      <xdr:colOff>297181</xdr:colOff>
      <xdr:row>37</xdr:row>
      <xdr:rowOff>30480</xdr:rowOff>
    </xdr:to>
    <xdr:sp macro="" textlink="">
      <xdr:nvSpPr>
        <xdr:cNvPr id="11" name="角丸四角形 10">
          <a:extLst>
            <a:ext uri="{FF2B5EF4-FFF2-40B4-BE49-F238E27FC236}">
              <a16:creationId xmlns:a16="http://schemas.microsoft.com/office/drawing/2014/main" id="{00000000-0008-0000-1200-00000B000000}"/>
            </a:ext>
          </a:extLst>
        </xdr:cNvPr>
        <xdr:cNvSpPr/>
      </xdr:nvSpPr>
      <xdr:spPr>
        <a:xfrm>
          <a:off x="5158741" y="845820"/>
          <a:ext cx="8679180" cy="5692140"/>
        </a:xfrm>
        <a:prstGeom prst="round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137160</xdr:colOff>
      <xdr:row>1</xdr:row>
      <xdr:rowOff>22860</xdr:rowOff>
    </xdr:from>
    <xdr:to>
      <xdr:col>25</xdr:col>
      <xdr:colOff>220981</xdr:colOff>
      <xdr:row>1</xdr:row>
      <xdr:rowOff>563880</xdr:rowOff>
    </xdr:to>
    <xdr:sp macro="" textlink="">
      <xdr:nvSpPr>
        <xdr:cNvPr id="12" name="額縁 16">
          <a:hlinkClick xmlns:r="http://schemas.openxmlformats.org/officeDocument/2006/relationships" r:id="rId5"/>
          <a:extLst>
            <a:ext uri="{FF2B5EF4-FFF2-40B4-BE49-F238E27FC236}">
              <a16:creationId xmlns:a16="http://schemas.microsoft.com/office/drawing/2014/main" id="{00000000-0008-0000-1200-00000C000000}"/>
            </a:ext>
          </a:extLst>
        </xdr:cNvPr>
        <xdr:cNvSpPr>
          <a:spLocks/>
        </xdr:cNvSpPr>
      </xdr:nvSpPr>
      <xdr:spPr>
        <a:xfrm>
          <a:off x="12047220" y="144780"/>
          <a:ext cx="1714501" cy="54102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20</xdr:col>
      <xdr:colOff>91441</xdr:colOff>
      <xdr:row>7</xdr:row>
      <xdr:rowOff>120015</xdr:rowOff>
    </xdr:from>
    <xdr:to>
      <xdr:col>21</xdr:col>
      <xdr:colOff>34290</xdr:colOff>
      <xdr:row>10</xdr:row>
      <xdr:rowOff>129540</xdr:rowOff>
    </xdr:to>
    <xdr:sp macro="" textlink="">
      <xdr:nvSpPr>
        <xdr:cNvPr id="14" name="四角形: 角を丸くする 22">
          <a:extLst>
            <a:ext uri="{FF2B5EF4-FFF2-40B4-BE49-F238E27FC236}">
              <a16:creationId xmlns:a16="http://schemas.microsoft.com/office/drawing/2014/main" id="{00000000-0008-0000-1200-00000E000000}"/>
            </a:ext>
          </a:extLst>
        </xdr:cNvPr>
        <xdr:cNvSpPr/>
      </xdr:nvSpPr>
      <xdr:spPr>
        <a:xfrm>
          <a:off x="10782301" y="1979295"/>
          <a:ext cx="552449" cy="512445"/>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502920</xdr:colOff>
      <xdr:row>8</xdr:row>
      <xdr:rowOff>106680</xdr:rowOff>
    </xdr:from>
    <xdr:to>
      <xdr:col>6</xdr:col>
      <xdr:colOff>106681</xdr:colOff>
      <xdr:row>17</xdr:row>
      <xdr:rowOff>129540</xdr:rowOff>
    </xdr:to>
    <xdr:sp macro="" textlink="">
      <xdr:nvSpPr>
        <xdr:cNvPr id="15" name="四角形: 角を丸くする 26">
          <a:extLst>
            <a:ext uri="{FF2B5EF4-FFF2-40B4-BE49-F238E27FC236}">
              <a16:creationId xmlns:a16="http://schemas.microsoft.com/office/drawing/2014/main" id="{00000000-0008-0000-1200-00000F000000}"/>
            </a:ext>
          </a:extLst>
        </xdr:cNvPr>
        <xdr:cNvSpPr/>
      </xdr:nvSpPr>
      <xdr:spPr>
        <a:xfrm>
          <a:off x="1112520" y="2133600"/>
          <a:ext cx="2651761" cy="1531620"/>
        </a:xfrm>
        <a:prstGeom prst="roundRect">
          <a:avLst/>
        </a:prstGeom>
        <a:noFill/>
        <a:ln w="254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596265</xdr:colOff>
      <xdr:row>23</xdr:row>
      <xdr:rowOff>45721</xdr:rowOff>
    </xdr:from>
    <xdr:to>
      <xdr:col>17</xdr:col>
      <xdr:colOff>127635</xdr:colOff>
      <xdr:row>25</xdr:row>
      <xdr:rowOff>152401</xdr:rowOff>
    </xdr:to>
    <xdr:sp macro="" textlink="">
      <xdr:nvSpPr>
        <xdr:cNvPr id="16" name="四角形: 角を丸くする 37">
          <a:extLst>
            <a:ext uri="{FF2B5EF4-FFF2-40B4-BE49-F238E27FC236}">
              <a16:creationId xmlns:a16="http://schemas.microsoft.com/office/drawing/2014/main" id="{00000000-0008-0000-1200-000010000000}"/>
            </a:ext>
          </a:extLst>
        </xdr:cNvPr>
        <xdr:cNvSpPr/>
      </xdr:nvSpPr>
      <xdr:spPr>
        <a:xfrm>
          <a:off x="8223885" y="4587241"/>
          <a:ext cx="1360170" cy="441960"/>
        </a:xfrm>
        <a:prstGeom prst="roundRect">
          <a:avLst/>
        </a:prstGeom>
        <a:noFill/>
        <a:ln w="25400" cap="flat" cmpd="sng" algn="ctr">
          <a:solidFill>
            <a:srgbClr val="4472C4">
              <a:lumMod val="40000"/>
              <a:lumOff val="6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213360</xdr:colOff>
      <xdr:row>26</xdr:row>
      <xdr:rowOff>108586</xdr:rowOff>
    </xdr:from>
    <xdr:to>
      <xdr:col>10</xdr:col>
      <xdr:colOff>7619</xdr:colOff>
      <xdr:row>30</xdr:row>
      <xdr:rowOff>160020</xdr:rowOff>
    </xdr:to>
    <xdr:sp macro="" textlink="">
      <xdr:nvSpPr>
        <xdr:cNvPr id="17" name="正方形/長方形 16">
          <a:extLst>
            <a:ext uri="{FF2B5EF4-FFF2-40B4-BE49-F238E27FC236}">
              <a16:creationId xmlns:a16="http://schemas.microsoft.com/office/drawing/2014/main" id="{00000000-0008-0000-1200-000011000000}"/>
            </a:ext>
          </a:extLst>
        </xdr:cNvPr>
        <xdr:cNvSpPr/>
      </xdr:nvSpPr>
      <xdr:spPr>
        <a:xfrm>
          <a:off x="4221480" y="4772026"/>
          <a:ext cx="975359" cy="7219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反映されます</a:t>
          </a:r>
        </a:p>
      </xdr:txBody>
    </xdr:sp>
    <xdr:clientData/>
  </xdr:twoCellAnchor>
  <xdr:twoCellAnchor>
    <xdr:from>
      <xdr:col>8</xdr:col>
      <xdr:colOff>26670</xdr:colOff>
      <xdr:row>22</xdr:row>
      <xdr:rowOff>163830</xdr:rowOff>
    </xdr:from>
    <xdr:to>
      <xdr:col>9</xdr:col>
      <xdr:colOff>30480</xdr:colOff>
      <xdr:row>26</xdr:row>
      <xdr:rowOff>78105</xdr:rowOff>
    </xdr:to>
    <xdr:sp macro="" textlink="">
      <xdr:nvSpPr>
        <xdr:cNvPr id="18" name="矢印: 右 43">
          <a:extLst>
            <a:ext uri="{FF2B5EF4-FFF2-40B4-BE49-F238E27FC236}">
              <a16:creationId xmlns:a16="http://schemas.microsoft.com/office/drawing/2014/main" id="{00000000-0008-0000-1200-000012000000}"/>
            </a:ext>
          </a:extLst>
        </xdr:cNvPr>
        <xdr:cNvSpPr/>
      </xdr:nvSpPr>
      <xdr:spPr>
        <a:xfrm>
          <a:off x="4339590" y="4156710"/>
          <a:ext cx="689610" cy="584835"/>
        </a:xfrm>
        <a:prstGeom prst="rightArrow">
          <a:avLst/>
        </a:prstGeom>
        <a:solidFill>
          <a:schemeClr val="accent6">
            <a:lumMod val="60000"/>
            <a:lumOff val="40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369571</xdr:colOff>
      <xdr:row>22</xdr:row>
      <xdr:rowOff>160020</xdr:rowOff>
    </xdr:from>
    <xdr:to>
      <xdr:col>6</xdr:col>
      <xdr:colOff>228601</xdr:colOff>
      <xdr:row>24</xdr:row>
      <xdr:rowOff>45720</xdr:rowOff>
    </xdr:to>
    <xdr:sp macro="" textlink="">
      <xdr:nvSpPr>
        <xdr:cNvPr id="19" name="四角形: 角を丸くする 45">
          <a:extLst>
            <a:ext uri="{FF2B5EF4-FFF2-40B4-BE49-F238E27FC236}">
              <a16:creationId xmlns:a16="http://schemas.microsoft.com/office/drawing/2014/main" id="{00000000-0008-0000-1200-000013000000}"/>
            </a:ext>
          </a:extLst>
        </xdr:cNvPr>
        <xdr:cNvSpPr/>
      </xdr:nvSpPr>
      <xdr:spPr>
        <a:xfrm>
          <a:off x="979171" y="4533900"/>
          <a:ext cx="2907030" cy="22098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14</xdr:col>
      <xdr:colOff>7621</xdr:colOff>
      <xdr:row>26</xdr:row>
      <xdr:rowOff>99060</xdr:rowOff>
    </xdr:from>
    <xdr:to>
      <xdr:col>14</xdr:col>
      <xdr:colOff>457200</xdr:colOff>
      <xdr:row>27</xdr:row>
      <xdr:rowOff>106680</xdr:rowOff>
    </xdr:to>
    <xdr:sp macro="" textlink="">
      <xdr:nvSpPr>
        <xdr:cNvPr id="20" name="四角形: 角を丸くする 49">
          <a:extLst>
            <a:ext uri="{FF2B5EF4-FFF2-40B4-BE49-F238E27FC236}">
              <a16:creationId xmlns:a16="http://schemas.microsoft.com/office/drawing/2014/main" id="{00000000-0008-0000-1200-000014000000}"/>
            </a:ext>
          </a:extLst>
        </xdr:cNvPr>
        <xdr:cNvSpPr/>
      </xdr:nvSpPr>
      <xdr:spPr>
        <a:xfrm>
          <a:off x="7635241" y="5143500"/>
          <a:ext cx="449579" cy="17526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68580</xdr:colOff>
      <xdr:row>8</xdr:row>
      <xdr:rowOff>30481</xdr:rowOff>
    </xdr:from>
    <xdr:to>
      <xdr:col>12</xdr:col>
      <xdr:colOff>45720</xdr:colOff>
      <xdr:row>9</xdr:row>
      <xdr:rowOff>83820</xdr:rowOff>
    </xdr:to>
    <xdr:sp macro="" textlink="">
      <xdr:nvSpPr>
        <xdr:cNvPr id="21" name="四角形: 角を丸くする 51">
          <a:extLst>
            <a:ext uri="{FF2B5EF4-FFF2-40B4-BE49-F238E27FC236}">
              <a16:creationId xmlns:a16="http://schemas.microsoft.com/office/drawing/2014/main" id="{00000000-0008-0000-1200-000015000000}"/>
            </a:ext>
          </a:extLst>
        </xdr:cNvPr>
        <xdr:cNvSpPr/>
      </xdr:nvSpPr>
      <xdr:spPr>
        <a:xfrm>
          <a:off x="5867400" y="2057401"/>
          <a:ext cx="586740" cy="220979"/>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281940</xdr:colOff>
      <xdr:row>10</xdr:row>
      <xdr:rowOff>160020</xdr:rowOff>
    </xdr:from>
    <xdr:to>
      <xdr:col>21</xdr:col>
      <xdr:colOff>377189</xdr:colOff>
      <xdr:row>13</xdr:row>
      <xdr:rowOff>144781</xdr:rowOff>
    </xdr:to>
    <xdr:sp macro="" textlink="">
      <xdr:nvSpPr>
        <xdr:cNvPr id="22" name="四角形: 角を丸くする 54">
          <a:extLst>
            <a:ext uri="{FF2B5EF4-FFF2-40B4-BE49-F238E27FC236}">
              <a16:creationId xmlns:a16="http://schemas.microsoft.com/office/drawing/2014/main" id="{00000000-0008-0000-1200-000016000000}"/>
            </a:ext>
          </a:extLst>
        </xdr:cNvPr>
        <xdr:cNvSpPr/>
      </xdr:nvSpPr>
      <xdr:spPr>
        <a:xfrm>
          <a:off x="10363200" y="2522220"/>
          <a:ext cx="1314449" cy="487681"/>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236221</xdr:colOff>
      <xdr:row>21</xdr:row>
      <xdr:rowOff>83820</xdr:rowOff>
    </xdr:from>
    <xdr:to>
      <xdr:col>12</xdr:col>
      <xdr:colOff>525780</xdr:colOff>
      <xdr:row>24</xdr:row>
      <xdr:rowOff>68580</xdr:rowOff>
    </xdr:to>
    <xdr:sp macro="" textlink="">
      <xdr:nvSpPr>
        <xdr:cNvPr id="23" name="四角形: 角を丸くする 49">
          <a:extLst>
            <a:ext uri="{FF2B5EF4-FFF2-40B4-BE49-F238E27FC236}">
              <a16:creationId xmlns:a16="http://schemas.microsoft.com/office/drawing/2014/main" id="{00000000-0008-0000-1200-000017000000}"/>
            </a:ext>
          </a:extLst>
        </xdr:cNvPr>
        <xdr:cNvSpPr/>
      </xdr:nvSpPr>
      <xdr:spPr>
        <a:xfrm>
          <a:off x="6035041" y="4290060"/>
          <a:ext cx="899159" cy="48768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403861</xdr:colOff>
      <xdr:row>31</xdr:row>
      <xdr:rowOff>76200</xdr:rowOff>
    </xdr:from>
    <xdr:to>
      <xdr:col>4</xdr:col>
      <xdr:colOff>518161</xdr:colOff>
      <xdr:row>36</xdr:row>
      <xdr:rowOff>45720</xdr:rowOff>
    </xdr:to>
    <xdr:sp macro="" textlink="">
      <xdr:nvSpPr>
        <xdr:cNvPr id="26" name="額縁 17">
          <a:hlinkClick xmlns:r="http://schemas.openxmlformats.org/officeDocument/2006/relationships" r:id="rId6"/>
          <a:extLst>
            <a:ext uri="{FF2B5EF4-FFF2-40B4-BE49-F238E27FC236}">
              <a16:creationId xmlns:a16="http://schemas.microsoft.com/office/drawing/2014/main" id="{00000000-0008-0000-1200-00001A000000}"/>
            </a:ext>
          </a:extLst>
        </xdr:cNvPr>
        <xdr:cNvSpPr>
          <a:spLocks/>
        </xdr:cNvSpPr>
      </xdr:nvSpPr>
      <xdr:spPr>
        <a:xfrm>
          <a:off x="1013461" y="5737860"/>
          <a:ext cx="1943100" cy="807720"/>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8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⑧入力シート</a:t>
          </a:r>
          <a:endParaRPr kumimoji="1" lang="en-US" altLang="ja-JP" sz="18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251460</xdr:colOff>
      <xdr:row>32</xdr:row>
      <xdr:rowOff>38100</xdr:rowOff>
    </xdr:from>
    <xdr:to>
      <xdr:col>15</xdr:col>
      <xdr:colOff>335280</xdr:colOff>
      <xdr:row>36</xdr:row>
      <xdr:rowOff>91440</xdr:rowOff>
    </xdr:to>
    <xdr:sp macro="" textlink="">
      <xdr:nvSpPr>
        <xdr:cNvPr id="29" name="額縁 22">
          <a:hlinkClick xmlns:r="http://schemas.openxmlformats.org/officeDocument/2006/relationships" r:id="rId7"/>
          <a:extLst>
            <a:ext uri="{FF2B5EF4-FFF2-40B4-BE49-F238E27FC236}">
              <a16:creationId xmlns:a16="http://schemas.microsoft.com/office/drawing/2014/main" id="{00000000-0008-0000-1200-00001D000000}"/>
            </a:ext>
          </a:extLst>
        </xdr:cNvPr>
        <xdr:cNvSpPr>
          <a:spLocks/>
        </xdr:cNvSpPr>
      </xdr:nvSpPr>
      <xdr:spPr>
        <a:xfrm>
          <a:off x="6659880" y="5867400"/>
          <a:ext cx="1912620" cy="723900"/>
        </a:xfrm>
        <a:prstGeom prst="bevel">
          <a:avLst/>
        </a:prstGeom>
        <a:solidFill>
          <a:schemeClr val="accent6">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en-US" sz="1000" b="1">
              <a:solidFill>
                <a:schemeClr val="tx1"/>
              </a:solidFill>
              <a:latin typeface="Meiryo UI" panose="020B0604030504040204" pitchFamily="50" charset="-128"/>
              <a:ea typeface="Meiryo UI" panose="020B0604030504040204" pitchFamily="50" charset="-128"/>
              <a:cs typeface="Meiryo UI" panose="020B0604030504040204" pitchFamily="50" charset="-128"/>
            </a:rPr>
            <a:t>⑨</a:t>
          </a:r>
          <a:r>
            <a:rPr kumimoji="1" lang="ja-JP" altLang="ja-JP" sz="900" b="1">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900" b="1">
              <a:solidFill>
                <a:schemeClr val="tx1"/>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9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19</xdr:col>
      <xdr:colOff>0</xdr:colOff>
      <xdr:row>29</xdr:row>
      <xdr:rowOff>45720</xdr:rowOff>
    </xdr:from>
    <xdr:to>
      <xdr:col>20</xdr:col>
      <xdr:colOff>502920</xdr:colOff>
      <xdr:row>35</xdr:row>
      <xdr:rowOff>7620</xdr:rowOff>
    </xdr:to>
    <xdr:sp macro="" textlink="">
      <xdr:nvSpPr>
        <xdr:cNvPr id="31" name="額縁 23">
          <a:hlinkClick xmlns:r="http://schemas.openxmlformats.org/officeDocument/2006/relationships" r:id="rId8"/>
          <a:extLst>
            <a:ext uri="{FF2B5EF4-FFF2-40B4-BE49-F238E27FC236}">
              <a16:creationId xmlns:a16="http://schemas.microsoft.com/office/drawing/2014/main" id="{00000000-0008-0000-1200-00001F000000}"/>
            </a:ext>
          </a:extLst>
        </xdr:cNvPr>
        <xdr:cNvSpPr>
          <a:spLocks/>
        </xdr:cNvSpPr>
      </xdr:nvSpPr>
      <xdr:spPr>
        <a:xfrm>
          <a:off x="10081260" y="5212080"/>
          <a:ext cx="1112520" cy="96774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No.1~40</a:t>
          </a:r>
          <a:endParaRPr lang="ja-JP" altLang="ja-JP" sz="900">
            <a:solidFill>
              <a:schemeClr val="tx1"/>
            </a:solidFill>
            <a:effectLst/>
          </a:endParaRPr>
        </a:p>
      </xdr:txBody>
    </xdr:sp>
    <xdr:clientData/>
  </xdr:twoCellAnchor>
  <xdr:twoCellAnchor>
    <xdr:from>
      <xdr:col>20</xdr:col>
      <xdr:colOff>579120</xdr:colOff>
      <xdr:row>29</xdr:row>
      <xdr:rowOff>38101</xdr:rowOff>
    </xdr:from>
    <xdr:to>
      <xdr:col>22</xdr:col>
      <xdr:colOff>457200</xdr:colOff>
      <xdr:row>35</xdr:row>
      <xdr:rowOff>7620</xdr:rowOff>
    </xdr:to>
    <xdr:sp macro="" textlink="">
      <xdr:nvSpPr>
        <xdr:cNvPr id="33" name="額縁 24">
          <a:hlinkClick xmlns:r="http://schemas.openxmlformats.org/officeDocument/2006/relationships" r:id="rId9"/>
          <a:extLst>
            <a:ext uri="{FF2B5EF4-FFF2-40B4-BE49-F238E27FC236}">
              <a16:creationId xmlns:a16="http://schemas.microsoft.com/office/drawing/2014/main" id="{00000000-0008-0000-1200-000021000000}"/>
            </a:ext>
          </a:extLst>
        </xdr:cNvPr>
        <xdr:cNvSpPr>
          <a:spLocks/>
        </xdr:cNvSpPr>
      </xdr:nvSpPr>
      <xdr:spPr>
        <a:xfrm>
          <a:off x="11269980" y="5204461"/>
          <a:ext cx="1097280" cy="97535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No.41~80</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22</xdr:col>
      <xdr:colOff>518160</xdr:colOff>
      <xdr:row>29</xdr:row>
      <xdr:rowOff>38100</xdr:rowOff>
    </xdr:from>
    <xdr:to>
      <xdr:col>25</xdr:col>
      <xdr:colOff>0</xdr:colOff>
      <xdr:row>35</xdr:row>
      <xdr:rowOff>15240</xdr:rowOff>
    </xdr:to>
    <xdr:sp macro="" textlink="">
      <xdr:nvSpPr>
        <xdr:cNvPr id="34" name="額縁 26">
          <a:hlinkClick xmlns:r="http://schemas.openxmlformats.org/officeDocument/2006/relationships" r:id="rId10"/>
          <a:extLst>
            <a:ext uri="{FF2B5EF4-FFF2-40B4-BE49-F238E27FC236}">
              <a16:creationId xmlns:a16="http://schemas.microsoft.com/office/drawing/2014/main" id="{00000000-0008-0000-1200-000022000000}"/>
            </a:ext>
          </a:extLst>
        </xdr:cNvPr>
        <xdr:cNvSpPr>
          <a:spLocks/>
        </xdr:cNvSpPr>
      </xdr:nvSpPr>
      <xdr:spPr>
        <a:xfrm>
          <a:off x="12428220" y="5204460"/>
          <a:ext cx="1112520" cy="98298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No.81~120</a:t>
          </a:r>
          <a:endParaRPr kumimoji="1" lang="ja-JP" altLang="ja-JP" sz="8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10</xdr:row>
      <xdr:rowOff>209550</xdr:rowOff>
    </xdr:from>
    <xdr:to>
      <xdr:col>4</xdr:col>
      <xdr:colOff>146117</xdr:colOff>
      <xdr:row>10</xdr:row>
      <xdr:rowOff>353395</xdr:rowOff>
    </xdr:to>
    <xdr:grpSp>
      <xdr:nvGrpSpPr>
        <xdr:cNvPr id="5" name="グループ化 4">
          <a:extLst>
            <a:ext uri="{FF2B5EF4-FFF2-40B4-BE49-F238E27FC236}">
              <a16:creationId xmlns:a16="http://schemas.microsoft.com/office/drawing/2014/main" id="{00000000-0008-0000-0B00-000005000000}"/>
            </a:ext>
          </a:extLst>
        </xdr:cNvPr>
        <xdr:cNvGrpSpPr/>
      </xdr:nvGrpSpPr>
      <xdr:grpSpPr>
        <a:xfrm>
          <a:off x="3276600" y="3962400"/>
          <a:ext cx="146117" cy="143845"/>
          <a:chOff x="6091588" y="5142029"/>
          <a:chExt cx="146117" cy="143845"/>
        </a:xfrm>
      </xdr:grpSpPr>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二等辺三角形 6">
            <a:extLst>
              <a:ext uri="{FF2B5EF4-FFF2-40B4-BE49-F238E27FC236}">
                <a16:creationId xmlns:a16="http://schemas.microsoft.com/office/drawing/2014/main" id="{00000000-0008-0000-0B00-000007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9</xdr:col>
      <xdr:colOff>177152</xdr:colOff>
      <xdr:row>10</xdr:row>
      <xdr:rowOff>89748</xdr:rowOff>
    </xdr:from>
    <xdr:to>
      <xdr:col>10</xdr:col>
      <xdr:colOff>93664</xdr:colOff>
      <xdr:row>10</xdr:row>
      <xdr:rowOff>310728</xdr:rowOff>
    </xdr:to>
    <xdr:grpSp>
      <xdr:nvGrpSpPr>
        <xdr:cNvPr id="38" name="グループ化 37">
          <a:extLst>
            <a:ext uri="{FF2B5EF4-FFF2-40B4-BE49-F238E27FC236}">
              <a16:creationId xmlns:a16="http://schemas.microsoft.com/office/drawing/2014/main" id="{00000000-0008-0000-0B00-000026000000}"/>
            </a:ext>
          </a:extLst>
        </xdr:cNvPr>
        <xdr:cNvGrpSpPr/>
      </xdr:nvGrpSpPr>
      <xdr:grpSpPr>
        <a:xfrm>
          <a:off x="5568302" y="3842598"/>
          <a:ext cx="278462" cy="220980"/>
          <a:chOff x="6091588" y="5142029"/>
          <a:chExt cx="146117" cy="143845"/>
        </a:xfrm>
      </xdr:grpSpPr>
      <xdr:sp macro="" textlink="">
        <xdr:nvSpPr>
          <xdr:cNvPr id="39" name="正方形/長方形 38">
            <a:extLst>
              <a:ext uri="{FF2B5EF4-FFF2-40B4-BE49-F238E27FC236}">
                <a16:creationId xmlns:a16="http://schemas.microsoft.com/office/drawing/2014/main" id="{00000000-0008-0000-0B00-000027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二等辺三角形 39">
            <a:extLst>
              <a:ext uri="{FF2B5EF4-FFF2-40B4-BE49-F238E27FC236}">
                <a16:creationId xmlns:a16="http://schemas.microsoft.com/office/drawing/2014/main" id="{00000000-0008-0000-0B00-000028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7</xdr:col>
      <xdr:colOff>247196</xdr:colOff>
      <xdr:row>14</xdr:row>
      <xdr:rowOff>32696</xdr:rowOff>
    </xdr:from>
    <xdr:to>
      <xdr:col>20</xdr:col>
      <xdr:colOff>117928</xdr:colOff>
      <xdr:row>14</xdr:row>
      <xdr:rowOff>534648</xdr:rowOff>
    </xdr:to>
    <xdr:sp macro="" textlink="">
      <xdr:nvSpPr>
        <xdr:cNvPr id="2" name="額縁 16">
          <a:hlinkClick xmlns:r="http://schemas.openxmlformats.org/officeDocument/2006/relationships" r:id="rId1"/>
          <a:extLst>
            <a:ext uri="{FF2B5EF4-FFF2-40B4-BE49-F238E27FC236}">
              <a16:creationId xmlns:a16="http://schemas.microsoft.com/office/drawing/2014/main" id="{00000000-0008-0000-0B00-000002000000}"/>
            </a:ext>
          </a:extLst>
        </xdr:cNvPr>
        <xdr:cNvSpPr>
          <a:spLocks/>
        </xdr:cNvSpPr>
      </xdr:nvSpPr>
      <xdr:spPr>
        <a:xfrm>
          <a:off x="4941660" y="5393910"/>
          <a:ext cx="4156982" cy="501952"/>
        </a:xfrm>
        <a:prstGeom prst="bevel">
          <a:avLst/>
        </a:prstGeom>
        <a:solidFill>
          <a:schemeClr val="accent5">
            <a:lumMod val="75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1840071</xdr:colOff>
      <xdr:row>9</xdr:row>
      <xdr:rowOff>157797</xdr:rowOff>
    </xdr:from>
    <xdr:to>
      <xdr:col>29</xdr:col>
      <xdr:colOff>1306446</xdr:colOff>
      <xdr:row>14</xdr:row>
      <xdr:rowOff>565197</xdr:rowOff>
    </xdr:to>
    <xdr:sp macro="" textlink="">
      <xdr:nvSpPr>
        <xdr:cNvPr id="12" name="額縁 22">
          <a:hlinkClick xmlns:r="http://schemas.openxmlformats.org/officeDocument/2006/relationships" r:id="rId2"/>
          <a:extLst>
            <a:ext uri="{FF2B5EF4-FFF2-40B4-BE49-F238E27FC236}">
              <a16:creationId xmlns:a16="http://schemas.microsoft.com/office/drawing/2014/main" id="{00000000-0008-0000-0B00-00000C000000}"/>
            </a:ext>
          </a:extLst>
        </xdr:cNvPr>
        <xdr:cNvSpPr>
          <a:spLocks/>
        </xdr:cNvSpPr>
      </xdr:nvSpPr>
      <xdr:spPr>
        <a:xfrm>
          <a:off x="17575371" y="3748722"/>
          <a:ext cx="1800000" cy="2160000"/>
        </a:xfrm>
        <a:prstGeom prst="bevel">
          <a:avLst/>
        </a:prstGeom>
        <a:solidFill>
          <a:schemeClr val="accent6">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1400" b="1">
              <a:solidFill>
                <a:schemeClr val="tx1"/>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2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24</xdr:col>
      <xdr:colOff>962024</xdr:colOff>
      <xdr:row>9</xdr:row>
      <xdr:rowOff>152400</xdr:rowOff>
    </xdr:from>
    <xdr:to>
      <xdr:col>26</xdr:col>
      <xdr:colOff>533174</xdr:colOff>
      <xdr:row>14</xdr:row>
      <xdr:rowOff>559800</xdr:rowOff>
    </xdr:to>
    <xdr:sp macro="" textlink="">
      <xdr:nvSpPr>
        <xdr:cNvPr id="3" name="額縁 16">
          <a:hlinkClick xmlns:r="http://schemas.openxmlformats.org/officeDocument/2006/relationships" r:id="rId3"/>
          <a:extLst>
            <a:ext uri="{FF2B5EF4-FFF2-40B4-BE49-F238E27FC236}">
              <a16:creationId xmlns:a16="http://schemas.microsoft.com/office/drawing/2014/main" id="{9EF8D1B6-B63C-46B0-A324-F4AA7A159363}"/>
            </a:ext>
          </a:extLst>
        </xdr:cNvPr>
        <xdr:cNvSpPr>
          <a:spLocks/>
        </xdr:cNvSpPr>
      </xdr:nvSpPr>
      <xdr:spPr>
        <a:xfrm>
          <a:off x="11020424" y="3743325"/>
          <a:ext cx="1800000" cy="216000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400" b="1" i="0" u="none" strike="noStrike" kern="0" cap="none" spc="0" normalizeH="0" baseline="0" noProof="0">
              <a:ln>
                <a:noFill/>
              </a:ln>
              <a:solidFill>
                <a:schemeClr val="bg1"/>
              </a:solidFill>
              <a:effectLst/>
              <a:uLnTx/>
              <a:uFillTx/>
              <a:latin typeface="+mn-ea"/>
              <a:ea typeface="+mn-ea"/>
              <a:cs typeface="Meiryo UI" panose="020B0604030504040204" pitchFamily="50" charset="-128"/>
            </a:rPr>
            <a:t>表 紙</a:t>
          </a:r>
          <a:endParaRPr kumimoji="1" lang="ja-JP" altLang="en-US" sz="1600" b="1" i="0" u="none" strike="noStrike" kern="0" cap="none" spc="0" normalizeH="0" baseline="0" noProof="0">
            <a:ln>
              <a:noFill/>
            </a:ln>
            <a:solidFill>
              <a:schemeClr val="bg1"/>
            </a:solidFill>
            <a:effectLst/>
            <a:uLnTx/>
            <a:uFillTx/>
            <a:latin typeface="+mn-ea"/>
            <a:ea typeface="+mn-ea"/>
            <a:cs typeface="Meiryo UI" panose="020B0604030504040204" pitchFamily="50" charset="-128"/>
          </a:endParaRPr>
        </a:p>
      </xdr:txBody>
    </xdr:sp>
    <xdr:clientData/>
  </xdr:twoCellAnchor>
  <xdr:twoCellAnchor>
    <xdr:from>
      <xdr:col>27</xdr:col>
      <xdr:colOff>2038350</xdr:colOff>
      <xdr:row>9</xdr:row>
      <xdr:rowOff>152400</xdr:rowOff>
    </xdr:from>
    <xdr:to>
      <xdr:col>28</xdr:col>
      <xdr:colOff>1504725</xdr:colOff>
      <xdr:row>14</xdr:row>
      <xdr:rowOff>559800</xdr:rowOff>
    </xdr:to>
    <xdr:sp macro="" textlink="">
      <xdr:nvSpPr>
        <xdr:cNvPr id="10" name="額縁 16">
          <a:hlinkClick xmlns:r="http://schemas.openxmlformats.org/officeDocument/2006/relationships" r:id="rId4"/>
          <a:extLst>
            <a:ext uri="{FF2B5EF4-FFF2-40B4-BE49-F238E27FC236}">
              <a16:creationId xmlns:a16="http://schemas.microsoft.com/office/drawing/2014/main" id="{DB99EB80-A35A-40CB-A5DB-CC7E6969F61B}"/>
            </a:ext>
          </a:extLst>
        </xdr:cNvPr>
        <xdr:cNvSpPr>
          <a:spLocks/>
        </xdr:cNvSpPr>
      </xdr:nvSpPr>
      <xdr:spPr>
        <a:xfrm>
          <a:off x="15440025" y="3743325"/>
          <a:ext cx="1800000" cy="2160000"/>
        </a:xfrm>
        <a:prstGeom prst="bevel">
          <a:avLst/>
        </a:prstGeom>
        <a:solidFill>
          <a:srgbClr val="FFFF00"/>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記入例</a:t>
          </a:r>
          <a:endParaRPr kumimoji="1" lang="en-US" altLang="ja-JP"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endParaRPr kumimoji="1" lang="en-US" altLang="ja-JP"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FF0000"/>
              </a:solidFill>
              <a:effectLst/>
              <a:uLnTx/>
              <a:uFillTx/>
              <a:latin typeface="+mn-ea"/>
              <a:ea typeface="+mn-ea"/>
              <a:cs typeface="Meiryo UI" panose="020B0604030504040204" pitchFamily="50" charset="-128"/>
            </a:rPr>
            <a:t>（特別支援）</a:t>
          </a:r>
          <a:endParaRPr kumimoji="1" lang="en-US" altLang="ja-JP" sz="2000" b="0"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xdr:txBody>
    </xdr:sp>
    <xdr:clientData/>
  </xdr:twoCellAnchor>
  <xdr:twoCellAnchor>
    <xdr:from>
      <xdr:col>29</xdr:col>
      <xdr:colOff>1600198</xdr:colOff>
      <xdr:row>10</xdr:row>
      <xdr:rowOff>0</xdr:rowOff>
    </xdr:from>
    <xdr:to>
      <xdr:col>29</xdr:col>
      <xdr:colOff>3400198</xdr:colOff>
      <xdr:row>14</xdr:row>
      <xdr:rowOff>569325</xdr:rowOff>
    </xdr:to>
    <xdr:sp macro="" textlink="">
      <xdr:nvSpPr>
        <xdr:cNvPr id="18" name="額縁 23">
          <a:hlinkClick xmlns:r="http://schemas.openxmlformats.org/officeDocument/2006/relationships" r:id="rId5"/>
          <a:extLst>
            <a:ext uri="{FF2B5EF4-FFF2-40B4-BE49-F238E27FC236}">
              <a16:creationId xmlns:a16="http://schemas.microsoft.com/office/drawing/2014/main" id="{2C68412C-1B1B-44DF-89D1-38AD483ACE47}"/>
            </a:ext>
          </a:extLst>
        </xdr:cNvPr>
        <xdr:cNvSpPr>
          <a:spLocks/>
        </xdr:cNvSpPr>
      </xdr:nvSpPr>
      <xdr:spPr>
        <a:xfrm>
          <a:off x="19669123" y="3752850"/>
          <a:ext cx="1800000" cy="216000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29</xdr:col>
      <xdr:colOff>3790949</xdr:colOff>
      <xdr:row>9</xdr:row>
      <xdr:rowOff>161924</xdr:rowOff>
    </xdr:from>
    <xdr:to>
      <xdr:col>29</xdr:col>
      <xdr:colOff>5590949</xdr:colOff>
      <xdr:row>14</xdr:row>
      <xdr:rowOff>569324</xdr:rowOff>
    </xdr:to>
    <xdr:sp macro="" textlink="">
      <xdr:nvSpPr>
        <xdr:cNvPr id="19" name="額縁 24">
          <a:hlinkClick xmlns:r="http://schemas.openxmlformats.org/officeDocument/2006/relationships" r:id="rId6"/>
          <a:extLst>
            <a:ext uri="{FF2B5EF4-FFF2-40B4-BE49-F238E27FC236}">
              <a16:creationId xmlns:a16="http://schemas.microsoft.com/office/drawing/2014/main" id="{6AA3C61F-8EEC-477F-B279-FF243B8CECA9}"/>
            </a:ext>
          </a:extLst>
        </xdr:cNvPr>
        <xdr:cNvSpPr>
          <a:spLocks/>
        </xdr:cNvSpPr>
      </xdr:nvSpPr>
      <xdr:spPr>
        <a:xfrm>
          <a:off x="21859874" y="3752849"/>
          <a:ext cx="1800000" cy="216000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29</xdr:col>
      <xdr:colOff>5915025</xdr:colOff>
      <xdr:row>9</xdr:row>
      <xdr:rowOff>152400</xdr:rowOff>
    </xdr:from>
    <xdr:to>
      <xdr:col>30</xdr:col>
      <xdr:colOff>809400</xdr:colOff>
      <xdr:row>14</xdr:row>
      <xdr:rowOff>559800</xdr:rowOff>
    </xdr:to>
    <xdr:sp macro="" textlink="">
      <xdr:nvSpPr>
        <xdr:cNvPr id="20" name="額縁 26">
          <a:hlinkClick xmlns:r="http://schemas.openxmlformats.org/officeDocument/2006/relationships" r:id="rId7"/>
          <a:extLst>
            <a:ext uri="{FF2B5EF4-FFF2-40B4-BE49-F238E27FC236}">
              <a16:creationId xmlns:a16="http://schemas.microsoft.com/office/drawing/2014/main" id="{CC1AF1EE-2078-448E-9BB1-5CD6A3A58CA6}"/>
            </a:ext>
          </a:extLst>
        </xdr:cNvPr>
        <xdr:cNvSpPr>
          <a:spLocks/>
        </xdr:cNvSpPr>
      </xdr:nvSpPr>
      <xdr:spPr>
        <a:xfrm>
          <a:off x="23983950" y="3743325"/>
          <a:ext cx="1800000" cy="216000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990599</xdr:colOff>
      <xdr:row>9</xdr:row>
      <xdr:rowOff>152400</xdr:rowOff>
    </xdr:from>
    <xdr:to>
      <xdr:col>27</xdr:col>
      <xdr:colOff>1676174</xdr:colOff>
      <xdr:row>14</xdr:row>
      <xdr:rowOff>559800</xdr:rowOff>
    </xdr:to>
    <xdr:sp macro="" textlink="">
      <xdr:nvSpPr>
        <xdr:cNvPr id="21" name="額縁 16">
          <a:hlinkClick xmlns:r="http://schemas.openxmlformats.org/officeDocument/2006/relationships" r:id="rId8"/>
          <a:extLst>
            <a:ext uri="{FF2B5EF4-FFF2-40B4-BE49-F238E27FC236}">
              <a16:creationId xmlns:a16="http://schemas.microsoft.com/office/drawing/2014/main" id="{53088263-C5A1-4ABD-98FD-BC4D7858D236}"/>
            </a:ext>
          </a:extLst>
        </xdr:cNvPr>
        <xdr:cNvSpPr>
          <a:spLocks/>
        </xdr:cNvSpPr>
      </xdr:nvSpPr>
      <xdr:spPr>
        <a:xfrm>
          <a:off x="13277849" y="3743325"/>
          <a:ext cx="1800000" cy="216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メニュー</a:t>
          </a:r>
          <a:endParaRPr kumimoji="1" lang="en-US" altLang="ja-JP"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endParaRPr kumimoji="1" lang="en-US" altLang="ja-JP" sz="18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（特別支援）</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55</xdr:col>
      <xdr:colOff>99060</xdr:colOff>
      <xdr:row>1</xdr:row>
      <xdr:rowOff>0</xdr:rowOff>
    </xdr:from>
    <xdr:to>
      <xdr:col>57</xdr:col>
      <xdr:colOff>7753</xdr:colOff>
      <xdr:row>35</xdr:row>
      <xdr:rowOff>15240</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6957060" y="304800"/>
          <a:ext cx="842143" cy="7511415"/>
          <a:chOff x="6935574" y="228600"/>
          <a:chExt cx="836827" cy="10981077"/>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7032591" y="228600"/>
            <a:ext cx="627489" cy="4770930"/>
            <a:chOff x="7032591" y="228600"/>
            <a:chExt cx="627489" cy="4770930"/>
          </a:xfrm>
        </xdr:grpSpPr>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editAs="oneCell">
    <xdr:from>
      <xdr:col>43</xdr:col>
      <xdr:colOff>60960</xdr:colOff>
      <xdr:row>34</xdr:row>
      <xdr:rowOff>0</xdr:rowOff>
    </xdr:from>
    <xdr:to>
      <xdr:col>56</xdr:col>
      <xdr:colOff>480060</xdr:colOff>
      <xdr:row>48</xdr:row>
      <xdr:rowOff>95250</xdr:rowOff>
    </xdr:to>
    <xdr:pic>
      <xdr:nvPicPr>
        <xdr:cNvPr id="10" name="図 9">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5860" y="7818120"/>
          <a:ext cx="1950720" cy="299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39</xdr:col>
      <xdr:colOff>30480</xdr:colOff>
      <xdr:row>48</xdr:row>
      <xdr:rowOff>121920</xdr:rowOff>
    </xdr:from>
    <xdr:ext cx="281940" cy="279948"/>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4488180" y="10835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56</xdr:col>
      <xdr:colOff>788670</xdr:colOff>
      <xdr:row>46</xdr:row>
      <xdr:rowOff>186690</xdr:rowOff>
    </xdr:from>
    <xdr:to>
      <xdr:col>61</xdr:col>
      <xdr:colOff>40005</xdr:colOff>
      <xdr:row>48</xdr:row>
      <xdr:rowOff>3810</xdr:rowOff>
    </xdr:to>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7770495" y="10187940"/>
          <a:ext cx="59436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Meiryo UI" panose="020B0604030504040204" pitchFamily="50" charset="-128"/>
              <a:ea typeface="Meiryo UI" panose="020B0604030504040204" pitchFamily="50" charset="-128"/>
            </a:rPr>
            <a:t>氏名</a:t>
          </a:r>
        </a:p>
      </xdr:txBody>
    </xdr:sp>
    <xdr:clientData/>
  </xdr:twoCellAnchor>
  <xdr:oneCellAnchor>
    <xdr:from>
      <xdr:col>1</xdr:col>
      <xdr:colOff>32385</xdr:colOff>
      <xdr:row>0</xdr:row>
      <xdr:rowOff>45719</xdr:rowOff>
    </xdr:from>
    <xdr:ext cx="1273901" cy="226423"/>
    <xdr:sp macro="" textlink="">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54849" y="45719"/>
          <a:ext cx="1273901" cy="226423"/>
        </a:xfrm>
        <a:prstGeom prst="rect">
          <a:avLst/>
        </a:prstGeom>
        <a:solidFill>
          <a:srgbClr val="FFFFCC"/>
        </a:solid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noAutofit/>
        </a:bodyPr>
        <a:lstStyle/>
        <a:p>
          <a:r>
            <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特別支援学校用</a:t>
          </a:r>
          <a:endPar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62</xdr:col>
      <xdr:colOff>0</xdr:colOff>
      <xdr:row>0</xdr:row>
      <xdr:rowOff>22860</xdr:rowOff>
    </xdr:from>
    <xdr:to>
      <xdr:col>112</xdr:col>
      <xdr:colOff>83820</xdr:colOff>
      <xdr:row>0</xdr:row>
      <xdr:rowOff>274320</xdr:rowOff>
    </xdr:to>
    <xdr:sp macro="" textlink="">
      <xdr:nvSpPr>
        <xdr:cNvPr id="19" name="正方形/長方形 18">
          <a:extLst>
            <a:ext uri="{FF2B5EF4-FFF2-40B4-BE49-F238E27FC236}">
              <a16:creationId xmlns:a16="http://schemas.microsoft.com/office/drawing/2014/main" id="{00000000-0008-0000-0C00-000013000000}"/>
            </a:ext>
          </a:extLst>
        </xdr:cNvPr>
        <xdr:cNvSpPr/>
      </xdr:nvSpPr>
      <xdr:spPr>
        <a:xfrm>
          <a:off x="7764780" y="22860"/>
          <a:ext cx="5783580" cy="25146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bg2">
                  <a:lumMod val="50000"/>
                </a:schemeClr>
              </a:solidFill>
            </a:rPr>
            <a:t>障がい種別（番号で記入のこと）</a:t>
          </a:r>
          <a:r>
            <a:rPr kumimoji="1" lang="ja-JP" altLang="en-US" sz="1000">
              <a:solidFill>
                <a:schemeClr val="bg2">
                  <a:lumMod val="50000"/>
                </a:schemeClr>
              </a:solidFill>
            </a:rPr>
            <a:t>　①視覚障がい ②聴覚障がい ③知的障がい ④肢体不自由 ⑤病弱</a:t>
          </a:r>
        </a:p>
      </xdr:txBody>
    </xdr:sp>
    <xdr:clientData/>
  </xdr:twoCellAnchor>
  <xdr:twoCellAnchor>
    <xdr:from>
      <xdr:col>65</xdr:col>
      <xdr:colOff>76200</xdr:colOff>
      <xdr:row>48</xdr:row>
      <xdr:rowOff>114300</xdr:rowOff>
    </xdr:from>
    <xdr:to>
      <xdr:col>68</xdr:col>
      <xdr:colOff>2381</xdr:colOff>
      <xdr:row>49</xdr:row>
      <xdr:rowOff>135731</xdr:rowOff>
    </xdr:to>
    <xdr:sp macro="" textlink="">
      <xdr:nvSpPr>
        <xdr:cNvPr id="20" name="正方形/長方形 19">
          <a:extLst>
            <a:ext uri="{FF2B5EF4-FFF2-40B4-BE49-F238E27FC236}">
              <a16:creationId xmlns:a16="http://schemas.microsoft.com/office/drawing/2014/main" id="{00000000-0008-0000-0C00-000014000000}"/>
            </a:ext>
          </a:extLst>
        </xdr:cNvPr>
        <xdr:cNvSpPr/>
      </xdr:nvSpPr>
      <xdr:spPr>
        <a:xfrm>
          <a:off x="8896350" y="10572750"/>
          <a:ext cx="297656" cy="2500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bg2">
                  <a:lumMod val="50000"/>
                </a:schemeClr>
              </a:solidFill>
            </a:rPr>
            <a:t>㊞</a:t>
          </a:r>
        </a:p>
      </xdr:txBody>
    </xdr:sp>
    <xdr:clientData/>
  </xdr:twoCellAnchor>
  <xdr:twoCellAnchor>
    <xdr:from>
      <xdr:col>114</xdr:col>
      <xdr:colOff>43543</xdr:colOff>
      <xdr:row>1</xdr:row>
      <xdr:rowOff>10885</xdr:rowOff>
    </xdr:from>
    <xdr:to>
      <xdr:col>130</xdr:col>
      <xdr:colOff>609599</xdr:colOff>
      <xdr:row>3</xdr:row>
      <xdr:rowOff>228606</xdr:rowOff>
    </xdr:to>
    <xdr:sp macro="" textlink="">
      <xdr:nvSpPr>
        <xdr:cNvPr id="22" name="額縁 16">
          <a:hlinkClick xmlns:r="http://schemas.openxmlformats.org/officeDocument/2006/relationships" r:id="rId2"/>
          <a:extLst>
            <a:ext uri="{FF2B5EF4-FFF2-40B4-BE49-F238E27FC236}">
              <a16:creationId xmlns:a16="http://schemas.microsoft.com/office/drawing/2014/main" id="{00000000-0008-0000-0C00-000016000000}"/>
            </a:ext>
          </a:extLst>
        </xdr:cNvPr>
        <xdr:cNvSpPr>
          <a:spLocks/>
        </xdr:cNvSpPr>
      </xdr:nvSpPr>
      <xdr:spPr>
        <a:xfrm>
          <a:off x="14782800" y="326571"/>
          <a:ext cx="1807028" cy="696692"/>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43543</xdr:colOff>
      <xdr:row>5</xdr:row>
      <xdr:rowOff>32664</xdr:rowOff>
    </xdr:from>
    <xdr:to>
      <xdr:col>130</xdr:col>
      <xdr:colOff>609601</xdr:colOff>
      <xdr:row>8</xdr:row>
      <xdr:rowOff>6</xdr:rowOff>
    </xdr:to>
    <xdr:sp macro="" textlink="">
      <xdr:nvSpPr>
        <xdr:cNvPr id="17" name="額縁 17">
          <a:hlinkClick xmlns:r="http://schemas.openxmlformats.org/officeDocument/2006/relationships" r:id="rId3"/>
          <a:extLst>
            <a:ext uri="{FF2B5EF4-FFF2-40B4-BE49-F238E27FC236}">
              <a16:creationId xmlns:a16="http://schemas.microsoft.com/office/drawing/2014/main" id="{00000000-0008-0000-0C00-000011000000}"/>
            </a:ext>
          </a:extLst>
        </xdr:cNvPr>
        <xdr:cNvSpPr>
          <a:spLocks/>
        </xdr:cNvSpPr>
      </xdr:nvSpPr>
      <xdr:spPr>
        <a:xfrm>
          <a:off x="14782800" y="1306293"/>
          <a:ext cx="1807030" cy="685799"/>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54430</xdr:colOff>
      <xdr:row>9</xdr:row>
      <xdr:rowOff>32665</xdr:rowOff>
    </xdr:from>
    <xdr:to>
      <xdr:col>130</xdr:col>
      <xdr:colOff>609600</xdr:colOff>
      <xdr:row>13</xdr:row>
      <xdr:rowOff>217721</xdr:rowOff>
    </xdr:to>
    <xdr:sp macro="" textlink="">
      <xdr:nvSpPr>
        <xdr:cNvPr id="18" name="額縁 23">
          <a:hlinkClick xmlns:r="http://schemas.openxmlformats.org/officeDocument/2006/relationships" r:id="rId4"/>
          <a:extLst>
            <a:ext uri="{FF2B5EF4-FFF2-40B4-BE49-F238E27FC236}">
              <a16:creationId xmlns:a16="http://schemas.microsoft.com/office/drawing/2014/main" id="{00000000-0008-0000-0C00-000012000000}"/>
            </a:ext>
          </a:extLst>
        </xdr:cNvPr>
        <xdr:cNvSpPr>
          <a:spLocks/>
        </xdr:cNvSpPr>
      </xdr:nvSpPr>
      <xdr:spPr>
        <a:xfrm>
          <a:off x="14793687" y="2264236"/>
          <a:ext cx="1796142" cy="11429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114</xdr:col>
      <xdr:colOff>54430</xdr:colOff>
      <xdr:row>15</xdr:row>
      <xdr:rowOff>10892</xdr:rowOff>
    </xdr:from>
    <xdr:to>
      <xdr:col>130</xdr:col>
      <xdr:colOff>609602</xdr:colOff>
      <xdr:row>19</xdr:row>
      <xdr:rowOff>228606</xdr:rowOff>
    </xdr:to>
    <xdr:sp macro="" textlink="">
      <xdr:nvSpPr>
        <xdr:cNvPr id="21" name="額縁 24">
          <a:hlinkClick xmlns:r="http://schemas.openxmlformats.org/officeDocument/2006/relationships" r:id="rId5"/>
          <a:extLst>
            <a:ext uri="{FF2B5EF4-FFF2-40B4-BE49-F238E27FC236}">
              <a16:creationId xmlns:a16="http://schemas.microsoft.com/office/drawing/2014/main" id="{00000000-0008-0000-0C00-000015000000}"/>
            </a:ext>
          </a:extLst>
        </xdr:cNvPr>
        <xdr:cNvSpPr>
          <a:spLocks/>
        </xdr:cNvSpPr>
      </xdr:nvSpPr>
      <xdr:spPr>
        <a:xfrm>
          <a:off x="14793687" y="3679378"/>
          <a:ext cx="1796144" cy="1175657"/>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66675</xdr:colOff>
      <xdr:row>21</xdr:row>
      <xdr:rowOff>19050</xdr:rowOff>
    </xdr:from>
    <xdr:to>
      <xdr:col>130</xdr:col>
      <xdr:colOff>619125</xdr:colOff>
      <xdr:row>25</xdr:row>
      <xdr:rowOff>219075</xdr:rowOff>
    </xdr:to>
    <xdr:sp macro="" textlink="">
      <xdr:nvSpPr>
        <xdr:cNvPr id="14" name="額縁 26">
          <a:hlinkClick xmlns:r="http://schemas.openxmlformats.org/officeDocument/2006/relationships" r:id="rId6"/>
          <a:extLst>
            <a:ext uri="{FF2B5EF4-FFF2-40B4-BE49-F238E27FC236}">
              <a16:creationId xmlns:a16="http://schemas.microsoft.com/office/drawing/2014/main" id="{2E2BB0AA-34EE-4992-8D63-EBEFD4AB8C2A}"/>
            </a:ext>
          </a:extLst>
        </xdr:cNvPr>
        <xdr:cNvSpPr>
          <a:spLocks/>
        </xdr:cNvSpPr>
      </xdr:nvSpPr>
      <xdr:spPr>
        <a:xfrm>
          <a:off x="15182850" y="4895850"/>
          <a:ext cx="1924050" cy="111442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39</xdr:col>
      <xdr:colOff>83820</xdr:colOff>
      <xdr:row>14</xdr:row>
      <xdr:rowOff>15240</xdr:rowOff>
    </xdr:from>
    <xdr:ext cx="281940" cy="279948"/>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4541520" y="30937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14</xdr:row>
      <xdr:rowOff>15240</xdr:rowOff>
    </xdr:from>
    <xdr:ext cx="281940" cy="279948"/>
    <xdr:sp macro="" textlink="">
      <xdr:nvSpPr>
        <xdr:cNvPr id="44" name="テキスト ボックス 43">
          <a:extLst>
            <a:ext uri="{FF2B5EF4-FFF2-40B4-BE49-F238E27FC236}">
              <a16:creationId xmlns:a16="http://schemas.microsoft.com/office/drawing/2014/main" id="{00000000-0008-0000-0D00-00002C000000}"/>
            </a:ext>
          </a:extLst>
        </xdr:cNvPr>
        <xdr:cNvSpPr txBox="1"/>
      </xdr:nvSpPr>
      <xdr:spPr>
        <a:xfrm>
          <a:off x="4541520" y="30937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32</xdr:row>
      <xdr:rowOff>15240</xdr:rowOff>
    </xdr:from>
    <xdr:ext cx="281940" cy="279948"/>
    <xdr:sp macro="" textlink="">
      <xdr:nvSpPr>
        <xdr:cNvPr id="45" name="テキスト ボックス 44">
          <a:extLst>
            <a:ext uri="{FF2B5EF4-FFF2-40B4-BE49-F238E27FC236}">
              <a16:creationId xmlns:a16="http://schemas.microsoft.com/office/drawing/2014/main" id="{00000000-0008-0000-0D00-00002D000000}"/>
            </a:ext>
          </a:extLst>
        </xdr:cNvPr>
        <xdr:cNvSpPr txBox="1"/>
      </xdr:nvSpPr>
      <xdr:spPr>
        <a:xfrm>
          <a:off x="4753791" y="3128554"/>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32</xdr:row>
      <xdr:rowOff>15240</xdr:rowOff>
    </xdr:from>
    <xdr:ext cx="281940" cy="279948"/>
    <xdr:sp macro="" textlink="">
      <xdr:nvSpPr>
        <xdr:cNvPr id="46" name="テキスト ボックス 45">
          <a:extLst>
            <a:ext uri="{FF2B5EF4-FFF2-40B4-BE49-F238E27FC236}">
              <a16:creationId xmlns:a16="http://schemas.microsoft.com/office/drawing/2014/main" id="{00000000-0008-0000-0D00-00002E000000}"/>
            </a:ext>
          </a:extLst>
        </xdr:cNvPr>
        <xdr:cNvSpPr txBox="1"/>
      </xdr:nvSpPr>
      <xdr:spPr>
        <a:xfrm>
          <a:off x="10153106" y="3128554"/>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48</xdr:row>
      <xdr:rowOff>15240</xdr:rowOff>
    </xdr:from>
    <xdr:ext cx="281940" cy="279948"/>
    <xdr:sp macro="" textlink="">
      <xdr:nvSpPr>
        <xdr:cNvPr id="47" name="テキスト ボックス 46">
          <a:extLst>
            <a:ext uri="{FF2B5EF4-FFF2-40B4-BE49-F238E27FC236}">
              <a16:creationId xmlns:a16="http://schemas.microsoft.com/office/drawing/2014/main" id="{00000000-0008-0000-0D00-00002F000000}"/>
            </a:ext>
          </a:extLst>
        </xdr:cNvPr>
        <xdr:cNvSpPr txBox="1"/>
      </xdr:nvSpPr>
      <xdr:spPr>
        <a:xfrm>
          <a:off x="4753791" y="7090954"/>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48</xdr:row>
      <xdr:rowOff>15240</xdr:rowOff>
    </xdr:from>
    <xdr:ext cx="281940" cy="279948"/>
    <xdr:sp macro="" textlink="">
      <xdr:nvSpPr>
        <xdr:cNvPr id="48" name="テキスト ボックス 47">
          <a:extLst>
            <a:ext uri="{FF2B5EF4-FFF2-40B4-BE49-F238E27FC236}">
              <a16:creationId xmlns:a16="http://schemas.microsoft.com/office/drawing/2014/main" id="{00000000-0008-0000-0D00-000030000000}"/>
            </a:ext>
          </a:extLst>
        </xdr:cNvPr>
        <xdr:cNvSpPr txBox="1"/>
      </xdr:nvSpPr>
      <xdr:spPr>
        <a:xfrm>
          <a:off x="10153106" y="7090954"/>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66</xdr:row>
      <xdr:rowOff>15240</xdr:rowOff>
    </xdr:from>
    <xdr:ext cx="281940" cy="279948"/>
    <xdr:sp macro="" textlink="">
      <xdr:nvSpPr>
        <xdr:cNvPr id="49" name="テキスト ボックス 48">
          <a:extLst>
            <a:ext uri="{FF2B5EF4-FFF2-40B4-BE49-F238E27FC236}">
              <a16:creationId xmlns:a16="http://schemas.microsoft.com/office/drawing/2014/main" id="{00000000-0008-0000-0D00-000031000000}"/>
            </a:ext>
          </a:extLst>
        </xdr:cNvPr>
        <xdr:cNvSpPr txBox="1"/>
      </xdr:nvSpPr>
      <xdr:spPr>
        <a:xfrm>
          <a:off x="4753791"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66</xdr:row>
      <xdr:rowOff>15240</xdr:rowOff>
    </xdr:from>
    <xdr:ext cx="281940" cy="279948"/>
    <xdr:sp macro="" textlink="">
      <xdr:nvSpPr>
        <xdr:cNvPr id="50" name="テキスト ボックス 49">
          <a:extLst>
            <a:ext uri="{FF2B5EF4-FFF2-40B4-BE49-F238E27FC236}">
              <a16:creationId xmlns:a16="http://schemas.microsoft.com/office/drawing/2014/main" id="{00000000-0008-0000-0D00-000032000000}"/>
            </a:ext>
          </a:extLst>
        </xdr:cNvPr>
        <xdr:cNvSpPr txBox="1"/>
      </xdr:nvSpPr>
      <xdr:spPr>
        <a:xfrm>
          <a:off x="10153106"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82</xdr:row>
      <xdr:rowOff>15240</xdr:rowOff>
    </xdr:from>
    <xdr:ext cx="281940" cy="279948"/>
    <xdr:sp macro="" textlink="">
      <xdr:nvSpPr>
        <xdr:cNvPr id="51" name="テキスト ボックス 50">
          <a:extLst>
            <a:ext uri="{FF2B5EF4-FFF2-40B4-BE49-F238E27FC236}">
              <a16:creationId xmlns:a16="http://schemas.microsoft.com/office/drawing/2014/main" id="{00000000-0008-0000-0D00-000033000000}"/>
            </a:ext>
          </a:extLst>
        </xdr:cNvPr>
        <xdr:cNvSpPr txBox="1"/>
      </xdr:nvSpPr>
      <xdr:spPr>
        <a:xfrm>
          <a:off x="4753791"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82</xdr:row>
      <xdr:rowOff>15240</xdr:rowOff>
    </xdr:from>
    <xdr:ext cx="281940" cy="279948"/>
    <xdr:sp macro="" textlink="">
      <xdr:nvSpPr>
        <xdr:cNvPr id="52" name="テキスト ボックス 51">
          <a:extLst>
            <a:ext uri="{FF2B5EF4-FFF2-40B4-BE49-F238E27FC236}">
              <a16:creationId xmlns:a16="http://schemas.microsoft.com/office/drawing/2014/main" id="{00000000-0008-0000-0D00-000034000000}"/>
            </a:ext>
          </a:extLst>
        </xdr:cNvPr>
        <xdr:cNvSpPr txBox="1"/>
      </xdr:nvSpPr>
      <xdr:spPr>
        <a:xfrm>
          <a:off x="10153106"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100</xdr:row>
      <xdr:rowOff>15240</xdr:rowOff>
    </xdr:from>
    <xdr:ext cx="281940" cy="279948"/>
    <xdr:sp macro="" textlink="">
      <xdr:nvSpPr>
        <xdr:cNvPr id="53" name="テキスト ボックス 52">
          <a:extLst>
            <a:ext uri="{FF2B5EF4-FFF2-40B4-BE49-F238E27FC236}">
              <a16:creationId xmlns:a16="http://schemas.microsoft.com/office/drawing/2014/main" id="{00000000-0008-0000-0D00-000035000000}"/>
            </a:ext>
          </a:extLst>
        </xdr:cNvPr>
        <xdr:cNvSpPr txBox="1"/>
      </xdr:nvSpPr>
      <xdr:spPr>
        <a:xfrm>
          <a:off x="4753791"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100</xdr:row>
      <xdr:rowOff>15240</xdr:rowOff>
    </xdr:from>
    <xdr:ext cx="281940" cy="279948"/>
    <xdr:sp macro="" textlink="">
      <xdr:nvSpPr>
        <xdr:cNvPr id="54" name="テキスト ボックス 53">
          <a:extLst>
            <a:ext uri="{FF2B5EF4-FFF2-40B4-BE49-F238E27FC236}">
              <a16:creationId xmlns:a16="http://schemas.microsoft.com/office/drawing/2014/main" id="{00000000-0008-0000-0D00-000036000000}"/>
            </a:ext>
          </a:extLst>
        </xdr:cNvPr>
        <xdr:cNvSpPr txBox="1"/>
      </xdr:nvSpPr>
      <xdr:spPr>
        <a:xfrm>
          <a:off x="10153106"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116</xdr:row>
      <xdr:rowOff>15240</xdr:rowOff>
    </xdr:from>
    <xdr:ext cx="281940" cy="279948"/>
    <xdr:sp macro="" textlink="">
      <xdr:nvSpPr>
        <xdr:cNvPr id="55" name="テキスト ボックス 54">
          <a:extLst>
            <a:ext uri="{FF2B5EF4-FFF2-40B4-BE49-F238E27FC236}">
              <a16:creationId xmlns:a16="http://schemas.microsoft.com/office/drawing/2014/main" id="{00000000-0008-0000-0D00-000037000000}"/>
            </a:ext>
          </a:extLst>
        </xdr:cNvPr>
        <xdr:cNvSpPr txBox="1"/>
      </xdr:nvSpPr>
      <xdr:spPr>
        <a:xfrm>
          <a:off x="4753791"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116</xdr:row>
      <xdr:rowOff>15240</xdr:rowOff>
    </xdr:from>
    <xdr:ext cx="281940" cy="279948"/>
    <xdr:sp macro="" textlink="">
      <xdr:nvSpPr>
        <xdr:cNvPr id="56" name="テキスト ボックス 55">
          <a:extLst>
            <a:ext uri="{FF2B5EF4-FFF2-40B4-BE49-F238E27FC236}">
              <a16:creationId xmlns:a16="http://schemas.microsoft.com/office/drawing/2014/main" id="{00000000-0008-0000-0D00-000038000000}"/>
            </a:ext>
          </a:extLst>
        </xdr:cNvPr>
        <xdr:cNvSpPr txBox="1"/>
      </xdr:nvSpPr>
      <xdr:spPr>
        <a:xfrm>
          <a:off x="10153106"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134</xdr:row>
      <xdr:rowOff>15240</xdr:rowOff>
    </xdr:from>
    <xdr:ext cx="281940" cy="279948"/>
    <xdr:sp macro="" textlink="">
      <xdr:nvSpPr>
        <xdr:cNvPr id="59" name="テキスト ボックス 58">
          <a:extLst>
            <a:ext uri="{FF2B5EF4-FFF2-40B4-BE49-F238E27FC236}">
              <a16:creationId xmlns:a16="http://schemas.microsoft.com/office/drawing/2014/main" id="{00000000-0008-0000-0D00-00003B000000}"/>
            </a:ext>
          </a:extLst>
        </xdr:cNvPr>
        <xdr:cNvSpPr txBox="1"/>
      </xdr:nvSpPr>
      <xdr:spPr>
        <a:xfrm>
          <a:off x="4753791"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134</xdr:row>
      <xdr:rowOff>15240</xdr:rowOff>
    </xdr:from>
    <xdr:ext cx="281940" cy="279948"/>
    <xdr:sp macro="" textlink="">
      <xdr:nvSpPr>
        <xdr:cNvPr id="60" name="テキスト ボックス 59">
          <a:extLst>
            <a:ext uri="{FF2B5EF4-FFF2-40B4-BE49-F238E27FC236}">
              <a16:creationId xmlns:a16="http://schemas.microsoft.com/office/drawing/2014/main" id="{00000000-0008-0000-0D00-00003C000000}"/>
            </a:ext>
          </a:extLst>
        </xdr:cNvPr>
        <xdr:cNvSpPr txBox="1"/>
      </xdr:nvSpPr>
      <xdr:spPr>
        <a:xfrm>
          <a:off x="10153106" y="10661469"/>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150</xdr:row>
      <xdr:rowOff>15240</xdr:rowOff>
    </xdr:from>
    <xdr:ext cx="281940" cy="279948"/>
    <xdr:sp macro="" textlink="">
      <xdr:nvSpPr>
        <xdr:cNvPr id="61" name="テキスト ボックス 60">
          <a:extLst>
            <a:ext uri="{FF2B5EF4-FFF2-40B4-BE49-F238E27FC236}">
              <a16:creationId xmlns:a16="http://schemas.microsoft.com/office/drawing/2014/main" id="{00000000-0008-0000-0D00-00003D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150</xdr:row>
      <xdr:rowOff>15240</xdr:rowOff>
    </xdr:from>
    <xdr:ext cx="281940" cy="279948"/>
    <xdr:sp macro="" textlink="">
      <xdr:nvSpPr>
        <xdr:cNvPr id="62" name="テキスト ボックス 61">
          <a:extLst>
            <a:ext uri="{FF2B5EF4-FFF2-40B4-BE49-F238E27FC236}">
              <a16:creationId xmlns:a16="http://schemas.microsoft.com/office/drawing/2014/main" id="{00000000-0008-0000-0D00-00003E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168</xdr:row>
      <xdr:rowOff>15240</xdr:rowOff>
    </xdr:from>
    <xdr:ext cx="281940" cy="279948"/>
    <xdr:sp macro="" textlink="">
      <xdr:nvSpPr>
        <xdr:cNvPr id="63" name="テキスト ボックス 62">
          <a:extLst>
            <a:ext uri="{FF2B5EF4-FFF2-40B4-BE49-F238E27FC236}">
              <a16:creationId xmlns:a16="http://schemas.microsoft.com/office/drawing/2014/main" id="{00000000-0008-0000-0D00-00003F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168</xdr:row>
      <xdr:rowOff>15240</xdr:rowOff>
    </xdr:from>
    <xdr:ext cx="281940" cy="279948"/>
    <xdr:sp macro="" textlink="">
      <xdr:nvSpPr>
        <xdr:cNvPr id="64" name="テキスト ボックス 63">
          <a:extLst>
            <a:ext uri="{FF2B5EF4-FFF2-40B4-BE49-F238E27FC236}">
              <a16:creationId xmlns:a16="http://schemas.microsoft.com/office/drawing/2014/main" id="{00000000-0008-0000-0D00-000040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184</xdr:row>
      <xdr:rowOff>15240</xdr:rowOff>
    </xdr:from>
    <xdr:ext cx="281940" cy="279948"/>
    <xdr:sp macro="" textlink="">
      <xdr:nvSpPr>
        <xdr:cNvPr id="65" name="テキスト ボックス 64">
          <a:extLst>
            <a:ext uri="{FF2B5EF4-FFF2-40B4-BE49-F238E27FC236}">
              <a16:creationId xmlns:a16="http://schemas.microsoft.com/office/drawing/2014/main" id="{00000000-0008-0000-0D00-000041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184</xdr:row>
      <xdr:rowOff>15240</xdr:rowOff>
    </xdr:from>
    <xdr:ext cx="281940" cy="279948"/>
    <xdr:sp macro="" textlink="">
      <xdr:nvSpPr>
        <xdr:cNvPr id="66" name="テキスト ボックス 65">
          <a:extLst>
            <a:ext uri="{FF2B5EF4-FFF2-40B4-BE49-F238E27FC236}">
              <a16:creationId xmlns:a16="http://schemas.microsoft.com/office/drawing/2014/main" id="{00000000-0008-0000-0D00-000042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202</xdr:row>
      <xdr:rowOff>15240</xdr:rowOff>
    </xdr:from>
    <xdr:ext cx="281940" cy="279948"/>
    <xdr:sp macro="" textlink="">
      <xdr:nvSpPr>
        <xdr:cNvPr id="67" name="テキスト ボックス 66">
          <a:extLst>
            <a:ext uri="{FF2B5EF4-FFF2-40B4-BE49-F238E27FC236}">
              <a16:creationId xmlns:a16="http://schemas.microsoft.com/office/drawing/2014/main" id="{00000000-0008-0000-0D00-000043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202</xdr:row>
      <xdr:rowOff>15240</xdr:rowOff>
    </xdr:from>
    <xdr:ext cx="281940" cy="279948"/>
    <xdr:sp macro="" textlink="">
      <xdr:nvSpPr>
        <xdr:cNvPr id="68" name="テキスト ボックス 67">
          <a:extLst>
            <a:ext uri="{FF2B5EF4-FFF2-40B4-BE49-F238E27FC236}">
              <a16:creationId xmlns:a16="http://schemas.microsoft.com/office/drawing/2014/main" id="{00000000-0008-0000-0D00-000044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218</xdr:row>
      <xdr:rowOff>15240</xdr:rowOff>
    </xdr:from>
    <xdr:ext cx="281940" cy="279948"/>
    <xdr:sp macro="" textlink="">
      <xdr:nvSpPr>
        <xdr:cNvPr id="69" name="テキスト ボックス 68">
          <a:extLst>
            <a:ext uri="{FF2B5EF4-FFF2-40B4-BE49-F238E27FC236}">
              <a16:creationId xmlns:a16="http://schemas.microsoft.com/office/drawing/2014/main" id="{00000000-0008-0000-0D00-000045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218</xdr:row>
      <xdr:rowOff>15240</xdr:rowOff>
    </xdr:from>
    <xdr:ext cx="281940" cy="279948"/>
    <xdr:sp macro="" textlink="">
      <xdr:nvSpPr>
        <xdr:cNvPr id="70" name="テキスト ボックス 69">
          <a:extLst>
            <a:ext uri="{FF2B5EF4-FFF2-40B4-BE49-F238E27FC236}">
              <a16:creationId xmlns:a16="http://schemas.microsoft.com/office/drawing/2014/main" id="{00000000-0008-0000-0D00-000046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236</xdr:row>
      <xdr:rowOff>15240</xdr:rowOff>
    </xdr:from>
    <xdr:ext cx="281940" cy="279948"/>
    <xdr:sp macro="" textlink="">
      <xdr:nvSpPr>
        <xdr:cNvPr id="77" name="テキスト ボックス 76">
          <a:extLst>
            <a:ext uri="{FF2B5EF4-FFF2-40B4-BE49-F238E27FC236}">
              <a16:creationId xmlns:a16="http://schemas.microsoft.com/office/drawing/2014/main" id="{00000000-0008-0000-0D00-00004D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236</xdr:row>
      <xdr:rowOff>15240</xdr:rowOff>
    </xdr:from>
    <xdr:ext cx="281940" cy="279948"/>
    <xdr:sp macro="" textlink="">
      <xdr:nvSpPr>
        <xdr:cNvPr id="78" name="テキスト ボックス 77">
          <a:extLst>
            <a:ext uri="{FF2B5EF4-FFF2-40B4-BE49-F238E27FC236}">
              <a16:creationId xmlns:a16="http://schemas.microsoft.com/office/drawing/2014/main" id="{00000000-0008-0000-0D00-00004E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252</xdr:row>
      <xdr:rowOff>15240</xdr:rowOff>
    </xdr:from>
    <xdr:ext cx="281940" cy="279948"/>
    <xdr:sp macro="" textlink="">
      <xdr:nvSpPr>
        <xdr:cNvPr id="79" name="テキスト ボックス 78">
          <a:extLst>
            <a:ext uri="{FF2B5EF4-FFF2-40B4-BE49-F238E27FC236}">
              <a16:creationId xmlns:a16="http://schemas.microsoft.com/office/drawing/2014/main" id="{00000000-0008-0000-0D00-00004F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252</xdr:row>
      <xdr:rowOff>15240</xdr:rowOff>
    </xdr:from>
    <xdr:ext cx="281940" cy="279948"/>
    <xdr:sp macro="" textlink="">
      <xdr:nvSpPr>
        <xdr:cNvPr id="80" name="テキスト ボックス 79">
          <a:extLst>
            <a:ext uri="{FF2B5EF4-FFF2-40B4-BE49-F238E27FC236}">
              <a16:creationId xmlns:a16="http://schemas.microsoft.com/office/drawing/2014/main" id="{00000000-0008-0000-0D00-000050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270</xdr:row>
      <xdr:rowOff>15240</xdr:rowOff>
    </xdr:from>
    <xdr:ext cx="281940" cy="279948"/>
    <xdr:sp macro="" textlink="">
      <xdr:nvSpPr>
        <xdr:cNvPr id="81" name="テキスト ボックス 80">
          <a:extLst>
            <a:ext uri="{FF2B5EF4-FFF2-40B4-BE49-F238E27FC236}">
              <a16:creationId xmlns:a16="http://schemas.microsoft.com/office/drawing/2014/main" id="{00000000-0008-0000-0D00-000051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270</xdr:row>
      <xdr:rowOff>15240</xdr:rowOff>
    </xdr:from>
    <xdr:ext cx="281940" cy="279948"/>
    <xdr:sp macro="" textlink="">
      <xdr:nvSpPr>
        <xdr:cNvPr id="82" name="テキスト ボックス 81">
          <a:extLst>
            <a:ext uri="{FF2B5EF4-FFF2-40B4-BE49-F238E27FC236}">
              <a16:creationId xmlns:a16="http://schemas.microsoft.com/office/drawing/2014/main" id="{00000000-0008-0000-0D00-000052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286</xdr:row>
      <xdr:rowOff>15240</xdr:rowOff>
    </xdr:from>
    <xdr:ext cx="281940" cy="279948"/>
    <xdr:sp macro="" textlink="">
      <xdr:nvSpPr>
        <xdr:cNvPr id="83" name="テキスト ボックス 82">
          <a:extLst>
            <a:ext uri="{FF2B5EF4-FFF2-40B4-BE49-F238E27FC236}">
              <a16:creationId xmlns:a16="http://schemas.microsoft.com/office/drawing/2014/main" id="{00000000-0008-0000-0D00-000053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286</xdr:row>
      <xdr:rowOff>15240</xdr:rowOff>
    </xdr:from>
    <xdr:ext cx="281940" cy="279948"/>
    <xdr:sp macro="" textlink="">
      <xdr:nvSpPr>
        <xdr:cNvPr id="84" name="テキスト ボックス 83">
          <a:extLst>
            <a:ext uri="{FF2B5EF4-FFF2-40B4-BE49-F238E27FC236}">
              <a16:creationId xmlns:a16="http://schemas.microsoft.com/office/drawing/2014/main" id="{00000000-0008-0000-0D00-000054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304</xdr:row>
      <xdr:rowOff>15240</xdr:rowOff>
    </xdr:from>
    <xdr:ext cx="281940" cy="279948"/>
    <xdr:sp macro="" textlink="">
      <xdr:nvSpPr>
        <xdr:cNvPr id="85" name="テキスト ボックス 84">
          <a:extLst>
            <a:ext uri="{FF2B5EF4-FFF2-40B4-BE49-F238E27FC236}">
              <a16:creationId xmlns:a16="http://schemas.microsoft.com/office/drawing/2014/main" id="{00000000-0008-0000-0D00-000055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304</xdr:row>
      <xdr:rowOff>15240</xdr:rowOff>
    </xdr:from>
    <xdr:ext cx="281940" cy="279948"/>
    <xdr:sp macro="" textlink="">
      <xdr:nvSpPr>
        <xdr:cNvPr id="86" name="テキスト ボックス 85">
          <a:extLst>
            <a:ext uri="{FF2B5EF4-FFF2-40B4-BE49-F238E27FC236}">
              <a16:creationId xmlns:a16="http://schemas.microsoft.com/office/drawing/2014/main" id="{00000000-0008-0000-0D00-000056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320</xdr:row>
      <xdr:rowOff>15240</xdr:rowOff>
    </xdr:from>
    <xdr:ext cx="281940" cy="279948"/>
    <xdr:sp macro="" textlink="">
      <xdr:nvSpPr>
        <xdr:cNvPr id="89" name="テキスト ボックス 88">
          <a:extLst>
            <a:ext uri="{FF2B5EF4-FFF2-40B4-BE49-F238E27FC236}">
              <a16:creationId xmlns:a16="http://schemas.microsoft.com/office/drawing/2014/main" id="{00000000-0008-0000-0D00-000059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320</xdr:row>
      <xdr:rowOff>15240</xdr:rowOff>
    </xdr:from>
    <xdr:ext cx="281940" cy="279948"/>
    <xdr:sp macro="" textlink="">
      <xdr:nvSpPr>
        <xdr:cNvPr id="90" name="テキスト ボックス 89">
          <a:extLst>
            <a:ext uri="{FF2B5EF4-FFF2-40B4-BE49-F238E27FC236}">
              <a16:creationId xmlns:a16="http://schemas.microsoft.com/office/drawing/2014/main" id="{00000000-0008-0000-0D00-00005A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338</xdr:row>
      <xdr:rowOff>15240</xdr:rowOff>
    </xdr:from>
    <xdr:ext cx="281940" cy="279948"/>
    <xdr:sp macro="" textlink="">
      <xdr:nvSpPr>
        <xdr:cNvPr id="91" name="テキスト ボックス 90">
          <a:extLst>
            <a:ext uri="{FF2B5EF4-FFF2-40B4-BE49-F238E27FC236}">
              <a16:creationId xmlns:a16="http://schemas.microsoft.com/office/drawing/2014/main" id="{00000000-0008-0000-0D00-00005B000000}"/>
            </a:ext>
          </a:extLst>
        </xdr:cNvPr>
        <xdr:cNvSpPr txBox="1"/>
      </xdr:nvSpPr>
      <xdr:spPr>
        <a:xfrm>
          <a:off x="4753791"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338</xdr:row>
      <xdr:rowOff>15240</xdr:rowOff>
    </xdr:from>
    <xdr:ext cx="281940" cy="279948"/>
    <xdr:sp macro="" textlink="">
      <xdr:nvSpPr>
        <xdr:cNvPr id="92" name="テキスト ボックス 91">
          <a:extLst>
            <a:ext uri="{FF2B5EF4-FFF2-40B4-BE49-F238E27FC236}">
              <a16:creationId xmlns:a16="http://schemas.microsoft.com/office/drawing/2014/main" id="{00000000-0008-0000-0D00-00005C000000}"/>
            </a:ext>
          </a:extLst>
        </xdr:cNvPr>
        <xdr:cNvSpPr txBox="1"/>
      </xdr:nvSpPr>
      <xdr:spPr>
        <a:xfrm>
          <a:off x="10153106" y="29689697"/>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90</xdr:col>
      <xdr:colOff>0</xdr:colOff>
      <xdr:row>1</xdr:row>
      <xdr:rowOff>0</xdr:rowOff>
    </xdr:from>
    <xdr:to>
      <xdr:col>102</xdr:col>
      <xdr:colOff>435428</xdr:colOff>
      <xdr:row>4</xdr:row>
      <xdr:rowOff>56612</xdr:rowOff>
    </xdr:to>
    <xdr:sp macro="" textlink="">
      <xdr:nvSpPr>
        <xdr:cNvPr id="43" name="額縁 16">
          <a:hlinkClick xmlns:r="http://schemas.openxmlformats.org/officeDocument/2006/relationships" r:id="rId1"/>
          <a:extLst>
            <a:ext uri="{FF2B5EF4-FFF2-40B4-BE49-F238E27FC236}">
              <a16:creationId xmlns:a16="http://schemas.microsoft.com/office/drawing/2014/main" id="{00000000-0008-0000-0D00-00002B000000}"/>
            </a:ext>
          </a:extLst>
        </xdr:cNvPr>
        <xdr:cNvSpPr>
          <a:spLocks/>
        </xdr:cNvSpPr>
      </xdr:nvSpPr>
      <xdr:spPr>
        <a:xfrm>
          <a:off x="10424160" y="213360"/>
          <a:ext cx="1807028" cy="696692"/>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0</xdr:colOff>
      <xdr:row>5</xdr:row>
      <xdr:rowOff>126282</xdr:rowOff>
    </xdr:from>
    <xdr:to>
      <xdr:col>102</xdr:col>
      <xdr:colOff>435430</xdr:colOff>
      <xdr:row>8</xdr:row>
      <xdr:rowOff>172001</xdr:rowOff>
    </xdr:to>
    <xdr:sp macro="" textlink="">
      <xdr:nvSpPr>
        <xdr:cNvPr id="58" name="額縁 17">
          <a:hlinkClick xmlns:r="http://schemas.openxmlformats.org/officeDocument/2006/relationships" r:id="rId2"/>
          <a:extLst>
            <a:ext uri="{FF2B5EF4-FFF2-40B4-BE49-F238E27FC236}">
              <a16:creationId xmlns:a16="http://schemas.microsoft.com/office/drawing/2014/main" id="{00000000-0008-0000-0D00-00003A000000}"/>
            </a:ext>
          </a:extLst>
        </xdr:cNvPr>
        <xdr:cNvSpPr>
          <a:spLocks/>
        </xdr:cNvSpPr>
      </xdr:nvSpPr>
      <xdr:spPr>
        <a:xfrm>
          <a:off x="10424160" y="1193082"/>
          <a:ext cx="1807030" cy="685799"/>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10887</xdr:colOff>
      <xdr:row>9</xdr:row>
      <xdr:rowOff>215545</xdr:rowOff>
    </xdr:from>
    <xdr:to>
      <xdr:col>102</xdr:col>
      <xdr:colOff>435429</xdr:colOff>
      <xdr:row>14</xdr:row>
      <xdr:rowOff>215544</xdr:rowOff>
    </xdr:to>
    <xdr:sp macro="" textlink="">
      <xdr:nvSpPr>
        <xdr:cNvPr id="71" name="額縁 23">
          <a:hlinkClick xmlns:r="http://schemas.openxmlformats.org/officeDocument/2006/relationships" r:id="rId3"/>
          <a:extLst>
            <a:ext uri="{FF2B5EF4-FFF2-40B4-BE49-F238E27FC236}">
              <a16:creationId xmlns:a16="http://schemas.microsoft.com/office/drawing/2014/main" id="{00000000-0008-0000-0D00-000047000000}"/>
            </a:ext>
          </a:extLst>
        </xdr:cNvPr>
        <xdr:cNvSpPr>
          <a:spLocks/>
        </xdr:cNvSpPr>
      </xdr:nvSpPr>
      <xdr:spPr>
        <a:xfrm>
          <a:off x="10435047" y="2151025"/>
          <a:ext cx="1796142" cy="11429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90</xdr:col>
      <xdr:colOff>10887</xdr:colOff>
      <xdr:row>16</xdr:row>
      <xdr:rowOff>30487</xdr:rowOff>
    </xdr:from>
    <xdr:to>
      <xdr:col>102</xdr:col>
      <xdr:colOff>435431</xdr:colOff>
      <xdr:row>21</xdr:row>
      <xdr:rowOff>185064</xdr:rowOff>
    </xdr:to>
    <xdr:sp macro="" textlink="">
      <xdr:nvSpPr>
        <xdr:cNvPr id="72" name="額縁 24">
          <a:hlinkClick xmlns:r="http://schemas.openxmlformats.org/officeDocument/2006/relationships" r:id="rId4"/>
          <a:extLst>
            <a:ext uri="{FF2B5EF4-FFF2-40B4-BE49-F238E27FC236}">
              <a16:creationId xmlns:a16="http://schemas.microsoft.com/office/drawing/2014/main" id="{00000000-0008-0000-0D00-000048000000}"/>
            </a:ext>
          </a:extLst>
        </xdr:cNvPr>
        <xdr:cNvSpPr>
          <a:spLocks/>
        </xdr:cNvSpPr>
      </xdr:nvSpPr>
      <xdr:spPr>
        <a:xfrm>
          <a:off x="10435047" y="3566167"/>
          <a:ext cx="1796144" cy="1175657"/>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0</xdr:colOff>
      <xdr:row>23</xdr:row>
      <xdr:rowOff>9525</xdr:rowOff>
    </xdr:from>
    <xdr:to>
      <xdr:col>102</xdr:col>
      <xdr:colOff>438150</xdr:colOff>
      <xdr:row>28</xdr:row>
      <xdr:rowOff>38100</xdr:rowOff>
    </xdr:to>
    <xdr:sp macro="" textlink="">
      <xdr:nvSpPr>
        <xdr:cNvPr id="3" name="額縁 26">
          <a:hlinkClick xmlns:r="http://schemas.openxmlformats.org/officeDocument/2006/relationships" r:id="rId5"/>
          <a:extLst>
            <a:ext uri="{FF2B5EF4-FFF2-40B4-BE49-F238E27FC236}">
              <a16:creationId xmlns:a16="http://schemas.microsoft.com/office/drawing/2014/main" id="{2FD18EEE-9C08-4C25-B1AD-201C3B35C875}"/>
            </a:ext>
          </a:extLst>
        </xdr:cNvPr>
        <xdr:cNvSpPr>
          <a:spLocks/>
        </xdr:cNvSpPr>
      </xdr:nvSpPr>
      <xdr:spPr>
        <a:xfrm>
          <a:off x="11296650" y="4943475"/>
          <a:ext cx="1924050" cy="111442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39</xdr:col>
      <xdr:colOff>83820</xdr:colOff>
      <xdr:row>14</xdr:row>
      <xdr:rowOff>15240</xdr:rowOff>
    </xdr:from>
    <xdr:ext cx="281940" cy="279948"/>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4912995" y="3063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14</xdr:row>
      <xdr:rowOff>15240</xdr:rowOff>
    </xdr:from>
    <xdr:ext cx="281940" cy="279948"/>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0513695" y="3063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32</xdr:row>
      <xdr:rowOff>15240</xdr:rowOff>
    </xdr:from>
    <xdr:ext cx="281940" cy="279948"/>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4912995" y="6949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32</xdr:row>
      <xdr:rowOff>15240</xdr:rowOff>
    </xdr:from>
    <xdr:ext cx="281940" cy="279948"/>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10513695" y="6949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48</xdr:row>
      <xdr:rowOff>15240</xdr:rowOff>
    </xdr:from>
    <xdr:ext cx="281940" cy="279948"/>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4912995" y="10454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48</xdr:row>
      <xdr:rowOff>15240</xdr:rowOff>
    </xdr:from>
    <xdr:ext cx="281940" cy="279948"/>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10513695" y="10454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66</xdr:row>
      <xdr:rowOff>15240</xdr:rowOff>
    </xdr:from>
    <xdr:ext cx="281940" cy="279948"/>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4912995" y="14340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66</xdr:row>
      <xdr:rowOff>15240</xdr:rowOff>
    </xdr:from>
    <xdr:ext cx="281940" cy="279948"/>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10513695" y="14340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82</xdr:row>
      <xdr:rowOff>15240</xdr:rowOff>
    </xdr:from>
    <xdr:ext cx="281940" cy="279948"/>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4912995" y="17846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82</xdr:row>
      <xdr:rowOff>15240</xdr:rowOff>
    </xdr:from>
    <xdr:ext cx="281940" cy="279948"/>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10513695" y="17846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100</xdr:row>
      <xdr:rowOff>15240</xdr:rowOff>
    </xdr:from>
    <xdr:ext cx="281940" cy="279948"/>
    <xdr:sp macro="" textlink="">
      <xdr:nvSpPr>
        <xdr:cNvPr id="12" name="テキスト ボックス 11">
          <a:extLst>
            <a:ext uri="{FF2B5EF4-FFF2-40B4-BE49-F238E27FC236}">
              <a16:creationId xmlns:a16="http://schemas.microsoft.com/office/drawing/2014/main" id="{00000000-0008-0000-0E00-00000C000000}"/>
            </a:ext>
          </a:extLst>
        </xdr:cNvPr>
        <xdr:cNvSpPr txBox="1"/>
      </xdr:nvSpPr>
      <xdr:spPr>
        <a:xfrm>
          <a:off x="4912995" y="21732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100</xdr:row>
      <xdr:rowOff>15240</xdr:rowOff>
    </xdr:from>
    <xdr:ext cx="281940" cy="279948"/>
    <xdr:sp macro="" textlink="">
      <xdr:nvSpPr>
        <xdr:cNvPr id="13" name="テキスト ボックス 12">
          <a:extLst>
            <a:ext uri="{FF2B5EF4-FFF2-40B4-BE49-F238E27FC236}">
              <a16:creationId xmlns:a16="http://schemas.microsoft.com/office/drawing/2014/main" id="{00000000-0008-0000-0E00-00000D000000}"/>
            </a:ext>
          </a:extLst>
        </xdr:cNvPr>
        <xdr:cNvSpPr txBox="1"/>
      </xdr:nvSpPr>
      <xdr:spPr>
        <a:xfrm>
          <a:off x="10513695" y="21732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116</xdr:row>
      <xdr:rowOff>15240</xdr:rowOff>
    </xdr:from>
    <xdr:ext cx="281940" cy="279948"/>
    <xdr:sp macro="" textlink="">
      <xdr:nvSpPr>
        <xdr:cNvPr id="14" name="テキスト ボックス 13">
          <a:extLst>
            <a:ext uri="{FF2B5EF4-FFF2-40B4-BE49-F238E27FC236}">
              <a16:creationId xmlns:a16="http://schemas.microsoft.com/office/drawing/2014/main" id="{00000000-0008-0000-0E00-00000E000000}"/>
            </a:ext>
          </a:extLst>
        </xdr:cNvPr>
        <xdr:cNvSpPr txBox="1"/>
      </xdr:nvSpPr>
      <xdr:spPr>
        <a:xfrm>
          <a:off x="4912995" y="25237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116</xdr:row>
      <xdr:rowOff>15240</xdr:rowOff>
    </xdr:from>
    <xdr:ext cx="281940" cy="279948"/>
    <xdr:sp macro="" textlink="">
      <xdr:nvSpPr>
        <xdr:cNvPr id="15" name="テキスト ボックス 14">
          <a:extLst>
            <a:ext uri="{FF2B5EF4-FFF2-40B4-BE49-F238E27FC236}">
              <a16:creationId xmlns:a16="http://schemas.microsoft.com/office/drawing/2014/main" id="{00000000-0008-0000-0E00-00000F000000}"/>
            </a:ext>
          </a:extLst>
        </xdr:cNvPr>
        <xdr:cNvSpPr txBox="1"/>
      </xdr:nvSpPr>
      <xdr:spPr>
        <a:xfrm>
          <a:off x="10513695" y="25237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134</xdr:row>
      <xdr:rowOff>15240</xdr:rowOff>
    </xdr:from>
    <xdr:ext cx="281940" cy="279948"/>
    <xdr:sp macro="" textlink="">
      <xdr:nvSpPr>
        <xdr:cNvPr id="16" name="テキスト ボックス 15">
          <a:extLst>
            <a:ext uri="{FF2B5EF4-FFF2-40B4-BE49-F238E27FC236}">
              <a16:creationId xmlns:a16="http://schemas.microsoft.com/office/drawing/2014/main" id="{00000000-0008-0000-0E00-000010000000}"/>
            </a:ext>
          </a:extLst>
        </xdr:cNvPr>
        <xdr:cNvSpPr txBox="1"/>
      </xdr:nvSpPr>
      <xdr:spPr>
        <a:xfrm>
          <a:off x="4912995" y="29123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134</xdr:row>
      <xdr:rowOff>15240</xdr:rowOff>
    </xdr:from>
    <xdr:ext cx="281940" cy="279948"/>
    <xdr:sp macro="" textlink="">
      <xdr:nvSpPr>
        <xdr:cNvPr id="17" name="テキスト ボックス 16">
          <a:extLst>
            <a:ext uri="{FF2B5EF4-FFF2-40B4-BE49-F238E27FC236}">
              <a16:creationId xmlns:a16="http://schemas.microsoft.com/office/drawing/2014/main" id="{00000000-0008-0000-0E00-000011000000}"/>
            </a:ext>
          </a:extLst>
        </xdr:cNvPr>
        <xdr:cNvSpPr txBox="1"/>
      </xdr:nvSpPr>
      <xdr:spPr>
        <a:xfrm>
          <a:off x="10513695" y="29123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150</xdr:row>
      <xdr:rowOff>15240</xdr:rowOff>
    </xdr:from>
    <xdr:ext cx="281940" cy="279948"/>
    <xdr:sp macro="" textlink="">
      <xdr:nvSpPr>
        <xdr:cNvPr id="18" name="テキスト ボックス 17">
          <a:extLst>
            <a:ext uri="{FF2B5EF4-FFF2-40B4-BE49-F238E27FC236}">
              <a16:creationId xmlns:a16="http://schemas.microsoft.com/office/drawing/2014/main" id="{00000000-0008-0000-0E00-000012000000}"/>
            </a:ext>
          </a:extLst>
        </xdr:cNvPr>
        <xdr:cNvSpPr txBox="1"/>
      </xdr:nvSpPr>
      <xdr:spPr>
        <a:xfrm>
          <a:off x="4912995" y="32628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150</xdr:row>
      <xdr:rowOff>15240</xdr:rowOff>
    </xdr:from>
    <xdr:ext cx="281940" cy="279948"/>
    <xdr:sp macro="" textlink="">
      <xdr:nvSpPr>
        <xdr:cNvPr id="19" name="テキスト ボックス 18">
          <a:extLst>
            <a:ext uri="{FF2B5EF4-FFF2-40B4-BE49-F238E27FC236}">
              <a16:creationId xmlns:a16="http://schemas.microsoft.com/office/drawing/2014/main" id="{00000000-0008-0000-0E00-000013000000}"/>
            </a:ext>
          </a:extLst>
        </xdr:cNvPr>
        <xdr:cNvSpPr txBox="1"/>
      </xdr:nvSpPr>
      <xdr:spPr>
        <a:xfrm>
          <a:off x="10513695" y="32628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168</xdr:row>
      <xdr:rowOff>15240</xdr:rowOff>
    </xdr:from>
    <xdr:ext cx="281940" cy="279948"/>
    <xdr:sp macro="" textlink="">
      <xdr:nvSpPr>
        <xdr:cNvPr id="20" name="テキスト ボックス 19">
          <a:extLst>
            <a:ext uri="{FF2B5EF4-FFF2-40B4-BE49-F238E27FC236}">
              <a16:creationId xmlns:a16="http://schemas.microsoft.com/office/drawing/2014/main" id="{00000000-0008-0000-0E00-000014000000}"/>
            </a:ext>
          </a:extLst>
        </xdr:cNvPr>
        <xdr:cNvSpPr txBox="1"/>
      </xdr:nvSpPr>
      <xdr:spPr>
        <a:xfrm>
          <a:off x="4912995" y="36515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168</xdr:row>
      <xdr:rowOff>15240</xdr:rowOff>
    </xdr:from>
    <xdr:ext cx="281940" cy="279948"/>
    <xdr:sp macro="" textlink="">
      <xdr:nvSpPr>
        <xdr:cNvPr id="21" name="テキスト ボックス 20">
          <a:extLst>
            <a:ext uri="{FF2B5EF4-FFF2-40B4-BE49-F238E27FC236}">
              <a16:creationId xmlns:a16="http://schemas.microsoft.com/office/drawing/2014/main" id="{00000000-0008-0000-0E00-000015000000}"/>
            </a:ext>
          </a:extLst>
        </xdr:cNvPr>
        <xdr:cNvSpPr txBox="1"/>
      </xdr:nvSpPr>
      <xdr:spPr>
        <a:xfrm>
          <a:off x="10513695" y="36515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184</xdr:row>
      <xdr:rowOff>15240</xdr:rowOff>
    </xdr:from>
    <xdr:ext cx="281940" cy="279948"/>
    <xdr:sp macro="" textlink="">
      <xdr:nvSpPr>
        <xdr:cNvPr id="22" name="テキスト ボックス 21">
          <a:extLst>
            <a:ext uri="{FF2B5EF4-FFF2-40B4-BE49-F238E27FC236}">
              <a16:creationId xmlns:a16="http://schemas.microsoft.com/office/drawing/2014/main" id="{00000000-0008-0000-0E00-000016000000}"/>
            </a:ext>
          </a:extLst>
        </xdr:cNvPr>
        <xdr:cNvSpPr txBox="1"/>
      </xdr:nvSpPr>
      <xdr:spPr>
        <a:xfrm>
          <a:off x="4912995" y="40020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184</xdr:row>
      <xdr:rowOff>15240</xdr:rowOff>
    </xdr:from>
    <xdr:ext cx="281940" cy="279948"/>
    <xdr:sp macro="" textlink="">
      <xdr:nvSpPr>
        <xdr:cNvPr id="23" name="テキスト ボックス 22">
          <a:extLst>
            <a:ext uri="{FF2B5EF4-FFF2-40B4-BE49-F238E27FC236}">
              <a16:creationId xmlns:a16="http://schemas.microsoft.com/office/drawing/2014/main" id="{00000000-0008-0000-0E00-000017000000}"/>
            </a:ext>
          </a:extLst>
        </xdr:cNvPr>
        <xdr:cNvSpPr txBox="1"/>
      </xdr:nvSpPr>
      <xdr:spPr>
        <a:xfrm>
          <a:off x="10513695" y="40020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202</xdr:row>
      <xdr:rowOff>15240</xdr:rowOff>
    </xdr:from>
    <xdr:ext cx="281940" cy="279948"/>
    <xdr:sp macro="" textlink="">
      <xdr:nvSpPr>
        <xdr:cNvPr id="24" name="テキスト ボックス 23">
          <a:extLst>
            <a:ext uri="{FF2B5EF4-FFF2-40B4-BE49-F238E27FC236}">
              <a16:creationId xmlns:a16="http://schemas.microsoft.com/office/drawing/2014/main" id="{00000000-0008-0000-0E00-000018000000}"/>
            </a:ext>
          </a:extLst>
        </xdr:cNvPr>
        <xdr:cNvSpPr txBox="1"/>
      </xdr:nvSpPr>
      <xdr:spPr>
        <a:xfrm>
          <a:off x="4912995" y="43906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202</xdr:row>
      <xdr:rowOff>15240</xdr:rowOff>
    </xdr:from>
    <xdr:ext cx="281940" cy="279948"/>
    <xdr:sp macro="" textlink="">
      <xdr:nvSpPr>
        <xdr:cNvPr id="25" name="テキスト ボックス 24">
          <a:extLst>
            <a:ext uri="{FF2B5EF4-FFF2-40B4-BE49-F238E27FC236}">
              <a16:creationId xmlns:a16="http://schemas.microsoft.com/office/drawing/2014/main" id="{00000000-0008-0000-0E00-000019000000}"/>
            </a:ext>
          </a:extLst>
        </xdr:cNvPr>
        <xdr:cNvSpPr txBox="1"/>
      </xdr:nvSpPr>
      <xdr:spPr>
        <a:xfrm>
          <a:off x="10513695" y="43906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218</xdr:row>
      <xdr:rowOff>15240</xdr:rowOff>
    </xdr:from>
    <xdr:ext cx="281940" cy="279948"/>
    <xdr:sp macro="" textlink="">
      <xdr:nvSpPr>
        <xdr:cNvPr id="26" name="テキスト ボックス 25">
          <a:extLst>
            <a:ext uri="{FF2B5EF4-FFF2-40B4-BE49-F238E27FC236}">
              <a16:creationId xmlns:a16="http://schemas.microsoft.com/office/drawing/2014/main" id="{00000000-0008-0000-0E00-00001A000000}"/>
            </a:ext>
          </a:extLst>
        </xdr:cNvPr>
        <xdr:cNvSpPr txBox="1"/>
      </xdr:nvSpPr>
      <xdr:spPr>
        <a:xfrm>
          <a:off x="4912995" y="47411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218</xdr:row>
      <xdr:rowOff>15240</xdr:rowOff>
    </xdr:from>
    <xdr:ext cx="281940" cy="279948"/>
    <xdr:sp macro="" textlink="">
      <xdr:nvSpPr>
        <xdr:cNvPr id="27" name="テキスト ボックス 26">
          <a:extLst>
            <a:ext uri="{FF2B5EF4-FFF2-40B4-BE49-F238E27FC236}">
              <a16:creationId xmlns:a16="http://schemas.microsoft.com/office/drawing/2014/main" id="{00000000-0008-0000-0E00-00001B000000}"/>
            </a:ext>
          </a:extLst>
        </xdr:cNvPr>
        <xdr:cNvSpPr txBox="1"/>
      </xdr:nvSpPr>
      <xdr:spPr>
        <a:xfrm>
          <a:off x="10513695" y="47411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236</xdr:row>
      <xdr:rowOff>15240</xdr:rowOff>
    </xdr:from>
    <xdr:ext cx="281940" cy="279948"/>
    <xdr:sp macro="" textlink="">
      <xdr:nvSpPr>
        <xdr:cNvPr id="28" name="テキスト ボックス 27">
          <a:extLst>
            <a:ext uri="{FF2B5EF4-FFF2-40B4-BE49-F238E27FC236}">
              <a16:creationId xmlns:a16="http://schemas.microsoft.com/office/drawing/2014/main" id="{00000000-0008-0000-0E00-00001C000000}"/>
            </a:ext>
          </a:extLst>
        </xdr:cNvPr>
        <xdr:cNvSpPr txBox="1"/>
      </xdr:nvSpPr>
      <xdr:spPr>
        <a:xfrm>
          <a:off x="4912995" y="51297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236</xdr:row>
      <xdr:rowOff>15240</xdr:rowOff>
    </xdr:from>
    <xdr:ext cx="281940" cy="279948"/>
    <xdr:sp macro="" textlink="">
      <xdr:nvSpPr>
        <xdr:cNvPr id="29" name="テキスト ボックス 28">
          <a:extLst>
            <a:ext uri="{FF2B5EF4-FFF2-40B4-BE49-F238E27FC236}">
              <a16:creationId xmlns:a16="http://schemas.microsoft.com/office/drawing/2014/main" id="{00000000-0008-0000-0E00-00001D000000}"/>
            </a:ext>
          </a:extLst>
        </xdr:cNvPr>
        <xdr:cNvSpPr txBox="1"/>
      </xdr:nvSpPr>
      <xdr:spPr>
        <a:xfrm>
          <a:off x="10513695" y="51297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252</xdr:row>
      <xdr:rowOff>15240</xdr:rowOff>
    </xdr:from>
    <xdr:ext cx="281940" cy="279948"/>
    <xdr:sp macro="" textlink="">
      <xdr:nvSpPr>
        <xdr:cNvPr id="30" name="テキスト ボックス 29">
          <a:extLst>
            <a:ext uri="{FF2B5EF4-FFF2-40B4-BE49-F238E27FC236}">
              <a16:creationId xmlns:a16="http://schemas.microsoft.com/office/drawing/2014/main" id="{00000000-0008-0000-0E00-00001E000000}"/>
            </a:ext>
          </a:extLst>
        </xdr:cNvPr>
        <xdr:cNvSpPr txBox="1"/>
      </xdr:nvSpPr>
      <xdr:spPr>
        <a:xfrm>
          <a:off x="4912995" y="54803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252</xdr:row>
      <xdr:rowOff>15240</xdr:rowOff>
    </xdr:from>
    <xdr:ext cx="281940" cy="279948"/>
    <xdr:sp macro="" textlink="">
      <xdr:nvSpPr>
        <xdr:cNvPr id="31" name="テキスト ボックス 30">
          <a:extLst>
            <a:ext uri="{FF2B5EF4-FFF2-40B4-BE49-F238E27FC236}">
              <a16:creationId xmlns:a16="http://schemas.microsoft.com/office/drawing/2014/main" id="{00000000-0008-0000-0E00-00001F000000}"/>
            </a:ext>
          </a:extLst>
        </xdr:cNvPr>
        <xdr:cNvSpPr txBox="1"/>
      </xdr:nvSpPr>
      <xdr:spPr>
        <a:xfrm>
          <a:off x="10513695" y="54803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270</xdr:row>
      <xdr:rowOff>15240</xdr:rowOff>
    </xdr:from>
    <xdr:ext cx="281940" cy="279948"/>
    <xdr:sp macro="" textlink="">
      <xdr:nvSpPr>
        <xdr:cNvPr id="32" name="テキスト ボックス 31">
          <a:extLst>
            <a:ext uri="{FF2B5EF4-FFF2-40B4-BE49-F238E27FC236}">
              <a16:creationId xmlns:a16="http://schemas.microsoft.com/office/drawing/2014/main" id="{00000000-0008-0000-0E00-000020000000}"/>
            </a:ext>
          </a:extLst>
        </xdr:cNvPr>
        <xdr:cNvSpPr txBox="1"/>
      </xdr:nvSpPr>
      <xdr:spPr>
        <a:xfrm>
          <a:off x="4912995" y="58689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270</xdr:row>
      <xdr:rowOff>15240</xdr:rowOff>
    </xdr:from>
    <xdr:ext cx="281940" cy="279948"/>
    <xdr:sp macro="" textlink="">
      <xdr:nvSpPr>
        <xdr:cNvPr id="33" name="テキスト ボックス 32">
          <a:extLst>
            <a:ext uri="{FF2B5EF4-FFF2-40B4-BE49-F238E27FC236}">
              <a16:creationId xmlns:a16="http://schemas.microsoft.com/office/drawing/2014/main" id="{00000000-0008-0000-0E00-000021000000}"/>
            </a:ext>
          </a:extLst>
        </xdr:cNvPr>
        <xdr:cNvSpPr txBox="1"/>
      </xdr:nvSpPr>
      <xdr:spPr>
        <a:xfrm>
          <a:off x="10513695" y="58689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286</xdr:row>
      <xdr:rowOff>15240</xdr:rowOff>
    </xdr:from>
    <xdr:ext cx="281940" cy="279948"/>
    <xdr:sp macro="" textlink="">
      <xdr:nvSpPr>
        <xdr:cNvPr id="34" name="テキスト ボックス 33">
          <a:extLst>
            <a:ext uri="{FF2B5EF4-FFF2-40B4-BE49-F238E27FC236}">
              <a16:creationId xmlns:a16="http://schemas.microsoft.com/office/drawing/2014/main" id="{00000000-0008-0000-0E00-000022000000}"/>
            </a:ext>
          </a:extLst>
        </xdr:cNvPr>
        <xdr:cNvSpPr txBox="1"/>
      </xdr:nvSpPr>
      <xdr:spPr>
        <a:xfrm>
          <a:off x="4912995" y="62194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286</xdr:row>
      <xdr:rowOff>15240</xdr:rowOff>
    </xdr:from>
    <xdr:ext cx="281940" cy="279948"/>
    <xdr:sp macro="" textlink="">
      <xdr:nvSpPr>
        <xdr:cNvPr id="35" name="テキスト ボックス 34">
          <a:extLst>
            <a:ext uri="{FF2B5EF4-FFF2-40B4-BE49-F238E27FC236}">
              <a16:creationId xmlns:a16="http://schemas.microsoft.com/office/drawing/2014/main" id="{00000000-0008-0000-0E00-000023000000}"/>
            </a:ext>
          </a:extLst>
        </xdr:cNvPr>
        <xdr:cNvSpPr txBox="1"/>
      </xdr:nvSpPr>
      <xdr:spPr>
        <a:xfrm>
          <a:off x="10513695" y="62194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304</xdr:row>
      <xdr:rowOff>15240</xdr:rowOff>
    </xdr:from>
    <xdr:ext cx="281940" cy="279948"/>
    <xdr:sp macro="" textlink="">
      <xdr:nvSpPr>
        <xdr:cNvPr id="36" name="テキスト ボックス 35">
          <a:extLst>
            <a:ext uri="{FF2B5EF4-FFF2-40B4-BE49-F238E27FC236}">
              <a16:creationId xmlns:a16="http://schemas.microsoft.com/office/drawing/2014/main" id="{00000000-0008-0000-0E00-000024000000}"/>
            </a:ext>
          </a:extLst>
        </xdr:cNvPr>
        <xdr:cNvSpPr txBox="1"/>
      </xdr:nvSpPr>
      <xdr:spPr>
        <a:xfrm>
          <a:off x="4912995" y="66080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304</xdr:row>
      <xdr:rowOff>15240</xdr:rowOff>
    </xdr:from>
    <xdr:ext cx="281940" cy="279948"/>
    <xdr:sp macro="" textlink="">
      <xdr:nvSpPr>
        <xdr:cNvPr id="37" name="テキスト ボックス 36">
          <a:extLst>
            <a:ext uri="{FF2B5EF4-FFF2-40B4-BE49-F238E27FC236}">
              <a16:creationId xmlns:a16="http://schemas.microsoft.com/office/drawing/2014/main" id="{00000000-0008-0000-0E00-000025000000}"/>
            </a:ext>
          </a:extLst>
        </xdr:cNvPr>
        <xdr:cNvSpPr txBox="1"/>
      </xdr:nvSpPr>
      <xdr:spPr>
        <a:xfrm>
          <a:off x="10513695" y="66080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320</xdr:row>
      <xdr:rowOff>15240</xdr:rowOff>
    </xdr:from>
    <xdr:ext cx="281940" cy="279948"/>
    <xdr:sp macro="" textlink="">
      <xdr:nvSpPr>
        <xdr:cNvPr id="38" name="テキスト ボックス 37">
          <a:extLst>
            <a:ext uri="{FF2B5EF4-FFF2-40B4-BE49-F238E27FC236}">
              <a16:creationId xmlns:a16="http://schemas.microsoft.com/office/drawing/2014/main" id="{00000000-0008-0000-0E00-000026000000}"/>
            </a:ext>
          </a:extLst>
        </xdr:cNvPr>
        <xdr:cNvSpPr txBox="1"/>
      </xdr:nvSpPr>
      <xdr:spPr>
        <a:xfrm>
          <a:off x="4912995" y="69585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320</xdr:row>
      <xdr:rowOff>15240</xdr:rowOff>
    </xdr:from>
    <xdr:ext cx="281940" cy="279948"/>
    <xdr:sp macro="" textlink="">
      <xdr:nvSpPr>
        <xdr:cNvPr id="39" name="テキスト ボックス 38">
          <a:extLst>
            <a:ext uri="{FF2B5EF4-FFF2-40B4-BE49-F238E27FC236}">
              <a16:creationId xmlns:a16="http://schemas.microsoft.com/office/drawing/2014/main" id="{00000000-0008-0000-0E00-000027000000}"/>
            </a:ext>
          </a:extLst>
        </xdr:cNvPr>
        <xdr:cNvSpPr txBox="1"/>
      </xdr:nvSpPr>
      <xdr:spPr>
        <a:xfrm>
          <a:off x="10513695" y="69585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338</xdr:row>
      <xdr:rowOff>15240</xdr:rowOff>
    </xdr:from>
    <xdr:ext cx="281940" cy="279948"/>
    <xdr:sp macro="" textlink="">
      <xdr:nvSpPr>
        <xdr:cNvPr id="40" name="テキスト ボックス 39">
          <a:extLst>
            <a:ext uri="{FF2B5EF4-FFF2-40B4-BE49-F238E27FC236}">
              <a16:creationId xmlns:a16="http://schemas.microsoft.com/office/drawing/2014/main" id="{00000000-0008-0000-0E00-000028000000}"/>
            </a:ext>
          </a:extLst>
        </xdr:cNvPr>
        <xdr:cNvSpPr txBox="1"/>
      </xdr:nvSpPr>
      <xdr:spPr>
        <a:xfrm>
          <a:off x="4912995" y="73472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338</xdr:row>
      <xdr:rowOff>15240</xdr:rowOff>
    </xdr:from>
    <xdr:ext cx="281940" cy="279948"/>
    <xdr:sp macro="" textlink="">
      <xdr:nvSpPr>
        <xdr:cNvPr id="41" name="テキスト ボックス 40">
          <a:extLst>
            <a:ext uri="{FF2B5EF4-FFF2-40B4-BE49-F238E27FC236}">
              <a16:creationId xmlns:a16="http://schemas.microsoft.com/office/drawing/2014/main" id="{00000000-0008-0000-0E00-000029000000}"/>
            </a:ext>
          </a:extLst>
        </xdr:cNvPr>
        <xdr:cNvSpPr txBox="1"/>
      </xdr:nvSpPr>
      <xdr:spPr>
        <a:xfrm>
          <a:off x="10513695" y="73472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90</xdr:col>
      <xdr:colOff>0</xdr:colOff>
      <xdr:row>1</xdr:row>
      <xdr:rowOff>0</xdr:rowOff>
    </xdr:from>
    <xdr:to>
      <xdr:col>102</xdr:col>
      <xdr:colOff>447675</xdr:colOff>
      <xdr:row>28</xdr:row>
      <xdr:rowOff>28575</xdr:rowOff>
    </xdr:to>
    <xdr:grpSp>
      <xdr:nvGrpSpPr>
        <xdr:cNvPr id="43" name="グループ化 42">
          <a:extLst>
            <a:ext uri="{FF2B5EF4-FFF2-40B4-BE49-F238E27FC236}">
              <a16:creationId xmlns:a16="http://schemas.microsoft.com/office/drawing/2014/main" id="{7C552628-8AC2-1DAC-19E2-0C69D43F9657}"/>
            </a:ext>
          </a:extLst>
        </xdr:cNvPr>
        <xdr:cNvGrpSpPr/>
      </xdr:nvGrpSpPr>
      <xdr:grpSpPr>
        <a:xfrm>
          <a:off x="11296650" y="209550"/>
          <a:ext cx="1933575" cy="5838825"/>
          <a:chOff x="11296650" y="209550"/>
          <a:chExt cx="1933575" cy="5838825"/>
        </a:xfrm>
      </xdr:grpSpPr>
      <xdr:sp macro="" textlink="">
        <xdr:nvSpPr>
          <xdr:cNvPr id="44" name="額縁 16">
            <a:hlinkClick xmlns:r="http://schemas.openxmlformats.org/officeDocument/2006/relationships" r:id="rId1"/>
            <a:extLst>
              <a:ext uri="{FF2B5EF4-FFF2-40B4-BE49-F238E27FC236}">
                <a16:creationId xmlns:a16="http://schemas.microsoft.com/office/drawing/2014/main" id="{00000000-0008-0000-0E00-00002C000000}"/>
              </a:ext>
            </a:extLst>
          </xdr:cNvPr>
          <xdr:cNvSpPr>
            <a:spLocks/>
          </xdr:cNvSpPr>
        </xdr:nvSpPr>
        <xdr:spPr>
          <a:xfrm>
            <a:off x="11296650" y="209550"/>
            <a:ext cx="1921328" cy="685262"/>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5" name="額縁 17">
            <a:hlinkClick xmlns:r="http://schemas.openxmlformats.org/officeDocument/2006/relationships" r:id="rId2"/>
            <a:extLst>
              <a:ext uri="{FF2B5EF4-FFF2-40B4-BE49-F238E27FC236}">
                <a16:creationId xmlns:a16="http://schemas.microsoft.com/office/drawing/2014/main" id="{00000000-0008-0000-0E00-00002D000000}"/>
              </a:ext>
            </a:extLst>
          </xdr:cNvPr>
          <xdr:cNvSpPr>
            <a:spLocks/>
          </xdr:cNvSpPr>
        </xdr:nvSpPr>
        <xdr:spPr>
          <a:xfrm>
            <a:off x="11296650" y="1174032"/>
            <a:ext cx="1921330" cy="674369"/>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6" name="額縁 23">
            <a:hlinkClick xmlns:r="http://schemas.openxmlformats.org/officeDocument/2006/relationships" r:id="rId3"/>
            <a:extLst>
              <a:ext uri="{FF2B5EF4-FFF2-40B4-BE49-F238E27FC236}">
                <a16:creationId xmlns:a16="http://schemas.microsoft.com/office/drawing/2014/main" id="{00000000-0008-0000-0E00-00002E000000}"/>
              </a:ext>
            </a:extLst>
          </xdr:cNvPr>
          <xdr:cNvSpPr>
            <a:spLocks/>
          </xdr:cNvSpPr>
        </xdr:nvSpPr>
        <xdr:spPr>
          <a:xfrm>
            <a:off x="11307537" y="2120545"/>
            <a:ext cx="1910442" cy="11429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sp macro="" textlink="">
        <xdr:nvSpPr>
          <xdr:cNvPr id="47" name="額縁 24">
            <a:hlinkClick xmlns:r="http://schemas.openxmlformats.org/officeDocument/2006/relationships" r:id="rId4"/>
            <a:extLst>
              <a:ext uri="{FF2B5EF4-FFF2-40B4-BE49-F238E27FC236}">
                <a16:creationId xmlns:a16="http://schemas.microsoft.com/office/drawing/2014/main" id="{00000000-0008-0000-0E00-00002F000000}"/>
              </a:ext>
            </a:extLst>
          </xdr:cNvPr>
          <xdr:cNvSpPr>
            <a:spLocks/>
          </xdr:cNvSpPr>
        </xdr:nvSpPr>
        <xdr:spPr>
          <a:xfrm>
            <a:off x="11307537" y="3535687"/>
            <a:ext cx="1910444" cy="1164227"/>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2" name="額縁 26">
            <a:hlinkClick xmlns:r="http://schemas.openxmlformats.org/officeDocument/2006/relationships" r:id="rId5"/>
            <a:extLst>
              <a:ext uri="{FF2B5EF4-FFF2-40B4-BE49-F238E27FC236}">
                <a16:creationId xmlns:a16="http://schemas.microsoft.com/office/drawing/2014/main" id="{F8877257-A738-40A1-B542-F99109D4786C}"/>
              </a:ext>
            </a:extLst>
          </xdr:cNvPr>
          <xdr:cNvSpPr>
            <a:spLocks/>
          </xdr:cNvSpPr>
        </xdr:nvSpPr>
        <xdr:spPr>
          <a:xfrm>
            <a:off x="11306175" y="4933950"/>
            <a:ext cx="1924050" cy="111442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oneCellAnchor>
    <xdr:from>
      <xdr:col>39</xdr:col>
      <xdr:colOff>83820</xdr:colOff>
      <xdr:row>14</xdr:row>
      <xdr:rowOff>15240</xdr:rowOff>
    </xdr:from>
    <xdr:ext cx="281940" cy="279948"/>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4912995" y="3063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14</xdr:row>
      <xdr:rowOff>15240</xdr:rowOff>
    </xdr:from>
    <xdr:ext cx="281940" cy="279948"/>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0513695" y="3063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32</xdr:row>
      <xdr:rowOff>15240</xdr:rowOff>
    </xdr:from>
    <xdr:ext cx="281940" cy="279948"/>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4912995" y="6949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32</xdr:row>
      <xdr:rowOff>15240</xdr:rowOff>
    </xdr:from>
    <xdr:ext cx="281940" cy="279948"/>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10513695" y="6949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48</xdr:row>
      <xdr:rowOff>15240</xdr:rowOff>
    </xdr:from>
    <xdr:ext cx="281940" cy="279948"/>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4912995" y="10454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48</xdr:row>
      <xdr:rowOff>15240</xdr:rowOff>
    </xdr:from>
    <xdr:ext cx="281940" cy="279948"/>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10513695" y="10454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66</xdr:row>
      <xdr:rowOff>15240</xdr:rowOff>
    </xdr:from>
    <xdr:ext cx="281940" cy="279948"/>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4912995" y="14340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66</xdr:row>
      <xdr:rowOff>15240</xdr:rowOff>
    </xdr:from>
    <xdr:ext cx="281940" cy="279948"/>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10513695" y="14340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82</xdr:row>
      <xdr:rowOff>15240</xdr:rowOff>
    </xdr:from>
    <xdr:ext cx="281940" cy="279948"/>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4912995" y="17846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82</xdr:row>
      <xdr:rowOff>15240</xdr:rowOff>
    </xdr:from>
    <xdr:ext cx="281940" cy="279948"/>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10513695" y="17846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100</xdr:row>
      <xdr:rowOff>15240</xdr:rowOff>
    </xdr:from>
    <xdr:ext cx="281940" cy="279948"/>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4912995" y="21732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100</xdr:row>
      <xdr:rowOff>15240</xdr:rowOff>
    </xdr:from>
    <xdr:ext cx="281940" cy="279948"/>
    <xdr:sp macro="" textlink="">
      <xdr:nvSpPr>
        <xdr:cNvPr id="13" name="テキスト ボックス 12">
          <a:extLst>
            <a:ext uri="{FF2B5EF4-FFF2-40B4-BE49-F238E27FC236}">
              <a16:creationId xmlns:a16="http://schemas.microsoft.com/office/drawing/2014/main" id="{00000000-0008-0000-0F00-00000D000000}"/>
            </a:ext>
          </a:extLst>
        </xdr:cNvPr>
        <xdr:cNvSpPr txBox="1"/>
      </xdr:nvSpPr>
      <xdr:spPr>
        <a:xfrm>
          <a:off x="10513695" y="21732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116</xdr:row>
      <xdr:rowOff>15240</xdr:rowOff>
    </xdr:from>
    <xdr:ext cx="281940" cy="279948"/>
    <xdr:sp macro="" textlink="">
      <xdr:nvSpPr>
        <xdr:cNvPr id="14" name="テキスト ボックス 13">
          <a:extLst>
            <a:ext uri="{FF2B5EF4-FFF2-40B4-BE49-F238E27FC236}">
              <a16:creationId xmlns:a16="http://schemas.microsoft.com/office/drawing/2014/main" id="{00000000-0008-0000-0F00-00000E000000}"/>
            </a:ext>
          </a:extLst>
        </xdr:cNvPr>
        <xdr:cNvSpPr txBox="1"/>
      </xdr:nvSpPr>
      <xdr:spPr>
        <a:xfrm>
          <a:off x="4912995" y="25237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116</xdr:row>
      <xdr:rowOff>15240</xdr:rowOff>
    </xdr:from>
    <xdr:ext cx="281940" cy="279948"/>
    <xdr:sp macro="" textlink="">
      <xdr:nvSpPr>
        <xdr:cNvPr id="15" name="テキスト ボックス 14">
          <a:extLst>
            <a:ext uri="{FF2B5EF4-FFF2-40B4-BE49-F238E27FC236}">
              <a16:creationId xmlns:a16="http://schemas.microsoft.com/office/drawing/2014/main" id="{00000000-0008-0000-0F00-00000F000000}"/>
            </a:ext>
          </a:extLst>
        </xdr:cNvPr>
        <xdr:cNvSpPr txBox="1"/>
      </xdr:nvSpPr>
      <xdr:spPr>
        <a:xfrm>
          <a:off x="10513695" y="25237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134</xdr:row>
      <xdr:rowOff>15240</xdr:rowOff>
    </xdr:from>
    <xdr:ext cx="281940" cy="279948"/>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4912995" y="29123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134</xdr:row>
      <xdr:rowOff>15240</xdr:rowOff>
    </xdr:from>
    <xdr:ext cx="281940" cy="279948"/>
    <xdr:sp macro="" textlink="">
      <xdr:nvSpPr>
        <xdr:cNvPr id="17" name="テキスト ボックス 16">
          <a:extLst>
            <a:ext uri="{FF2B5EF4-FFF2-40B4-BE49-F238E27FC236}">
              <a16:creationId xmlns:a16="http://schemas.microsoft.com/office/drawing/2014/main" id="{00000000-0008-0000-0F00-000011000000}"/>
            </a:ext>
          </a:extLst>
        </xdr:cNvPr>
        <xdr:cNvSpPr txBox="1"/>
      </xdr:nvSpPr>
      <xdr:spPr>
        <a:xfrm>
          <a:off x="10513695" y="29123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150</xdr:row>
      <xdr:rowOff>15240</xdr:rowOff>
    </xdr:from>
    <xdr:ext cx="281940" cy="279948"/>
    <xdr:sp macro="" textlink="">
      <xdr:nvSpPr>
        <xdr:cNvPr id="18" name="テキスト ボックス 17">
          <a:extLst>
            <a:ext uri="{FF2B5EF4-FFF2-40B4-BE49-F238E27FC236}">
              <a16:creationId xmlns:a16="http://schemas.microsoft.com/office/drawing/2014/main" id="{00000000-0008-0000-0F00-000012000000}"/>
            </a:ext>
          </a:extLst>
        </xdr:cNvPr>
        <xdr:cNvSpPr txBox="1"/>
      </xdr:nvSpPr>
      <xdr:spPr>
        <a:xfrm>
          <a:off x="4912995" y="32628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150</xdr:row>
      <xdr:rowOff>15240</xdr:rowOff>
    </xdr:from>
    <xdr:ext cx="281940" cy="279948"/>
    <xdr:sp macro="" textlink="">
      <xdr:nvSpPr>
        <xdr:cNvPr id="19" name="テキスト ボックス 18">
          <a:extLst>
            <a:ext uri="{FF2B5EF4-FFF2-40B4-BE49-F238E27FC236}">
              <a16:creationId xmlns:a16="http://schemas.microsoft.com/office/drawing/2014/main" id="{00000000-0008-0000-0F00-000013000000}"/>
            </a:ext>
          </a:extLst>
        </xdr:cNvPr>
        <xdr:cNvSpPr txBox="1"/>
      </xdr:nvSpPr>
      <xdr:spPr>
        <a:xfrm>
          <a:off x="10513695" y="32628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168</xdr:row>
      <xdr:rowOff>15240</xdr:rowOff>
    </xdr:from>
    <xdr:ext cx="281940" cy="279948"/>
    <xdr:sp macro="" textlink="">
      <xdr:nvSpPr>
        <xdr:cNvPr id="20" name="テキスト ボックス 19">
          <a:extLst>
            <a:ext uri="{FF2B5EF4-FFF2-40B4-BE49-F238E27FC236}">
              <a16:creationId xmlns:a16="http://schemas.microsoft.com/office/drawing/2014/main" id="{00000000-0008-0000-0F00-000014000000}"/>
            </a:ext>
          </a:extLst>
        </xdr:cNvPr>
        <xdr:cNvSpPr txBox="1"/>
      </xdr:nvSpPr>
      <xdr:spPr>
        <a:xfrm>
          <a:off x="4912995" y="36515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168</xdr:row>
      <xdr:rowOff>15240</xdr:rowOff>
    </xdr:from>
    <xdr:ext cx="281940" cy="279948"/>
    <xdr:sp macro="" textlink="">
      <xdr:nvSpPr>
        <xdr:cNvPr id="21" name="テキスト ボックス 20">
          <a:extLst>
            <a:ext uri="{FF2B5EF4-FFF2-40B4-BE49-F238E27FC236}">
              <a16:creationId xmlns:a16="http://schemas.microsoft.com/office/drawing/2014/main" id="{00000000-0008-0000-0F00-000015000000}"/>
            </a:ext>
          </a:extLst>
        </xdr:cNvPr>
        <xdr:cNvSpPr txBox="1"/>
      </xdr:nvSpPr>
      <xdr:spPr>
        <a:xfrm>
          <a:off x="10513695" y="36515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184</xdr:row>
      <xdr:rowOff>15240</xdr:rowOff>
    </xdr:from>
    <xdr:ext cx="281940" cy="279948"/>
    <xdr:sp macro="" textlink="">
      <xdr:nvSpPr>
        <xdr:cNvPr id="22" name="テキスト ボックス 21">
          <a:extLst>
            <a:ext uri="{FF2B5EF4-FFF2-40B4-BE49-F238E27FC236}">
              <a16:creationId xmlns:a16="http://schemas.microsoft.com/office/drawing/2014/main" id="{00000000-0008-0000-0F00-000016000000}"/>
            </a:ext>
          </a:extLst>
        </xdr:cNvPr>
        <xdr:cNvSpPr txBox="1"/>
      </xdr:nvSpPr>
      <xdr:spPr>
        <a:xfrm>
          <a:off x="4912995" y="40020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184</xdr:row>
      <xdr:rowOff>15240</xdr:rowOff>
    </xdr:from>
    <xdr:ext cx="281940" cy="279948"/>
    <xdr:sp macro="" textlink="">
      <xdr:nvSpPr>
        <xdr:cNvPr id="23" name="テキスト ボックス 22">
          <a:extLst>
            <a:ext uri="{FF2B5EF4-FFF2-40B4-BE49-F238E27FC236}">
              <a16:creationId xmlns:a16="http://schemas.microsoft.com/office/drawing/2014/main" id="{00000000-0008-0000-0F00-000017000000}"/>
            </a:ext>
          </a:extLst>
        </xdr:cNvPr>
        <xdr:cNvSpPr txBox="1"/>
      </xdr:nvSpPr>
      <xdr:spPr>
        <a:xfrm>
          <a:off x="10513695" y="40020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202</xdr:row>
      <xdr:rowOff>15240</xdr:rowOff>
    </xdr:from>
    <xdr:ext cx="281940" cy="279948"/>
    <xdr:sp macro="" textlink="">
      <xdr:nvSpPr>
        <xdr:cNvPr id="24" name="テキスト ボックス 23">
          <a:extLst>
            <a:ext uri="{FF2B5EF4-FFF2-40B4-BE49-F238E27FC236}">
              <a16:creationId xmlns:a16="http://schemas.microsoft.com/office/drawing/2014/main" id="{00000000-0008-0000-0F00-000018000000}"/>
            </a:ext>
          </a:extLst>
        </xdr:cNvPr>
        <xdr:cNvSpPr txBox="1"/>
      </xdr:nvSpPr>
      <xdr:spPr>
        <a:xfrm>
          <a:off x="4912995" y="43906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202</xdr:row>
      <xdr:rowOff>15240</xdr:rowOff>
    </xdr:from>
    <xdr:ext cx="281940" cy="279948"/>
    <xdr:sp macro="" textlink="">
      <xdr:nvSpPr>
        <xdr:cNvPr id="25" name="テキスト ボックス 24">
          <a:extLst>
            <a:ext uri="{FF2B5EF4-FFF2-40B4-BE49-F238E27FC236}">
              <a16:creationId xmlns:a16="http://schemas.microsoft.com/office/drawing/2014/main" id="{00000000-0008-0000-0F00-000019000000}"/>
            </a:ext>
          </a:extLst>
        </xdr:cNvPr>
        <xdr:cNvSpPr txBox="1"/>
      </xdr:nvSpPr>
      <xdr:spPr>
        <a:xfrm>
          <a:off x="10513695" y="43906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218</xdr:row>
      <xdr:rowOff>15240</xdr:rowOff>
    </xdr:from>
    <xdr:ext cx="281940" cy="279948"/>
    <xdr:sp macro="" textlink="">
      <xdr:nvSpPr>
        <xdr:cNvPr id="26" name="テキスト ボックス 25">
          <a:extLst>
            <a:ext uri="{FF2B5EF4-FFF2-40B4-BE49-F238E27FC236}">
              <a16:creationId xmlns:a16="http://schemas.microsoft.com/office/drawing/2014/main" id="{00000000-0008-0000-0F00-00001A000000}"/>
            </a:ext>
          </a:extLst>
        </xdr:cNvPr>
        <xdr:cNvSpPr txBox="1"/>
      </xdr:nvSpPr>
      <xdr:spPr>
        <a:xfrm>
          <a:off x="4912995" y="47411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218</xdr:row>
      <xdr:rowOff>15240</xdr:rowOff>
    </xdr:from>
    <xdr:ext cx="281940" cy="279948"/>
    <xdr:sp macro="" textlink="">
      <xdr:nvSpPr>
        <xdr:cNvPr id="27" name="テキスト ボックス 26">
          <a:extLst>
            <a:ext uri="{FF2B5EF4-FFF2-40B4-BE49-F238E27FC236}">
              <a16:creationId xmlns:a16="http://schemas.microsoft.com/office/drawing/2014/main" id="{00000000-0008-0000-0F00-00001B000000}"/>
            </a:ext>
          </a:extLst>
        </xdr:cNvPr>
        <xdr:cNvSpPr txBox="1"/>
      </xdr:nvSpPr>
      <xdr:spPr>
        <a:xfrm>
          <a:off x="10513695" y="47411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236</xdr:row>
      <xdr:rowOff>15240</xdr:rowOff>
    </xdr:from>
    <xdr:ext cx="281940" cy="279948"/>
    <xdr:sp macro="" textlink="">
      <xdr:nvSpPr>
        <xdr:cNvPr id="28" name="テキスト ボックス 27">
          <a:extLst>
            <a:ext uri="{FF2B5EF4-FFF2-40B4-BE49-F238E27FC236}">
              <a16:creationId xmlns:a16="http://schemas.microsoft.com/office/drawing/2014/main" id="{00000000-0008-0000-0F00-00001C000000}"/>
            </a:ext>
          </a:extLst>
        </xdr:cNvPr>
        <xdr:cNvSpPr txBox="1"/>
      </xdr:nvSpPr>
      <xdr:spPr>
        <a:xfrm>
          <a:off x="4912995" y="51297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236</xdr:row>
      <xdr:rowOff>15240</xdr:rowOff>
    </xdr:from>
    <xdr:ext cx="281940" cy="279948"/>
    <xdr:sp macro="" textlink="">
      <xdr:nvSpPr>
        <xdr:cNvPr id="29" name="テキスト ボックス 28">
          <a:extLst>
            <a:ext uri="{FF2B5EF4-FFF2-40B4-BE49-F238E27FC236}">
              <a16:creationId xmlns:a16="http://schemas.microsoft.com/office/drawing/2014/main" id="{00000000-0008-0000-0F00-00001D000000}"/>
            </a:ext>
          </a:extLst>
        </xdr:cNvPr>
        <xdr:cNvSpPr txBox="1"/>
      </xdr:nvSpPr>
      <xdr:spPr>
        <a:xfrm>
          <a:off x="10513695" y="51297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252</xdr:row>
      <xdr:rowOff>15240</xdr:rowOff>
    </xdr:from>
    <xdr:ext cx="281940" cy="279948"/>
    <xdr:sp macro="" textlink="">
      <xdr:nvSpPr>
        <xdr:cNvPr id="30" name="テキスト ボックス 29">
          <a:extLst>
            <a:ext uri="{FF2B5EF4-FFF2-40B4-BE49-F238E27FC236}">
              <a16:creationId xmlns:a16="http://schemas.microsoft.com/office/drawing/2014/main" id="{00000000-0008-0000-0F00-00001E000000}"/>
            </a:ext>
          </a:extLst>
        </xdr:cNvPr>
        <xdr:cNvSpPr txBox="1"/>
      </xdr:nvSpPr>
      <xdr:spPr>
        <a:xfrm>
          <a:off x="4912995" y="54803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252</xdr:row>
      <xdr:rowOff>15240</xdr:rowOff>
    </xdr:from>
    <xdr:ext cx="281940" cy="279948"/>
    <xdr:sp macro="" textlink="">
      <xdr:nvSpPr>
        <xdr:cNvPr id="31" name="テキスト ボックス 30">
          <a:extLst>
            <a:ext uri="{FF2B5EF4-FFF2-40B4-BE49-F238E27FC236}">
              <a16:creationId xmlns:a16="http://schemas.microsoft.com/office/drawing/2014/main" id="{00000000-0008-0000-0F00-00001F000000}"/>
            </a:ext>
          </a:extLst>
        </xdr:cNvPr>
        <xdr:cNvSpPr txBox="1"/>
      </xdr:nvSpPr>
      <xdr:spPr>
        <a:xfrm>
          <a:off x="10513695" y="54803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270</xdr:row>
      <xdr:rowOff>15240</xdr:rowOff>
    </xdr:from>
    <xdr:ext cx="281940" cy="279948"/>
    <xdr:sp macro="" textlink="">
      <xdr:nvSpPr>
        <xdr:cNvPr id="32" name="テキスト ボックス 31">
          <a:extLst>
            <a:ext uri="{FF2B5EF4-FFF2-40B4-BE49-F238E27FC236}">
              <a16:creationId xmlns:a16="http://schemas.microsoft.com/office/drawing/2014/main" id="{00000000-0008-0000-0F00-000020000000}"/>
            </a:ext>
          </a:extLst>
        </xdr:cNvPr>
        <xdr:cNvSpPr txBox="1"/>
      </xdr:nvSpPr>
      <xdr:spPr>
        <a:xfrm>
          <a:off x="4912995" y="58689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270</xdr:row>
      <xdr:rowOff>15240</xdr:rowOff>
    </xdr:from>
    <xdr:ext cx="281940" cy="279948"/>
    <xdr:sp macro="" textlink="">
      <xdr:nvSpPr>
        <xdr:cNvPr id="33" name="テキスト ボックス 32">
          <a:extLst>
            <a:ext uri="{FF2B5EF4-FFF2-40B4-BE49-F238E27FC236}">
              <a16:creationId xmlns:a16="http://schemas.microsoft.com/office/drawing/2014/main" id="{00000000-0008-0000-0F00-000021000000}"/>
            </a:ext>
          </a:extLst>
        </xdr:cNvPr>
        <xdr:cNvSpPr txBox="1"/>
      </xdr:nvSpPr>
      <xdr:spPr>
        <a:xfrm>
          <a:off x="10513695" y="58689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286</xdr:row>
      <xdr:rowOff>15240</xdr:rowOff>
    </xdr:from>
    <xdr:ext cx="281940" cy="279948"/>
    <xdr:sp macro="" textlink="">
      <xdr:nvSpPr>
        <xdr:cNvPr id="34" name="テキスト ボックス 33">
          <a:extLst>
            <a:ext uri="{FF2B5EF4-FFF2-40B4-BE49-F238E27FC236}">
              <a16:creationId xmlns:a16="http://schemas.microsoft.com/office/drawing/2014/main" id="{00000000-0008-0000-0F00-000022000000}"/>
            </a:ext>
          </a:extLst>
        </xdr:cNvPr>
        <xdr:cNvSpPr txBox="1"/>
      </xdr:nvSpPr>
      <xdr:spPr>
        <a:xfrm>
          <a:off x="4912995" y="62194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286</xdr:row>
      <xdr:rowOff>15240</xdr:rowOff>
    </xdr:from>
    <xdr:ext cx="281940" cy="279948"/>
    <xdr:sp macro="" textlink="">
      <xdr:nvSpPr>
        <xdr:cNvPr id="35" name="テキスト ボックス 34">
          <a:extLst>
            <a:ext uri="{FF2B5EF4-FFF2-40B4-BE49-F238E27FC236}">
              <a16:creationId xmlns:a16="http://schemas.microsoft.com/office/drawing/2014/main" id="{00000000-0008-0000-0F00-000023000000}"/>
            </a:ext>
          </a:extLst>
        </xdr:cNvPr>
        <xdr:cNvSpPr txBox="1"/>
      </xdr:nvSpPr>
      <xdr:spPr>
        <a:xfrm>
          <a:off x="10513695" y="62194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304</xdr:row>
      <xdr:rowOff>15240</xdr:rowOff>
    </xdr:from>
    <xdr:ext cx="281940" cy="279948"/>
    <xdr:sp macro="" textlink="">
      <xdr:nvSpPr>
        <xdr:cNvPr id="36" name="テキスト ボックス 35">
          <a:extLst>
            <a:ext uri="{FF2B5EF4-FFF2-40B4-BE49-F238E27FC236}">
              <a16:creationId xmlns:a16="http://schemas.microsoft.com/office/drawing/2014/main" id="{00000000-0008-0000-0F00-000024000000}"/>
            </a:ext>
          </a:extLst>
        </xdr:cNvPr>
        <xdr:cNvSpPr txBox="1"/>
      </xdr:nvSpPr>
      <xdr:spPr>
        <a:xfrm>
          <a:off x="4912995" y="66080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304</xdr:row>
      <xdr:rowOff>15240</xdr:rowOff>
    </xdr:from>
    <xdr:ext cx="281940" cy="279948"/>
    <xdr:sp macro="" textlink="">
      <xdr:nvSpPr>
        <xdr:cNvPr id="37" name="テキスト ボックス 36">
          <a:extLst>
            <a:ext uri="{FF2B5EF4-FFF2-40B4-BE49-F238E27FC236}">
              <a16:creationId xmlns:a16="http://schemas.microsoft.com/office/drawing/2014/main" id="{00000000-0008-0000-0F00-000025000000}"/>
            </a:ext>
          </a:extLst>
        </xdr:cNvPr>
        <xdr:cNvSpPr txBox="1"/>
      </xdr:nvSpPr>
      <xdr:spPr>
        <a:xfrm>
          <a:off x="10513695" y="66080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320</xdr:row>
      <xdr:rowOff>15240</xdr:rowOff>
    </xdr:from>
    <xdr:ext cx="281940" cy="279948"/>
    <xdr:sp macro="" textlink="">
      <xdr:nvSpPr>
        <xdr:cNvPr id="38" name="テキスト ボックス 37">
          <a:extLst>
            <a:ext uri="{FF2B5EF4-FFF2-40B4-BE49-F238E27FC236}">
              <a16:creationId xmlns:a16="http://schemas.microsoft.com/office/drawing/2014/main" id="{00000000-0008-0000-0F00-000026000000}"/>
            </a:ext>
          </a:extLst>
        </xdr:cNvPr>
        <xdr:cNvSpPr txBox="1"/>
      </xdr:nvSpPr>
      <xdr:spPr>
        <a:xfrm>
          <a:off x="4912995" y="69585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320</xdr:row>
      <xdr:rowOff>15240</xdr:rowOff>
    </xdr:from>
    <xdr:ext cx="281940" cy="279948"/>
    <xdr:sp macro="" textlink="">
      <xdr:nvSpPr>
        <xdr:cNvPr id="39" name="テキスト ボックス 38">
          <a:extLst>
            <a:ext uri="{FF2B5EF4-FFF2-40B4-BE49-F238E27FC236}">
              <a16:creationId xmlns:a16="http://schemas.microsoft.com/office/drawing/2014/main" id="{00000000-0008-0000-0F00-000027000000}"/>
            </a:ext>
          </a:extLst>
        </xdr:cNvPr>
        <xdr:cNvSpPr txBox="1"/>
      </xdr:nvSpPr>
      <xdr:spPr>
        <a:xfrm>
          <a:off x="10513695" y="69585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83820</xdr:colOff>
      <xdr:row>338</xdr:row>
      <xdr:rowOff>15240</xdr:rowOff>
    </xdr:from>
    <xdr:ext cx="281940" cy="279948"/>
    <xdr:sp macro="" textlink="">
      <xdr:nvSpPr>
        <xdr:cNvPr id="40" name="テキスト ボックス 39">
          <a:extLst>
            <a:ext uri="{FF2B5EF4-FFF2-40B4-BE49-F238E27FC236}">
              <a16:creationId xmlns:a16="http://schemas.microsoft.com/office/drawing/2014/main" id="{00000000-0008-0000-0F00-000028000000}"/>
            </a:ext>
          </a:extLst>
        </xdr:cNvPr>
        <xdr:cNvSpPr txBox="1"/>
      </xdr:nvSpPr>
      <xdr:spPr>
        <a:xfrm>
          <a:off x="4912995" y="73472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83820</xdr:colOff>
      <xdr:row>338</xdr:row>
      <xdr:rowOff>15240</xdr:rowOff>
    </xdr:from>
    <xdr:ext cx="281940" cy="279948"/>
    <xdr:sp macro="" textlink="">
      <xdr:nvSpPr>
        <xdr:cNvPr id="41" name="テキスト ボックス 40">
          <a:extLst>
            <a:ext uri="{FF2B5EF4-FFF2-40B4-BE49-F238E27FC236}">
              <a16:creationId xmlns:a16="http://schemas.microsoft.com/office/drawing/2014/main" id="{00000000-0008-0000-0F00-000029000000}"/>
            </a:ext>
          </a:extLst>
        </xdr:cNvPr>
        <xdr:cNvSpPr txBox="1"/>
      </xdr:nvSpPr>
      <xdr:spPr>
        <a:xfrm>
          <a:off x="10513695" y="734720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90</xdr:col>
      <xdr:colOff>0</xdr:colOff>
      <xdr:row>1</xdr:row>
      <xdr:rowOff>0</xdr:rowOff>
    </xdr:from>
    <xdr:to>
      <xdr:col>102</xdr:col>
      <xdr:colOff>435428</xdr:colOff>
      <xdr:row>4</xdr:row>
      <xdr:rowOff>56612</xdr:rowOff>
    </xdr:to>
    <xdr:sp macro="" textlink="">
      <xdr:nvSpPr>
        <xdr:cNvPr id="49" name="額縁 16">
          <a:hlinkClick xmlns:r="http://schemas.openxmlformats.org/officeDocument/2006/relationships" r:id="rId1"/>
          <a:extLst>
            <a:ext uri="{FF2B5EF4-FFF2-40B4-BE49-F238E27FC236}">
              <a16:creationId xmlns:a16="http://schemas.microsoft.com/office/drawing/2014/main" id="{00000000-0008-0000-0F00-000031000000}"/>
            </a:ext>
          </a:extLst>
        </xdr:cNvPr>
        <xdr:cNvSpPr>
          <a:spLocks/>
        </xdr:cNvSpPr>
      </xdr:nvSpPr>
      <xdr:spPr>
        <a:xfrm>
          <a:off x="10424160" y="213360"/>
          <a:ext cx="1807028" cy="696692"/>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0</xdr:colOff>
      <xdr:row>5</xdr:row>
      <xdr:rowOff>126282</xdr:rowOff>
    </xdr:from>
    <xdr:to>
      <xdr:col>102</xdr:col>
      <xdr:colOff>435430</xdr:colOff>
      <xdr:row>8</xdr:row>
      <xdr:rowOff>172001</xdr:rowOff>
    </xdr:to>
    <xdr:sp macro="" textlink="">
      <xdr:nvSpPr>
        <xdr:cNvPr id="50" name="額縁 17">
          <a:hlinkClick xmlns:r="http://schemas.openxmlformats.org/officeDocument/2006/relationships" r:id="rId2"/>
          <a:extLst>
            <a:ext uri="{FF2B5EF4-FFF2-40B4-BE49-F238E27FC236}">
              <a16:creationId xmlns:a16="http://schemas.microsoft.com/office/drawing/2014/main" id="{00000000-0008-0000-0F00-000032000000}"/>
            </a:ext>
          </a:extLst>
        </xdr:cNvPr>
        <xdr:cNvSpPr>
          <a:spLocks/>
        </xdr:cNvSpPr>
      </xdr:nvSpPr>
      <xdr:spPr>
        <a:xfrm>
          <a:off x="10424160" y="1193082"/>
          <a:ext cx="1807030" cy="685799"/>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10887</xdr:colOff>
      <xdr:row>9</xdr:row>
      <xdr:rowOff>215545</xdr:rowOff>
    </xdr:from>
    <xdr:to>
      <xdr:col>102</xdr:col>
      <xdr:colOff>435429</xdr:colOff>
      <xdr:row>14</xdr:row>
      <xdr:rowOff>215544</xdr:rowOff>
    </xdr:to>
    <xdr:sp macro="" textlink="">
      <xdr:nvSpPr>
        <xdr:cNvPr id="51" name="額縁 23">
          <a:hlinkClick xmlns:r="http://schemas.openxmlformats.org/officeDocument/2006/relationships" r:id="rId3"/>
          <a:extLst>
            <a:ext uri="{FF2B5EF4-FFF2-40B4-BE49-F238E27FC236}">
              <a16:creationId xmlns:a16="http://schemas.microsoft.com/office/drawing/2014/main" id="{00000000-0008-0000-0F00-000033000000}"/>
            </a:ext>
          </a:extLst>
        </xdr:cNvPr>
        <xdr:cNvSpPr>
          <a:spLocks/>
        </xdr:cNvSpPr>
      </xdr:nvSpPr>
      <xdr:spPr>
        <a:xfrm>
          <a:off x="10435047" y="2151025"/>
          <a:ext cx="1796142" cy="11429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90</xdr:col>
      <xdr:colOff>10887</xdr:colOff>
      <xdr:row>16</xdr:row>
      <xdr:rowOff>30487</xdr:rowOff>
    </xdr:from>
    <xdr:to>
      <xdr:col>102</xdr:col>
      <xdr:colOff>435431</xdr:colOff>
      <xdr:row>21</xdr:row>
      <xdr:rowOff>185064</xdr:rowOff>
    </xdr:to>
    <xdr:sp macro="" textlink="">
      <xdr:nvSpPr>
        <xdr:cNvPr id="52" name="額縁 24">
          <a:hlinkClick xmlns:r="http://schemas.openxmlformats.org/officeDocument/2006/relationships" r:id="rId4"/>
          <a:extLst>
            <a:ext uri="{FF2B5EF4-FFF2-40B4-BE49-F238E27FC236}">
              <a16:creationId xmlns:a16="http://schemas.microsoft.com/office/drawing/2014/main" id="{00000000-0008-0000-0F00-000034000000}"/>
            </a:ext>
          </a:extLst>
        </xdr:cNvPr>
        <xdr:cNvSpPr>
          <a:spLocks/>
        </xdr:cNvSpPr>
      </xdr:nvSpPr>
      <xdr:spPr>
        <a:xfrm>
          <a:off x="10435047" y="3566167"/>
          <a:ext cx="1796144" cy="1175657"/>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90</xdr:col>
      <xdr:colOff>9525</xdr:colOff>
      <xdr:row>23</xdr:row>
      <xdr:rowOff>9525</xdr:rowOff>
    </xdr:from>
    <xdr:to>
      <xdr:col>102</xdr:col>
      <xdr:colOff>447675</xdr:colOff>
      <xdr:row>28</xdr:row>
      <xdr:rowOff>38100</xdr:rowOff>
    </xdr:to>
    <xdr:sp macro="" textlink="">
      <xdr:nvSpPr>
        <xdr:cNvPr id="42" name="額縁 26">
          <a:hlinkClick xmlns:r="http://schemas.openxmlformats.org/officeDocument/2006/relationships" r:id="rId5"/>
          <a:extLst>
            <a:ext uri="{FF2B5EF4-FFF2-40B4-BE49-F238E27FC236}">
              <a16:creationId xmlns:a16="http://schemas.microsoft.com/office/drawing/2014/main" id="{22808066-C515-47A5-A1D1-45B6F189D505}"/>
            </a:ext>
          </a:extLst>
        </xdr:cNvPr>
        <xdr:cNvSpPr>
          <a:spLocks/>
        </xdr:cNvSpPr>
      </xdr:nvSpPr>
      <xdr:spPr>
        <a:xfrm>
          <a:off x="11306175" y="4943475"/>
          <a:ext cx="1924050" cy="111442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59</xdr:col>
      <xdr:colOff>33478</xdr:colOff>
      <xdr:row>2</xdr:row>
      <xdr:rowOff>333375</xdr:rowOff>
    </xdr:from>
    <xdr:to>
      <xdr:col>63</xdr:col>
      <xdr:colOff>100544</xdr:colOff>
      <xdr:row>15</xdr:row>
      <xdr:rowOff>104775</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7339153" y="361950"/>
          <a:ext cx="562366" cy="2924175"/>
          <a:chOff x="7093993" y="228601"/>
          <a:chExt cx="566931" cy="2987181"/>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7266843" y="228601"/>
            <a:ext cx="394081" cy="2955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7093993" y="228601"/>
            <a:ext cx="341760" cy="2987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58</xdr:col>
      <xdr:colOff>40409</xdr:colOff>
      <xdr:row>14</xdr:row>
      <xdr:rowOff>151736</xdr:rowOff>
    </xdr:from>
    <xdr:to>
      <xdr:col>64</xdr:col>
      <xdr:colOff>123823</xdr:colOff>
      <xdr:row>33</xdr:row>
      <xdr:rowOff>219075</xdr:rowOff>
    </xdr:to>
    <xdr:grpSp>
      <xdr:nvGrpSpPr>
        <xdr:cNvPr id="5" name="グループ化 4">
          <a:extLst>
            <a:ext uri="{FF2B5EF4-FFF2-40B4-BE49-F238E27FC236}">
              <a16:creationId xmlns:a16="http://schemas.microsoft.com/office/drawing/2014/main" id="{00000000-0008-0000-1000-000005000000}"/>
            </a:ext>
          </a:extLst>
        </xdr:cNvPr>
        <xdr:cNvGrpSpPr/>
      </xdr:nvGrpSpPr>
      <xdr:grpSpPr>
        <a:xfrm>
          <a:off x="7222259" y="3104486"/>
          <a:ext cx="826364" cy="4410739"/>
          <a:chOff x="4117111" y="3542114"/>
          <a:chExt cx="826365" cy="5773842"/>
        </a:xfrm>
      </xdr:grpSpPr>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rot="5400000">
            <a:off x="3002222" y="5957465"/>
            <a:ext cx="2631607"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7" name="グループ化 6">
            <a:extLst>
              <a:ext uri="{FF2B5EF4-FFF2-40B4-BE49-F238E27FC236}">
                <a16:creationId xmlns:a16="http://schemas.microsoft.com/office/drawing/2014/main" id="{00000000-0008-0000-1000-000007000000}"/>
              </a:ext>
            </a:extLst>
          </xdr:cNvPr>
          <xdr:cNvGrpSpPr/>
        </xdr:nvGrpSpPr>
        <xdr:grpSpPr>
          <a:xfrm>
            <a:off x="4171949" y="3542114"/>
            <a:ext cx="771527" cy="5773842"/>
            <a:chOff x="7248524" y="4875614"/>
            <a:chExt cx="771527" cy="5773842"/>
          </a:xfrm>
        </xdr:grpSpPr>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248524" y="4875614"/>
              <a:ext cx="354397" cy="5773842"/>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en-US"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詳しくは、　　　　　　　　　　　　をご覧ください。</a:t>
              </a: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p>
          </xdr:txBody>
        </xdr:sp>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35266" y="4878049"/>
              <a:ext cx="384785" cy="2803062"/>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416190" y="4886329"/>
              <a:ext cx="384785" cy="5370074"/>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05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05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05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grpSp>
    <xdr:clientData/>
  </xdr:twoCellAnchor>
  <xdr:oneCellAnchor>
    <xdr:from>
      <xdr:col>1</xdr:col>
      <xdr:colOff>17145</xdr:colOff>
      <xdr:row>0</xdr:row>
      <xdr:rowOff>15240</xdr:rowOff>
    </xdr:from>
    <xdr:ext cx="1076325" cy="269236"/>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131445" y="15240"/>
          <a:ext cx="1076325" cy="269236"/>
        </a:xfrm>
        <a:prstGeom prst="rect">
          <a:avLst/>
        </a:prstGeom>
        <a:no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spAutoFit/>
        </a:bodyPr>
        <a:lstStyle/>
        <a:p>
          <a:r>
            <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特別支援学校</a:t>
          </a:r>
          <a:endPar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114</xdr:col>
      <xdr:colOff>47625</xdr:colOff>
      <xdr:row>0</xdr:row>
      <xdr:rowOff>17145</xdr:rowOff>
    </xdr:from>
    <xdr:ext cx="1076325" cy="269236"/>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13077825" y="17145"/>
          <a:ext cx="1076325" cy="269236"/>
        </a:xfrm>
        <a:prstGeom prst="rect">
          <a:avLst/>
        </a:prstGeom>
        <a:no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spAutoFit/>
        </a:bodyPr>
        <a:lstStyle/>
        <a:p>
          <a:r>
            <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特別支援学校</a:t>
          </a:r>
          <a:endPar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39</xdr:col>
      <xdr:colOff>76200</xdr:colOff>
      <xdr:row>50</xdr:row>
      <xdr:rowOff>0</xdr:rowOff>
    </xdr:from>
    <xdr:ext cx="281940" cy="279948"/>
    <xdr:sp macro="" textlink="">
      <xdr:nvSpPr>
        <xdr:cNvPr id="13" name="テキスト ボックス 12">
          <a:extLst>
            <a:ext uri="{FF2B5EF4-FFF2-40B4-BE49-F238E27FC236}">
              <a16:creationId xmlns:a16="http://schemas.microsoft.com/office/drawing/2014/main" id="{00000000-0008-0000-1000-00000D000000}"/>
            </a:ext>
          </a:extLst>
        </xdr:cNvPr>
        <xdr:cNvSpPr txBox="1"/>
      </xdr:nvSpPr>
      <xdr:spPr>
        <a:xfrm>
          <a:off x="4533900" y="108508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editAs="oneCell">
    <xdr:from>
      <xdr:col>46</xdr:col>
      <xdr:colOff>68580</xdr:colOff>
      <xdr:row>36</xdr:row>
      <xdr:rowOff>7620</xdr:rowOff>
    </xdr:from>
    <xdr:to>
      <xdr:col>63</xdr:col>
      <xdr:colOff>76200</xdr:colOff>
      <xdr:row>50</xdr:row>
      <xdr:rowOff>152400</xdr:rowOff>
    </xdr:to>
    <xdr:pic>
      <xdr:nvPicPr>
        <xdr:cNvPr id="15" name="図 14">
          <a:extLst>
            <a:ext uri="{FF2B5EF4-FFF2-40B4-BE49-F238E27FC236}">
              <a16:creationId xmlns:a16="http://schemas.microsoft.com/office/drawing/2014/main" id="{00000000-0008-0000-10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26380" y="8008620"/>
          <a:ext cx="1950720" cy="2994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39</xdr:col>
      <xdr:colOff>76200</xdr:colOff>
      <xdr:row>14</xdr:row>
      <xdr:rowOff>0</xdr:rowOff>
    </xdr:from>
    <xdr:ext cx="281940" cy="279948"/>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4533900" y="108508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76200</xdr:colOff>
      <xdr:row>14</xdr:row>
      <xdr:rowOff>0</xdr:rowOff>
    </xdr:from>
    <xdr:ext cx="281940" cy="279948"/>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4533900" y="108508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76200</xdr:colOff>
      <xdr:row>32</xdr:row>
      <xdr:rowOff>0</xdr:rowOff>
    </xdr:from>
    <xdr:ext cx="281940" cy="279948"/>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4533900" y="108508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76200</xdr:colOff>
      <xdr:row>32</xdr:row>
      <xdr:rowOff>0</xdr:rowOff>
    </xdr:from>
    <xdr:ext cx="281940" cy="279948"/>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4533900" y="108508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15</xdr:col>
      <xdr:colOff>32382</xdr:colOff>
      <xdr:row>3</xdr:row>
      <xdr:rowOff>190501</xdr:rowOff>
    </xdr:from>
    <xdr:to>
      <xdr:col>17</xdr:col>
      <xdr:colOff>310515</xdr:colOff>
      <xdr:row>6</xdr:row>
      <xdr:rowOff>238125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100-000002000000}"/>
            </a:ext>
          </a:extLst>
        </xdr:cNvPr>
        <xdr:cNvSpPr>
          <a:spLocks/>
        </xdr:cNvSpPr>
      </xdr:nvSpPr>
      <xdr:spPr>
        <a:xfrm>
          <a:off x="8614407" y="1247776"/>
          <a:ext cx="1440183" cy="1857374"/>
        </a:xfrm>
        <a:prstGeom prst="bevel">
          <a:avLst/>
        </a:prstGeom>
        <a:solidFill>
          <a:schemeClr val="tx1">
            <a:lumMod val="50000"/>
            <a:lumOff val="50000"/>
          </a:scheme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200" b="1">
              <a:solidFill>
                <a:srgbClr val="F4F3F9"/>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応募者名簿</a:t>
          </a: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0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xdr:col>
      <xdr:colOff>198120</xdr:colOff>
      <xdr:row>3</xdr:row>
      <xdr:rowOff>171450</xdr:rowOff>
    </xdr:from>
    <xdr:to>
      <xdr:col>6</xdr:col>
      <xdr:colOff>472440</xdr:colOff>
      <xdr:row>6</xdr:row>
      <xdr:rowOff>257174</xdr:rowOff>
    </xdr:to>
    <xdr:sp macro="" textlink="">
      <xdr:nvSpPr>
        <xdr:cNvPr id="8" name="額縁 7">
          <a:hlinkClick xmlns:r="http://schemas.openxmlformats.org/officeDocument/2006/relationships" r:id="rId2"/>
          <a:extLst>
            <a:ext uri="{FF2B5EF4-FFF2-40B4-BE49-F238E27FC236}">
              <a16:creationId xmlns:a16="http://schemas.microsoft.com/office/drawing/2014/main" id="{00000000-0008-0000-0100-000008000000}"/>
            </a:ext>
          </a:extLst>
        </xdr:cNvPr>
        <xdr:cNvSpPr>
          <a:spLocks/>
        </xdr:cNvSpPr>
      </xdr:nvSpPr>
      <xdr:spPr>
        <a:xfrm>
          <a:off x="2388870" y="1228725"/>
          <a:ext cx="1436370" cy="1895474"/>
        </a:xfrm>
        <a:prstGeom prst="bevel">
          <a:avLst/>
        </a:prstGeom>
        <a:solidFill>
          <a:schemeClr val="accent6">
            <a:lumMod val="75000"/>
          </a:schemeClr>
        </a:solidFill>
        <a:ln w="12700"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rPr>
            <a:t>応募者名簿</a:t>
          </a: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提出添付用</a:t>
          </a:r>
          <a:r>
            <a:rPr kumimoji="1" lang="en-US"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24764</xdr:colOff>
      <xdr:row>3</xdr:row>
      <xdr:rowOff>171450</xdr:rowOff>
    </xdr:from>
    <xdr:to>
      <xdr:col>9</xdr:col>
      <xdr:colOff>335280</xdr:colOff>
      <xdr:row>6</xdr:row>
      <xdr:rowOff>257176</xdr:rowOff>
    </xdr:to>
    <xdr:sp macro="" textlink="">
      <xdr:nvSpPr>
        <xdr:cNvPr id="9" name="額縁 8">
          <a:hlinkClick xmlns:r="http://schemas.openxmlformats.org/officeDocument/2006/relationships" r:id="rId3"/>
          <a:extLst>
            <a:ext uri="{FF2B5EF4-FFF2-40B4-BE49-F238E27FC236}">
              <a16:creationId xmlns:a16="http://schemas.microsoft.com/office/drawing/2014/main" id="{00000000-0008-0000-0100-000009000000}"/>
            </a:ext>
          </a:extLst>
        </xdr:cNvPr>
        <xdr:cNvSpPr>
          <a:spLocks/>
        </xdr:cNvSpPr>
      </xdr:nvSpPr>
      <xdr:spPr>
        <a:xfrm>
          <a:off x="3958589" y="1228725"/>
          <a:ext cx="1472566" cy="189547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9</xdr:col>
      <xdr:colOff>476249</xdr:colOff>
      <xdr:row>3</xdr:row>
      <xdr:rowOff>180975</xdr:rowOff>
    </xdr:from>
    <xdr:to>
      <xdr:col>12</xdr:col>
      <xdr:colOff>121920</xdr:colOff>
      <xdr:row>6</xdr:row>
      <xdr:rowOff>247650</xdr:rowOff>
    </xdr:to>
    <xdr:sp macro="" textlink="">
      <xdr:nvSpPr>
        <xdr:cNvPr id="12" name="額縁 11">
          <a:hlinkClick xmlns:r="http://schemas.openxmlformats.org/officeDocument/2006/relationships" r:id="rId4"/>
          <a:extLst>
            <a:ext uri="{FF2B5EF4-FFF2-40B4-BE49-F238E27FC236}">
              <a16:creationId xmlns:a16="http://schemas.microsoft.com/office/drawing/2014/main" id="{00000000-0008-0000-0100-00000C000000}"/>
            </a:ext>
          </a:extLst>
        </xdr:cNvPr>
        <xdr:cNvSpPr>
          <a:spLocks/>
        </xdr:cNvSpPr>
      </xdr:nvSpPr>
      <xdr:spPr>
        <a:xfrm>
          <a:off x="5572124" y="1238250"/>
          <a:ext cx="1388746" cy="1876425"/>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281939</xdr:colOff>
      <xdr:row>3</xdr:row>
      <xdr:rowOff>190501</xdr:rowOff>
    </xdr:from>
    <xdr:to>
      <xdr:col>14</xdr:col>
      <xdr:colOff>495300</xdr:colOff>
      <xdr:row>6</xdr:row>
      <xdr:rowOff>247650</xdr:rowOff>
    </xdr:to>
    <xdr:sp macro="" textlink="">
      <xdr:nvSpPr>
        <xdr:cNvPr id="15" name="額縁 14">
          <a:hlinkClick xmlns:r="http://schemas.openxmlformats.org/officeDocument/2006/relationships" r:id="rId5"/>
          <a:extLst>
            <a:ext uri="{FF2B5EF4-FFF2-40B4-BE49-F238E27FC236}">
              <a16:creationId xmlns:a16="http://schemas.microsoft.com/office/drawing/2014/main" id="{00000000-0008-0000-0100-00000F000000}"/>
            </a:ext>
          </a:extLst>
        </xdr:cNvPr>
        <xdr:cNvSpPr>
          <a:spLocks/>
        </xdr:cNvSpPr>
      </xdr:nvSpPr>
      <xdr:spPr>
        <a:xfrm>
          <a:off x="7120889" y="1247776"/>
          <a:ext cx="1375411" cy="186689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409574</xdr:colOff>
      <xdr:row>3</xdr:row>
      <xdr:rowOff>200024</xdr:rowOff>
    </xdr:from>
    <xdr:to>
      <xdr:col>20</xdr:col>
      <xdr:colOff>81915</xdr:colOff>
      <xdr:row>6</xdr:row>
      <xdr:rowOff>238125</xdr:rowOff>
    </xdr:to>
    <xdr:sp macro="" textlink="">
      <xdr:nvSpPr>
        <xdr:cNvPr id="17" name="額縁 16">
          <a:hlinkClick xmlns:r="http://schemas.openxmlformats.org/officeDocument/2006/relationships" r:id="rId6"/>
          <a:extLst>
            <a:ext uri="{FF2B5EF4-FFF2-40B4-BE49-F238E27FC236}">
              <a16:creationId xmlns:a16="http://schemas.microsoft.com/office/drawing/2014/main" id="{00000000-0008-0000-0100-000011000000}"/>
            </a:ext>
          </a:extLst>
        </xdr:cNvPr>
        <xdr:cNvSpPr>
          <a:spLocks/>
        </xdr:cNvSpPr>
      </xdr:nvSpPr>
      <xdr:spPr>
        <a:xfrm>
          <a:off x="10153649" y="1257299"/>
          <a:ext cx="1415416" cy="1847851"/>
        </a:xfrm>
        <a:prstGeom prst="bevel">
          <a:avLst/>
        </a:prstGeom>
        <a:solidFill>
          <a:schemeClr val="tx1">
            <a:lumMod val="50000"/>
            <a:lumOff val="50000"/>
          </a:scheme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200" b="1">
              <a:solidFill>
                <a:srgbClr val="F4F3F9"/>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作品用名札</a:t>
          </a: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 </a:t>
          </a:r>
          <a:endParaRPr kumimoji="1" lang="ja-JP" altLang="en-US" sz="10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137160</xdr:colOff>
      <xdr:row>9</xdr:row>
      <xdr:rowOff>47624</xdr:rowOff>
    </xdr:from>
    <xdr:to>
      <xdr:col>4</xdr:col>
      <xdr:colOff>504825</xdr:colOff>
      <xdr:row>11</xdr:row>
      <xdr:rowOff>160020</xdr:rowOff>
    </xdr:to>
    <xdr:sp macro="" textlink="">
      <xdr:nvSpPr>
        <xdr:cNvPr id="5" name="額縁 16">
          <a:hlinkClick xmlns:r="http://schemas.openxmlformats.org/officeDocument/2006/relationships" r:id="rId7"/>
          <a:extLst>
            <a:ext uri="{FF2B5EF4-FFF2-40B4-BE49-F238E27FC236}">
              <a16:creationId xmlns:a16="http://schemas.microsoft.com/office/drawing/2014/main" id="{00000000-0008-0000-0100-000005000000}"/>
            </a:ext>
          </a:extLst>
        </xdr:cNvPr>
        <xdr:cNvSpPr>
          <a:spLocks/>
        </xdr:cNvSpPr>
      </xdr:nvSpPr>
      <xdr:spPr>
        <a:xfrm>
          <a:off x="1584960" y="3583304"/>
          <a:ext cx="893445" cy="569596"/>
        </a:xfrm>
        <a:prstGeom prst="bevel">
          <a:avLst/>
        </a:prstGeom>
        <a:solidFill>
          <a:srgbClr val="FFFF00"/>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記入例</a:t>
          </a:r>
          <a:endParaRPr kumimoji="1" lang="ja-JP" altLang="en-US"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205740</xdr:colOff>
      <xdr:row>1</xdr:row>
      <xdr:rowOff>38100</xdr:rowOff>
    </xdr:from>
    <xdr:to>
      <xdr:col>23</xdr:col>
      <xdr:colOff>47625</xdr:colOff>
      <xdr:row>1</xdr:row>
      <xdr:rowOff>655320</xdr:rowOff>
    </xdr:to>
    <xdr:sp macro="" textlink="">
      <xdr:nvSpPr>
        <xdr:cNvPr id="10" name="額縁 16">
          <a:hlinkClick xmlns:r="http://schemas.openxmlformats.org/officeDocument/2006/relationships" r:id="rId8"/>
          <a:extLst>
            <a:ext uri="{FF2B5EF4-FFF2-40B4-BE49-F238E27FC236}">
              <a16:creationId xmlns:a16="http://schemas.microsoft.com/office/drawing/2014/main" id="{00000000-0008-0000-0100-00000A000000}"/>
            </a:ext>
          </a:extLst>
        </xdr:cNvPr>
        <xdr:cNvSpPr>
          <a:spLocks/>
        </xdr:cNvSpPr>
      </xdr:nvSpPr>
      <xdr:spPr>
        <a:xfrm>
          <a:off x="11117580" y="198120"/>
          <a:ext cx="893445" cy="61722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1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276225</xdr:colOff>
      <xdr:row>19</xdr:row>
      <xdr:rowOff>428626</xdr:rowOff>
    </xdr:from>
    <xdr:to>
      <xdr:col>17</xdr:col>
      <xdr:colOff>304800</xdr:colOff>
      <xdr:row>20</xdr:row>
      <xdr:rowOff>533401</xdr:rowOff>
    </xdr:to>
    <xdr:sp macro="" textlink="">
      <xdr:nvSpPr>
        <xdr:cNvPr id="4" name="額縁 16">
          <a:hlinkClick xmlns:r="http://schemas.openxmlformats.org/officeDocument/2006/relationships" r:id="rId9"/>
          <a:extLst>
            <a:ext uri="{FF2B5EF4-FFF2-40B4-BE49-F238E27FC236}">
              <a16:creationId xmlns:a16="http://schemas.microsoft.com/office/drawing/2014/main" id="{00000000-0008-0000-0100-000004000000}"/>
            </a:ext>
          </a:extLst>
        </xdr:cNvPr>
        <xdr:cNvSpPr>
          <a:spLocks/>
        </xdr:cNvSpPr>
      </xdr:nvSpPr>
      <xdr:spPr>
        <a:xfrm>
          <a:off x="5953125" y="6257926"/>
          <a:ext cx="4095750" cy="552450"/>
        </a:xfrm>
        <a:prstGeom prst="bevel">
          <a:avLst/>
        </a:prstGeom>
        <a:solidFill>
          <a:schemeClr val="accent5">
            <a:lumMod val="75000"/>
          </a:scheme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rgbClr val="FFFF00"/>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rgbClr val="FFFF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47624</xdr:colOff>
      <xdr:row>2</xdr:row>
      <xdr:rowOff>123825</xdr:rowOff>
    </xdr:from>
    <xdr:to>
      <xdr:col>4</xdr:col>
      <xdr:colOff>9524</xdr:colOff>
      <xdr:row>7</xdr:row>
      <xdr:rowOff>7350</xdr:rowOff>
    </xdr:to>
    <xdr:sp macro="" textlink="">
      <xdr:nvSpPr>
        <xdr:cNvPr id="6" name="四角形: 角を丸くする 5">
          <a:hlinkClick xmlns:r="http://schemas.openxmlformats.org/officeDocument/2006/relationships" r:id="rId10"/>
          <a:extLst>
            <a:ext uri="{FF2B5EF4-FFF2-40B4-BE49-F238E27FC236}">
              <a16:creationId xmlns:a16="http://schemas.microsoft.com/office/drawing/2014/main" id="{DF9AE4BE-F9EB-43E9-991C-D21CF9822068}"/>
            </a:ext>
          </a:extLst>
        </xdr:cNvPr>
        <xdr:cNvSpPr/>
      </xdr:nvSpPr>
      <xdr:spPr>
        <a:xfrm>
          <a:off x="209549" y="981075"/>
          <a:ext cx="1990725" cy="2160000"/>
        </a:xfrm>
        <a:prstGeom prst="roundRect">
          <a:avLst/>
        </a:prstGeom>
        <a:gradFill>
          <a:gsLst>
            <a:gs pos="78000">
              <a:schemeClr val="accent2">
                <a:lumMod val="50000"/>
              </a:schemeClr>
            </a:gs>
            <a:gs pos="33000">
              <a:schemeClr val="accent1">
                <a:lumMod val="0"/>
                <a:lumOff val="100000"/>
              </a:schemeClr>
            </a:gs>
            <a:gs pos="100000">
              <a:schemeClr val="accent1">
                <a:lumMod val="100000"/>
              </a:schemeClr>
            </a:gs>
          </a:gsLst>
          <a:path path="circle">
            <a:fillToRect l="50000" t="-80000" r="50000" b="180000"/>
          </a:path>
        </a:gradFill>
        <a:effectLst>
          <a:glow rad="127000">
            <a:srgbClr val="FFFF00"/>
          </a:glow>
        </a:effectLst>
        <a:scene3d>
          <a:camera prst="orthographicFront"/>
          <a:lightRig rig="soft" dir="t"/>
        </a:scene3d>
        <a:sp3d contourW="12700">
          <a:bevelT w="412750" prst="angle"/>
          <a:contourClr>
            <a:schemeClr val="tx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2400" b="1"/>
        </a:p>
        <a:p>
          <a:pPr algn="l"/>
          <a:r>
            <a:rPr kumimoji="1" lang="en-US" altLang="ja-JP" sz="2400" b="1" baseline="0">
              <a:latin typeface="+mn-lt"/>
              <a:ea typeface="+mn-ea"/>
            </a:rPr>
            <a:t>   </a:t>
          </a:r>
        </a:p>
        <a:p>
          <a:pPr algn="l"/>
          <a:r>
            <a:rPr kumimoji="1" lang="en-US" altLang="ja-JP" sz="2400" b="1" baseline="0">
              <a:latin typeface="+mn-lt"/>
              <a:ea typeface="+mn-ea"/>
            </a:rPr>
            <a:t>  </a:t>
          </a:r>
          <a:r>
            <a:rPr kumimoji="1" lang="ja-JP" altLang="en-US" sz="2400" b="1" baseline="0">
              <a:latin typeface="ＭＳ Ｐゴシック" panose="020B0600070205080204" pitchFamily="50" charset="-128"/>
              <a:ea typeface="ＭＳ Ｐゴシック" panose="020B0600070205080204" pitchFamily="50" charset="-128"/>
            </a:rPr>
            <a:t>入力シート</a:t>
          </a:r>
          <a:endParaRPr kumimoji="1" lang="ja-JP" altLang="en-US" sz="2400" b="1">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205740</xdr:colOff>
      <xdr:row>7</xdr:row>
      <xdr:rowOff>7620</xdr:rowOff>
    </xdr:from>
    <xdr:to>
      <xdr:col>24</xdr:col>
      <xdr:colOff>197415</xdr:colOff>
      <xdr:row>20</xdr:row>
      <xdr:rowOff>166361</xdr:rowOff>
    </xdr:to>
    <xdr:pic>
      <xdr:nvPicPr>
        <xdr:cNvPr id="68" name="図 67">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0287000" y="1691640"/>
          <a:ext cx="3039675" cy="2338061"/>
        </a:xfrm>
        <a:prstGeom prst="rect">
          <a:avLst/>
        </a:prstGeom>
      </xdr:spPr>
    </xdr:pic>
    <xdr:clientData/>
  </xdr:twoCellAnchor>
  <xdr:twoCellAnchor editAs="oneCell">
    <xdr:from>
      <xdr:col>10</xdr:col>
      <xdr:colOff>239590</xdr:colOff>
      <xdr:row>6</xdr:row>
      <xdr:rowOff>167639</xdr:rowOff>
    </xdr:from>
    <xdr:to>
      <xdr:col>17</xdr:col>
      <xdr:colOff>213360</xdr:colOff>
      <xdr:row>29</xdr:row>
      <xdr:rowOff>51380</xdr:rowOff>
    </xdr:to>
    <xdr:pic>
      <xdr:nvPicPr>
        <xdr:cNvPr id="49" name="図 48">
          <a:extLst>
            <a:ext uri="{FF2B5EF4-FFF2-40B4-BE49-F238E27FC236}">
              <a16:creationId xmlns:a16="http://schemas.microsoft.com/office/drawing/2014/main" id="{00000000-0008-0000-0900-000031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428810" y="1684019"/>
          <a:ext cx="4240970" cy="3739461"/>
        </a:xfrm>
        <a:prstGeom prst="rect">
          <a:avLst/>
        </a:prstGeom>
        <a:ln w="9525">
          <a:solidFill>
            <a:schemeClr val="accent6">
              <a:lumMod val="75000"/>
            </a:schemeClr>
          </a:solidFill>
        </a:ln>
      </xdr:spPr>
    </xdr:pic>
    <xdr:clientData/>
  </xdr:twoCellAnchor>
  <xdr:twoCellAnchor editAs="oneCell">
    <xdr:from>
      <xdr:col>0</xdr:col>
      <xdr:colOff>350520</xdr:colOff>
      <xdr:row>19</xdr:row>
      <xdr:rowOff>91440</xdr:rowOff>
    </xdr:from>
    <xdr:to>
      <xdr:col>6</xdr:col>
      <xdr:colOff>274320</xdr:colOff>
      <xdr:row>30</xdr:row>
      <xdr:rowOff>103979</xdr:rowOff>
    </xdr:to>
    <xdr:pic>
      <xdr:nvPicPr>
        <xdr:cNvPr id="18" name="図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50520" y="3680460"/>
          <a:ext cx="3581400" cy="1856579"/>
        </a:xfrm>
        <a:prstGeom prst="rect">
          <a:avLst/>
        </a:prstGeom>
        <a:ln>
          <a:solidFill>
            <a:schemeClr val="accent6">
              <a:lumMod val="75000"/>
            </a:schemeClr>
          </a:solidFill>
        </a:ln>
      </xdr:spPr>
    </xdr:pic>
    <xdr:clientData/>
  </xdr:twoCellAnchor>
  <xdr:twoCellAnchor editAs="oneCell">
    <xdr:from>
      <xdr:col>0</xdr:col>
      <xdr:colOff>356910</xdr:colOff>
      <xdr:row>6</xdr:row>
      <xdr:rowOff>152950</xdr:rowOff>
    </xdr:from>
    <xdr:to>
      <xdr:col>6</xdr:col>
      <xdr:colOff>259080</xdr:colOff>
      <xdr:row>17</xdr:row>
      <xdr:rowOff>106680</xdr:rowOff>
    </xdr:to>
    <xdr:pic>
      <xdr:nvPicPr>
        <xdr:cNvPr id="17" name="図 16">
          <a:extLst>
            <a:ext uri="{FF2B5EF4-FFF2-40B4-BE49-F238E27FC236}">
              <a16:creationId xmlns:a16="http://schemas.microsoft.com/office/drawing/2014/main" id="{00000000-0008-0000-0900-000011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56910" y="1669330"/>
          <a:ext cx="3559770" cy="1797770"/>
        </a:xfrm>
        <a:prstGeom prst="rect">
          <a:avLst/>
        </a:prstGeom>
        <a:ln w="9525">
          <a:solidFill>
            <a:schemeClr val="accent6">
              <a:lumMod val="75000"/>
            </a:schemeClr>
          </a:solidFill>
        </a:ln>
      </xdr:spPr>
    </xdr:pic>
    <xdr:clientData/>
  </xdr:twoCellAnchor>
  <xdr:twoCellAnchor>
    <xdr:from>
      <xdr:col>6</xdr:col>
      <xdr:colOff>106681</xdr:colOff>
      <xdr:row>13</xdr:row>
      <xdr:rowOff>27622</xdr:rowOff>
    </xdr:from>
    <xdr:to>
      <xdr:col>14</xdr:col>
      <xdr:colOff>573405</xdr:colOff>
      <xdr:row>24</xdr:row>
      <xdr:rowOff>137161</xdr:rowOff>
    </xdr:to>
    <xdr:cxnSp macro="">
      <xdr:nvCxnSpPr>
        <xdr:cNvPr id="10" name="直線矢印コネクタ 9">
          <a:extLst>
            <a:ext uri="{FF2B5EF4-FFF2-40B4-BE49-F238E27FC236}">
              <a16:creationId xmlns:a16="http://schemas.microsoft.com/office/drawing/2014/main" id="{00000000-0008-0000-0900-00000A000000}"/>
            </a:ext>
          </a:extLst>
        </xdr:cNvPr>
        <xdr:cNvCxnSpPr>
          <a:stCxn id="27" idx="3"/>
          <a:endCxn id="38" idx="1"/>
        </xdr:cNvCxnSpPr>
      </xdr:nvCxnSpPr>
      <xdr:spPr>
        <a:xfrm>
          <a:off x="3764281" y="2717482"/>
          <a:ext cx="4436744" cy="1953579"/>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228601</xdr:colOff>
      <xdr:row>9</xdr:row>
      <xdr:rowOff>91440</xdr:rowOff>
    </xdr:from>
    <xdr:to>
      <xdr:col>11</xdr:col>
      <xdr:colOff>291466</xdr:colOff>
      <xdr:row>24</xdr:row>
      <xdr:rowOff>30480</xdr:rowOff>
    </xdr:to>
    <xdr:cxnSp macro="">
      <xdr:nvCxnSpPr>
        <xdr:cNvPr id="14" name="直線矢印コネクタ 13">
          <a:extLst>
            <a:ext uri="{FF2B5EF4-FFF2-40B4-BE49-F238E27FC236}">
              <a16:creationId xmlns:a16="http://schemas.microsoft.com/office/drawing/2014/main" id="{00000000-0008-0000-0900-00000E000000}"/>
            </a:ext>
          </a:extLst>
        </xdr:cNvPr>
        <xdr:cNvCxnSpPr>
          <a:stCxn id="46" idx="3"/>
          <a:endCxn id="52" idx="2"/>
        </xdr:cNvCxnSpPr>
      </xdr:nvCxnSpPr>
      <xdr:spPr>
        <a:xfrm flipV="1">
          <a:off x="3886201" y="2004060"/>
          <a:ext cx="2204085" cy="245364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228601</xdr:colOff>
      <xdr:row>12</xdr:row>
      <xdr:rowOff>68581</xdr:rowOff>
    </xdr:from>
    <xdr:to>
      <xdr:col>19</xdr:col>
      <xdr:colOff>281940</xdr:colOff>
      <xdr:row>24</xdr:row>
      <xdr:rowOff>30480</xdr:rowOff>
    </xdr:to>
    <xdr:cxnSp macro="">
      <xdr:nvCxnSpPr>
        <xdr:cNvPr id="16" name="直線矢印コネクタ 15">
          <a:extLst>
            <a:ext uri="{FF2B5EF4-FFF2-40B4-BE49-F238E27FC236}">
              <a16:creationId xmlns:a16="http://schemas.microsoft.com/office/drawing/2014/main" id="{00000000-0008-0000-0900-000010000000}"/>
            </a:ext>
          </a:extLst>
        </xdr:cNvPr>
        <xdr:cNvCxnSpPr>
          <a:stCxn id="46" idx="3"/>
          <a:endCxn id="55" idx="1"/>
        </xdr:cNvCxnSpPr>
      </xdr:nvCxnSpPr>
      <xdr:spPr>
        <a:xfrm flipV="1">
          <a:off x="3886201" y="2484121"/>
          <a:ext cx="6476999" cy="1973579"/>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106681</xdr:colOff>
      <xdr:row>9</xdr:row>
      <xdr:rowOff>40958</xdr:rowOff>
    </xdr:from>
    <xdr:to>
      <xdr:col>20</xdr:col>
      <xdr:colOff>91441</xdr:colOff>
      <xdr:row>13</xdr:row>
      <xdr:rowOff>27622</xdr:rowOff>
    </xdr:to>
    <xdr:cxnSp macro="">
      <xdr:nvCxnSpPr>
        <xdr:cNvPr id="19" name="直線矢印コネクタ 18">
          <a:extLst>
            <a:ext uri="{FF2B5EF4-FFF2-40B4-BE49-F238E27FC236}">
              <a16:creationId xmlns:a16="http://schemas.microsoft.com/office/drawing/2014/main" id="{00000000-0008-0000-0900-000013000000}"/>
            </a:ext>
          </a:extLst>
        </xdr:cNvPr>
        <xdr:cNvCxnSpPr>
          <a:stCxn id="27" idx="3"/>
          <a:endCxn id="23" idx="1"/>
        </xdr:cNvCxnSpPr>
      </xdr:nvCxnSpPr>
      <xdr:spPr>
        <a:xfrm flipV="1">
          <a:off x="3764281" y="2060258"/>
          <a:ext cx="7018020" cy="657224"/>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0</xdr:col>
      <xdr:colOff>114300</xdr:colOff>
      <xdr:row>3</xdr:row>
      <xdr:rowOff>7620</xdr:rowOff>
    </xdr:from>
    <xdr:to>
      <xdr:col>7</xdr:col>
      <xdr:colOff>182880</xdr:colOff>
      <xdr:row>36</xdr:row>
      <xdr:rowOff>137160</xdr:rowOff>
    </xdr:to>
    <xdr:sp macro="" textlink="">
      <xdr:nvSpPr>
        <xdr:cNvPr id="24" name="角丸四角形 23">
          <a:extLst>
            <a:ext uri="{FF2B5EF4-FFF2-40B4-BE49-F238E27FC236}">
              <a16:creationId xmlns:a16="http://schemas.microsoft.com/office/drawing/2014/main" id="{00000000-0008-0000-0900-000018000000}"/>
            </a:ext>
          </a:extLst>
        </xdr:cNvPr>
        <xdr:cNvSpPr/>
      </xdr:nvSpPr>
      <xdr:spPr>
        <a:xfrm>
          <a:off x="114300" y="1196340"/>
          <a:ext cx="4076700" cy="5661660"/>
        </a:xfrm>
        <a:prstGeom prst="roundRect">
          <a:avLst/>
        </a:prstGeom>
        <a:noFill/>
        <a:ln w="5715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99061</xdr:colOff>
      <xdr:row>3</xdr:row>
      <xdr:rowOff>38100</xdr:rowOff>
    </xdr:from>
    <xdr:to>
      <xdr:col>25</xdr:col>
      <xdr:colOff>236221</xdr:colOff>
      <xdr:row>36</xdr:row>
      <xdr:rowOff>144780</xdr:rowOff>
    </xdr:to>
    <xdr:sp macro="" textlink="">
      <xdr:nvSpPr>
        <xdr:cNvPr id="25" name="角丸四角形 24">
          <a:extLst>
            <a:ext uri="{FF2B5EF4-FFF2-40B4-BE49-F238E27FC236}">
              <a16:creationId xmlns:a16="http://schemas.microsoft.com/office/drawing/2014/main" id="{00000000-0008-0000-0900-000019000000}"/>
            </a:ext>
          </a:extLst>
        </xdr:cNvPr>
        <xdr:cNvSpPr/>
      </xdr:nvSpPr>
      <xdr:spPr>
        <a:xfrm>
          <a:off x="5097781" y="1226820"/>
          <a:ext cx="8679180" cy="5638800"/>
        </a:xfrm>
        <a:prstGeom prst="round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388621</xdr:colOff>
      <xdr:row>0</xdr:row>
      <xdr:rowOff>293370</xdr:rowOff>
    </xdr:from>
    <xdr:to>
      <xdr:col>25</xdr:col>
      <xdr:colOff>243841</xdr:colOff>
      <xdr:row>1</xdr:row>
      <xdr:rowOff>662940</xdr:rowOff>
    </xdr:to>
    <xdr:sp macro="" textlink="">
      <xdr:nvSpPr>
        <xdr:cNvPr id="9" name="額縁 16">
          <a:hlinkClick xmlns:r="http://schemas.openxmlformats.org/officeDocument/2006/relationships" r:id="rId5"/>
          <a:extLst>
            <a:ext uri="{FF2B5EF4-FFF2-40B4-BE49-F238E27FC236}">
              <a16:creationId xmlns:a16="http://schemas.microsoft.com/office/drawing/2014/main" id="{00000000-0008-0000-0900-000009000000}"/>
            </a:ext>
          </a:extLst>
        </xdr:cNvPr>
        <xdr:cNvSpPr>
          <a:spLocks/>
        </xdr:cNvSpPr>
      </xdr:nvSpPr>
      <xdr:spPr>
        <a:xfrm>
          <a:off x="12298681" y="293370"/>
          <a:ext cx="1485900" cy="71247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76200</xdr:colOff>
      <xdr:row>31</xdr:row>
      <xdr:rowOff>144780</xdr:rowOff>
    </xdr:from>
    <xdr:to>
      <xdr:col>5</xdr:col>
      <xdr:colOff>0</xdr:colOff>
      <xdr:row>36</xdr:row>
      <xdr:rowOff>45720</xdr:rowOff>
    </xdr:to>
    <xdr:sp macro="" textlink="">
      <xdr:nvSpPr>
        <xdr:cNvPr id="11" name="額縁 16">
          <a:hlinkClick xmlns:r="http://schemas.openxmlformats.org/officeDocument/2006/relationships" r:id="rId6"/>
          <a:extLst>
            <a:ext uri="{FF2B5EF4-FFF2-40B4-BE49-F238E27FC236}">
              <a16:creationId xmlns:a16="http://schemas.microsoft.com/office/drawing/2014/main" id="{00000000-0008-0000-0900-00000B000000}"/>
            </a:ext>
          </a:extLst>
        </xdr:cNvPr>
        <xdr:cNvSpPr>
          <a:spLocks/>
        </xdr:cNvSpPr>
      </xdr:nvSpPr>
      <xdr:spPr>
        <a:xfrm>
          <a:off x="1295400" y="5745480"/>
          <a:ext cx="1752600" cy="739140"/>
        </a:xfrm>
        <a:prstGeom prst="bevel">
          <a:avLst/>
        </a:prstGeom>
        <a:solidFill>
          <a:schemeClr val="accent2"/>
        </a:solidFill>
        <a:ln w="12700" cap="flat" cmpd="sng" algn="ctr">
          <a:solidFill>
            <a:srgbClr val="FFFF00"/>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①入力シートへ</a:t>
          </a:r>
          <a:endParaRPr kumimoji="1" lang="ja-JP" altLang="en-US" sz="105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20</xdr:col>
      <xdr:colOff>91441</xdr:colOff>
      <xdr:row>7</xdr:row>
      <xdr:rowOff>120015</xdr:rowOff>
    </xdr:from>
    <xdr:to>
      <xdr:col>21</xdr:col>
      <xdr:colOff>34290</xdr:colOff>
      <xdr:row>10</xdr:row>
      <xdr:rowOff>129540</xdr:rowOff>
    </xdr:to>
    <xdr:sp macro="" textlink="">
      <xdr:nvSpPr>
        <xdr:cNvPr id="23" name="四角形: 角を丸くする 22">
          <a:extLst>
            <a:ext uri="{FF2B5EF4-FFF2-40B4-BE49-F238E27FC236}">
              <a16:creationId xmlns:a16="http://schemas.microsoft.com/office/drawing/2014/main" id="{00000000-0008-0000-0900-000017000000}"/>
            </a:ext>
          </a:extLst>
        </xdr:cNvPr>
        <xdr:cNvSpPr/>
      </xdr:nvSpPr>
      <xdr:spPr>
        <a:xfrm>
          <a:off x="10782301" y="1804035"/>
          <a:ext cx="552449" cy="512445"/>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502920</xdr:colOff>
      <xdr:row>8</xdr:row>
      <xdr:rowOff>152400</xdr:rowOff>
    </xdr:from>
    <xdr:to>
      <xdr:col>6</xdr:col>
      <xdr:colOff>106681</xdr:colOff>
      <xdr:row>17</xdr:row>
      <xdr:rowOff>70484</xdr:rowOff>
    </xdr:to>
    <xdr:sp macro="" textlink="">
      <xdr:nvSpPr>
        <xdr:cNvPr id="27" name="四角形: 角を丸くする 26">
          <a:extLst>
            <a:ext uri="{FF2B5EF4-FFF2-40B4-BE49-F238E27FC236}">
              <a16:creationId xmlns:a16="http://schemas.microsoft.com/office/drawing/2014/main" id="{00000000-0008-0000-0900-00001B000000}"/>
            </a:ext>
          </a:extLst>
        </xdr:cNvPr>
        <xdr:cNvSpPr/>
      </xdr:nvSpPr>
      <xdr:spPr>
        <a:xfrm>
          <a:off x="1112520" y="2004060"/>
          <a:ext cx="2651761" cy="1426844"/>
        </a:xfrm>
        <a:prstGeom prst="roundRect">
          <a:avLst/>
        </a:prstGeom>
        <a:noFill/>
        <a:ln w="254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573405</xdr:colOff>
      <xdr:row>23</xdr:row>
      <xdr:rowOff>83821</xdr:rowOff>
    </xdr:from>
    <xdr:to>
      <xdr:col>17</xdr:col>
      <xdr:colOff>104775</xdr:colOff>
      <xdr:row>26</xdr:row>
      <xdr:rowOff>22861</xdr:rowOff>
    </xdr:to>
    <xdr:sp macro="" textlink="">
      <xdr:nvSpPr>
        <xdr:cNvPr id="38" name="四角形: 角を丸くする 37">
          <a:extLst>
            <a:ext uri="{FF2B5EF4-FFF2-40B4-BE49-F238E27FC236}">
              <a16:creationId xmlns:a16="http://schemas.microsoft.com/office/drawing/2014/main" id="{00000000-0008-0000-0900-000026000000}"/>
            </a:ext>
          </a:extLst>
        </xdr:cNvPr>
        <xdr:cNvSpPr/>
      </xdr:nvSpPr>
      <xdr:spPr>
        <a:xfrm>
          <a:off x="8201025" y="4450081"/>
          <a:ext cx="1360170" cy="441960"/>
        </a:xfrm>
        <a:prstGeom prst="roundRect">
          <a:avLst/>
        </a:prstGeom>
        <a:noFill/>
        <a:ln w="25400" cap="flat" cmpd="sng" algn="ctr">
          <a:solidFill>
            <a:srgbClr val="4472C4">
              <a:lumMod val="40000"/>
              <a:lumOff val="6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205740</xdr:colOff>
      <xdr:row>27</xdr:row>
      <xdr:rowOff>85726</xdr:rowOff>
    </xdr:from>
    <xdr:to>
      <xdr:col>9</xdr:col>
      <xdr:colOff>190499</xdr:colOff>
      <xdr:row>31</xdr:row>
      <xdr:rowOff>137160</xdr:rowOff>
    </xdr:to>
    <xdr:sp macro="" textlink="">
      <xdr:nvSpPr>
        <xdr:cNvPr id="43" name="正方形/長方形 42">
          <a:extLst>
            <a:ext uri="{FF2B5EF4-FFF2-40B4-BE49-F238E27FC236}">
              <a16:creationId xmlns:a16="http://schemas.microsoft.com/office/drawing/2014/main" id="{00000000-0008-0000-0900-00002B000000}"/>
            </a:ext>
          </a:extLst>
        </xdr:cNvPr>
        <xdr:cNvSpPr/>
      </xdr:nvSpPr>
      <xdr:spPr>
        <a:xfrm>
          <a:off x="4213860" y="5015866"/>
          <a:ext cx="975359" cy="7219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反映されます</a:t>
          </a:r>
        </a:p>
      </xdr:txBody>
    </xdr:sp>
    <xdr:clientData/>
  </xdr:twoCellAnchor>
  <xdr:twoCellAnchor>
    <xdr:from>
      <xdr:col>7</xdr:col>
      <xdr:colOff>293370</xdr:colOff>
      <xdr:row>23</xdr:row>
      <xdr:rowOff>95250</xdr:rowOff>
    </xdr:from>
    <xdr:to>
      <xdr:col>8</xdr:col>
      <xdr:colOff>678180</xdr:colOff>
      <xdr:row>27</xdr:row>
      <xdr:rowOff>9525</xdr:rowOff>
    </xdr:to>
    <xdr:sp macro="" textlink="">
      <xdr:nvSpPr>
        <xdr:cNvPr id="44" name="矢印: 右 43">
          <a:extLst>
            <a:ext uri="{FF2B5EF4-FFF2-40B4-BE49-F238E27FC236}">
              <a16:creationId xmlns:a16="http://schemas.microsoft.com/office/drawing/2014/main" id="{00000000-0008-0000-0900-00002C000000}"/>
            </a:ext>
          </a:extLst>
        </xdr:cNvPr>
        <xdr:cNvSpPr/>
      </xdr:nvSpPr>
      <xdr:spPr>
        <a:xfrm>
          <a:off x="4301490" y="4354830"/>
          <a:ext cx="689610" cy="584835"/>
        </a:xfrm>
        <a:prstGeom prst="rightArrow">
          <a:avLst/>
        </a:prstGeom>
        <a:solidFill>
          <a:schemeClr val="accent6">
            <a:lumMod val="60000"/>
            <a:lumOff val="40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369571</xdr:colOff>
      <xdr:row>23</xdr:row>
      <xdr:rowOff>53340</xdr:rowOff>
    </xdr:from>
    <xdr:to>
      <xdr:col>6</xdr:col>
      <xdr:colOff>228601</xdr:colOff>
      <xdr:row>25</xdr:row>
      <xdr:rowOff>7620</xdr:rowOff>
    </xdr:to>
    <xdr:sp macro="" textlink="">
      <xdr:nvSpPr>
        <xdr:cNvPr id="46" name="四角形: 角を丸くする 45">
          <a:extLst>
            <a:ext uri="{FF2B5EF4-FFF2-40B4-BE49-F238E27FC236}">
              <a16:creationId xmlns:a16="http://schemas.microsoft.com/office/drawing/2014/main" id="{00000000-0008-0000-0900-00002E000000}"/>
            </a:ext>
          </a:extLst>
        </xdr:cNvPr>
        <xdr:cNvSpPr/>
      </xdr:nvSpPr>
      <xdr:spPr>
        <a:xfrm>
          <a:off x="979171" y="4312920"/>
          <a:ext cx="2907030" cy="28956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13</xdr:col>
      <xdr:colOff>601981</xdr:colOff>
      <xdr:row>26</xdr:row>
      <xdr:rowOff>99060</xdr:rowOff>
    </xdr:from>
    <xdr:to>
      <xdr:col>14</xdr:col>
      <xdr:colOff>441960</xdr:colOff>
      <xdr:row>27</xdr:row>
      <xdr:rowOff>106680</xdr:rowOff>
    </xdr:to>
    <xdr:sp macro="" textlink="">
      <xdr:nvSpPr>
        <xdr:cNvPr id="50" name="四角形: 角を丸くする 49">
          <a:extLst>
            <a:ext uri="{FF2B5EF4-FFF2-40B4-BE49-F238E27FC236}">
              <a16:creationId xmlns:a16="http://schemas.microsoft.com/office/drawing/2014/main" id="{00000000-0008-0000-0900-000032000000}"/>
            </a:ext>
          </a:extLst>
        </xdr:cNvPr>
        <xdr:cNvSpPr/>
      </xdr:nvSpPr>
      <xdr:spPr>
        <a:xfrm>
          <a:off x="7620001" y="4968240"/>
          <a:ext cx="449579" cy="17526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537211</xdr:colOff>
      <xdr:row>8</xdr:row>
      <xdr:rowOff>30481</xdr:rowOff>
    </xdr:from>
    <xdr:to>
      <xdr:col>12</xdr:col>
      <xdr:colOff>45720</xdr:colOff>
      <xdr:row>9</xdr:row>
      <xdr:rowOff>91440</xdr:rowOff>
    </xdr:to>
    <xdr:sp macro="" textlink="">
      <xdr:nvSpPr>
        <xdr:cNvPr id="52" name="四角形: 角を丸くする 51">
          <a:extLst>
            <a:ext uri="{FF2B5EF4-FFF2-40B4-BE49-F238E27FC236}">
              <a16:creationId xmlns:a16="http://schemas.microsoft.com/office/drawing/2014/main" id="{00000000-0008-0000-0900-000034000000}"/>
            </a:ext>
          </a:extLst>
        </xdr:cNvPr>
        <xdr:cNvSpPr/>
      </xdr:nvSpPr>
      <xdr:spPr>
        <a:xfrm>
          <a:off x="5726431" y="1882141"/>
          <a:ext cx="727709" cy="228599"/>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281940</xdr:colOff>
      <xdr:row>10</xdr:row>
      <xdr:rowOff>160020</xdr:rowOff>
    </xdr:from>
    <xdr:to>
      <xdr:col>21</xdr:col>
      <xdr:colOff>377189</xdr:colOff>
      <xdr:row>13</xdr:row>
      <xdr:rowOff>144781</xdr:rowOff>
    </xdr:to>
    <xdr:sp macro="" textlink="">
      <xdr:nvSpPr>
        <xdr:cNvPr id="55" name="四角形: 角を丸くする 54">
          <a:extLst>
            <a:ext uri="{FF2B5EF4-FFF2-40B4-BE49-F238E27FC236}">
              <a16:creationId xmlns:a16="http://schemas.microsoft.com/office/drawing/2014/main" id="{00000000-0008-0000-0900-000037000000}"/>
            </a:ext>
          </a:extLst>
        </xdr:cNvPr>
        <xdr:cNvSpPr/>
      </xdr:nvSpPr>
      <xdr:spPr>
        <a:xfrm>
          <a:off x="10363200" y="2346960"/>
          <a:ext cx="1314449" cy="487681"/>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129541</xdr:colOff>
      <xdr:row>21</xdr:row>
      <xdr:rowOff>114300</xdr:rowOff>
    </xdr:from>
    <xdr:to>
      <xdr:col>12</xdr:col>
      <xdr:colOff>441960</xdr:colOff>
      <xdr:row>24</xdr:row>
      <xdr:rowOff>99060</xdr:rowOff>
    </xdr:to>
    <xdr:sp macro="" textlink="">
      <xdr:nvSpPr>
        <xdr:cNvPr id="26" name="四角形: 角を丸くする 49">
          <a:extLst>
            <a:ext uri="{FF2B5EF4-FFF2-40B4-BE49-F238E27FC236}">
              <a16:creationId xmlns:a16="http://schemas.microsoft.com/office/drawing/2014/main" id="{00000000-0008-0000-0900-00001A000000}"/>
            </a:ext>
          </a:extLst>
        </xdr:cNvPr>
        <xdr:cNvSpPr/>
      </xdr:nvSpPr>
      <xdr:spPr>
        <a:xfrm>
          <a:off x="5928361" y="4145280"/>
          <a:ext cx="922019" cy="48768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167640</xdr:colOff>
      <xdr:row>32</xdr:row>
      <xdr:rowOff>53340</xdr:rowOff>
    </xdr:from>
    <xdr:to>
      <xdr:col>15</xdr:col>
      <xdr:colOff>381000</xdr:colOff>
      <xdr:row>36</xdr:row>
      <xdr:rowOff>62864</xdr:rowOff>
    </xdr:to>
    <xdr:sp macro="" textlink="">
      <xdr:nvSpPr>
        <xdr:cNvPr id="28" name="額縁 27">
          <a:hlinkClick xmlns:r="http://schemas.openxmlformats.org/officeDocument/2006/relationships" r:id="rId7"/>
          <a:extLst>
            <a:ext uri="{FF2B5EF4-FFF2-40B4-BE49-F238E27FC236}">
              <a16:creationId xmlns:a16="http://schemas.microsoft.com/office/drawing/2014/main" id="{00000000-0008-0000-0900-00001C000000}"/>
            </a:ext>
          </a:extLst>
        </xdr:cNvPr>
        <xdr:cNvSpPr>
          <a:spLocks/>
        </xdr:cNvSpPr>
      </xdr:nvSpPr>
      <xdr:spPr>
        <a:xfrm>
          <a:off x="6576060" y="6103620"/>
          <a:ext cx="2042160" cy="680084"/>
        </a:xfrm>
        <a:prstGeom prst="bevel">
          <a:avLst/>
        </a:prstGeom>
        <a:solidFill>
          <a:schemeClr val="accent6">
            <a:lumMod val="75000"/>
          </a:schemeClr>
        </a:solidFill>
        <a:ln w="12700"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rPr>
            <a:t>応募者名簿</a:t>
          </a: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提出添付用</a:t>
          </a:r>
          <a:r>
            <a:rPr kumimoji="1" lang="en-US"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19</xdr:col>
      <xdr:colOff>7620</xdr:colOff>
      <xdr:row>30</xdr:row>
      <xdr:rowOff>0</xdr:rowOff>
    </xdr:from>
    <xdr:to>
      <xdr:col>20</xdr:col>
      <xdr:colOff>472440</xdr:colOff>
      <xdr:row>35</xdr:row>
      <xdr:rowOff>17146</xdr:rowOff>
    </xdr:to>
    <xdr:sp macro="" textlink="">
      <xdr:nvSpPr>
        <xdr:cNvPr id="31" name="額縁 30">
          <a:hlinkClick xmlns:r="http://schemas.openxmlformats.org/officeDocument/2006/relationships" r:id="rId8"/>
          <a:extLst>
            <a:ext uri="{FF2B5EF4-FFF2-40B4-BE49-F238E27FC236}">
              <a16:creationId xmlns:a16="http://schemas.microsoft.com/office/drawing/2014/main" id="{00000000-0008-0000-0900-00001F000000}"/>
            </a:ext>
          </a:extLst>
        </xdr:cNvPr>
        <xdr:cNvSpPr>
          <a:spLocks/>
        </xdr:cNvSpPr>
      </xdr:nvSpPr>
      <xdr:spPr>
        <a:xfrm>
          <a:off x="10088880" y="5433060"/>
          <a:ext cx="1074420" cy="85534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9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20</xdr:col>
      <xdr:colOff>571501</xdr:colOff>
      <xdr:row>30</xdr:row>
      <xdr:rowOff>7620</xdr:rowOff>
    </xdr:from>
    <xdr:to>
      <xdr:col>22</xdr:col>
      <xdr:colOff>396241</xdr:colOff>
      <xdr:row>35</xdr:row>
      <xdr:rowOff>1906</xdr:rowOff>
    </xdr:to>
    <xdr:sp macro="" textlink="">
      <xdr:nvSpPr>
        <xdr:cNvPr id="32" name="額縁 31">
          <a:hlinkClick xmlns:r="http://schemas.openxmlformats.org/officeDocument/2006/relationships" r:id="rId8"/>
          <a:extLst>
            <a:ext uri="{FF2B5EF4-FFF2-40B4-BE49-F238E27FC236}">
              <a16:creationId xmlns:a16="http://schemas.microsoft.com/office/drawing/2014/main" id="{00000000-0008-0000-0900-000020000000}"/>
            </a:ext>
          </a:extLst>
        </xdr:cNvPr>
        <xdr:cNvSpPr>
          <a:spLocks/>
        </xdr:cNvSpPr>
      </xdr:nvSpPr>
      <xdr:spPr>
        <a:xfrm>
          <a:off x="11262361" y="5440680"/>
          <a:ext cx="1043940" cy="83248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9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22</xdr:col>
      <xdr:colOff>487681</xdr:colOff>
      <xdr:row>30</xdr:row>
      <xdr:rowOff>0</xdr:rowOff>
    </xdr:from>
    <xdr:to>
      <xdr:col>24</xdr:col>
      <xdr:colOff>274320</xdr:colOff>
      <xdr:row>34</xdr:row>
      <xdr:rowOff>156209</xdr:rowOff>
    </xdr:to>
    <xdr:sp macro="" textlink="">
      <xdr:nvSpPr>
        <xdr:cNvPr id="35" name="額縁 34">
          <a:hlinkClick xmlns:r="http://schemas.openxmlformats.org/officeDocument/2006/relationships" r:id="rId9"/>
          <a:extLst>
            <a:ext uri="{FF2B5EF4-FFF2-40B4-BE49-F238E27FC236}">
              <a16:creationId xmlns:a16="http://schemas.microsoft.com/office/drawing/2014/main" id="{00000000-0008-0000-0900-000023000000}"/>
            </a:ext>
          </a:extLst>
        </xdr:cNvPr>
        <xdr:cNvSpPr>
          <a:spLocks/>
        </xdr:cNvSpPr>
      </xdr:nvSpPr>
      <xdr:spPr>
        <a:xfrm>
          <a:off x="12397741" y="5433060"/>
          <a:ext cx="1005839" cy="82676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r>
            <a:rPr kumimoji="1" lang="en-US" altLang="ja-JP" sz="5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3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243840</xdr:colOff>
      <xdr:row>10</xdr:row>
      <xdr:rowOff>99190</xdr:rowOff>
    </xdr:from>
    <xdr:to>
      <xdr:col>11</xdr:col>
      <xdr:colOff>113672</xdr:colOff>
      <xdr:row>10</xdr:row>
      <xdr:rowOff>306433</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6520815" y="3813940"/>
          <a:ext cx="231782" cy="207243"/>
          <a:chOff x="6091588" y="5142029"/>
          <a:chExt cx="146117" cy="143845"/>
        </a:xfrm>
      </xdr:grpSpPr>
      <xdr:sp macro="" textlink="">
        <xdr:nvSpPr>
          <xdr:cNvPr id="25" name="正方形/長方形 24">
            <a:extLst>
              <a:ext uri="{FF2B5EF4-FFF2-40B4-BE49-F238E27FC236}">
                <a16:creationId xmlns:a16="http://schemas.microsoft.com/office/drawing/2014/main" id="{00000000-0008-0000-0200-000019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二等辺三角形 25">
            <a:extLst>
              <a:ext uri="{FF2B5EF4-FFF2-40B4-BE49-F238E27FC236}">
                <a16:creationId xmlns:a16="http://schemas.microsoft.com/office/drawing/2014/main" id="{00000000-0008-0000-0200-00001A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4</xdr:col>
      <xdr:colOff>10886</xdr:colOff>
      <xdr:row>10</xdr:row>
      <xdr:rowOff>235676</xdr:rowOff>
    </xdr:from>
    <xdr:to>
      <xdr:col>4</xdr:col>
      <xdr:colOff>196736</xdr:colOff>
      <xdr:row>10</xdr:row>
      <xdr:rowOff>377888</xdr:rowOff>
    </xdr:to>
    <xdr:grpSp>
      <xdr:nvGrpSpPr>
        <xdr:cNvPr id="9" name="グループ化 8">
          <a:extLst>
            <a:ext uri="{FF2B5EF4-FFF2-40B4-BE49-F238E27FC236}">
              <a16:creationId xmlns:a16="http://schemas.microsoft.com/office/drawing/2014/main" id="{00000000-0008-0000-0200-000009000000}"/>
            </a:ext>
          </a:extLst>
        </xdr:cNvPr>
        <xdr:cNvGrpSpPr/>
      </xdr:nvGrpSpPr>
      <xdr:grpSpPr>
        <a:xfrm>
          <a:off x="4116161" y="3950426"/>
          <a:ext cx="185850" cy="142212"/>
          <a:chOff x="6091588" y="5142029"/>
          <a:chExt cx="146117" cy="143845"/>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二等辺三角形 10">
            <a:extLst>
              <a:ext uri="{FF2B5EF4-FFF2-40B4-BE49-F238E27FC236}">
                <a16:creationId xmlns:a16="http://schemas.microsoft.com/office/drawing/2014/main" id="{00000000-0008-0000-0200-00000B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26</xdr:col>
      <xdr:colOff>44451</xdr:colOff>
      <xdr:row>9</xdr:row>
      <xdr:rowOff>120649</xdr:rowOff>
    </xdr:from>
    <xdr:to>
      <xdr:col>26</xdr:col>
      <xdr:colOff>1844451</xdr:colOff>
      <xdr:row>15</xdr:row>
      <xdr:rowOff>4174</xdr:rowOff>
    </xdr:to>
    <xdr:sp macro="" textlink="">
      <xdr:nvSpPr>
        <xdr:cNvPr id="17" name="額縁 16">
          <a:hlinkClick xmlns:r="http://schemas.openxmlformats.org/officeDocument/2006/relationships" r:id="rId1"/>
          <a:extLst>
            <a:ext uri="{FF2B5EF4-FFF2-40B4-BE49-F238E27FC236}">
              <a16:creationId xmlns:a16="http://schemas.microsoft.com/office/drawing/2014/main" id="{00000000-0008-0000-0200-000011000000}"/>
            </a:ext>
          </a:extLst>
        </xdr:cNvPr>
        <xdr:cNvSpPr>
          <a:spLocks/>
        </xdr:cNvSpPr>
      </xdr:nvSpPr>
      <xdr:spPr>
        <a:xfrm>
          <a:off x="12807951" y="3711574"/>
          <a:ext cx="1800000" cy="216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8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18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2172335</xdr:colOff>
      <xdr:row>9</xdr:row>
      <xdr:rowOff>117475</xdr:rowOff>
    </xdr:from>
    <xdr:to>
      <xdr:col>27</xdr:col>
      <xdr:colOff>1638710</xdr:colOff>
      <xdr:row>15</xdr:row>
      <xdr:rowOff>1000</xdr:rowOff>
    </xdr:to>
    <xdr:sp macro="" textlink="">
      <xdr:nvSpPr>
        <xdr:cNvPr id="13" name="額縁 16">
          <a:hlinkClick xmlns:r="http://schemas.openxmlformats.org/officeDocument/2006/relationships" r:id="rId2"/>
          <a:extLst>
            <a:ext uri="{FF2B5EF4-FFF2-40B4-BE49-F238E27FC236}">
              <a16:creationId xmlns:a16="http://schemas.microsoft.com/office/drawing/2014/main" id="{00000000-0008-0000-0200-00000D000000}"/>
            </a:ext>
          </a:extLst>
        </xdr:cNvPr>
        <xdr:cNvSpPr>
          <a:spLocks/>
        </xdr:cNvSpPr>
      </xdr:nvSpPr>
      <xdr:spPr>
        <a:xfrm>
          <a:off x="14935835" y="3708400"/>
          <a:ext cx="1800000" cy="2160000"/>
        </a:xfrm>
        <a:prstGeom prst="bevel">
          <a:avLst/>
        </a:prstGeom>
        <a:solidFill>
          <a:srgbClr val="FFFF00"/>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記入例</a:t>
          </a:r>
          <a:endPar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xdr:col>
      <xdr:colOff>122464</xdr:colOff>
      <xdr:row>15</xdr:row>
      <xdr:rowOff>43090</xdr:rowOff>
    </xdr:from>
    <xdr:to>
      <xdr:col>22</xdr:col>
      <xdr:colOff>114299</xdr:colOff>
      <xdr:row>15</xdr:row>
      <xdr:rowOff>546553</xdr:rowOff>
    </xdr:to>
    <xdr:sp macro="" textlink="">
      <xdr:nvSpPr>
        <xdr:cNvPr id="3" name="額縁 16">
          <a:hlinkClick xmlns:r="http://schemas.openxmlformats.org/officeDocument/2006/relationships" r:id="rId3"/>
          <a:extLst>
            <a:ext uri="{FF2B5EF4-FFF2-40B4-BE49-F238E27FC236}">
              <a16:creationId xmlns:a16="http://schemas.microsoft.com/office/drawing/2014/main" id="{00000000-0008-0000-0200-000003000000}"/>
            </a:ext>
          </a:extLst>
        </xdr:cNvPr>
        <xdr:cNvSpPr>
          <a:spLocks/>
        </xdr:cNvSpPr>
      </xdr:nvSpPr>
      <xdr:spPr>
        <a:xfrm>
          <a:off x="6037489" y="5910490"/>
          <a:ext cx="4087585" cy="503463"/>
        </a:xfrm>
        <a:prstGeom prst="bevel">
          <a:avLst/>
        </a:prstGeom>
        <a:solidFill>
          <a:schemeClr val="accent5">
            <a:lumMod val="75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1979930</xdr:colOff>
      <xdr:row>9</xdr:row>
      <xdr:rowOff>108584</xdr:rowOff>
    </xdr:from>
    <xdr:to>
      <xdr:col>28</xdr:col>
      <xdr:colOff>1446305</xdr:colOff>
      <xdr:row>14</xdr:row>
      <xdr:rowOff>563609</xdr:rowOff>
    </xdr:to>
    <xdr:sp macro="" textlink="">
      <xdr:nvSpPr>
        <xdr:cNvPr id="15" name="額縁 14">
          <a:hlinkClick xmlns:r="http://schemas.openxmlformats.org/officeDocument/2006/relationships" r:id="rId4"/>
          <a:extLst>
            <a:ext uri="{FF2B5EF4-FFF2-40B4-BE49-F238E27FC236}">
              <a16:creationId xmlns:a16="http://schemas.microsoft.com/office/drawing/2014/main" id="{00000000-0008-0000-0200-00000F000000}"/>
            </a:ext>
          </a:extLst>
        </xdr:cNvPr>
        <xdr:cNvSpPr>
          <a:spLocks/>
        </xdr:cNvSpPr>
      </xdr:nvSpPr>
      <xdr:spPr>
        <a:xfrm>
          <a:off x="17077055" y="3699509"/>
          <a:ext cx="1800000" cy="2160000"/>
        </a:xfrm>
        <a:prstGeom prst="bevel">
          <a:avLst/>
        </a:prstGeom>
        <a:solidFill>
          <a:schemeClr val="accent6">
            <a:lumMod val="75000"/>
          </a:schemeClr>
        </a:solidFill>
        <a:ln w="12700"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rPr>
            <a:t>応募者名簿</a:t>
          </a: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提出添付用</a:t>
          </a:r>
          <a:r>
            <a:rPr kumimoji="1" lang="en-US"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11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6095995</xdr:colOff>
      <xdr:row>9</xdr:row>
      <xdr:rowOff>98423</xdr:rowOff>
    </xdr:from>
    <xdr:to>
      <xdr:col>29</xdr:col>
      <xdr:colOff>1037995</xdr:colOff>
      <xdr:row>14</xdr:row>
      <xdr:rowOff>553448</xdr:rowOff>
    </xdr:to>
    <xdr:sp macro="" textlink="">
      <xdr:nvSpPr>
        <xdr:cNvPr id="2" name="額縁 27">
          <a:hlinkClick xmlns:r="http://schemas.openxmlformats.org/officeDocument/2006/relationships" r:id="rId5"/>
          <a:extLst>
            <a:ext uri="{FF2B5EF4-FFF2-40B4-BE49-F238E27FC236}">
              <a16:creationId xmlns:a16="http://schemas.microsoft.com/office/drawing/2014/main" id="{3BA1B878-9297-4204-AC05-2F716098DC7D}"/>
            </a:ext>
          </a:extLst>
        </xdr:cNvPr>
        <xdr:cNvSpPr>
          <a:spLocks/>
        </xdr:cNvSpPr>
      </xdr:nvSpPr>
      <xdr:spPr>
        <a:xfrm>
          <a:off x="23526745" y="3689348"/>
          <a:ext cx="1800000" cy="216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3949700</xdr:colOff>
      <xdr:row>9</xdr:row>
      <xdr:rowOff>98425</xdr:rowOff>
    </xdr:from>
    <xdr:to>
      <xdr:col>28</xdr:col>
      <xdr:colOff>5749700</xdr:colOff>
      <xdr:row>14</xdr:row>
      <xdr:rowOff>553450</xdr:rowOff>
    </xdr:to>
    <xdr:sp macro="" textlink="">
      <xdr:nvSpPr>
        <xdr:cNvPr id="4" name="額縁 53">
          <a:hlinkClick xmlns:r="http://schemas.openxmlformats.org/officeDocument/2006/relationships" r:id="rId6"/>
          <a:extLst>
            <a:ext uri="{FF2B5EF4-FFF2-40B4-BE49-F238E27FC236}">
              <a16:creationId xmlns:a16="http://schemas.microsoft.com/office/drawing/2014/main" id="{A17A4ECE-3E26-43D6-A273-C4E6018A2B11}"/>
            </a:ext>
          </a:extLst>
        </xdr:cNvPr>
        <xdr:cNvSpPr>
          <a:spLocks/>
        </xdr:cNvSpPr>
      </xdr:nvSpPr>
      <xdr:spPr>
        <a:xfrm>
          <a:off x="21380450" y="3689350"/>
          <a:ext cx="1800000" cy="216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1774825</xdr:colOff>
      <xdr:row>9</xdr:row>
      <xdr:rowOff>107950</xdr:rowOff>
    </xdr:from>
    <xdr:to>
      <xdr:col>28</xdr:col>
      <xdr:colOff>3574825</xdr:colOff>
      <xdr:row>14</xdr:row>
      <xdr:rowOff>562975</xdr:rowOff>
    </xdr:to>
    <xdr:sp macro="" textlink="">
      <xdr:nvSpPr>
        <xdr:cNvPr id="6" name="額縁 52">
          <a:hlinkClick xmlns:r="http://schemas.openxmlformats.org/officeDocument/2006/relationships" r:id="rId7"/>
          <a:extLst>
            <a:ext uri="{FF2B5EF4-FFF2-40B4-BE49-F238E27FC236}">
              <a16:creationId xmlns:a16="http://schemas.microsoft.com/office/drawing/2014/main" id="{F068A286-178F-48F0-B2D0-31CD0D362BC0}"/>
            </a:ext>
          </a:extLst>
        </xdr:cNvPr>
        <xdr:cNvSpPr>
          <a:spLocks/>
        </xdr:cNvSpPr>
      </xdr:nvSpPr>
      <xdr:spPr>
        <a:xfrm>
          <a:off x="19205575" y="3698875"/>
          <a:ext cx="1800000" cy="216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24</xdr:col>
      <xdr:colOff>133349</xdr:colOff>
      <xdr:row>9</xdr:row>
      <xdr:rowOff>123824</xdr:rowOff>
    </xdr:from>
    <xdr:to>
      <xdr:col>25</xdr:col>
      <xdr:colOff>752249</xdr:colOff>
      <xdr:row>15</xdr:row>
      <xdr:rowOff>7349</xdr:rowOff>
    </xdr:to>
    <xdr:sp macro="" textlink="">
      <xdr:nvSpPr>
        <xdr:cNvPr id="7" name="額縁 16">
          <a:hlinkClick xmlns:r="http://schemas.openxmlformats.org/officeDocument/2006/relationships" r:id="rId8"/>
          <a:extLst>
            <a:ext uri="{FF2B5EF4-FFF2-40B4-BE49-F238E27FC236}">
              <a16:creationId xmlns:a16="http://schemas.microsoft.com/office/drawing/2014/main" id="{4D059F1B-9E4D-46FE-AF4F-BC0E714C531B}"/>
            </a:ext>
          </a:extLst>
        </xdr:cNvPr>
        <xdr:cNvSpPr>
          <a:spLocks/>
        </xdr:cNvSpPr>
      </xdr:nvSpPr>
      <xdr:spPr>
        <a:xfrm>
          <a:off x="10610849" y="3714749"/>
          <a:ext cx="1800000" cy="216000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1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55</xdr:col>
      <xdr:colOff>99060</xdr:colOff>
      <xdr:row>0</xdr:row>
      <xdr:rowOff>304800</xdr:rowOff>
    </xdr:from>
    <xdr:to>
      <xdr:col>57</xdr:col>
      <xdr:colOff>7753</xdr:colOff>
      <xdr:row>35</xdr:row>
      <xdr:rowOff>15240</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6871335" y="247650"/>
          <a:ext cx="842143" cy="7511415"/>
          <a:chOff x="6935574" y="228600"/>
          <a:chExt cx="836827" cy="10981077"/>
        </a:xfrm>
      </xdr:grpSpPr>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21" name="グループ化 20">
            <a:extLst>
              <a:ext uri="{FF2B5EF4-FFF2-40B4-BE49-F238E27FC236}">
                <a16:creationId xmlns:a16="http://schemas.microsoft.com/office/drawing/2014/main" id="{00000000-0008-0000-0300-000015000000}"/>
              </a:ext>
            </a:extLst>
          </xdr:cNvPr>
          <xdr:cNvGrpSpPr/>
        </xdr:nvGrpSpPr>
        <xdr:grpSpPr>
          <a:xfrm>
            <a:off x="7032591" y="228600"/>
            <a:ext cx="627489" cy="4770930"/>
            <a:chOff x="7032591" y="228600"/>
            <a:chExt cx="627489" cy="4770930"/>
          </a:xfrm>
        </xdr:grpSpPr>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editAs="oneCell">
    <xdr:from>
      <xdr:col>43</xdr:col>
      <xdr:colOff>60960</xdr:colOff>
      <xdr:row>34</xdr:row>
      <xdr:rowOff>0</xdr:rowOff>
    </xdr:from>
    <xdr:to>
      <xdr:col>56</xdr:col>
      <xdr:colOff>525779</xdr:colOff>
      <xdr:row>48</xdr:row>
      <xdr:rowOff>95250</xdr:rowOff>
    </xdr:to>
    <xdr:pic>
      <xdr:nvPicPr>
        <xdr:cNvPr id="16" name="図 1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5860" y="7818120"/>
          <a:ext cx="1950720" cy="2994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39</xdr:col>
      <xdr:colOff>30480</xdr:colOff>
      <xdr:row>48</xdr:row>
      <xdr:rowOff>121920</xdr:rowOff>
    </xdr:from>
    <xdr:ext cx="281940" cy="279948"/>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4488180" y="10789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56</xdr:col>
      <xdr:colOff>752950</xdr:colOff>
      <xdr:row>46</xdr:row>
      <xdr:rowOff>167640</xdr:rowOff>
    </xdr:from>
    <xdr:to>
      <xdr:col>61</xdr:col>
      <xdr:colOff>9047</xdr:colOff>
      <xdr:row>47</xdr:row>
      <xdr:rowOff>213360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396638" y="10002203"/>
          <a:ext cx="541972" cy="27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Meiryo UI" panose="020B0604030504040204" pitchFamily="50" charset="-128"/>
              <a:ea typeface="Meiryo UI" panose="020B0604030504040204" pitchFamily="50" charset="-128"/>
            </a:rPr>
            <a:t>氏名</a:t>
          </a:r>
        </a:p>
      </xdr:txBody>
    </xdr:sp>
    <xdr:clientData/>
  </xdr:twoCellAnchor>
  <xdr:twoCellAnchor>
    <xdr:from>
      <xdr:col>65</xdr:col>
      <xdr:colOff>59531</xdr:colOff>
      <xdr:row>48</xdr:row>
      <xdr:rowOff>95250</xdr:rowOff>
    </xdr:from>
    <xdr:to>
      <xdr:col>68</xdr:col>
      <xdr:colOff>0</xdr:colOff>
      <xdr:row>49</xdr:row>
      <xdr:rowOff>119062</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465344" y="10382250"/>
          <a:ext cx="297656" cy="2500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bg2">
                  <a:lumMod val="50000"/>
                </a:schemeClr>
              </a:solidFill>
            </a:rPr>
            <a:t>㊞</a:t>
          </a:r>
        </a:p>
      </xdr:txBody>
    </xdr:sp>
    <xdr:clientData/>
  </xdr:twoCellAnchor>
  <xdr:twoCellAnchor>
    <xdr:from>
      <xdr:col>113</xdr:col>
      <xdr:colOff>310727</xdr:colOff>
      <xdr:row>1</xdr:row>
      <xdr:rowOff>79587</xdr:rowOff>
    </xdr:from>
    <xdr:to>
      <xdr:col>119</xdr:col>
      <xdr:colOff>562187</xdr:colOff>
      <xdr:row>3</xdr:row>
      <xdr:rowOff>98637</xdr:rowOff>
    </xdr:to>
    <xdr:sp macro="" textlink="">
      <xdr:nvSpPr>
        <xdr:cNvPr id="15" name="額縁 14">
          <a:hlinkClick xmlns:r="http://schemas.openxmlformats.org/officeDocument/2006/relationships" r:id="rId2"/>
          <a:extLst>
            <a:ext uri="{FF2B5EF4-FFF2-40B4-BE49-F238E27FC236}">
              <a16:creationId xmlns:a16="http://schemas.microsoft.com/office/drawing/2014/main" id="{00000000-0008-0000-0300-00000F000000}"/>
            </a:ext>
          </a:extLst>
        </xdr:cNvPr>
        <xdr:cNvSpPr>
          <a:spLocks/>
        </xdr:cNvSpPr>
      </xdr:nvSpPr>
      <xdr:spPr>
        <a:xfrm>
          <a:off x="13767647" y="331047"/>
          <a:ext cx="1485900" cy="49149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312420</xdr:colOff>
      <xdr:row>6</xdr:row>
      <xdr:rowOff>91440</xdr:rowOff>
    </xdr:from>
    <xdr:to>
      <xdr:col>119</xdr:col>
      <xdr:colOff>533400</xdr:colOff>
      <xdr:row>12</xdr:row>
      <xdr:rowOff>55246</xdr:rowOff>
    </xdr:to>
    <xdr:sp macro="" textlink="">
      <xdr:nvSpPr>
        <xdr:cNvPr id="26" name="額縁 25">
          <a:hlinkClick xmlns:r="http://schemas.openxmlformats.org/officeDocument/2006/relationships" r:id="rId3"/>
          <a:extLst>
            <a:ext uri="{FF2B5EF4-FFF2-40B4-BE49-F238E27FC236}">
              <a16:creationId xmlns:a16="http://schemas.microsoft.com/office/drawing/2014/main" id="{00000000-0008-0000-0300-00001A000000}"/>
            </a:ext>
          </a:extLst>
        </xdr:cNvPr>
        <xdr:cNvSpPr>
          <a:spLocks/>
        </xdr:cNvSpPr>
      </xdr:nvSpPr>
      <xdr:spPr>
        <a:xfrm>
          <a:off x="13769340" y="1524000"/>
          <a:ext cx="1455420" cy="138112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113</xdr:col>
      <xdr:colOff>320040</xdr:colOff>
      <xdr:row>12</xdr:row>
      <xdr:rowOff>213361</xdr:rowOff>
    </xdr:from>
    <xdr:to>
      <xdr:col>119</xdr:col>
      <xdr:colOff>525780</xdr:colOff>
      <xdr:row>18</xdr:row>
      <xdr:rowOff>167640</xdr:rowOff>
    </xdr:to>
    <xdr:sp macro="" textlink="">
      <xdr:nvSpPr>
        <xdr:cNvPr id="27" name="額縁 26">
          <a:hlinkClick xmlns:r="http://schemas.openxmlformats.org/officeDocument/2006/relationships" r:id="rId4"/>
          <a:extLst>
            <a:ext uri="{FF2B5EF4-FFF2-40B4-BE49-F238E27FC236}">
              <a16:creationId xmlns:a16="http://schemas.microsoft.com/office/drawing/2014/main" id="{00000000-0008-0000-0300-00001B000000}"/>
            </a:ext>
          </a:extLst>
        </xdr:cNvPr>
        <xdr:cNvSpPr>
          <a:spLocks/>
        </xdr:cNvSpPr>
      </xdr:nvSpPr>
      <xdr:spPr>
        <a:xfrm>
          <a:off x="13776960" y="3063241"/>
          <a:ext cx="1440180" cy="137159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335280</xdr:colOff>
      <xdr:row>19</xdr:row>
      <xdr:rowOff>144780</xdr:rowOff>
    </xdr:from>
    <xdr:to>
      <xdr:col>119</xdr:col>
      <xdr:colOff>518160</xdr:colOff>
      <xdr:row>25</xdr:row>
      <xdr:rowOff>91440</xdr:rowOff>
    </xdr:to>
    <xdr:sp macro="" textlink="">
      <xdr:nvSpPr>
        <xdr:cNvPr id="28" name="額縁 27">
          <a:hlinkClick xmlns:r="http://schemas.openxmlformats.org/officeDocument/2006/relationships" r:id="rId5"/>
          <a:extLst>
            <a:ext uri="{FF2B5EF4-FFF2-40B4-BE49-F238E27FC236}">
              <a16:creationId xmlns:a16="http://schemas.microsoft.com/office/drawing/2014/main" id="{00000000-0008-0000-0300-00001C000000}"/>
            </a:ext>
          </a:extLst>
        </xdr:cNvPr>
        <xdr:cNvSpPr>
          <a:spLocks/>
        </xdr:cNvSpPr>
      </xdr:nvSpPr>
      <xdr:spPr>
        <a:xfrm>
          <a:off x="13792200" y="4648200"/>
          <a:ext cx="1417320" cy="136398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297180</xdr:colOff>
      <xdr:row>3</xdr:row>
      <xdr:rowOff>198120</xdr:rowOff>
    </xdr:from>
    <xdr:to>
      <xdr:col>119</xdr:col>
      <xdr:colOff>556260</xdr:colOff>
      <xdr:row>5</xdr:row>
      <xdr:rowOff>213360</xdr:rowOff>
    </xdr:to>
    <xdr:sp macro="" textlink="">
      <xdr:nvSpPr>
        <xdr:cNvPr id="30" name="額縁 29">
          <a:hlinkClick xmlns:r="http://schemas.openxmlformats.org/officeDocument/2006/relationships" r:id="rId6"/>
          <a:extLst>
            <a:ext uri="{FF2B5EF4-FFF2-40B4-BE49-F238E27FC236}">
              <a16:creationId xmlns:a16="http://schemas.microsoft.com/office/drawing/2014/main" id="{00000000-0008-0000-0300-00001E000000}"/>
            </a:ext>
          </a:extLst>
        </xdr:cNvPr>
        <xdr:cNvSpPr>
          <a:spLocks/>
        </xdr:cNvSpPr>
      </xdr:nvSpPr>
      <xdr:spPr>
        <a:xfrm>
          <a:off x="13754100" y="922020"/>
          <a:ext cx="1493520" cy="48768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39</xdr:col>
      <xdr:colOff>30480</xdr:colOff>
      <xdr:row>14</xdr:row>
      <xdr:rowOff>121920</xdr:rowOff>
    </xdr:from>
    <xdr:ext cx="281940" cy="279948"/>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14</xdr:row>
      <xdr:rowOff>121920</xdr:rowOff>
    </xdr:from>
    <xdr:ext cx="281940" cy="279948"/>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32</xdr:row>
      <xdr:rowOff>121920</xdr:rowOff>
    </xdr:from>
    <xdr:ext cx="281940" cy="279948"/>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32</xdr:row>
      <xdr:rowOff>121920</xdr:rowOff>
    </xdr:from>
    <xdr:ext cx="281940" cy="279948"/>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48</xdr:row>
      <xdr:rowOff>121920</xdr:rowOff>
    </xdr:from>
    <xdr:ext cx="281940" cy="279948"/>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4488180" y="71170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48</xdr:row>
      <xdr:rowOff>121920</xdr:rowOff>
    </xdr:from>
    <xdr:ext cx="281940" cy="279948"/>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488180" y="71170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66</xdr:row>
      <xdr:rowOff>121920</xdr:rowOff>
    </xdr:from>
    <xdr:ext cx="281940" cy="279948"/>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4488180" y="106527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66</xdr:row>
      <xdr:rowOff>121920</xdr:rowOff>
    </xdr:from>
    <xdr:ext cx="281940" cy="279948"/>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488180" y="106527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82</xdr:row>
      <xdr:rowOff>121920</xdr:rowOff>
    </xdr:from>
    <xdr:ext cx="281940" cy="279948"/>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4488180" y="14569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82</xdr:row>
      <xdr:rowOff>121920</xdr:rowOff>
    </xdr:from>
    <xdr:ext cx="281940" cy="279948"/>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488180" y="145694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100</xdr:row>
      <xdr:rowOff>121920</xdr:rowOff>
    </xdr:from>
    <xdr:ext cx="281940" cy="279948"/>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4488180" y="181051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100</xdr:row>
      <xdr:rowOff>121920</xdr:rowOff>
    </xdr:from>
    <xdr:ext cx="281940" cy="279948"/>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4488180" y="181051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116</xdr:row>
      <xdr:rowOff>121920</xdr:rowOff>
    </xdr:from>
    <xdr:ext cx="281940" cy="279948"/>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4488180" y="220218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116</xdr:row>
      <xdr:rowOff>121920</xdr:rowOff>
    </xdr:from>
    <xdr:ext cx="281940" cy="279948"/>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4488180" y="220218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134</xdr:row>
      <xdr:rowOff>121920</xdr:rowOff>
    </xdr:from>
    <xdr:ext cx="281940" cy="279948"/>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4488180" y="255574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134</xdr:row>
      <xdr:rowOff>121920</xdr:rowOff>
    </xdr:from>
    <xdr:ext cx="281940" cy="279948"/>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4488180" y="255574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150</xdr:row>
      <xdr:rowOff>121920</xdr:rowOff>
    </xdr:from>
    <xdr:ext cx="281940" cy="279948"/>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4488180" y="294741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150</xdr:row>
      <xdr:rowOff>121920</xdr:rowOff>
    </xdr:from>
    <xdr:ext cx="281940" cy="279948"/>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4488180" y="294741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168</xdr:row>
      <xdr:rowOff>121920</xdr:rowOff>
    </xdr:from>
    <xdr:ext cx="281940" cy="279948"/>
    <xdr:sp macro="" textlink="">
      <xdr:nvSpPr>
        <xdr:cNvPr id="21" name="テキスト ボックス 20">
          <a:extLst>
            <a:ext uri="{FF2B5EF4-FFF2-40B4-BE49-F238E27FC236}">
              <a16:creationId xmlns:a16="http://schemas.microsoft.com/office/drawing/2014/main" id="{00000000-0008-0000-0400-000015000000}"/>
            </a:ext>
          </a:extLst>
        </xdr:cNvPr>
        <xdr:cNvSpPr txBox="1"/>
      </xdr:nvSpPr>
      <xdr:spPr>
        <a:xfrm>
          <a:off x="4488180" y="33009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168</xdr:row>
      <xdr:rowOff>121920</xdr:rowOff>
    </xdr:from>
    <xdr:ext cx="281940" cy="279948"/>
    <xdr:sp macro="" textlink="">
      <xdr:nvSpPr>
        <xdr:cNvPr id="22" name="テキスト ボックス 21">
          <a:extLst>
            <a:ext uri="{FF2B5EF4-FFF2-40B4-BE49-F238E27FC236}">
              <a16:creationId xmlns:a16="http://schemas.microsoft.com/office/drawing/2014/main" id="{00000000-0008-0000-0400-000016000000}"/>
            </a:ext>
          </a:extLst>
        </xdr:cNvPr>
        <xdr:cNvSpPr txBox="1"/>
      </xdr:nvSpPr>
      <xdr:spPr>
        <a:xfrm>
          <a:off x="4488180" y="330098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184</xdr:row>
      <xdr:rowOff>121920</xdr:rowOff>
    </xdr:from>
    <xdr:ext cx="281940" cy="279948"/>
    <xdr:sp macro="" textlink="">
      <xdr:nvSpPr>
        <xdr:cNvPr id="23" name="テキスト ボックス 22">
          <a:extLst>
            <a:ext uri="{FF2B5EF4-FFF2-40B4-BE49-F238E27FC236}">
              <a16:creationId xmlns:a16="http://schemas.microsoft.com/office/drawing/2014/main" id="{00000000-0008-0000-0400-000017000000}"/>
            </a:ext>
          </a:extLst>
        </xdr:cNvPr>
        <xdr:cNvSpPr txBox="1"/>
      </xdr:nvSpPr>
      <xdr:spPr>
        <a:xfrm>
          <a:off x="4488180" y="369265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184</xdr:row>
      <xdr:rowOff>121920</xdr:rowOff>
    </xdr:from>
    <xdr:ext cx="281940" cy="279948"/>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4488180" y="369265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202</xdr:row>
      <xdr:rowOff>121920</xdr:rowOff>
    </xdr:from>
    <xdr:ext cx="281940" cy="279948"/>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4488180" y="404622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202</xdr:row>
      <xdr:rowOff>121920</xdr:rowOff>
    </xdr:from>
    <xdr:ext cx="281940" cy="279948"/>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4488180" y="404622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218</xdr:row>
      <xdr:rowOff>121920</xdr:rowOff>
    </xdr:from>
    <xdr:ext cx="281940" cy="279948"/>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4488180" y="443788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218</xdr:row>
      <xdr:rowOff>121920</xdr:rowOff>
    </xdr:from>
    <xdr:ext cx="281940" cy="279948"/>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4488180" y="443788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236</xdr:row>
      <xdr:rowOff>121920</xdr:rowOff>
    </xdr:from>
    <xdr:ext cx="281940" cy="279948"/>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236</xdr:row>
      <xdr:rowOff>121920</xdr:rowOff>
    </xdr:from>
    <xdr:ext cx="281940" cy="279948"/>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252</xdr:row>
      <xdr:rowOff>121920</xdr:rowOff>
    </xdr:from>
    <xdr:ext cx="281940" cy="279948"/>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4488180" y="51831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252</xdr:row>
      <xdr:rowOff>121920</xdr:rowOff>
    </xdr:from>
    <xdr:ext cx="281940" cy="279948"/>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488180" y="518312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270</xdr:row>
      <xdr:rowOff>121920</xdr:rowOff>
    </xdr:from>
    <xdr:ext cx="281940" cy="279948"/>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4488180" y="55366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270</xdr:row>
      <xdr:rowOff>121920</xdr:rowOff>
    </xdr:from>
    <xdr:ext cx="281940" cy="279948"/>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4488180" y="55366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286</xdr:row>
      <xdr:rowOff>121920</xdr:rowOff>
    </xdr:from>
    <xdr:ext cx="281940" cy="279948"/>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4488180" y="592836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286</xdr:row>
      <xdr:rowOff>121920</xdr:rowOff>
    </xdr:from>
    <xdr:ext cx="281940" cy="279948"/>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4488180" y="592836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304</xdr:row>
      <xdr:rowOff>121920</xdr:rowOff>
    </xdr:from>
    <xdr:ext cx="281940" cy="279948"/>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4488180" y="628192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304</xdr:row>
      <xdr:rowOff>121920</xdr:rowOff>
    </xdr:from>
    <xdr:ext cx="281940" cy="279948"/>
    <xdr:sp macro="" textlink="">
      <xdr:nvSpPr>
        <xdr:cNvPr id="40" name="テキスト ボックス 39">
          <a:extLst>
            <a:ext uri="{FF2B5EF4-FFF2-40B4-BE49-F238E27FC236}">
              <a16:creationId xmlns:a16="http://schemas.microsoft.com/office/drawing/2014/main" id="{00000000-0008-0000-0400-000028000000}"/>
            </a:ext>
          </a:extLst>
        </xdr:cNvPr>
        <xdr:cNvSpPr txBox="1"/>
      </xdr:nvSpPr>
      <xdr:spPr>
        <a:xfrm>
          <a:off x="9654540" y="6281928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320</xdr:row>
      <xdr:rowOff>121920</xdr:rowOff>
    </xdr:from>
    <xdr:ext cx="281940" cy="279948"/>
    <xdr:sp macro="" textlink="">
      <xdr:nvSpPr>
        <xdr:cNvPr id="41" name="テキスト ボックス 40">
          <a:extLst>
            <a:ext uri="{FF2B5EF4-FFF2-40B4-BE49-F238E27FC236}">
              <a16:creationId xmlns:a16="http://schemas.microsoft.com/office/drawing/2014/main" id="{00000000-0008-0000-0400-000029000000}"/>
            </a:ext>
          </a:extLst>
        </xdr:cNvPr>
        <xdr:cNvSpPr txBox="1"/>
      </xdr:nvSpPr>
      <xdr:spPr>
        <a:xfrm>
          <a:off x="4488180" y="667359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320</xdr:row>
      <xdr:rowOff>121920</xdr:rowOff>
    </xdr:from>
    <xdr:ext cx="281940" cy="279948"/>
    <xdr:sp macro="" textlink="">
      <xdr:nvSpPr>
        <xdr:cNvPr id="42" name="テキスト ボックス 41">
          <a:extLst>
            <a:ext uri="{FF2B5EF4-FFF2-40B4-BE49-F238E27FC236}">
              <a16:creationId xmlns:a16="http://schemas.microsoft.com/office/drawing/2014/main" id="{00000000-0008-0000-0400-00002A000000}"/>
            </a:ext>
          </a:extLst>
        </xdr:cNvPr>
        <xdr:cNvSpPr txBox="1"/>
      </xdr:nvSpPr>
      <xdr:spPr>
        <a:xfrm>
          <a:off x="9654540" y="667359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338</xdr:row>
      <xdr:rowOff>121920</xdr:rowOff>
    </xdr:from>
    <xdr:ext cx="281940" cy="279948"/>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a:off x="4488180" y="70271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338</xdr:row>
      <xdr:rowOff>121920</xdr:rowOff>
    </xdr:from>
    <xdr:ext cx="281940" cy="279948"/>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4488180" y="7027164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94</xdr:col>
      <xdr:colOff>76200</xdr:colOff>
      <xdr:row>2</xdr:row>
      <xdr:rowOff>15240</xdr:rowOff>
    </xdr:from>
    <xdr:to>
      <xdr:col>103</xdr:col>
      <xdr:colOff>30480</xdr:colOff>
      <xdr:row>4</xdr:row>
      <xdr:rowOff>80010</xdr:rowOff>
    </xdr:to>
    <xdr:sp macro="" textlink="">
      <xdr:nvSpPr>
        <xdr:cNvPr id="51" name="額縁 50">
          <a:hlinkClick xmlns:r="http://schemas.openxmlformats.org/officeDocument/2006/relationships" r:id="rId1"/>
          <a:extLst>
            <a:ext uri="{FF2B5EF4-FFF2-40B4-BE49-F238E27FC236}">
              <a16:creationId xmlns:a16="http://schemas.microsoft.com/office/drawing/2014/main" id="{00000000-0008-0000-0400-000033000000}"/>
            </a:ext>
          </a:extLst>
        </xdr:cNvPr>
        <xdr:cNvSpPr>
          <a:spLocks/>
        </xdr:cNvSpPr>
      </xdr:nvSpPr>
      <xdr:spPr>
        <a:xfrm>
          <a:off x="10957560" y="441960"/>
          <a:ext cx="1485900" cy="49149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60960</xdr:colOff>
      <xdr:row>5</xdr:row>
      <xdr:rowOff>106680</xdr:rowOff>
    </xdr:from>
    <xdr:to>
      <xdr:col>103</xdr:col>
      <xdr:colOff>22860</xdr:colOff>
      <xdr:row>7</xdr:row>
      <xdr:rowOff>190500</xdr:rowOff>
    </xdr:to>
    <xdr:sp macro="" textlink="">
      <xdr:nvSpPr>
        <xdr:cNvPr id="52" name="額縁 51">
          <a:hlinkClick xmlns:r="http://schemas.openxmlformats.org/officeDocument/2006/relationships" r:id="rId2"/>
          <a:extLst>
            <a:ext uri="{FF2B5EF4-FFF2-40B4-BE49-F238E27FC236}">
              <a16:creationId xmlns:a16="http://schemas.microsoft.com/office/drawing/2014/main" id="{00000000-0008-0000-0400-000034000000}"/>
            </a:ext>
          </a:extLst>
        </xdr:cNvPr>
        <xdr:cNvSpPr>
          <a:spLocks/>
        </xdr:cNvSpPr>
      </xdr:nvSpPr>
      <xdr:spPr>
        <a:xfrm>
          <a:off x="10942320" y="1173480"/>
          <a:ext cx="1493520" cy="51054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76200</xdr:colOff>
      <xdr:row>8</xdr:row>
      <xdr:rowOff>190500</xdr:rowOff>
    </xdr:from>
    <xdr:to>
      <xdr:col>103</xdr:col>
      <xdr:colOff>0</xdr:colOff>
      <xdr:row>14</xdr:row>
      <xdr:rowOff>200026</xdr:rowOff>
    </xdr:to>
    <xdr:sp macro="" textlink="">
      <xdr:nvSpPr>
        <xdr:cNvPr id="53" name="額縁 52">
          <a:hlinkClick xmlns:r="http://schemas.openxmlformats.org/officeDocument/2006/relationships" r:id="rId3"/>
          <a:extLst>
            <a:ext uri="{FF2B5EF4-FFF2-40B4-BE49-F238E27FC236}">
              <a16:creationId xmlns:a16="http://schemas.microsoft.com/office/drawing/2014/main" id="{00000000-0008-0000-0400-000035000000}"/>
            </a:ext>
          </a:extLst>
        </xdr:cNvPr>
        <xdr:cNvSpPr>
          <a:spLocks/>
        </xdr:cNvSpPr>
      </xdr:nvSpPr>
      <xdr:spPr>
        <a:xfrm>
          <a:off x="10957560" y="1897380"/>
          <a:ext cx="1455420" cy="138112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94</xdr:col>
      <xdr:colOff>83820</xdr:colOff>
      <xdr:row>15</xdr:row>
      <xdr:rowOff>182881</xdr:rowOff>
    </xdr:from>
    <xdr:to>
      <xdr:col>102</xdr:col>
      <xdr:colOff>609600</xdr:colOff>
      <xdr:row>22</xdr:row>
      <xdr:rowOff>91440</xdr:rowOff>
    </xdr:to>
    <xdr:sp macro="" textlink="">
      <xdr:nvSpPr>
        <xdr:cNvPr id="54" name="額縁 53">
          <a:hlinkClick xmlns:r="http://schemas.openxmlformats.org/officeDocument/2006/relationships" r:id="rId4"/>
          <a:extLst>
            <a:ext uri="{FF2B5EF4-FFF2-40B4-BE49-F238E27FC236}">
              <a16:creationId xmlns:a16="http://schemas.microsoft.com/office/drawing/2014/main" id="{00000000-0008-0000-0400-000036000000}"/>
            </a:ext>
          </a:extLst>
        </xdr:cNvPr>
        <xdr:cNvSpPr>
          <a:spLocks/>
        </xdr:cNvSpPr>
      </xdr:nvSpPr>
      <xdr:spPr>
        <a:xfrm>
          <a:off x="10965180" y="3489961"/>
          <a:ext cx="1440180" cy="137159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91440</xdr:colOff>
      <xdr:row>23</xdr:row>
      <xdr:rowOff>99060</xdr:rowOff>
    </xdr:from>
    <xdr:to>
      <xdr:col>102</xdr:col>
      <xdr:colOff>594360</xdr:colOff>
      <xdr:row>29</xdr:row>
      <xdr:rowOff>137160</xdr:rowOff>
    </xdr:to>
    <xdr:sp macro="" textlink="">
      <xdr:nvSpPr>
        <xdr:cNvPr id="55" name="額縁 54">
          <a:hlinkClick xmlns:r="http://schemas.openxmlformats.org/officeDocument/2006/relationships" r:id="rId5"/>
          <a:extLst>
            <a:ext uri="{FF2B5EF4-FFF2-40B4-BE49-F238E27FC236}">
              <a16:creationId xmlns:a16="http://schemas.microsoft.com/office/drawing/2014/main" id="{00000000-0008-0000-0400-000037000000}"/>
            </a:ext>
          </a:extLst>
        </xdr:cNvPr>
        <xdr:cNvSpPr>
          <a:spLocks/>
        </xdr:cNvSpPr>
      </xdr:nvSpPr>
      <xdr:spPr>
        <a:xfrm>
          <a:off x="10972800" y="5082540"/>
          <a:ext cx="1417320" cy="136398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39</xdr:col>
      <xdr:colOff>30480</xdr:colOff>
      <xdr:row>14</xdr:row>
      <xdr:rowOff>121920</xdr:rowOff>
    </xdr:from>
    <xdr:ext cx="281940" cy="279948"/>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14</xdr:row>
      <xdr:rowOff>121920</xdr:rowOff>
    </xdr:from>
    <xdr:ext cx="281940" cy="279948"/>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32</xdr:row>
      <xdr:rowOff>121920</xdr:rowOff>
    </xdr:from>
    <xdr:ext cx="281940" cy="279948"/>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32</xdr:row>
      <xdr:rowOff>121920</xdr:rowOff>
    </xdr:from>
    <xdr:ext cx="281940" cy="279948"/>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48</xdr:row>
      <xdr:rowOff>121920</xdr:rowOff>
    </xdr:from>
    <xdr:ext cx="281940" cy="279948"/>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48</xdr:row>
      <xdr:rowOff>121920</xdr:rowOff>
    </xdr:from>
    <xdr:ext cx="281940" cy="279948"/>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66</xdr:row>
      <xdr:rowOff>121920</xdr:rowOff>
    </xdr:from>
    <xdr:ext cx="281940" cy="279948"/>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66</xdr:row>
      <xdr:rowOff>121920</xdr:rowOff>
    </xdr:from>
    <xdr:ext cx="281940" cy="279948"/>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82</xdr:row>
      <xdr:rowOff>121920</xdr:rowOff>
    </xdr:from>
    <xdr:ext cx="281940" cy="279948"/>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82</xdr:row>
      <xdr:rowOff>121920</xdr:rowOff>
    </xdr:from>
    <xdr:ext cx="281940" cy="279948"/>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100</xdr:row>
      <xdr:rowOff>121920</xdr:rowOff>
    </xdr:from>
    <xdr:ext cx="281940" cy="279948"/>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100</xdr:row>
      <xdr:rowOff>121920</xdr:rowOff>
    </xdr:from>
    <xdr:ext cx="281940" cy="279948"/>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116</xdr:row>
      <xdr:rowOff>121920</xdr:rowOff>
    </xdr:from>
    <xdr:ext cx="281940" cy="279948"/>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116</xdr:row>
      <xdr:rowOff>121920</xdr:rowOff>
    </xdr:from>
    <xdr:ext cx="281940" cy="279948"/>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134</xdr:row>
      <xdr:rowOff>121920</xdr:rowOff>
    </xdr:from>
    <xdr:ext cx="281940" cy="279948"/>
    <xdr:sp macro="" textlink="">
      <xdr:nvSpPr>
        <xdr:cNvPr id="16" name="テキスト ボックス 15">
          <a:extLst>
            <a:ext uri="{FF2B5EF4-FFF2-40B4-BE49-F238E27FC236}">
              <a16:creationId xmlns:a16="http://schemas.microsoft.com/office/drawing/2014/main" id="{00000000-0008-0000-0500-000010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134</xdr:row>
      <xdr:rowOff>121920</xdr:rowOff>
    </xdr:from>
    <xdr:ext cx="281940" cy="279948"/>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150</xdr:row>
      <xdr:rowOff>121920</xdr:rowOff>
    </xdr:from>
    <xdr:ext cx="281940" cy="279948"/>
    <xdr:sp macro="" textlink="">
      <xdr:nvSpPr>
        <xdr:cNvPr id="18" name="テキスト ボックス 17">
          <a:extLst>
            <a:ext uri="{FF2B5EF4-FFF2-40B4-BE49-F238E27FC236}">
              <a16:creationId xmlns:a16="http://schemas.microsoft.com/office/drawing/2014/main" id="{00000000-0008-0000-0500-000012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150</xdr:row>
      <xdr:rowOff>121920</xdr:rowOff>
    </xdr:from>
    <xdr:ext cx="281940" cy="279948"/>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168</xdr:row>
      <xdr:rowOff>121920</xdr:rowOff>
    </xdr:from>
    <xdr:ext cx="281940" cy="279948"/>
    <xdr:sp macro="" textlink="">
      <xdr:nvSpPr>
        <xdr:cNvPr id="20" name="テキスト ボックス 19">
          <a:extLst>
            <a:ext uri="{FF2B5EF4-FFF2-40B4-BE49-F238E27FC236}">
              <a16:creationId xmlns:a16="http://schemas.microsoft.com/office/drawing/2014/main" id="{00000000-0008-0000-0500-000014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168</xdr:row>
      <xdr:rowOff>121920</xdr:rowOff>
    </xdr:from>
    <xdr:ext cx="281940" cy="279948"/>
    <xdr:sp macro="" textlink="">
      <xdr:nvSpPr>
        <xdr:cNvPr id="21" name="テキスト ボックス 20">
          <a:extLst>
            <a:ext uri="{FF2B5EF4-FFF2-40B4-BE49-F238E27FC236}">
              <a16:creationId xmlns:a16="http://schemas.microsoft.com/office/drawing/2014/main" id="{00000000-0008-0000-0500-000015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184</xdr:row>
      <xdr:rowOff>121920</xdr:rowOff>
    </xdr:from>
    <xdr:ext cx="281940" cy="279948"/>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184</xdr:row>
      <xdr:rowOff>121920</xdr:rowOff>
    </xdr:from>
    <xdr:ext cx="281940" cy="279948"/>
    <xdr:sp macro="" textlink="">
      <xdr:nvSpPr>
        <xdr:cNvPr id="23" name="テキスト ボックス 22">
          <a:extLst>
            <a:ext uri="{FF2B5EF4-FFF2-40B4-BE49-F238E27FC236}">
              <a16:creationId xmlns:a16="http://schemas.microsoft.com/office/drawing/2014/main" id="{00000000-0008-0000-0500-000017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202</xdr:row>
      <xdr:rowOff>121920</xdr:rowOff>
    </xdr:from>
    <xdr:ext cx="281940" cy="279948"/>
    <xdr:sp macro="" textlink="">
      <xdr:nvSpPr>
        <xdr:cNvPr id="24" name="テキスト ボックス 23">
          <a:extLst>
            <a:ext uri="{FF2B5EF4-FFF2-40B4-BE49-F238E27FC236}">
              <a16:creationId xmlns:a16="http://schemas.microsoft.com/office/drawing/2014/main" id="{00000000-0008-0000-0500-000018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202</xdr:row>
      <xdr:rowOff>121920</xdr:rowOff>
    </xdr:from>
    <xdr:ext cx="281940" cy="279948"/>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218</xdr:row>
      <xdr:rowOff>121920</xdr:rowOff>
    </xdr:from>
    <xdr:ext cx="281940" cy="279948"/>
    <xdr:sp macro="" textlink="">
      <xdr:nvSpPr>
        <xdr:cNvPr id="26" name="テキスト ボックス 25">
          <a:extLst>
            <a:ext uri="{FF2B5EF4-FFF2-40B4-BE49-F238E27FC236}">
              <a16:creationId xmlns:a16="http://schemas.microsoft.com/office/drawing/2014/main" id="{00000000-0008-0000-0500-00001A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218</xdr:row>
      <xdr:rowOff>121920</xdr:rowOff>
    </xdr:from>
    <xdr:ext cx="281940" cy="279948"/>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236</xdr:row>
      <xdr:rowOff>121920</xdr:rowOff>
    </xdr:from>
    <xdr:ext cx="281940" cy="279948"/>
    <xdr:sp macro="" textlink="">
      <xdr:nvSpPr>
        <xdr:cNvPr id="28" name="テキスト ボックス 27">
          <a:extLst>
            <a:ext uri="{FF2B5EF4-FFF2-40B4-BE49-F238E27FC236}">
              <a16:creationId xmlns:a16="http://schemas.microsoft.com/office/drawing/2014/main" id="{00000000-0008-0000-0500-00001C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236</xdr:row>
      <xdr:rowOff>121920</xdr:rowOff>
    </xdr:from>
    <xdr:ext cx="281940" cy="279948"/>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252</xdr:row>
      <xdr:rowOff>121920</xdr:rowOff>
    </xdr:from>
    <xdr:ext cx="281940" cy="279948"/>
    <xdr:sp macro="" textlink="">
      <xdr:nvSpPr>
        <xdr:cNvPr id="30" name="テキスト ボックス 29">
          <a:extLst>
            <a:ext uri="{FF2B5EF4-FFF2-40B4-BE49-F238E27FC236}">
              <a16:creationId xmlns:a16="http://schemas.microsoft.com/office/drawing/2014/main" id="{00000000-0008-0000-0500-00001E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252</xdr:row>
      <xdr:rowOff>121920</xdr:rowOff>
    </xdr:from>
    <xdr:ext cx="281940" cy="279948"/>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270</xdr:row>
      <xdr:rowOff>121920</xdr:rowOff>
    </xdr:from>
    <xdr:ext cx="281940" cy="279948"/>
    <xdr:sp macro="" textlink="">
      <xdr:nvSpPr>
        <xdr:cNvPr id="32" name="テキスト ボックス 31">
          <a:extLst>
            <a:ext uri="{FF2B5EF4-FFF2-40B4-BE49-F238E27FC236}">
              <a16:creationId xmlns:a16="http://schemas.microsoft.com/office/drawing/2014/main" id="{00000000-0008-0000-0500-000020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270</xdr:row>
      <xdr:rowOff>121920</xdr:rowOff>
    </xdr:from>
    <xdr:ext cx="281940" cy="279948"/>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286</xdr:row>
      <xdr:rowOff>121920</xdr:rowOff>
    </xdr:from>
    <xdr:ext cx="281940" cy="279948"/>
    <xdr:sp macro="" textlink="">
      <xdr:nvSpPr>
        <xdr:cNvPr id="34" name="テキスト ボックス 33">
          <a:extLst>
            <a:ext uri="{FF2B5EF4-FFF2-40B4-BE49-F238E27FC236}">
              <a16:creationId xmlns:a16="http://schemas.microsoft.com/office/drawing/2014/main" id="{00000000-0008-0000-0500-000022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286</xdr:row>
      <xdr:rowOff>121920</xdr:rowOff>
    </xdr:from>
    <xdr:ext cx="281940" cy="279948"/>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304</xdr:row>
      <xdr:rowOff>121920</xdr:rowOff>
    </xdr:from>
    <xdr:ext cx="281940" cy="279948"/>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304</xdr:row>
      <xdr:rowOff>121920</xdr:rowOff>
    </xdr:from>
    <xdr:ext cx="281940" cy="279948"/>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320</xdr:row>
      <xdr:rowOff>121920</xdr:rowOff>
    </xdr:from>
    <xdr:ext cx="281940" cy="279948"/>
    <xdr:sp macro="" textlink="">
      <xdr:nvSpPr>
        <xdr:cNvPr id="38" name="テキスト ボックス 37">
          <a:extLst>
            <a:ext uri="{FF2B5EF4-FFF2-40B4-BE49-F238E27FC236}">
              <a16:creationId xmlns:a16="http://schemas.microsoft.com/office/drawing/2014/main" id="{00000000-0008-0000-0500-000026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320</xdr:row>
      <xdr:rowOff>121920</xdr:rowOff>
    </xdr:from>
    <xdr:ext cx="281940" cy="279948"/>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338</xdr:row>
      <xdr:rowOff>121920</xdr:rowOff>
    </xdr:from>
    <xdr:ext cx="281940" cy="279948"/>
    <xdr:sp macro="" textlink="">
      <xdr:nvSpPr>
        <xdr:cNvPr id="40" name="テキスト ボックス 39">
          <a:extLst>
            <a:ext uri="{FF2B5EF4-FFF2-40B4-BE49-F238E27FC236}">
              <a16:creationId xmlns:a16="http://schemas.microsoft.com/office/drawing/2014/main" id="{00000000-0008-0000-0500-000028000000}"/>
            </a:ext>
          </a:extLst>
        </xdr:cNvPr>
        <xdr:cNvSpPr txBox="1"/>
      </xdr:nvSpPr>
      <xdr:spPr>
        <a:xfrm>
          <a:off x="448818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338</xdr:row>
      <xdr:rowOff>121920</xdr:rowOff>
    </xdr:from>
    <xdr:ext cx="281940" cy="279948"/>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9654540" y="320040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94</xdr:col>
      <xdr:colOff>22860</xdr:colOff>
      <xdr:row>2</xdr:row>
      <xdr:rowOff>0</xdr:rowOff>
    </xdr:from>
    <xdr:to>
      <xdr:col>102</xdr:col>
      <xdr:colOff>594360</xdr:colOff>
      <xdr:row>4</xdr:row>
      <xdr:rowOff>64770</xdr:rowOff>
    </xdr:to>
    <xdr:sp macro="" textlink="">
      <xdr:nvSpPr>
        <xdr:cNvPr id="48" name="額縁 47">
          <a:hlinkClick xmlns:r="http://schemas.openxmlformats.org/officeDocument/2006/relationships" r:id="rId1"/>
          <a:extLst>
            <a:ext uri="{FF2B5EF4-FFF2-40B4-BE49-F238E27FC236}">
              <a16:creationId xmlns:a16="http://schemas.microsoft.com/office/drawing/2014/main" id="{00000000-0008-0000-0500-000030000000}"/>
            </a:ext>
          </a:extLst>
        </xdr:cNvPr>
        <xdr:cNvSpPr>
          <a:spLocks/>
        </xdr:cNvSpPr>
      </xdr:nvSpPr>
      <xdr:spPr>
        <a:xfrm>
          <a:off x="10904220" y="426720"/>
          <a:ext cx="1485900" cy="49149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7620</xdr:colOff>
      <xdr:row>5</xdr:row>
      <xdr:rowOff>91440</xdr:rowOff>
    </xdr:from>
    <xdr:to>
      <xdr:col>102</xdr:col>
      <xdr:colOff>586740</xdr:colOff>
      <xdr:row>7</xdr:row>
      <xdr:rowOff>175260</xdr:rowOff>
    </xdr:to>
    <xdr:sp macro="" textlink="">
      <xdr:nvSpPr>
        <xdr:cNvPr id="49" name="額縁 48">
          <a:hlinkClick xmlns:r="http://schemas.openxmlformats.org/officeDocument/2006/relationships" r:id="rId2"/>
          <a:extLst>
            <a:ext uri="{FF2B5EF4-FFF2-40B4-BE49-F238E27FC236}">
              <a16:creationId xmlns:a16="http://schemas.microsoft.com/office/drawing/2014/main" id="{00000000-0008-0000-0500-000031000000}"/>
            </a:ext>
          </a:extLst>
        </xdr:cNvPr>
        <xdr:cNvSpPr>
          <a:spLocks/>
        </xdr:cNvSpPr>
      </xdr:nvSpPr>
      <xdr:spPr>
        <a:xfrm>
          <a:off x="10888980" y="1158240"/>
          <a:ext cx="1493520" cy="51054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22860</xdr:colOff>
      <xdr:row>8</xdr:row>
      <xdr:rowOff>175260</xdr:rowOff>
    </xdr:from>
    <xdr:to>
      <xdr:col>102</xdr:col>
      <xdr:colOff>563880</xdr:colOff>
      <xdr:row>14</xdr:row>
      <xdr:rowOff>184786</xdr:rowOff>
    </xdr:to>
    <xdr:sp macro="" textlink="">
      <xdr:nvSpPr>
        <xdr:cNvPr id="50" name="額縁 49">
          <a:hlinkClick xmlns:r="http://schemas.openxmlformats.org/officeDocument/2006/relationships" r:id="rId3"/>
          <a:extLst>
            <a:ext uri="{FF2B5EF4-FFF2-40B4-BE49-F238E27FC236}">
              <a16:creationId xmlns:a16="http://schemas.microsoft.com/office/drawing/2014/main" id="{00000000-0008-0000-0500-000032000000}"/>
            </a:ext>
          </a:extLst>
        </xdr:cNvPr>
        <xdr:cNvSpPr>
          <a:spLocks/>
        </xdr:cNvSpPr>
      </xdr:nvSpPr>
      <xdr:spPr>
        <a:xfrm>
          <a:off x="10904220" y="1882140"/>
          <a:ext cx="1455420" cy="138112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94</xdr:col>
      <xdr:colOff>30480</xdr:colOff>
      <xdr:row>15</xdr:row>
      <xdr:rowOff>167641</xdr:rowOff>
    </xdr:from>
    <xdr:to>
      <xdr:col>102</xdr:col>
      <xdr:colOff>556260</xdr:colOff>
      <xdr:row>22</xdr:row>
      <xdr:rowOff>76200</xdr:rowOff>
    </xdr:to>
    <xdr:sp macro="" textlink="">
      <xdr:nvSpPr>
        <xdr:cNvPr id="51" name="額縁 50">
          <a:hlinkClick xmlns:r="http://schemas.openxmlformats.org/officeDocument/2006/relationships" r:id="rId4"/>
          <a:extLst>
            <a:ext uri="{FF2B5EF4-FFF2-40B4-BE49-F238E27FC236}">
              <a16:creationId xmlns:a16="http://schemas.microsoft.com/office/drawing/2014/main" id="{00000000-0008-0000-0500-000033000000}"/>
            </a:ext>
          </a:extLst>
        </xdr:cNvPr>
        <xdr:cNvSpPr>
          <a:spLocks/>
        </xdr:cNvSpPr>
      </xdr:nvSpPr>
      <xdr:spPr>
        <a:xfrm>
          <a:off x="10911840" y="3474721"/>
          <a:ext cx="1440180" cy="137159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94</xdr:col>
      <xdr:colOff>38100</xdr:colOff>
      <xdr:row>23</xdr:row>
      <xdr:rowOff>83820</xdr:rowOff>
    </xdr:from>
    <xdr:to>
      <xdr:col>102</xdr:col>
      <xdr:colOff>541020</xdr:colOff>
      <xdr:row>29</xdr:row>
      <xdr:rowOff>121920</xdr:rowOff>
    </xdr:to>
    <xdr:sp macro="" textlink="">
      <xdr:nvSpPr>
        <xdr:cNvPr id="52" name="額縁 51">
          <a:hlinkClick xmlns:r="http://schemas.openxmlformats.org/officeDocument/2006/relationships" r:id="rId5"/>
          <a:extLst>
            <a:ext uri="{FF2B5EF4-FFF2-40B4-BE49-F238E27FC236}">
              <a16:creationId xmlns:a16="http://schemas.microsoft.com/office/drawing/2014/main" id="{00000000-0008-0000-0500-000034000000}"/>
            </a:ext>
          </a:extLst>
        </xdr:cNvPr>
        <xdr:cNvSpPr>
          <a:spLocks/>
        </xdr:cNvSpPr>
      </xdr:nvSpPr>
      <xdr:spPr>
        <a:xfrm>
          <a:off x="10919460" y="5067300"/>
          <a:ext cx="1417320" cy="136398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39</xdr:col>
      <xdr:colOff>30480</xdr:colOff>
      <xdr:row>14</xdr:row>
      <xdr:rowOff>121920</xdr:rowOff>
    </xdr:from>
    <xdr:ext cx="281940" cy="279948"/>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14</xdr:row>
      <xdr:rowOff>121920</xdr:rowOff>
    </xdr:from>
    <xdr:ext cx="281940" cy="279948"/>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32</xdr:row>
      <xdr:rowOff>121920</xdr:rowOff>
    </xdr:from>
    <xdr:ext cx="281940" cy="279948"/>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32</xdr:row>
      <xdr:rowOff>121920</xdr:rowOff>
    </xdr:from>
    <xdr:ext cx="281940" cy="279948"/>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48</xdr:row>
      <xdr:rowOff>121920</xdr:rowOff>
    </xdr:from>
    <xdr:ext cx="281940" cy="279948"/>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48</xdr:row>
      <xdr:rowOff>121920</xdr:rowOff>
    </xdr:from>
    <xdr:ext cx="281940" cy="279948"/>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66</xdr:row>
      <xdr:rowOff>121920</xdr:rowOff>
    </xdr:from>
    <xdr:ext cx="281940" cy="279948"/>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66</xdr:row>
      <xdr:rowOff>121920</xdr:rowOff>
    </xdr:from>
    <xdr:ext cx="281940" cy="279948"/>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82</xdr:row>
      <xdr:rowOff>121920</xdr:rowOff>
    </xdr:from>
    <xdr:ext cx="281940" cy="279948"/>
    <xdr:sp macro="" textlink="">
      <xdr:nvSpPr>
        <xdr:cNvPr id="10" name="テキスト ボックス 9">
          <a:extLst>
            <a:ext uri="{FF2B5EF4-FFF2-40B4-BE49-F238E27FC236}">
              <a16:creationId xmlns:a16="http://schemas.microsoft.com/office/drawing/2014/main" id="{00000000-0008-0000-0600-00000A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82</xdr:row>
      <xdr:rowOff>121920</xdr:rowOff>
    </xdr:from>
    <xdr:ext cx="281940" cy="279948"/>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100</xdr:row>
      <xdr:rowOff>121920</xdr:rowOff>
    </xdr:from>
    <xdr:ext cx="281940" cy="279948"/>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100</xdr:row>
      <xdr:rowOff>121920</xdr:rowOff>
    </xdr:from>
    <xdr:ext cx="281940" cy="279948"/>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116</xdr:row>
      <xdr:rowOff>121920</xdr:rowOff>
    </xdr:from>
    <xdr:ext cx="281940" cy="279948"/>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116</xdr:row>
      <xdr:rowOff>121920</xdr:rowOff>
    </xdr:from>
    <xdr:ext cx="281940" cy="279948"/>
    <xdr:sp macro="" textlink="">
      <xdr:nvSpPr>
        <xdr:cNvPr id="15" name="テキスト ボックス 14">
          <a:extLst>
            <a:ext uri="{FF2B5EF4-FFF2-40B4-BE49-F238E27FC236}">
              <a16:creationId xmlns:a16="http://schemas.microsoft.com/office/drawing/2014/main" id="{00000000-0008-0000-0600-00000F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134</xdr:row>
      <xdr:rowOff>121920</xdr:rowOff>
    </xdr:from>
    <xdr:ext cx="281940" cy="279948"/>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134</xdr:row>
      <xdr:rowOff>121920</xdr:rowOff>
    </xdr:from>
    <xdr:ext cx="281940" cy="279948"/>
    <xdr:sp macro="" textlink="">
      <xdr:nvSpPr>
        <xdr:cNvPr id="17" name="テキスト ボックス 16">
          <a:extLst>
            <a:ext uri="{FF2B5EF4-FFF2-40B4-BE49-F238E27FC236}">
              <a16:creationId xmlns:a16="http://schemas.microsoft.com/office/drawing/2014/main" id="{00000000-0008-0000-0600-000011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150</xdr:row>
      <xdr:rowOff>121920</xdr:rowOff>
    </xdr:from>
    <xdr:ext cx="281940" cy="279948"/>
    <xdr:sp macro="" textlink="">
      <xdr:nvSpPr>
        <xdr:cNvPr id="18" name="テキスト ボックス 17">
          <a:extLst>
            <a:ext uri="{FF2B5EF4-FFF2-40B4-BE49-F238E27FC236}">
              <a16:creationId xmlns:a16="http://schemas.microsoft.com/office/drawing/2014/main" id="{00000000-0008-0000-0600-000012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150</xdr:row>
      <xdr:rowOff>121920</xdr:rowOff>
    </xdr:from>
    <xdr:ext cx="281940" cy="279948"/>
    <xdr:sp macro="" textlink="">
      <xdr:nvSpPr>
        <xdr:cNvPr id="19" name="テキスト ボックス 18">
          <a:extLst>
            <a:ext uri="{FF2B5EF4-FFF2-40B4-BE49-F238E27FC236}">
              <a16:creationId xmlns:a16="http://schemas.microsoft.com/office/drawing/2014/main" id="{00000000-0008-0000-0600-000013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168</xdr:row>
      <xdr:rowOff>121920</xdr:rowOff>
    </xdr:from>
    <xdr:ext cx="281940" cy="279948"/>
    <xdr:sp macro="" textlink="">
      <xdr:nvSpPr>
        <xdr:cNvPr id="20" name="テキスト ボックス 19">
          <a:extLst>
            <a:ext uri="{FF2B5EF4-FFF2-40B4-BE49-F238E27FC236}">
              <a16:creationId xmlns:a16="http://schemas.microsoft.com/office/drawing/2014/main" id="{00000000-0008-0000-0600-000014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168</xdr:row>
      <xdr:rowOff>121920</xdr:rowOff>
    </xdr:from>
    <xdr:ext cx="281940" cy="279948"/>
    <xdr:sp macro="" textlink="">
      <xdr:nvSpPr>
        <xdr:cNvPr id="21" name="テキスト ボックス 20">
          <a:extLst>
            <a:ext uri="{FF2B5EF4-FFF2-40B4-BE49-F238E27FC236}">
              <a16:creationId xmlns:a16="http://schemas.microsoft.com/office/drawing/2014/main" id="{00000000-0008-0000-0600-000015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184</xdr:row>
      <xdr:rowOff>121920</xdr:rowOff>
    </xdr:from>
    <xdr:ext cx="281940" cy="279948"/>
    <xdr:sp macro="" textlink="">
      <xdr:nvSpPr>
        <xdr:cNvPr id="22" name="テキスト ボックス 21">
          <a:extLst>
            <a:ext uri="{FF2B5EF4-FFF2-40B4-BE49-F238E27FC236}">
              <a16:creationId xmlns:a16="http://schemas.microsoft.com/office/drawing/2014/main" id="{00000000-0008-0000-0600-000016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184</xdr:row>
      <xdr:rowOff>121920</xdr:rowOff>
    </xdr:from>
    <xdr:ext cx="281940" cy="279948"/>
    <xdr:sp macro="" textlink="">
      <xdr:nvSpPr>
        <xdr:cNvPr id="23" name="テキスト ボックス 22">
          <a:extLst>
            <a:ext uri="{FF2B5EF4-FFF2-40B4-BE49-F238E27FC236}">
              <a16:creationId xmlns:a16="http://schemas.microsoft.com/office/drawing/2014/main" id="{00000000-0008-0000-0600-000017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202</xdr:row>
      <xdr:rowOff>121920</xdr:rowOff>
    </xdr:from>
    <xdr:ext cx="281940" cy="279948"/>
    <xdr:sp macro="" textlink="">
      <xdr:nvSpPr>
        <xdr:cNvPr id="24" name="テキスト ボックス 23">
          <a:extLst>
            <a:ext uri="{FF2B5EF4-FFF2-40B4-BE49-F238E27FC236}">
              <a16:creationId xmlns:a16="http://schemas.microsoft.com/office/drawing/2014/main" id="{00000000-0008-0000-0600-000018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202</xdr:row>
      <xdr:rowOff>121920</xdr:rowOff>
    </xdr:from>
    <xdr:ext cx="281940" cy="279948"/>
    <xdr:sp macro="" textlink="">
      <xdr:nvSpPr>
        <xdr:cNvPr id="25" name="テキスト ボックス 24">
          <a:extLst>
            <a:ext uri="{FF2B5EF4-FFF2-40B4-BE49-F238E27FC236}">
              <a16:creationId xmlns:a16="http://schemas.microsoft.com/office/drawing/2014/main" id="{00000000-0008-0000-0600-000019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202</xdr:row>
      <xdr:rowOff>121920</xdr:rowOff>
    </xdr:from>
    <xdr:ext cx="281940" cy="279948"/>
    <xdr:sp macro="" textlink="">
      <xdr:nvSpPr>
        <xdr:cNvPr id="26" name="テキスト ボックス 25">
          <a:extLst>
            <a:ext uri="{FF2B5EF4-FFF2-40B4-BE49-F238E27FC236}">
              <a16:creationId xmlns:a16="http://schemas.microsoft.com/office/drawing/2014/main" id="{00000000-0008-0000-0600-00001A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202</xdr:row>
      <xdr:rowOff>121920</xdr:rowOff>
    </xdr:from>
    <xdr:ext cx="281940" cy="279948"/>
    <xdr:sp macro="" textlink="">
      <xdr:nvSpPr>
        <xdr:cNvPr id="27" name="テキスト ボックス 26">
          <a:extLst>
            <a:ext uri="{FF2B5EF4-FFF2-40B4-BE49-F238E27FC236}">
              <a16:creationId xmlns:a16="http://schemas.microsoft.com/office/drawing/2014/main" id="{00000000-0008-0000-0600-00001B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218</xdr:row>
      <xdr:rowOff>121920</xdr:rowOff>
    </xdr:from>
    <xdr:ext cx="281940" cy="279948"/>
    <xdr:sp macro="" textlink="">
      <xdr:nvSpPr>
        <xdr:cNvPr id="28" name="テキスト ボックス 27">
          <a:extLst>
            <a:ext uri="{FF2B5EF4-FFF2-40B4-BE49-F238E27FC236}">
              <a16:creationId xmlns:a16="http://schemas.microsoft.com/office/drawing/2014/main" id="{00000000-0008-0000-0600-00001C000000}"/>
            </a:ext>
          </a:extLst>
        </xdr:cNvPr>
        <xdr:cNvSpPr txBox="1"/>
      </xdr:nvSpPr>
      <xdr:spPr>
        <a:xfrm>
          <a:off x="448818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218</xdr:row>
      <xdr:rowOff>121920</xdr:rowOff>
    </xdr:from>
    <xdr:ext cx="281940" cy="279948"/>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9654540" y="741883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236</xdr:row>
      <xdr:rowOff>121920</xdr:rowOff>
    </xdr:from>
    <xdr:ext cx="281940" cy="279948"/>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236</xdr:row>
      <xdr:rowOff>121920</xdr:rowOff>
    </xdr:from>
    <xdr:ext cx="281940" cy="279948"/>
    <xdr:sp macro="" textlink="">
      <xdr:nvSpPr>
        <xdr:cNvPr id="31" name="テキスト ボックス 30">
          <a:extLst>
            <a:ext uri="{FF2B5EF4-FFF2-40B4-BE49-F238E27FC236}">
              <a16:creationId xmlns:a16="http://schemas.microsoft.com/office/drawing/2014/main" id="{00000000-0008-0000-0600-00001F000000}"/>
            </a:ext>
          </a:extLst>
        </xdr:cNvPr>
        <xdr:cNvSpPr txBox="1"/>
      </xdr:nvSpPr>
      <xdr:spPr>
        <a:xfrm>
          <a:off x="965454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252</xdr:row>
      <xdr:rowOff>121920</xdr:rowOff>
    </xdr:from>
    <xdr:ext cx="281940" cy="279948"/>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252</xdr:row>
      <xdr:rowOff>121920</xdr:rowOff>
    </xdr:from>
    <xdr:ext cx="281940" cy="279948"/>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965454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270</xdr:row>
      <xdr:rowOff>121920</xdr:rowOff>
    </xdr:from>
    <xdr:ext cx="281940" cy="279948"/>
    <xdr:sp macro="" textlink="">
      <xdr:nvSpPr>
        <xdr:cNvPr id="34" name="テキスト ボックス 33">
          <a:extLst>
            <a:ext uri="{FF2B5EF4-FFF2-40B4-BE49-F238E27FC236}">
              <a16:creationId xmlns:a16="http://schemas.microsoft.com/office/drawing/2014/main" id="{00000000-0008-0000-0600-000022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270</xdr:row>
      <xdr:rowOff>121920</xdr:rowOff>
    </xdr:from>
    <xdr:ext cx="281940" cy="279948"/>
    <xdr:sp macro="" textlink="">
      <xdr:nvSpPr>
        <xdr:cNvPr id="35" name="テキスト ボックス 34">
          <a:extLst>
            <a:ext uri="{FF2B5EF4-FFF2-40B4-BE49-F238E27FC236}">
              <a16:creationId xmlns:a16="http://schemas.microsoft.com/office/drawing/2014/main" id="{00000000-0008-0000-0600-000023000000}"/>
            </a:ext>
          </a:extLst>
        </xdr:cNvPr>
        <xdr:cNvSpPr txBox="1"/>
      </xdr:nvSpPr>
      <xdr:spPr>
        <a:xfrm>
          <a:off x="965454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286</xdr:row>
      <xdr:rowOff>121920</xdr:rowOff>
    </xdr:from>
    <xdr:ext cx="281940" cy="279948"/>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286</xdr:row>
      <xdr:rowOff>121920</xdr:rowOff>
    </xdr:from>
    <xdr:ext cx="281940" cy="279948"/>
    <xdr:sp macro="" textlink="">
      <xdr:nvSpPr>
        <xdr:cNvPr id="37" name="テキスト ボックス 36">
          <a:extLst>
            <a:ext uri="{FF2B5EF4-FFF2-40B4-BE49-F238E27FC236}">
              <a16:creationId xmlns:a16="http://schemas.microsoft.com/office/drawing/2014/main" id="{00000000-0008-0000-0600-000025000000}"/>
            </a:ext>
          </a:extLst>
        </xdr:cNvPr>
        <xdr:cNvSpPr txBox="1"/>
      </xdr:nvSpPr>
      <xdr:spPr>
        <a:xfrm>
          <a:off x="965454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304</xdr:row>
      <xdr:rowOff>121920</xdr:rowOff>
    </xdr:from>
    <xdr:ext cx="281940" cy="279948"/>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304</xdr:row>
      <xdr:rowOff>121920</xdr:rowOff>
    </xdr:from>
    <xdr:ext cx="281940" cy="279948"/>
    <xdr:sp macro="" textlink="">
      <xdr:nvSpPr>
        <xdr:cNvPr id="39" name="テキスト ボックス 38">
          <a:extLst>
            <a:ext uri="{FF2B5EF4-FFF2-40B4-BE49-F238E27FC236}">
              <a16:creationId xmlns:a16="http://schemas.microsoft.com/office/drawing/2014/main" id="{00000000-0008-0000-0600-000027000000}"/>
            </a:ext>
          </a:extLst>
        </xdr:cNvPr>
        <xdr:cNvSpPr txBox="1"/>
      </xdr:nvSpPr>
      <xdr:spPr>
        <a:xfrm>
          <a:off x="965454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320</xdr:row>
      <xdr:rowOff>121920</xdr:rowOff>
    </xdr:from>
    <xdr:ext cx="281940" cy="279948"/>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320</xdr:row>
      <xdr:rowOff>121920</xdr:rowOff>
    </xdr:from>
    <xdr:ext cx="281940" cy="279948"/>
    <xdr:sp macro="" textlink="">
      <xdr:nvSpPr>
        <xdr:cNvPr id="41" name="テキスト ボックス 40">
          <a:extLst>
            <a:ext uri="{FF2B5EF4-FFF2-40B4-BE49-F238E27FC236}">
              <a16:creationId xmlns:a16="http://schemas.microsoft.com/office/drawing/2014/main" id="{00000000-0008-0000-0600-000029000000}"/>
            </a:ext>
          </a:extLst>
        </xdr:cNvPr>
        <xdr:cNvSpPr txBox="1"/>
      </xdr:nvSpPr>
      <xdr:spPr>
        <a:xfrm>
          <a:off x="965454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39</xdr:col>
      <xdr:colOff>30480</xdr:colOff>
      <xdr:row>338</xdr:row>
      <xdr:rowOff>121920</xdr:rowOff>
    </xdr:from>
    <xdr:ext cx="281940" cy="279948"/>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448818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oneCellAnchor>
    <xdr:from>
      <xdr:col>83</xdr:col>
      <xdr:colOff>30480</xdr:colOff>
      <xdr:row>338</xdr:row>
      <xdr:rowOff>121920</xdr:rowOff>
    </xdr:from>
    <xdr:ext cx="281940" cy="279948"/>
    <xdr:sp macro="" textlink="">
      <xdr:nvSpPr>
        <xdr:cNvPr id="43" name="テキスト ボックス 42">
          <a:extLst>
            <a:ext uri="{FF2B5EF4-FFF2-40B4-BE49-F238E27FC236}">
              <a16:creationId xmlns:a16="http://schemas.microsoft.com/office/drawing/2014/main" id="{00000000-0008-0000-0600-00002B000000}"/>
            </a:ext>
          </a:extLst>
        </xdr:cNvPr>
        <xdr:cNvSpPr txBox="1"/>
      </xdr:nvSpPr>
      <xdr:spPr>
        <a:xfrm>
          <a:off x="9654540" y="4791456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93</xdr:col>
      <xdr:colOff>80010</xdr:colOff>
      <xdr:row>2</xdr:row>
      <xdr:rowOff>15240</xdr:rowOff>
    </xdr:from>
    <xdr:to>
      <xdr:col>102</xdr:col>
      <xdr:colOff>567690</xdr:colOff>
      <xdr:row>4</xdr:row>
      <xdr:rowOff>80010</xdr:rowOff>
    </xdr:to>
    <xdr:sp macro="" textlink="">
      <xdr:nvSpPr>
        <xdr:cNvPr id="47" name="額縁 46">
          <a:hlinkClick xmlns:r="http://schemas.openxmlformats.org/officeDocument/2006/relationships" r:id="rId1"/>
          <a:extLst>
            <a:ext uri="{FF2B5EF4-FFF2-40B4-BE49-F238E27FC236}">
              <a16:creationId xmlns:a16="http://schemas.microsoft.com/office/drawing/2014/main" id="{00000000-0008-0000-0600-00002F000000}"/>
            </a:ext>
          </a:extLst>
        </xdr:cNvPr>
        <xdr:cNvSpPr>
          <a:spLocks/>
        </xdr:cNvSpPr>
      </xdr:nvSpPr>
      <xdr:spPr>
        <a:xfrm>
          <a:off x="11748135" y="434340"/>
          <a:ext cx="1602105" cy="48387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93</xdr:col>
      <xdr:colOff>64770</xdr:colOff>
      <xdr:row>5</xdr:row>
      <xdr:rowOff>106680</xdr:rowOff>
    </xdr:from>
    <xdr:to>
      <xdr:col>102</xdr:col>
      <xdr:colOff>560070</xdr:colOff>
      <xdr:row>7</xdr:row>
      <xdr:rowOff>190500</xdr:rowOff>
    </xdr:to>
    <xdr:sp macro="" textlink="">
      <xdr:nvSpPr>
        <xdr:cNvPr id="48" name="額縁 47">
          <a:hlinkClick xmlns:r="http://schemas.openxmlformats.org/officeDocument/2006/relationships" r:id="rId2"/>
          <a:extLst>
            <a:ext uri="{FF2B5EF4-FFF2-40B4-BE49-F238E27FC236}">
              <a16:creationId xmlns:a16="http://schemas.microsoft.com/office/drawing/2014/main" id="{00000000-0008-0000-0600-000030000000}"/>
            </a:ext>
          </a:extLst>
        </xdr:cNvPr>
        <xdr:cNvSpPr>
          <a:spLocks/>
        </xdr:cNvSpPr>
      </xdr:nvSpPr>
      <xdr:spPr>
        <a:xfrm>
          <a:off x="11732895" y="1154430"/>
          <a:ext cx="1609725" cy="50292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93</xdr:col>
      <xdr:colOff>80010</xdr:colOff>
      <xdr:row>8</xdr:row>
      <xdr:rowOff>190500</xdr:rowOff>
    </xdr:from>
    <xdr:to>
      <xdr:col>102</xdr:col>
      <xdr:colOff>537210</xdr:colOff>
      <xdr:row>14</xdr:row>
      <xdr:rowOff>200026</xdr:rowOff>
    </xdr:to>
    <xdr:sp macro="" textlink="">
      <xdr:nvSpPr>
        <xdr:cNvPr id="49" name="額縁 48">
          <a:hlinkClick xmlns:r="http://schemas.openxmlformats.org/officeDocument/2006/relationships" r:id="rId3"/>
          <a:extLst>
            <a:ext uri="{FF2B5EF4-FFF2-40B4-BE49-F238E27FC236}">
              <a16:creationId xmlns:a16="http://schemas.microsoft.com/office/drawing/2014/main" id="{00000000-0008-0000-0600-000031000000}"/>
            </a:ext>
          </a:extLst>
        </xdr:cNvPr>
        <xdr:cNvSpPr>
          <a:spLocks/>
        </xdr:cNvSpPr>
      </xdr:nvSpPr>
      <xdr:spPr>
        <a:xfrm>
          <a:off x="11748135" y="1866900"/>
          <a:ext cx="1571625" cy="138112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93</xdr:col>
      <xdr:colOff>87630</xdr:colOff>
      <xdr:row>15</xdr:row>
      <xdr:rowOff>182881</xdr:rowOff>
    </xdr:from>
    <xdr:to>
      <xdr:col>102</xdr:col>
      <xdr:colOff>529590</xdr:colOff>
      <xdr:row>22</xdr:row>
      <xdr:rowOff>91440</xdr:rowOff>
    </xdr:to>
    <xdr:sp macro="" textlink="">
      <xdr:nvSpPr>
        <xdr:cNvPr id="50" name="額縁 49">
          <a:hlinkClick xmlns:r="http://schemas.openxmlformats.org/officeDocument/2006/relationships" r:id="rId4"/>
          <a:extLst>
            <a:ext uri="{FF2B5EF4-FFF2-40B4-BE49-F238E27FC236}">
              <a16:creationId xmlns:a16="http://schemas.microsoft.com/office/drawing/2014/main" id="{00000000-0008-0000-0600-000032000000}"/>
            </a:ext>
          </a:extLst>
        </xdr:cNvPr>
        <xdr:cNvSpPr>
          <a:spLocks/>
        </xdr:cNvSpPr>
      </xdr:nvSpPr>
      <xdr:spPr>
        <a:xfrm>
          <a:off x="11755755" y="3459481"/>
          <a:ext cx="1556385" cy="135635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93</xdr:col>
      <xdr:colOff>95250</xdr:colOff>
      <xdr:row>23</xdr:row>
      <xdr:rowOff>99060</xdr:rowOff>
    </xdr:from>
    <xdr:to>
      <xdr:col>102</xdr:col>
      <xdr:colOff>514350</xdr:colOff>
      <xdr:row>29</xdr:row>
      <xdr:rowOff>137160</xdr:rowOff>
    </xdr:to>
    <xdr:sp macro="" textlink="">
      <xdr:nvSpPr>
        <xdr:cNvPr id="51" name="額縁 50">
          <a:hlinkClick xmlns:r="http://schemas.openxmlformats.org/officeDocument/2006/relationships" r:id="rId5"/>
          <a:extLst>
            <a:ext uri="{FF2B5EF4-FFF2-40B4-BE49-F238E27FC236}">
              <a16:creationId xmlns:a16="http://schemas.microsoft.com/office/drawing/2014/main" id="{00000000-0008-0000-0600-000033000000}"/>
            </a:ext>
          </a:extLst>
        </xdr:cNvPr>
        <xdr:cNvSpPr>
          <a:spLocks/>
        </xdr:cNvSpPr>
      </xdr:nvSpPr>
      <xdr:spPr>
        <a:xfrm>
          <a:off x="11763375" y="5033010"/>
          <a:ext cx="1533525" cy="135255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55</xdr:col>
      <xdr:colOff>91302</xdr:colOff>
      <xdr:row>1</xdr:row>
      <xdr:rowOff>0</xdr:rowOff>
    </xdr:from>
    <xdr:to>
      <xdr:col>56</xdr:col>
      <xdr:colOff>731515</xdr:colOff>
      <xdr:row>35</xdr:row>
      <xdr:rowOff>91440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6901677" y="247650"/>
          <a:ext cx="764038" cy="7549515"/>
          <a:chOff x="6935574" y="228600"/>
          <a:chExt cx="836827" cy="10981077"/>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7032591" y="228600"/>
            <a:ext cx="627489" cy="4770930"/>
            <a:chOff x="7032591" y="228600"/>
            <a:chExt cx="627489" cy="4770930"/>
          </a:xfrm>
        </xdr:grpSpPr>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oneCellAnchor>
    <xdr:from>
      <xdr:col>39</xdr:col>
      <xdr:colOff>30480</xdr:colOff>
      <xdr:row>48</xdr:row>
      <xdr:rowOff>121920</xdr:rowOff>
    </xdr:from>
    <xdr:ext cx="281940" cy="279948"/>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4488180" y="10789920"/>
          <a:ext cx="281940" cy="27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4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82</a:t>
          </a:r>
          <a:endParaRPr kumimoji="1" lang="ja-JP" altLang="en-US"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endParaRPr>
        </a:p>
      </xdr:txBody>
    </xdr:sp>
    <xdr:clientData/>
  </xdr:oneCellAnchor>
  <xdr:twoCellAnchor>
    <xdr:from>
      <xdr:col>113</xdr:col>
      <xdr:colOff>594360</xdr:colOff>
      <xdr:row>32</xdr:row>
      <xdr:rowOff>0</xdr:rowOff>
    </xdr:from>
    <xdr:to>
      <xdr:col>117</xdr:col>
      <xdr:colOff>563880</xdr:colOff>
      <xdr:row>49</xdr:row>
      <xdr:rowOff>68580</xdr:rowOff>
    </xdr:to>
    <xdr:grpSp>
      <xdr:nvGrpSpPr>
        <xdr:cNvPr id="50" name="グループ化 49">
          <a:extLst>
            <a:ext uri="{FF2B5EF4-FFF2-40B4-BE49-F238E27FC236}">
              <a16:creationId xmlns:a16="http://schemas.microsoft.com/office/drawing/2014/main" id="{00000000-0008-0000-0700-000032000000}"/>
            </a:ext>
          </a:extLst>
        </xdr:cNvPr>
        <xdr:cNvGrpSpPr/>
      </xdr:nvGrpSpPr>
      <xdr:grpSpPr>
        <a:xfrm>
          <a:off x="14678025" y="7334250"/>
          <a:ext cx="0" cy="3326130"/>
          <a:chOff x="14767560" y="7696200"/>
          <a:chExt cx="2179320" cy="3550920"/>
        </a:xfrm>
      </xdr:grpSpPr>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14767560" y="7696200"/>
            <a:ext cx="2179320" cy="3550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＜作品裏面の右下に貼る＞</a:t>
            </a:r>
            <a:endParaRPr kumimoji="1" lang="en-US" altLang="ja-JP" sz="105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・左記の名札をコピーするか、同様式で</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作成、貼付してください。</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・１校</a:t>
            </a:r>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園</a:t>
            </a:r>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の応募作品は、まとめて送付</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のこと。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・作品は応募者名簿の番号順に整理し、</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学年ごとにすること。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・平らなまま梱包し、表に「第</a:t>
            </a:r>
            <a:r>
              <a:rPr kumimoji="1" lang="en-US" altLang="ja-JP" sz="900">
                <a:solidFill>
                  <a:schemeClr val="bg1">
                    <a:lumMod val="50000"/>
                  </a:schemeClr>
                </a:solidFill>
                <a:latin typeface="Meiryo UI" panose="020B0604030504040204" pitchFamily="50" charset="-128"/>
                <a:ea typeface="Meiryo UI" panose="020B0604030504040204" pitchFamily="50" charset="-128"/>
              </a:rPr>
              <a:t>81</a:t>
            </a:r>
            <a:r>
              <a:rPr kumimoji="1" lang="ja-JP" altLang="en-US" sz="900">
                <a:solidFill>
                  <a:schemeClr val="bg1">
                    <a:lumMod val="50000"/>
                  </a:schemeClr>
                </a:solidFill>
                <a:latin typeface="Meiryo UI" panose="020B0604030504040204" pitchFamily="50" charset="-128"/>
                <a:ea typeface="Meiryo UI" panose="020B0604030504040204" pitchFamily="50" charset="-128"/>
              </a:rPr>
              <a:t>回全国</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教育美術展」と赤で明記のこと。</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1000">
                <a:solidFill>
                  <a:schemeClr val="bg1">
                    <a:lumMod val="50000"/>
                  </a:schemeClr>
                </a:solidFill>
                <a:latin typeface="Meiryo UI" panose="020B0604030504040204" pitchFamily="50" charset="-128"/>
                <a:ea typeface="Meiryo UI" panose="020B0604030504040204" pitchFamily="50" charset="-128"/>
              </a:rPr>
              <a:t>　</a:t>
            </a:r>
            <a:endParaRPr kumimoji="1" lang="en-US" altLang="ja-JP" sz="10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10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・名簿は低学年から順に記入のこと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・通し番号は名簿と名札と共通のこと</a:t>
            </a:r>
          </a:p>
        </xdr:txBody>
      </xdr:sp>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14912340" y="7865646"/>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作品に名札を付けてください</a:t>
            </a:r>
            <a:endParaRPr kumimoji="1" lang="ja-JP" altLang="en-US" sz="1100"/>
          </a:p>
        </xdr:txBody>
      </xdr:sp>
      <xdr:sp macro="" textlink="">
        <xdr:nvSpPr>
          <xdr:cNvPr id="19" name="テキスト ボックス 18">
            <a:extLst>
              <a:ext uri="{FF2B5EF4-FFF2-40B4-BE49-F238E27FC236}">
                <a16:creationId xmlns:a16="http://schemas.microsoft.com/office/drawing/2014/main" id="{00000000-0008-0000-0700-000013000000}"/>
              </a:ext>
            </a:extLst>
          </xdr:cNvPr>
          <xdr:cNvSpPr txBox="1"/>
        </xdr:nvSpPr>
        <xdr:spPr>
          <a:xfrm>
            <a:off x="14897100" y="8809993"/>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aseline="0">
                <a:solidFill>
                  <a:schemeClr val="bg1">
                    <a:lumMod val="50000"/>
                  </a:schemeClr>
                </a:solidFill>
                <a:effectLst/>
                <a:latin typeface="Meiryo UI" panose="020B0604030504040204" pitchFamily="50" charset="-128"/>
                <a:ea typeface="Meiryo UI" panose="020B0604030504040204" pitchFamily="50" charset="-128"/>
                <a:cs typeface="+mn-cs"/>
              </a:rPr>
              <a:t>    </a:t>
            </a: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作  品  の  送  り  方</a:t>
            </a:r>
            <a:endParaRPr lang="ja-JP" altLang="ja-JP">
              <a:solidFill>
                <a:schemeClr val="bg1">
                  <a:lumMod val="50000"/>
                </a:schemeClr>
              </a:solidFill>
              <a:effectLst/>
              <a:latin typeface="Meiryo UI" panose="020B0604030504040204" pitchFamily="50" charset="-128"/>
              <a:ea typeface="Meiryo UI" panose="020B0604030504040204" pitchFamily="50" charset="-128"/>
            </a:endParaRPr>
          </a:p>
        </xdr:txBody>
      </xdr:sp>
      <xdr:sp macro="" textlink="">
        <xdr:nvSpPr>
          <xdr:cNvPr id="20" name="テキスト ボックス 19">
            <a:extLst>
              <a:ext uri="{FF2B5EF4-FFF2-40B4-BE49-F238E27FC236}">
                <a16:creationId xmlns:a16="http://schemas.microsoft.com/office/drawing/2014/main" id="{00000000-0008-0000-0700-000014000000}"/>
              </a:ext>
            </a:extLst>
          </xdr:cNvPr>
          <xdr:cNvSpPr txBox="1"/>
        </xdr:nvSpPr>
        <xdr:spPr>
          <a:xfrm>
            <a:off x="14881860" y="10360671"/>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aseline="0">
                <a:solidFill>
                  <a:schemeClr val="bg1">
                    <a:lumMod val="50000"/>
                  </a:schemeClr>
                </a:solidFill>
                <a:effectLst/>
                <a:latin typeface="Meiryo UI" panose="020B0604030504040204" pitchFamily="50" charset="-128"/>
                <a:ea typeface="Meiryo UI" panose="020B0604030504040204" pitchFamily="50" charset="-128"/>
                <a:cs typeface="+mn-cs"/>
              </a:rPr>
              <a:t>    </a:t>
            </a: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名 簿 記 入 の 要 領</a:t>
            </a:r>
            <a:endParaRPr lang="ja-JP" altLang="ja-JP">
              <a:solidFill>
                <a:schemeClr val="bg1">
                  <a:lumMod val="50000"/>
                </a:schemeClr>
              </a:solidFill>
              <a:effectLst/>
              <a:latin typeface="Meiryo UI" panose="020B0604030504040204" pitchFamily="50" charset="-128"/>
              <a:ea typeface="Meiryo UI" panose="020B0604030504040204" pitchFamily="50" charset="-128"/>
            </a:endParaRPr>
          </a:p>
        </xdr:txBody>
      </xdr:sp>
    </xdr:grpSp>
    <xdr:clientData/>
  </xdr:twoCellAnchor>
  <xdr:twoCellAnchor editAs="oneCell">
    <xdr:from>
      <xdr:col>43</xdr:col>
      <xdr:colOff>45720</xdr:colOff>
      <xdr:row>34</xdr:row>
      <xdr:rowOff>7620</xdr:rowOff>
    </xdr:from>
    <xdr:to>
      <xdr:col>56</xdr:col>
      <xdr:colOff>510540</xdr:colOff>
      <xdr:row>48</xdr:row>
      <xdr:rowOff>152400</xdr:rowOff>
    </xdr:to>
    <xdr:pic>
      <xdr:nvPicPr>
        <xdr:cNvPr id="22" name="図 21">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0620" y="7825740"/>
          <a:ext cx="1950720" cy="2994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pageSetUpPr fitToPage="1"/>
  </sheetPr>
  <dimension ref="B1:N6"/>
  <sheetViews>
    <sheetView showGridLines="0" showRowColHeaders="0" tabSelected="1" zoomScaleNormal="100" zoomScaleSheetLayoutView="106" workbookViewId="0">
      <selection activeCell="AA11" sqref="AA11"/>
    </sheetView>
  </sheetViews>
  <sheetFormatPr defaultColWidth="8.875" defaultRowHeight="13.5" x14ac:dyDescent="0.15"/>
  <cols>
    <col min="1" max="1" width="2.75" style="121" customWidth="1"/>
    <col min="2" max="3" width="3.75" style="121" customWidth="1"/>
    <col min="4" max="18" width="8.875" style="121"/>
    <col min="19" max="19" width="10.125" style="121" customWidth="1"/>
    <col min="20" max="25" width="2.5" style="121" customWidth="1"/>
    <col min="26" max="26" width="10.125" style="121" customWidth="1"/>
    <col min="27" max="16384" width="8.875" style="121"/>
  </cols>
  <sheetData>
    <row r="1" spans="2:14" ht="28.9" customHeight="1" x14ac:dyDescent="0.15"/>
    <row r="2" spans="2:14" ht="19.149999999999999" customHeight="1" x14ac:dyDescent="0.15"/>
    <row r="3" spans="2:14" s="123" customFormat="1" ht="72" customHeight="1" x14ac:dyDescent="0.25">
      <c r="B3" s="259"/>
      <c r="C3" s="259"/>
      <c r="D3" s="259"/>
      <c r="E3" s="259"/>
      <c r="F3" s="259"/>
      <c r="G3" s="259"/>
      <c r="H3" s="259"/>
      <c r="I3" s="259"/>
      <c r="J3" s="259"/>
      <c r="K3" s="259"/>
      <c r="L3" s="259"/>
      <c r="M3" s="259"/>
      <c r="N3" s="259"/>
    </row>
    <row r="6" spans="2:14" x14ac:dyDescent="0.15">
      <c r="K6" s="142"/>
    </row>
  </sheetData>
  <sheetProtection sheet="1" selectLockedCells="1"/>
  <mergeCells count="1">
    <mergeCell ref="B3:N3"/>
  </mergeCells>
  <phoneticPr fontId="18"/>
  <pageMargins left="0.7" right="0.7" top="0.75" bottom="0.75" header="0.3" footer="0.3"/>
  <pageSetup paperSize="9" scale="7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499984740745262"/>
  </sheetPr>
  <dimension ref="A1:CI34"/>
  <sheetViews>
    <sheetView showGridLines="0" showRowColHeaders="0" workbookViewId="0">
      <selection sqref="A1:M8"/>
    </sheetView>
  </sheetViews>
  <sheetFormatPr defaultColWidth="9" defaultRowHeight="18.600000000000001" customHeight="1" x14ac:dyDescent="0.15"/>
  <cols>
    <col min="1" max="42" width="1.625" style="6" customWidth="1"/>
    <col min="43" max="44" width="2.625" style="6" customWidth="1"/>
    <col min="45" max="102" width="1.625" style="6" customWidth="1"/>
    <col min="103" max="16384" width="9" style="6"/>
  </cols>
  <sheetData>
    <row r="1" spans="1:86" ht="15.95" customHeight="1" x14ac:dyDescent="0.15">
      <c r="A1" s="751" t="s">
        <v>64</v>
      </c>
      <c r="B1" s="898"/>
      <c r="C1" s="898"/>
      <c r="D1" s="898"/>
      <c r="E1" s="898"/>
      <c r="F1" s="898"/>
      <c r="G1" s="898"/>
      <c r="H1" s="898"/>
      <c r="I1" s="898"/>
      <c r="J1" s="898"/>
      <c r="K1" s="898"/>
      <c r="L1" s="898"/>
      <c r="M1" s="899"/>
      <c r="N1" s="760" t="s">
        <v>22</v>
      </c>
      <c r="O1" s="760"/>
      <c r="P1" s="761" t="s">
        <v>17</v>
      </c>
      <c r="Q1" s="762"/>
      <c r="R1" s="762"/>
      <c r="S1" s="762"/>
      <c r="T1" s="762"/>
      <c r="U1" s="762"/>
      <c r="V1" s="762"/>
      <c r="W1" s="762"/>
      <c r="X1" s="762"/>
      <c r="Y1" s="762"/>
      <c r="Z1" s="762"/>
      <c r="AA1" s="762"/>
      <c r="AB1" s="762"/>
      <c r="AC1" s="762"/>
      <c r="AD1" s="762"/>
      <c r="AE1" s="762"/>
      <c r="AF1" s="762"/>
      <c r="AG1" s="762"/>
      <c r="AH1" s="762"/>
      <c r="AI1" s="762"/>
      <c r="AJ1" s="762"/>
      <c r="AK1" s="762"/>
      <c r="AL1" s="762"/>
      <c r="AM1" s="762"/>
      <c r="AN1" s="762"/>
      <c r="AO1" s="762"/>
      <c r="AP1" s="763"/>
      <c r="AR1" s="7"/>
      <c r="AS1" s="751" t="s">
        <v>64</v>
      </c>
      <c r="AT1" s="898"/>
      <c r="AU1" s="898"/>
      <c r="AV1" s="898"/>
      <c r="AW1" s="898"/>
      <c r="AX1" s="898"/>
      <c r="AY1" s="898"/>
      <c r="AZ1" s="898"/>
      <c r="BA1" s="898"/>
      <c r="BB1" s="898"/>
      <c r="BC1" s="898"/>
      <c r="BD1" s="898"/>
      <c r="BE1" s="899"/>
      <c r="BF1" s="760" t="s">
        <v>22</v>
      </c>
      <c r="BG1" s="760"/>
      <c r="BH1" s="761" t="s">
        <v>17</v>
      </c>
      <c r="BI1" s="762"/>
      <c r="BJ1" s="762"/>
      <c r="BK1" s="762"/>
      <c r="BL1" s="762"/>
      <c r="BM1" s="762"/>
      <c r="BN1" s="762"/>
      <c r="BO1" s="762"/>
      <c r="BP1" s="762"/>
      <c r="BQ1" s="762"/>
      <c r="BR1" s="762"/>
      <c r="BS1" s="762"/>
      <c r="BT1" s="762"/>
      <c r="BU1" s="762"/>
      <c r="BV1" s="762"/>
      <c r="BW1" s="762"/>
      <c r="BX1" s="762"/>
      <c r="BY1" s="762"/>
      <c r="BZ1" s="762"/>
      <c r="CA1" s="762"/>
      <c r="CB1" s="762"/>
      <c r="CC1" s="762"/>
      <c r="CD1" s="762"/>
      <c r="CE1" s="762"/>
      <c r="CF1" s="762"/>
      <c r="CG1" s="762"/>
      <c r="CH1" s="763"/>
    </row>
    <row r="2" spans="1:86" ht="15.95" customHeight="1" x14ac:dyDescent="0.15">
      <c r="A2" s="900"/>
      <c r="B2" s="901"/>
      <c r="C2" s="901"/>
      <c r="D2" s="901"/>
      <c r="E2" s="901"/>
      <c r="F2" s="901"/>
      <c r="G2" s="901"/>
      <c r="H2" s="901"/>
      <c r="I2" s="901"/>
      <c r="J2" s="901"/>
      <c r="K2" s="901"/>
      <c r="L2" s="901"/>
      <c r="M2" s="902"/>
      <c r="N2" s="760"/>
      <c r="O2" s="760"/>
      <c r="P2" s="764"/>
      <c r="Q2" s="765"/>
      <c r="R2" s="765"/>
      <c r="S2" s="765"/>
      <c r="T2" s="765"/>
      <c r="U2" s="765"/>
      <c r="V2" s="765"/>
      <c r="W2" s="765"/>
      <c r="X2" s="765"/>
      <c r="Y2" s="765"/>
      <c r="Z2" s="765"/>
      <c r="AA2" s="765"/>
      <c r="AB2" s="765"/>
      <c r="AC2" s="765"/>
      <c r="AD2" s="765"/>
      <c r="AE2" s="765"/>
      <c r="AF2" s="765"/>
      <c r="AG2" s="765"/>
      <c r="AH2" s="765"/>
      <c r="AI2" s="765"/>
      <c r="AJ2" s="765"/>
      <c r="AK2" s="765"/>
      <c r="AL2" s="765"/>
      <c r="AM2" s="765"/>
      <c r="AN2" s="765"/>
      <c r="AO2" s="765"/>
      <c r="AP2" s="766"/>
      <c r="AR2" s="7"/>
      <c r="AS2" s="900"/>
      <c r="AT2" s="901"/>
      <c r="AU2" s="901"/>
      <c r="AV2" s="901"/>
      <c r="AW2" s="901"/>
      <c r="AX2" s="901"/>
      <c r="AY2" s="901"/>
      <c r="AZ2" s="901"/>
      <c r="BA2" s="901"/>
      <c r="BB2" s="901"/>
      <c r="BC2" s="901"/>
      <c r="BD2" s="901"/>
      <c r="BE2" s="902"/>
      <c r="BF2" s="760"/>
      <c r="BG2" s="760"/>
      <c r="BH2" s="764"/>
      <c r="BI2" s="765"/>
      <c r="BJ2" s="765"/>
      <c r="BK2" s="765"/>
      <c r="BL2" s="765"/>
      <c r="BM2" s="765"/>
      <c r="BN2" s="765"/>
      <c r="BO2" s="765"/>
      <c r="BP2" s="765"/>
      <c r="BQ2" s="765"/>
      <c r="BR2" s="765"/>
      <c r="BS2" s="765"/>
      <c r="BT2" s="765"/>
      <c r="BU2" s="765"/>
      <c r="BV2" s="765"/>
      <c r="BW2" s="765"/>
      <c r="BX2" s="765"/>
      <c r="BY2" s="765"/>
      <c r="BZ2" s="765"/>
      <c r="CA2" s="765"/>
      <c r="CB2" s="765"/>
      <c r="CC2" s="765"/>
      <c r="CD2" s="765"/>
      <c r="CE2" s="765"/>
      <c r="CF2" s="765"/>
      <c r="CG2" s="765"/>
      <c r="CH2" s="766"/>
    </row>
    <row r="3" spans="1:86" ht="15.95" customHeight="1" x14ac:dyDescent="0.15">
      <c r="A3" s="900"/>
      <c r="B3" s="901"/>
      <c r="C3" s="901"/>
      <c r="D3" s="901"/>
      <c r="E3" s="901"/>
      <c r="F3" s="901"/>
      <c r="G3" s="901"/>
      <c r="H3" s="901"/>
      <c r="I3" s="901"/>
      <c r="J3" s="901"/>
      <c r="K3" s="901"/>
      <c r="L3" s="901"/>
      <c r="M3" s="902"/>
      <c r="N3" s="760"/>
      <c r="O3" s="760"/>
      <c r="P3" s="764"/>
      <c r="Q3" s="765"/>
      <c r="R3" s="765"/>
      <c r="S3" s="765"/>
      <c r="T3" s="765"/>
      <c r="U3" s="765"/>
      <c r="V3" s="765"/>
      <c r="W3" s="765"/>
      <c r="X3" s="765"/>
      <c r="Y3" s="765"/>
      <c r="Z3" s="765"/>
      <c r="AA3" s="765"/>
      <c r="AB3" s="765"/>
      <c r="AC3" s="765"/>
      <c r="AD3" s="765"/>
      <c r="AE3" s="765"/>
      <c r="AF3" s="765"/>
      <c r="AG3" s="765"/>
      <c r="AH3" s="765"/>
      <c r="AI3" s="765"/>
      <c r="AJ3" s="765"/>
      <c r="AK3" s="765"/>
      <c r="AL3" s="765"/>
      <c r="AM3" s="765"/>
      <c r="AN3" s="765"/>
      <c r="AO3" s="765"/>
      <c r="AP3" s="766"/>
      <c r="AR3" s="7"/>
      <c r="AS3" s="900"/>
      <c r="AT3" s="901"/>
      <c r="AU3" s="901"/>
      <c r="AV3" s="901"/>
      <c r="AW3" s="901"/>
      <c r="AX3" s="901"/>
      <c r="AY3" s="901"/>
      <c r="AZ3" s="901"/>
      <c r="BA3" s="901"/>
      <c r="BB3" s="901"/>
      <c r="BC3" s="901"/>
      <c r="BD3" s="901"/>
      <c r="BE3" s="902"/>
      <c r="BF3" s="760"/>
      <c r="BG3" s="760"/>
      <c r="BH3" s="764"/>
      <c r="BI3" s="765"/>
      <c r="BJ3" s="765"/>
      <c r="BK3" s="765"/>
      <c r="BL3" s="765"/>
      <c r="BM3" s="765"/>
      <c r="BN3" s="765"/>
      <c r="BO3" s="765"/>
      <c r="BP3" s="765"/>
      <c r="BQ3" s="765"/>
      <c r="BR3" s="765"/>
      <c r="BS3" s="765"/>
      <c r="BT3" s="765"/>
      <c r="BU3" s="765"/>
      <c r="BV3" s="765"/>
      <c r="BW3" s="765"/>
      <c r="BX3" s="765"/>
      <c r="BY3" s="765"/>
      <c r="BZ3" s="765"/>
      <c r="CA3" s="765"/>
      <c r="CB3" s="765"/>
      <c r="CC3" s="765"/>
      <c r="CD3" s="765"/>
      <c r="CE3" s="765"/>
      <c r="CF3" s="765"/>
      <c r="CG3" s="765"/>
      <c r="CH3" s="766"/>
    </row>
    <row r="4" spans="1:86" ht="15.95" customHeight="1" x14ac:dyDescent="0.15">
      <c r="A4" s="900"/>
      <c r="B4" s="901"/>
      <c r="C4" s="901"/>
      <c r="D4" s="901"/>
      <c r="E4" s="901"/>
      <c r="F4" s="901"/>
      <c r="G4" s="901"/>
      <c r="H4" s="901"/>
      <c r="I4" s="901"/>
      <c r="J4" s="901"/>
      <c r="K4" s="901"/>
      <c r="L4" s="901"/>
      <c r="M4" s="902"/>
      <c r="N4" s="760"/>
      <c r="O4" s="760"/>
      <c r="P4" s="767"/>
      <c r="Q4" s="768"/>
      <c r="R4" s="768"/>
      <c r="S4" s="768"/>
      <c r="T4" s="768"/>
      <c r="U4" s="768"/>
      <c r="V4" s="768"/>
      <c r="W4" s="768"/>
      <c r="X4" s="768"/>
      <c r="Y4" s="768"/>
      <c r="Z4" s="768"/>
      <c r="AA4" s="768"/>
      <c r="AB4" s="768"/>
      <c r="AC4" s="768"/>
      <c r="AD4" s="768"/>
      <c r="AE4" s="768"/>
      <c r="AF4" s="768"/>
      <c r="AG4" s="768"/>
      <c r="AH4" s="768"/>
      <c r="AI4" s="768"/>
      <c r="AJ4" s="768"/>
      <c r="AK4" s="768"/>
      <c r="AL4" s="768"/>
      <c r="AM4" s="768"/>
      <c r="AN4" s="768"/>
      <c r="AO4" s="768"/>
      <c r="AP4" s="769"/>
      <c r="AR4" s="7"/>
      <c r="AS4" s="900"/>
      <c r="AT4" s="901"/>
      <c r="AU4" s="901"/>
      <c r="AV4" s="901"/>
      <c r="AW4" s="901"/>
      <c r="AX4" s="901"/>
      <c r="AY4" s="901"/>
      <c r="AZ4" s="901"/>
      <c r="BA4" s="901"/>
      <c r="BB4" s="901"/>
      <c r="BC4" s="901"/>
      <c r="BD4" s="901"/>
      <c r="BE4" s="902"/>
      <c r="BF4" s="760"/>
      <c r="BG4" s="760"/>
      <c r="BH4" s="767"/>
      <c r="BI4" s="768"/>
      <c r="BJ4" s="768"/>
      <c r="BK4" s="768"/>
      <c r="BL4" s="768"/>
      <c r="BM4" s="768"/>
      <c r="BN4" s="768"/>
      <c r="BO4" s="768"/>
      <c r="BP4" s="768"/>
      <c r="BQ4" s="768"/>
      <c r="BR4" s="768"/>
      <c r="BS4" s="768"/>
      <c r="BT4" s="768"/>
      <c r="BU4" s="768"/>
      <c r="BV4" s="768"/>
      <c r="BW4" s="768"/>
      <c r="BX4" s="768"/>
      <c r="BY4" s="768"/>
      <c r="BZ4" s="768"/>
      <c r="CA4" s="768"/>
      <c r="CB4" s="768"/>
      <c r="CC4" s="768"/>
      <c r="CD4" s="768"/>
      <c r="CE4" s="768"/>
      <c r="CF4" s="768"/>
      <c r="CG4" s="768"/>
      <c r="CH4" s="769"/>
    </row>
    <row r="5" spans="1:86" ht="18" customHeight="1" x14ac:dyDescent="0.15">
      <c r="A5" s="900"/>
      <c r="B5" s="901"/>
      <c r="C5" s="901"/>
      <c r="D5" s="901"/>
      <c r="E5" s="901"/>
      <c r="F5" s="901"/>
      <c r="G5" s="901"/>
      <c r="H5" s="901"/>
      <c r="I5" s="901"/>
      <c r="J5" s="901"/>
      <c r="K5" s="901"/>
      <c r="L5" s="901"/>
      <c r="M5" s="902"/>
      <c r="N5" s="779" t="s">
        <v>33</v>
      </c>
      <c r="O5" s="780"/>
      <c r="P5" s="906" t="s">
        <v>24</v>
      </c>
      <c r="Q5" s="907"/>
      <c r="R5" s="907"/>
      <c r="S5" s="907"/>
      <c r="T5" s="836"/>
      <c r="U5" s="836"/>
      <c r="V5" s="836"/>
      <c r="W5" s="836"/>
      <c r="X5" s="836"/>
      <c r="Y5" s="836"/>
      <c r="Z5" s="836"/>
      <c r="AA5" s="836"/>
      <c r="AB5" s="836"/>
      <c r="AC5" s="836"/>
      <c r="AD5" s="836"/>
      <c r="AE5" s="836"/>
      <c r="AF5" s="836"/>
      <c r="AG5" s="836"/>
      <c r="AH5" s="836"/>
      <c r="AI5" s="836"/>
      <c r="AJ5" s="836"/>
      <c r="AK5" s="836"/>
      <c r="AL5" s="836"/>
      <c r="AM5" s="836"/>
      <c r="AN5" s="836"/>
      <c r="AO5" s="836"/>
      <c r="AP5" s="837"/>
      <c r="AR5" s="7"/>
      <c r="AS5" s="900"/>
      <c r="AT5" s="901"/>
      <c r="AU5" s="901"/>
      <c r="AV5" s="901"/>
      <c r="AW5" s="901"/>
      <c r="AX5" s="901"/>
      <c r="AY5" s="901"/>
      <c r="AZ5" s="901"/>
      <c r="BA5" s="901"/>
      <c r="BB5" s="901"/>
      <c r="BC5" s="901"/>
      <c r="BD5" s="901"/>
      <c r="BE5" s="902"/>
      <c r="BF5" s="779" t="s">
        <v>33</v>
      </c>
      <c r="BG5" s="780"/>
      <c r="BH5" s="906" t="s">
        <v>24</v>
      </c>
      <c r="BI5" s="907"/>
      <c r="BJ5" s="907"/>
      <c r="BK5" s="907"/>
      <c r="BL5" s="836"/>
      <c r="BM5" s="836"/>
      <c r="BN5" s="836"/>
      <c r="BO5" s="836"/>
      <c r="BP5" s="836"/>
      <c r="BQ5" s="836"/>
      <c r="BR5" s="836"/>
      <c r="BS5" s="836"/>
      <c r="BT5" s="836"/>
      <c r="BU5" s="836"/>
      <c r="BV5" s="836"/>
      <c r="BW5" s="836"/>
      <c r="BX5" s="836"/>
      <c r="BY5" s="836"/>
      <c r="BZ5" s="836"/>
      <c r="CA5" s="836"/>
      <c r="CB5" s="836"/>
      <c r="CC5" s="836"/>
      <c r="CD5" s="836"/>
      <c r="CE5" s="836"/>
      <c r="CF5" s="836"/>
      <c r="CG5" s="836"/>
      <c r="CH5" s="837"/>
    </row>
    <row r="6" spans="1:86" ht="18" customHeight="1" x14ac:dyDescent="0.15">
      <c r="A6" s="900"/>
      <c r="B6" s="901"/>
      <c r="C6" s="901"/>
      <c r="D6" s="901"/>
      <c r="E6" s="901"/>
      <c r="F6" s="901"/>
      <c r="G6" s="901"/>
      <c r="H6" s="901"/>
      <c r="I6" s="901"/>
      <c r="J6" s="901"/>
      <c r="K6" s="901"/>
      <c r="L6" s="901"/>
      <c r="M6" s="902"/>
      <c r="N6" s="781"/>
      <c r="O6" s="782"/>
      <c r="P6" s="895"/>
      <c r="Q6" s="896"/>
      <c r="R6" s="896"/>
      <c r="S6" s="896"/>
      <c r="T6" s="896"/>
      <c r="U6" s="896"/>
      <c r="V6" s="896"/>
      <c r="W6" s="896"/>
      <c r="X6" s="896"/>
      <c r="Y6" s="896"/>
      <c r="Z6" s="896"/>
      <c r="AA6" s="896"/>
      <c r="AB6" s="896"/>
      <c r="AC6" s="896"/>
      <c r="AD6" s="896"/>
      <c r="AE6" s="896"/>
      <c r="AF6" s="896"/>
      <c r="AG6" s="896"/>
      <c r="AH6" s="896"/>
      <c r="AI6" s="896"/>
      <c r="AJ6" s="896"/>
      <c r="AK6" s="896"/>
      <c r="AL6" s="896"/>
      <c r="AM6" s="896"/>
      <c r="AN6" s="896"/>
      <c r="AO6" s="896"/>
      <c r="AP6" s="897"/>
      <c r="AR6" s="7"/>
      <c r="AS6" s="900"/>
      <c r="AT6" s="901"/>
      <c r="AU6" s="901"/>
      <c r="AV6" s="901"/>
      <c r="AW6" s="901"/>
      <c r="AX6" s="901"/>
      <c r="AY6" s="901"/>
      <c r="AZ6" s="901"/>
      <c r="BA6" s="901"/>
      <c r="BB6" s="901"/>
      <c r="BC6" s="901"/>
      <c r="BD6" s="901"/>
      <c r="BE6" s="902"/>
      <c r="BF6" s="781"/>
      <c r="BG6" s="782"/>
      <c r="BH6" s="895"/>
      <c r="BI6" s="896"/>
      <c r="BJ6" s="896"/>
      <c r="BK6" s="896"/>
      <c r="BL6" s="896"/>
      <c r="BM6" s="896"/>
      <c r="BN6" s="896"/>
      <c r="BO6" s="896"/>
      <c r="BP6" s="896"/>
      <c r="BQ6" s="896"/>
      <c r="BR6" s="896"/>
      <c r="BS6" s="896"/>
      <c r="BT6" s="896"/>
      <c r="BU6" s="896"/>
      <c r="BV6" s="896"/>
      <c r="BW6" s="896"/>
      <c r="BX6" s="896"/>
      <c r="BY6" s="896"/>
      <c r="BZ6" s="896"/>
      <c r="CA6" s="896"/>
      <c r="CB6" s="896"/>
      <c r="CC6" s="896"/>
      <c r="CD6" s="896"/>
      <c r="CE6" s="896"/>
      <c r="CF6" s="896"/>
      <c r="CG6" s="896"/>
      <c r="CH6" s="897"/>
    </row>
    <row r="7" spans="1:86" ht="18" customHeight="1" x14ac:dyDescent="0.15">
      <c r="A7" s="900"/>
      <c r="B7" s="901"/>
      <c r="C7" s="901"/>
      <c r="D7" s="901"/>
      <c r="E7" s="901"/>
      <c r="F7" s="901"/>
      <c r="G7" s="901"/>
      <c r="H7" s="901"/>
      <c r="I7" s="901"/>
      <c r="J7" s="901"/>
      <c r="K7" s="901"/>
      <c r="L7" s="901"/>
      <c r="M7" s="902"/>
      <c r="N7" s="781"/>
      <c r="O7" s="782"/>
      <c r="P7" s="812"/>
      <c r="Q7" s="813"/>
      <c r="R7" s="813"/>
      <c r="S7" s="813"/>
      <c r="T7" s="813"/>
      <c r="U7" s="813"/>
      <c r="V7" s="813"/>
      <c r="W7" s="813"/>
      <c r="X7" s="813"/>
      <c r="Y7" s="813"/>
      <c r="Z7" s="813"/>
      <c r="AA7" s="813"/>
      <c r="AB7" s="813"/>
      <c r="AC7" s="813"/>
      <c r="AD7" s="813"/>
      <c r="AE7" s="813"/>
      <c r="AF7" s="813"/>
      <c r="AG7" s="813"/>
      <c r="AH7" s="813"/>
      <c r="AI7" s="813"/>
      <c r="AJ7" s="813"/>
      <c r="AK7" s="813"/>
      <c r="AL7" s="813"/>
      <c r="AM7" s="813"/>
      <c r="AN7" s="813"/>
      <c r="AO7" s="813"/>
      <c r="AP7" s="814"/>
      <c r="AR7" s="7"/>
      <c r="AS7" s="900"/>
      <c r="AT7" s="901"/>
      <c r="AU7" s="901"/>
      <c r="AV7" s="901"/>
      <c r="AW7" s="901"/>
      <c r="AX7" s="901"/>
      <c r="AY7" s="901"/>
      <c r="AZ7" s="901"/>
      <c r="BA7" s="901"/>
      <c r="BB7" s="901"/>
      <c r="BC7" s="901"/>
      <c r="BD7" s="901"/>
      <c r="BE7" s="902"/>
      <c r="BF7" s="781"/>
      <c r="BG7" s="782"/>
      <c r="BH7" s="812"/>
      <c r="BI7" s="813"/>
      <c r="BJ7" s="813"/>
      <c r="BK7" s="813"/>
      <c r="BL7" s="813"/>
      <c r="BM7" s="813"/>
      <c r="BN7" s="813"/>
      <c r="BO7" s="813"/>
      <c r="BP7" s="813"/>
      <c r="BQ7" s="813"/>
      <c r="BR7" s="813"/>
      <c r="BS7" s="813"/>
      <c r="BT7" s="813"/>
      <c r="BU7" s="813"/>
      <c r="BV7" s="813"/>
      <c r="BW7" s="813"/>
      <c r="BX7" s="813"/>
      <c r="BY7" s="813"/>
      <c r="BZ7" s="813"/>
      <c r="CA7" s="813"/>
      <c r="CB7" s="813"/>
      <c r="CC7" s="813"/>
      <c r="CD7" s="813"/>
      <c r="CE7" s="813"/>
      <c r="CF7" s="813"/>
      <c r="CG7" s="813"/>
      <c r="CH7" s="814"/>
    </row>
    <row r="8" spans="1:86" ht="18" customHeight="1" x14ac:dyDescent="0.15">
      <c r="A8" s="903"/>
      <c r="B8" s="904"/>
      <c r="C8" s="904"/>
      <c r="D8" s="904"/>
      <c r="E8" s="904"/>
      <c r="F8" s="904"/>
      <c r="G8" s="904"/>
      <c r="H8" s="904"/>
      <c r="I8" s="904"/>
      <c r="J8" s="904"/>
      <c r="K8" s="904"/>
      <c r="L8" s="904"/>
      <c r="M8" s="905"/>
      <c r="N8" s="783"/>
      <c r="O8" s="784"/>
      <c r="P8" s="815"/>
      <c r="Q8" s="816"/>
      <c r="R8" s="816"/>
      <c r="S8" s="816"/>
      <c r="T8" s="816"/>
      <c r="U8" s="816"/>
      <c r="V8" s="816"/>
      <c r="W8" s="816"/>
      <c r="X8" s="816"/>
      <c r="Y8" s="816"/>
      <c r="Z8" s="816"/>
      <c r="AA8" s="816"/>
      <c r="AB8" s="816"/>
      <c r="AC8" s="816"/>
      <c r="AD8" s="816"/>
      <c r="AE8" s="816"/>
      <c r="AF8" s="816"/>
      <c r="AG8" s="816"/>
      <c r="AH8" s="816"/>
      <c r="AI8" s="816"/>
      <c r="AJ8" s="816"/>
      <c r="AK8" s="816"/>
      <c r="AL8" s="816"/>
      <c r="AM8" s="816"/>
      <c r="AN8" s="816"/>
      <c r="AO8" s="816"/>
      <c r="AP8" s="817"/>
      <c r="AR8" s="7"/>
      <c r="AS8" s="903"/>
      <c r="AT8" s="904"/>
      <c r="AU8" s="904"/>
      <c r="AV8" s="904"/>
      <c r="AW8" s="904"/>
      <c r="AX8" s="904"/>
      <c r="AY8" s="904"/>
      <c r="AZ8" s="904"/>
      <c r="BA8" s="904"/>
      <c r="BB8" s="904"/>
      <c r="BC8" s="904"/>
      <c r="BD8" s="904"/>
      <c r="BE8" s="905"/>
      <c r="BF8" s="783"/>
      <c r="BG8" s="784"/>
      <c r="BH8" s="815"/>
      <c r="BI8" s="816"/>
      <c r="BJ8" s="816"/>
      <c r="BK8" s="816"/>
      <c r="BL8" s="816"/>
      <c r="BM8" s="816"/>
      <c r="BN8" s="816"/>
      <c r="BO8" s="816"/>
      <c r="BP8" s="816"/>
      <c r="BQ8" s="816"/>
      <c r="BR8" s="816"/>
      <c r="BS8" s="816"/>
      <c r="BT8" s="816"/>
      <c r="BU8" s="816"/>
      <c r="BV8" s="816"/>
      <c r="BW8" s="816"/>
      <c r="BX8" s="816"/>
      <c r="BY8" s="816"/>
      <c r="BZ8" s="816"/>
      <c r="CA8" s="816"/>
      <c r="CB8" s="816"/>
      <c r="CC8" s="816"/>
      <c r="CD8" s="816"/>
      <c r="CE8" s="816"/>
      <c r="CF8" s="816"/>
      <c r="CG8" s="816"/>
      <c r="CH8" s="817"/>
    </row>
    <row r="9" spans="1:86" ht="18" customHeight="1" x14ac:dyDescent="0.15">
      <c r="A9" s="779" t="s">
        <v>38</v>
      </c>
      <c r="B9" s="780"/>
      <c r="C9" s="835" t="s">
        <v>32</v>
      </c>
      <c r="D9" s="836"/>
      <c r="E9" s="836"/>
      <c r="F9" s="836"/>
      <c r="G9" s="836"/>
      <c r="H9" s="836"/>
      <c r="I9" s="836"/>
      <c r="J9" s="836"/>
      <c r="K9" s="836"/>
      <c r="L9" s="836"/>
      <c r="M9" s="837"/>
      <c r="N9" s="779" t="s">
        <v>35</v>
      </c>
      <c r="O9" s="780"/>
      <c r="P9" s="751" t="s">
        <v>68</v>
      </c>
      <c r="Q9" s="838"/>
      <c r="R9" s="838"/>
      <c r="S9" s="838"/>
      <c r="T9" s="838"/>
      <c r="U9" s="838"/>
      <c r="V9" s="838"/>
      <c r="W9" s="838"/>
      <c r="X9" s="838"/>
      <c r="Y9" s="838"/>
      <c r="Z9" s="838"/>
      <c r="AA9" s="838"/>
      <c r="AB9" s="838"/>
      <c r="AC9" s="838"/>
      <c r="AD9" s="838"/>
      <c r="AE9" s="838"/>
      <c r="AF9" s="838"/>
      <c r="AG9" s="838"/>
      <c r="AH9" s="838"/>
      <c r="AI9" s="838"/>
      <c r="AJ9" s="838"/>
      <c r="AK9" s="838"/>
      <c r="AL9" s="838"/>
      <c r="AM9" s="838"/>
      <c r="AN9" s="838"/>
      <c r="AO9" s="838"/>
      <c r="AP9" s="839"/>
      <c r="AR9" s="7"/>
      <c r="AS9" s="779" t="s">
        <v>38</v>
      </c>
      <c r="AT9" s="780"/>
      <c r="AU9" s="835" t="s">
        <v>32</v>
      </c>
      <c r="AV9" s="836"/>
      <c r="AW9" s="836"/>
      <c r="AX9" s="836"/>
      <c r="AY9" s="836"/>
      <c r="AZ9" s="836"/>
      <c r="BA9" s="836"/>
      <c r="BB9" s="836"/>
      <c r="BC9" s="836"/>
      <c r="BD9" s="836"/>
      <c r="BE9" s="837"/>
      <c r="BF9" s="779" t="s">
        <v>35</v>
      </c>
      <c r="BG9" s="780"/>
      <c r="BH9" s="751" t="s">
        <v>68</v>
      </c>
      <c r="BI9" s="838"/>
      <c r="BJ9" s="838"/>
      <c r="BK9" s="838"/>
      <c r="BL9" s="838"/>
      <c r="BM9" s="838"/>
      <c r="BN9" s="838"/>
      <c r="BO9" s="838"/>
      <c r="BP9" s="838"/>
      <c r="BQ9" s="838"/>
      <c r="BR9" s="838"/>
      <c r="BS9" s="838"/>
      <c r="BT9" s="838"/>
      <c r="BU9" s="838"/>
      <c r="BV9" s="838"/>
      <c r="BW9" s="838"/>
      <c r="BX9" s="838"/>
      <c r="BY9" s="838"/>
      <c r="BZ9" s="838"/>
      <c r="CA9" s="838"/>
      <c r="CB9" s="838"/>
      <c r="CC9" s="838"/>
      <c r="CD9" s="838"/>
      <c r="CE9" s="838"/>
      <c r="CF9" s="838"/>
      <c r="CG9" s="838"/>
      <c r="CH9" s="839"/>
    </row>
    <row r="10" spans="1:86" ht="18" customHeight="1" x14ac:dyDescent="0.15">
      <c r="A10" s="781"/>
      <c r="B10" s="782"/>
      <c r="C10" s="847"/>
      <c r="D10" s="807"/>
      <c r="E10" s="807"/>
      <c r="F10" s="807"/>
      <c r="G10" s="807"/>
      <c r="H10" s="807"/>
      <c r="I10" s="807"/>
      <c r="J10" s="807"/>
      <c r="K10" s="807"/>
      <c r="L10" s="807"/>
      <c r="M10" s="848"/>
      <c r="N10" s="781"/>
      <c r="O10" s="782"/>
      <c r="P10" s="840"/>
      <c r="Q10" s="776"/>
      <c r="R10" s="776"/>
      <c r="S10" s="776"/>
      <c r="T10" s="776"/>
      <c r="U10" s="776"/>
      <c r="V10" s="776"/>
      <c r="W10" s="776"/>
      <c r="X10" s="776"/>
      <c r="Y10" s="776"/>
      <c r="Z10" s="776"/>
      <c r="AA10" s="776"/>
      <c r="AB10" s="776"/>
      <c r="AC10" s="776"/>
      <c r="AD10" s="776"/>
      <c r="AE10" s="776"/>
      <c r="AF10" s="776"/>
      <c r="AG10" s="776"/>
      <c r="AH10" s="776"/>
      <c r="AI10" s="776"/>
      <c r="AJ10" s="776"/>
      <c r="AK10" s="776"/>
      <c r="AL10" s="776"/>
      <c r="AM10" s="776"/>
      <c r="AN10" s="776"/>
      <c r="AO10" s="776"/>
      <c r="AP10" s="841"/>
      <c r="AR10" s="7"/>
      <c r="AS10" s="781"/>
      <c r="AT10" s="782"/>
      <c r="AU10" s="847"/>
      <c r="AV10" s="807"/>
      <c r="AW10" s="807"/>
      <c r="AX10" s="807"/>
      <c r="AY10" s="807"/>
      <c r="AZ10" s="807"/>
      <c r="BA10" s="807"/>
      <c r="BB10" s="807"/>
      <c r="BC10" s="807"/>
      <c r="BD10" s="807"/>
      <c r="BE10" s="848"/>
      <c r="BF10" s="781"/>
      <c r="BG10" s="782"/>
      <c r="BH10" s="840"/>
      <c r="BI10" s="776"/>
      <c r="BJ10" s="776"/>
      <c r="BK10" s="776"/>
      <c r="BL10" s="776"/>
      <c r="BM10" s="776"/>
      <c r="BN10" s="776"/>
      <c r="BO10" s="776"/>
      <c r="BP10" s="776"/>
      <c r="BQ10" s="776"/>
      <c r="BR10" s="776"/>
      <c r="BS10" s="776"/>
      <c r="BT10" s="776"/>
      <c r="BU10" s="776"/>
      <c r="BV10" s="776"/>
      <c r="BW10" s="776"/>
      <c r="BX10" s="776"/>
      <c r="BY10" s="776"/>
      <c r="BZ10" s="776"/>
      <c r="CA10" s="776"/>
      <c r="CB10" s="776"/>
      <c r="CC10" s="776"/>
      <c r="CD10" s="776"/>
      <c r="CE10" s="776"/>
      <c r="CF10" s="776"/>
      <c r="CG10" s="776"/>
      <c r="CH10" s="841"/>
    </row>
    <row r="11" spans="1:86" ht="18" customHeight="1" x14ac:dyDescent="0.15">
      <c r="A11" s="783"/>
      <c r="B11" s="784"/>
      <c r="C11" s="847"/>
      <c r="D11" s="807"/>
      <c r="E11" s="807"/>
      <c r="F11" s="807"/>
      <c r="G11" s="807"/>
      <c r="H11" s="807"/>
      <c r="I11" s="807"/>
      <c r="J11" s="807"/>
      <c r="K11" s="807"/>
      <c r="L11" s="807"/>
      <c r="M11" s="848"/>
      <c r="N11" s="783"/>
      <c r="O11" s="784"/>
      <c r="P11" s="842"/>
      <c r="Q11" s="843"/>
      <c r="R11" s="843"/>
      <c r="S11" s="843"/>
      <c r="T11" s="843"/>
      <c r="U11" s="843"/>
      <c r="V11" s="843"/>
      <c r="W11" s="843"/>
      <c r="X11" s="843"/>
      <c r="Y11" s="843"/>
      <c r="Z11" s="843"/>
      <c r="AA11" s="843"/>
      <c r="AB11" s="843"/>
      <c r="AC11" s="843"/>
      <c r="AD11" s="843"/>
      <c r="AE11" s="843"/>
      <c r="AF11" s="843"/>
      <c r="AG11" s="843"/>
      <c r="AH11" s="843"/>
      <c r="AI11" s="843"/>
      <c r="AJ11" s="843"/>
      <c r="AK11" s="843"/>
      <c r="AL11" s="843"/>
      <c r="AM11" s="843"/>
      <c r="AN11" s="843"/>
      <c r="AO11" s="843"/>
      <c r="AP11" s="844"/>
      <c r="AR11" s="7"/>
      <c r="AS11" s="783"/>
      <c r="AT11" s="784"/>
      <c r="AU11" s="847"/>
      <c r="AV11" s="807"/>
      <c r="AW11" s="807"/>
      <c r="AX11" s="807"/>
      <c r="AY11" s="807"/>
      <c r="AZ11" s="807"/>
      <c r="BA11" s="807"/>
      <c r="BB11" s="807"/>
      <c r="BC11" s="807"/>
      <c r="BD11" s="807"/>
      <c r="BE11" s="848"/>
      <c r="BF11" s="783"/>
      <c r="BG11" s="784"/>
      <c r="BH11" s="842"/>
      <c r="BI11" s="843"/>
      <c r="BJ11" s="843"/>
      <c r="BK11" s="843"/>
      <c r="BL11" s="843"/>
      <c r="BM11" s="843"/>
      <c r="BN11" s="843"/>
      <c r="BO11" s="843"/>
      <c r="BP11" s="843"/>
      <c r="BQ11" s="843"/>
      <c r="BR11" s="843"/>
      <c r="BS11" s="843"/>
      <c r="BT11" s="843"/>
      <c r="BU11" s="843"/>
      <c r="BV11" s="843"/>
      <c r="BW11" s="843"/>
      <c r="BX11" s="843"/>
      <c r="BY11" s="843"/>
      <c r="BZ11" s="843"/>
      <c r="CA11" s="843"/>
      <c r="CB11" s="843"/>
      <c r="CC11" s="843"/>
      <c r="CD11" s="843"/>
      <c r="CE11" s="843"/>
      <c r="CF11" s="843"/>
      <c r="CG11" s="843"/>
      <c r="CH11" s="844"/>
    </row>
    <row r="12" spans="1:86" ht="18" customHeight="1" x14ac:dyDescent="0.15">
      <c r="A12" s="779" t="s">
        <v>37</v>
      </c>
      <c r="B12" s="780"/>
      <c r="C12" s="849" t="s">
        <v>42</v>
      </c>
      <c r="D12" s="850"/>
      <c r="E12" s="850"/>
      <c r="F12" s="850"/>
      <c r="G12" s="850"/>
      <c r="H12" s="850"/>
      <c r="I12" s="850"/>
      <c r="J12" s="850"/>
      <c r="K12" s="850"/>
      <c r="L12" s="850"/>
      <c r="M12" s="851"/>
      <c r="N12" s="779" t="s">
        <v>36</v>
      </c>
      <c r="O12" s="780"/>
      <c r="P12" s="835" t="s">
        <v>34</v>
      </c>
      <c r="Q12" s="836"/>
      <c r="R12" s="836"/>
      <c r="S12" s="836"/>
      <c r="T12" s="836"/>
      <c r="U12" s="836"/>
      <c r="V12" s="836"/>
      <c r="W12" s="836"/>
      <c r="X12" s="836"/>
      <c r="Y12" s="836"/>
      <c r="Z12" s="836"/>
      <c r="AA12" s="836"/>
      <c r="AB12" s="836"/>
      <c r="AC12" s="836"/>
      <c r="AD12" s="836"/>
      <c r="AE12" s="836"/>
      <c r="AF12" s="836"/>
      <c r="AG12" s="836"/>
      <c r="AH12" s="836"/>
      <c r="AI12" s="836"/>
      <c r="AJ12" s="836"/>
      <c r="AK12" s="836"/>
      <c r="AL12" s="836"/>
      <c r="AM12" s="836"/>
      <c r="AN12" s="836"/>
      <c r="AO12" s="836"/>
      <c r="AP12" s="837"/>
      <c r="AR12" s="7"/>
      <c r="AS12" s="779" t="s">
        <v>37</v>
      </c>
      <c r="AT12" s="780"/>
      <c r="AU12" s="849" t="s">
        <v>42</v>
      </c>
      <c r="AV12" s="850"/>
      <c r="AW12" s="850"/>
      <c r="AX12" s="850"/>
      <c r="AY12" s="850"/>
      <c r="AZ12" s="850"/>
      <c r="BA12" s="850"/>
      <c r="BB12" s="850"/>
      <c r="BC12" s="850"/>
      <c r="BD12" s="850"/>
      <c r="BE12" s="851"/>
      <c r="BF12" s="779" t="s">
        <v>36</v>
      </c>
      <c r="BG12" s="780"/>
      <c r="BH12" s="835" t="s">
        <v>34</v>
      </c>
      <c r="BI12" s="836"/>
      <c r="BJ12" s="836"/>
      <c r="BK12" s="836"/>
      <c r="BL12" s="836"/>
      <c r="BM12" s="836"/>
      <c r="BN12" s="836"/>
      <c r="BO12" s="836"/>
      <c r="BP12" s="836"/>
      <c r="BQ12" s="836"/>
      <c r="BR12" s="836"/>
      <c r="BS12" s="836"/>
      <c r="BT12" s="836"/>
      <c r="BU12" s="836"/>
      <c r="BV12" s="836"/>
      <c r="BW12" s="836"/>
      <c r="BX12" s="836"/>
      <c r="BY12" s="836"/>
      <c r="BZ12" s="836"/>
      <c r="CA12" s="836"/>
      <c r="CB12" s="836"/>
      <c r="CC12" s="836"/>
      <c r="CD12" s="836"/>
      <c r="CE12" s="836"/>
      <c r="CF12" s="836"/>
      <c r="CG12" s="836"/>
      <c r="CH12" s="837"/>
    </row>
    <row r="13" spans="1:86" ht="18" customHeight="1" x14ac:dyDescent="0.15">
      <c r="A13" s="781"/>
      <c r="B13" s="782"/>
      <c r="C13" s="852"/>
      <c r="D13" s="853"/>
      <c r="E13" s="853"/>
      <c r="F13" s="853"/>
      <c r="G13" s="853"/>
      <c r="H13" s="853"/>
      <c r="I13" s="853"/>
      <c r="J13" s="853"/>
      <c r="K13" s="853"/>
      <c r="L13" s="853"/>
      <c r="M13" s="854"/>
      <c r="N13" s="781"/>
      <c r="O13" s="782"/>
      <c r="P13" s="862"/>
      <c r="Q13" s="862"/>
      <c r="R13" s="862"/>
      <c r="S13" s="862"/>
      <c r="T13" s="862"/>
      <c r="U13" s="862"/>
      <c r="V13" s="862"/>
      <c r="W13" s="862"/>
      <c r="X13" s="862"/>
      <c r="Y13" s="862"/>
      <c r="Z13" s="862"/>
      <c r="AA13" s="862"/>
      <c r="AB13" s="862"/>
      <c r="AC13" s="862"/>
      <c r="AD13" s="862"/>
      <c r="AE13" s="862"/>
      <c r="AF13" s="862"/>
      <c r="AG13" s="862"/>
      <c r="AH13" s="862"/>
      <c r="AI13" s="862"/>
      <c r="AJ13" s="862"/>
      <c r="AK13" s="862"/>
      <c r="AL13" s="862"/>
      <c r="AM13" s="862"/>
      <c r="AN13" s="862"/>
      <c r="AO13" s="862"/>
      <c r="AP13" s="862"/>
      <c r="AR13" s="7"/>
      <c r="AS13" s="781"/>
      <c r="AT13" s="782"/>
      <c r="AU13" s="852"/>
      <c r="AV13" s="853"/>
      <c r="AW13" s="853"/>
      <c r="AX13" s="853"/>
      <c r="AY13" s="853"/>
      <c r="AZ13" s="853"/>
      <c r="BA13" s="853"/>
      <c r="BB13" s="853"/>
      <c r="BC13" s="853"/>
      <c r="BD13" s="853"/>
      <c r="BE13" s="854"/>
      <c r="BF13" s="781"/>
      <c r="BG13" s="78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row>
    <row r="14" spans="1:86" ht="18" customHeight="1" x14ac:dyDescent="0.15">
      <c r="A14" s="783"/>
      <c r="B14" s="784"/>
      <c r="C14" s="855"/>
      <c r="D14" s="856"/>
      <c r="E14" s="856"/>
      <c r="F14" s="856"/>
      <c r="G14" s="856"/>
      <c r="H14" s="856"/>
      <c r="I14" s="856"/>
      <c r="J14" s="856"/>
      <c r="K14" s="856"/>
      <c r="L14" s="856"/>
      <c r="M14" s="857"/>
      <c r="N14" s="783"/>
      <c r="O14" s="784"/>
      <c r="P14" s="863"/>
      <c r="Q14" s="863"/>
      <c r="R14" s="863"/>
      <c r="S14" s="863"/>
      <c r="T14" s="863"/>
      <c r="U14" s="863"/>
      <c r="V14" s="863"/>
      <c r="W14" s="863"/>
      <c r="X14" s="863"/>
      <c r="Y14" s="863"/>
      <c r="Z14" s="863"/>
      <c r="AA14" s="863"/>
      <c r="AB14" s="863"/>
      <c r="AC14" s="863"/>
      <c r="AD14" s="863"/>
      <c r="AE14" s="863"/>
      <c r="AF14" s="863"/>
      <c r="AG14" s="863"/>
      <c r="AH14" s="863"/>
      <c r="AI14" s="863"/>
      <c r="AJ14" s="863"/>
      <c r="AK14" s="863"/>
      <c r="AL14" s="863"/>
      <c r="AM14" s="863"/>
      <c r="AN14" s="863"/>
      <c r="AO14" s="863"/>
      <c r="AP14" s="863"/>
      <c r="AR14" s="7"/>
      <c r="AS14" s="783"/>
      <c r="AT14" s="784"/>
      <c r="AU14" s="855"/>
      <c r="AV14" s="856"/>
      <c r="AW14" s="856"/>
      <c r="AX14" s="856"/>
      <c r="AY14" s="856"/>
      <c r="AZ14" s="856"/>
      <c r="BA14" s="856"/>
      <c r="BB14" s="856"/>
      <c r="BC14" s="856"/>
      <c r="BD14" s="856"/>
      <c r="BE14" s="857"/>
      <c r="BF14" s="783"/>
      <c r="BG14" s="784"/>
      <c r="BH14" s="863"/>
      <c r="BI14" s="863"/>
      <c r="BJ14" s="863"/>
      <c r="BK14" s="863"/>
      <c r="BL14" s="863"/>
      <c r="BM14" s="863"/>
      <c r="BN14" s="863"/>
      <c r="BO14" s="863"/>
      <c r="BP14" s="863"/>
      <c r="BQ14" s="863"/>
      <c r="BR14" s="863"/>
      <c r="BS14" s="863"/>
      <c r="BT14" s="863"/>
      <c r="BU14" s="863"/>
      <c r="BV14" s="863"/>
      <c r="BW14" s="863"/>
      <c r="BX14" s="863"/>
      <c r="BY14" s="863"/>
      <c r="BZ14" s="863"/>
      <c r="CA14" s="863"/>
      <c r="CB14" s="863"/>
      <c r="CC14" s="863"/>
      <c r="CD14" s="863"/>
      <c r="CE14" s="863"/>
      <c r="CF14" s="863"/>
      <c r="CG14" s="863"/>
      <c r="CH14" s="863"/>
    </row>
    <row r="15" spans="1:86" ht="18" customHeight="1" x14ac:dyDescent="0.15">
      <c r="A15" s="871" t="s">
        <v>23</v>
      </c>
      <c r="B15" s="871"/>
      <c r="C15" s="872"/>
      <c r="D15" s="872"/>
      <c r="E15" s="872"/>
      <c r="F15" s="872"/>
      <c r="G15" s="872"/>
      <c r="H15" s="872"/>
      <c r="I15" s="872"/>
      <c r="J15" s="872"/>
      <c r="K15" s="872"/>
      <c r="L15" s="872"/>
      <c r="M15" s="872"/>
      <c r="N15" s="873" t="s">
        <v>77</v>
      </c>
      <c r="O15" s="874"/>
      <c r="P15" s="874"/>
      <c r="Q15" s="874"/>
      <c r="R15" s="874"/>
      <c r="S15" s="874"/>
      <c r="T15" s="874"/>
      <c r="U15" s="874"/>
      <c r="V15" s="874"/>
      <c r="W15" s="874"/>
      <c r="X15" s="874"/>
      <c r="Y15" s="874"/>
      <c r="Z15" s="874"/>
      <c r="AA15" s="874"/>
      <c r="AB15" s="874"/>
      <c r="AC15" s="874"/>
      <c r="AD15" s="874"/>
      <c r="AE15" s="874"/>
      <c r="AF15" s="874"/>
      <c r="AG15" s="874"/>
      <c r="AH15" s="874"/>
      <c r="AI15" s="874"/>
      <c r="AJ15" s="874"/>
      <c r="AK15" s="874"/>
      <c r="AL15" s="874"/>
      <c r="AM15" s="874"/>
      <c r="AN15" s="874"/>
      <c r="AO15" s="874"/>
      <c r="AP15" s="875"/>
      <c r="AR15" s="7"/>
      <c r="AS15" s="871" t="s">
        <v>23</v>
      </c>
      <c r="AT15" s="871"/>
      <c r="AU15" s="872"/>
      <c r="AV15" s="872"/>
      <c r="AW15" s="872"/>
      <c r="AX15" s="872"/>
      <c r="AY15" s="872"/>
      <c r="AZ15" s="872"/>
      <c r="BA15" s="872"/>
      <c r="BB15" s="872"/>
      <c r="BC15" s="872"/>
      <c r="BD15" s="872"/>
      <c r="BE15" s="872"/>
      <c r="BF15" s="873" t="s">
        <v>77</v>
      </c>
      <c r="BG15" s="874"/>
      <c r="BH15" s="874"/>
      <c r="BI15" s="874"/>
      <c r="BJ15" s="874"/>
      <c r="BK15" s="874"/>
      <c r="BL15" s="874"/>
      <c r="BM15" s="874"/>
      <c r="BN15" s="874"/>
      <c r="BO15" s="874"/>
      <c r="BP15" s="874"/>
      <c r="BQ15" s="874"/>
      <c r="BR15" s="874"/>
      <c r="BS15" s="874"/>
      <c r="BT15" s="874"/>
      <c r="BU15" s="874"/>
      <c r="BV15" s="874"/>
      <c r="BW15" s="874"/>
      <c r="BX15" s="874"/>
      <c r="BY15" s="874"/>
      <c r="BZ15" s="874"/>
      <c r="CA15" s="874"/>
      <c r="CB15" s="874"/>
      <c r="CC15" s="874"/>
      <c r="CD15" s="874"/>
      <c r="CE15" s="874"/>
      <c r="CF15" s="874"/>
      <c r="CG15" s="874"/>
      <c r="CH15" s="875"/>
    </row>
    <row r="16" spans="1:86" ht="18" customHeight="1" x14ac:dyDescent="0.15">
      <c r="A16" s="871"/>
      <c r="B16" s="871"/>
      <c r="C16" s="872"/>
      <c r="D16" s="872"/>
      <c r="E16" s="872"/>
      <c r="F16" s="872"/>
      <c r="G16" s="872"/>
      <c r="H16" s="872"/>
      <c r="I16" s="872"/>
      <c r="J16" s="872"/>
      <c r="K16" s="872"/>
      <c r="L16" s="872"/>
      <c r="M16" s="872"/>
      <c r="N16" s="876"/>
      <c r="O16" s="877"/>
      <c r="P16" s="877"/>
      <c r="Q16" s="877"/>
      <c r="R16" s="877"/>
      <c r="S16" s="877"/>
      <c r="T16" s="877"/>
      <c r="U16" s="877"/>
      <c r="V16" s="877"/>
      <c r="W16" s="877"/>
      <c r="X16" s="877"/>
      <c r="Y16" s="877"/>
      <c r="Z16" s="877"/>
      <c r="AA16" s="877"/>
      <c r="AB16" s="877"/>
      <c r="AC16" s="877"/>
      <c r="AD16" s="877"/>
      <c r="AE16" s="877"/>
      <c r="AF16" s="877"/>
      <c r="AG16" s="877"/>
      <c r="AH16" s="877"/>
      <c r="AI16" s="877"/>
      <c r="AJ16" s="877"/>
      <c r="AK16" s="877"/>
      <c r="AL16" s="877"/>
      <c r="AM16" s="877"/>
      <c r="AN16" s="877"/>
      <c r="AO16" s="877"/>
      <c r="AP16" s="878"/>
      <c r="AR16" s="7"/>
      <c r="AS16" s="871"/>
      <c r="AT16" s="871"/>
      <c r="AU16" s="872"/>
      <c r="AV16" s="872"/>
      <c r="AW16" s="872"/>
      <c r="AX16" s="872"/>
      <c r="AY16" s="872"/>
      <c r="AZ16" s="872"/>
      <c r="BA16" s="872"/>
      <c r="BB16" s="872"/>
      <c r="BC16" s="872"/>
      <c r="BD16" s="872"/>
      <c r="BE16" s="872"/>
      <c r="BF16" s="876"/>
      <c r="BG16" s="877"/>
      <c r="BH16" s="877"/>
      <c r="BI16" s="877"/>
      <c r="BJ16" s="877"/>
      <c r="BK16" s="877"/>
      <c r="BL16" s="877"/>
      <c r="BM16" s="877"/>
      <c r="BN16" s="877"/>
      <c r="BO16" s="877"/>
      <c r="BP16" s="877"/>
      <c r="BQ16" s="877"/>
      <c r="BR16" s="877"/>
      <c r="BS16" s="877"/>
      <c r="BT16" s="877"/>
      <c r="BU16" s="877"/>
      <c r="BV16" s="877"/>
      <c r="BW16" s="877"/>
      <c r="BX16" s="877"/>
      <c r="BY16" s="877"/>
      <c r="BZ16" s="877"/>
      <c r="CA16" s="877"/>
      <c r="CB16" s="877"/>
      <c r="CC16" s="877"/>
      <c r="CD16" s="877"/>
      <c r="CE16" s="877"/>
      <c r="CF16" s="877"/>
      <c r="CG16" s="877"/>
      <c r="CH16" s="878"/>
    </row>
    <row r="17" spans="1:87" ht="15" customHeight="1" x14ac:dyDescent="0.15">
      <c r="A17" s="8"/>
      <c r="B17" s="8"/>
      <c r="C17" s="9"/>
      <c r="D17" s="9"/>
      <c r="E17" s="9"/>
      <c r="F17" s="9"/>
      <c r="G17" s="9"/>
      <c r="H17" s="9"/>
      <c r="I17" s="9"/>
      <c r="J17" s="9"/>
      <c r="K17" s="9"/>
      <c r="L17" s="9"/>
      <c r="M17" s="9"/>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R17" s="7"/>
      <c r="AS17" s="8"/>
      <c r="AT17" s="8"/>
      <c r="AU17" s="9"/>
      <c r="AV17" s="9"/>
      <c r="AW17" s="9"/>
      <c r="AX17" s="9"/>
      <c r="AY17" s="9"/>
      <c r="AZ17" s="9"/>
      <c r="BA17" s="9"/>
      <c r="BB17" s="9"/>
      <c r="BC17" s="9"/>
      <c r="BD17" s="9"/>
      <c r="BE17" s="9"/>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row>
    <row r="18" spans="1:87" ht="15" customHeight="1" x14ac:dyDescent="0.1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2"/>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row>
    <row r="19" spans="1:87" ht="15.95" customHeight="1" x14ac:dyDescent="0.15">
      <c r="A19" s="751" t="s">
        <v>64</v>
      </c>
      <c r="B19" s="898"/>
      <c r="C19" s="898"/>
      <c r="D19" s="898"/>
      <c r="E19" s="898"/>
      <c r="F19" s="898"/>
      <c r="G19" s="898"/>
      <c r="H19" s="898"/>
      <c r="I19" s="898"/>
      <c r="J19" s="898"/>
      <c r="K19" s="898"/>
      <c r="L19" s="898"/>
      <c r="M19" s="899"/>
      <c r="N19" s="760" t="s">
        <v>22</v>
      </c>
      <c r="O19" s="760"/>
      <c r="P19" s="761" t="s">
        <v>17</v>
      </c>
      <c r="Q19" s="762"/>
      <c r="R19" s="762"/>
      <c r="S19" s="762"/>
      <c r="T19" s="762"/>
      <c r="U19" s="762"/>
      <c r="V19" s="762"/>
      <c r="W19" s="762"/>
      <c r="X19" s="762"/>
      <c r="Y19" s="762"/>
      <c r="Z19" s="762"/>
      <c r="AA19" s="762"/>
      <c r="AB19" s="762"/>
      <c r="AC19" s="762"/>
      <c r="AD19" s="762"/>
      <c r="AE19" s="762"/>
      <c r="AF19" s="762"/>
      <c r="AG19" s="762"/>
      <c r="AH19" s="762"/>
      <c r="AI19" s="762"/>
      <c r="AJ19" s="762"/>
      <c r="AK19" s="762"/>
      <c r="AL19" s="762"/>
      <c r="AM19" s="762"/>
      <c r="AN19" s="762"/>
      <c r="AO19" s="762"/>
      <c r="AP19" s="763"/>
      <c r="AR19" s="7"/>
      <c r="AS19" s="751" t="s">
        <v>64</v>
      </c>
      <c r="AT19" s="898"/>
      <c r="AU19" s="898"/>
      <c r="AV19" s="898"/>
      <c r="AW19" s="898"/>
      <c r="AX19" s="898"/>
      <c r="AY19" s="898"/>
      <c r="AZ19" s="898"/>
      <c r="BA19" s="898"/>
      <c r="BB19" s="898"/>
      <c r="BC19" s="898"/>
      <c r="BD19" s="898"/>
      <c r="BE19" s="899"/>
      <c r="BF19" s="760" t="s">
        <v>22</v>
      </c>
      <c r="BG19" s="760"/>
      <c r="BH19" s="761" t="s">
        <v>17</v>
      </c>
      <c r="BI19" s="762"/>
      <c r="BJ19" s="762"/>
      <c r="BK19" s="762"/>
      <c r="BL19" s="762"/>
      <c r="BM19" s="762"/>
      <c r="BN19" s="762"/>
      <c r="BO19" s="762"/>
      <c r="BP19" s="762"/>
      <c r="BQ19" s="762"/>
      <c r="BR19" s="762"/>
      <c r="BS19" s="762"/>
      <c r="BT19" s="762"/>
      <c r="BU19" s="762"/>
      <c r="BV19" s="762"/>
      <c r="BW19" s="762"/>
      <c r="BX19" s="762"/>
      <c r="BY19" s="762"/>
      <c r="BZ19" s="762"/>
      <c r="CA19" s="762"/>
      <c r="CB19" s="762"/>
      <c r="CC19" s="762"/>
      <c r="CD19" s="762"/>
      <c r="CE19" s="762"/>
      <c r="CF19" s="762"/>
      <c r="CG19" s="762"/>
      <c r="CH19" s="763"/>
    </row>
    <row r="20" spans="1:87" ht="15.95" customHeight="1" x14ac:dyDescent="0.15">
      <c r="A20" s="900"/>
      <c r="B20" s="901"/>
      <c r="C20" s="901"/>
      <c r="D20" s="901"/>
      <c r="E20" s="901"/>
      <c r="F20" s="901"/>
      <c r="G20" s="901"/>
      <c r="H20" s="901"/>
      <c r="I20" s="901"/>
      <c r="J20" s="901"/>
      <c r="K20" s="901"/>
      <c r="L20" s="901"/>
      <c r="M20" s="902"/>
      <c r="N20" s="760"/>
      <c r="O20" s="760"/>
      <c r="P20" s="764"/>
      <c r="Q20" s="765"/>
      <c r="R20" s="765"/>
      <c r="S20" s="765"/>
      <c r="T20" s="765"/>
      <c r="U20" s="765"/>
      <c r="V20" s="765"/>
      <c r="W20" s="765"/>
      <c r="X20" s="765"/>
      <c r="Y20" s="765"/>
      <c r="Z20" s="765"/>
      <c r="AA20" s="765"/>
      <c r="AB20" s="765"/>
      <c r="AC20" s="765"/>
      <c r="AD20" s="765"/>
      <c r="AE20" s="765"/>
      <c r="AF20" s="765"/>
      <c r="AG20" s="765"/>
      <c r="AH20" s="765"/>
      <c r="AI20" s="765"/>
      <c r="AJ20" s="765"/>
      <c r="AK20" s="765"/>
      <c r="AL20" s="765"/>
      <c r="AM20" s="765"/>
      <c r="AN20" s="765"/>
      <c r="AO20" s="765"/>
      <c r="AP20" s="766"/>
      <c r="AR20" s="7"/>
      <c r="AS20" s="900"/>
      <c r="AT20" s="901"/>
      <c r="AU20" s="901"/>
      <c r="AV20" s="901"/>
      <c r="AW20" s="901"/>
      <c r="AX20" s="901"/>
      <c r="AY20" s="901"/>
      <c r="AZ20" s="901"/>
      <c r="BA20" s="901"/>
      <c r="BB20" s="901"/>
      <c r="BC20" s="901"/>
      <c r="BD20" s="901"/>
      <c r="BE20" s="902"/>
      <c r="BF20" s="760"/>
      <c r="BG20" s="760"/>
      <c r="BH20" s="764"/>
      <c r="BI20" s="765"/>
      <c r="BJ20" s="765"/>
      <c r="BK20" s="765"/>
      <c r="BL20" s="765"/>
      <c r="BM20" s="765"/>
      <c r="BN20" s="765"/>
      <c r="BO20" s="765"/>
      <c r="BP20" s="765"/>
      <c r="BQ20" s="765"/>
      <c r="BR20" s="765"/>
      <c r="BS20" s="765"/>
      <c r="BT20" s="765"/>
      <c r="BU20" s="765"/>
      <c r="BV20" s="765"/>
      <c r="BW20" s="765"/>
      <c r="BX20" s="765"/>
      <c r="BY20" s="765"/>
      <c r="BZ20" s="765"/>
      <c r="CA20" s="765"/>
      <c r="CB20" s="765"/>
      <c r="CC20" s="765"/>
      <c r="CD20" s="765"/>
      <c r="CE20" s="765"/>
      <c r="CF20" s="765"/>
      <c r="CG20" s="765"/>
      <c r="CH20" s="766"/>
    </row>
    <row r="21" spans="1:87" ht="15.95" customHeight="1" x14ac:dyDescent="0.15">
      <c r="A21" s="900"/>
      <c r="B21" s="901"/>
      <c r="C21" s="901"/>
      <c r="D21" s="901"/>
      <c r="E21" s="901"/>
      <c r="F21" s="901"/>
      <c r="G21" s="901"/>
      <c r="H21" s="901"/>
      <c r="I21" s="901"/>
      <c r="J21" s="901"/>
      <c r="K21" s="901"/>
      <c r="L21" s="901"/>
      <c r="M21" s="902"/>
      <c r="N21" s="760"/>
      <c r="O21" s="760"/>
      <c r="P21" s="764"/>
      <c r="Q21" s="765"/>
      <c r="R21" s="765"/>
      <c r="S21" s="765"/>
      <c r="T21" s="765"/>
      <c r="U21" s="765"/>
      <c r="V21" s="765"/>
      <c r="W21" s="765"/>
      <c r="X21" s="765"/>
      <c r="Y21" s="765"/>
      <c r="Z21" s="765"/>
      <c r="AA21" s="765"/>
      <c r="AB21" s="765"/>
      <c r="AC21" s="765"/>
      <c r="AD21" s="765"/>
      <c r="AE21" s="765"/>
      <c r="AF21" s="765"/>
      <c r="AG21" s="765"/>
      <c r="AH21" s="765"/>
      <c r="AI21" s="765"/>
      <c r="AJ21" s="765"/>
      <c r="AK21" s="765"/>
      <c r="AL21" s="765"/>
      <c r="AM21" s="765"/>
      <c r="AN21" s="765"/>
      <c r="AO21" s="765"/>
      <c r="AP21" s="766"/>
      <c r="AR21" s="7"/>
      <c r="AS21" s="900"/>
      <c r="AT21" s="901"/>
      <c r="AU21" s="901"/>
      <c r="AV21" s="901"/>
      <c r="AW21" s="901"/>
      <c r="AX21" s="901"/>
      <c r="AY21" s="901"/>
      <c r="AZ21" s="901"/>
      <c r="BA21" s="901"/>
      <c r="BB21" s="901"/>
      <c r="BC21" s="901"/>
      <c r="BD21" s="901"/>
      <c r="BE21" s="902"/>
      <c r="BF21" s="760"/>
      <c r="BG21" s="760"/>
      <c r="BH21" s="764"/>
      <c r="BI21" s="765"/>
      <c r="BJ21" s="765"/>
      <c r="BK21" s="765"/>
      <c r="BL21" s="765"/>
      <c r="BM21" s="765"/>
      <c r="BN21" s="765"/>
      <c r="BO21" s="765"/>
      <c r="BP21" s="765"/>
      <c r="BQ21" s="765"/>
      <c r="BR21" s="765"/>
      <c r="BS21" s="765"/>
      <c r="BT21" s="765"/>
      <c r="BU21" s="765"/>
      <c r="BV21" s="765"/>
      <c r="BW21" s="765"/>
      <c r="BX21" s="765"/>
      <c r="BY21" s="765"/>
      <c r="BZ21" s="765"/>
      <c r="CA21" s="765"/>
      <c r="CB21" s="765"/>
      <c r="CC21" s="765"/>
      <c r="CD21" s="765"/>
      <c r="CE21" s="765"/>
      <c r="CF21" s="765"/>
      <c r="CG21" s="765"/>
      <c r="CH21" s="766"/>
    </row>
    <row r="22" spans="1:87" ht="15.95" customHeight="1" x14ac:dyDescent="0.15">
      <c r="A22" s="900"/>
      <c r="B22" s="901"/>
      <c r="C22" s="901"/>
      <c r="D22" s="901"/>
      <c r="E22" s="901"/>
      <c r="F22" s="901"/>
      <c r="G22" s="901"/>
      <c r="H22" s="901"/>
      <c r="I22" s="901"/>
      <c r="J22" s="901"/>
      <c r="K22" s="901"/>
      <c r="L22" s="901"/>
      <c r="M22" s="902"/>
      <c r="N22" s="760"/>
      <c r="O22" s="760"/>
      <c r="P22" s="767"/>
      <c r="Q22" s="768"/>
      <c r="R22" s="768"/>
      <c r="S22" s="768"/>
      <c r="T22" s="768"/>
      <c r="U22" s="768"/>
      <c r="V22" s="768"/>
      <c r="W22" s="768"/>
      <c r="X22" s="768"/>
      <c r="Y22" s="768"/>
      <c r="Z22" s="768"/>
      <c r="AA22" s="768"/>
      <c r="AB22" s="768"/>
      <c r="AC22" s="768"/>
      <c r="AD22" s="768"/>
      <c r="AE22" s="768"/>
      <c r="AF22" s="768"/>
      <c r="AG22" s="768"/>
      <c r="AH22" s="768"/>
      <c r="AI22" s="768"/>
      <c r="AJ22" s="768"/>
      <c r="AK22" s="768"/>
      <c r="AL22" s="768"/>
      <c r="AM22" s="768"/>
      <c r="AN22" s="768"/>
      <c r="AO22" s="768"/>
      <c r="AP22" s="769"/>
      <c r="AR22" s="7"/>
      <c r="AS22" s="900"/>
      <c r="AT22" s="901"/>
      <c r="AU22" s="901"/>
      <c r="AV22" s="901"/>
      <c r="AW22" s="901"/>
      <c r="AX22" s="901"/>
      <c r="AY22" s="901"/>
      <c r="AZ22" s="901"/>
      <c r="BA22" s="901"/>
      <c r="BB22" s="901"/>
      <c r="BC22" s="901"/>
      <c r="BD22" s="901"/>
      <c r="BE22" s="902"/>
      <c r="BF22" s="760"/>
      <c r="BG22" s="760"/>
      <c r="BH22" s="767"/>
      <c r="BI22" s="768"/>
      <c r="BJ22" s="768"/>
      <c r="BK22" s="768"/>
      <c r="BL22" s="768"/>
      <c r="BM22" s="768"/>
      <c r="BN22" s="768"/>
      <c r="BO22" s="768"/>
      <c r="BP22" s="768"/>
      <c r="BQ22" s="768"/>
      <c r="BR22" s="768"/>
      <c r="BS22" s="768"/>
      <c r="BT22" s="768"/>
      <c r="BU22" s="768"/>
      <c r="BV22" s="768"/>
      <c r="BW22" s="768"/>
      <c r="BX22" s="768"/>
      <c r="BY22" s="768"/>
      <c r="BZ22" s="768"/>
      <c r="CA22" s="768"/>
      <c r="CB22" s="768"/>
      <c r="CC22" s="768"/>
      <c r="CD22" s="768"/>
      <c r="CE22" s="768"/>
      <c r="CF22" s="768"/>
      <c r="CG22" s="768"/>
      <c r="CH22" s="769"/>
    </row>
    <row r="23" spans="1:87" ht="15.95" customHeight="1" x14ac:dyDescent="0.15">
      <c r="A23" s="900"/>
      <c r="B23" s="901"/>
      <c r="C23" s="901"/>
      <c r="D23" s="901"/>
      <c r="E23" s="901"/>
      <c r="F23" s="901"/>
      <c r="G23" s="901"/>
      <c r="H23" s="901"/>
      <c r="I23" s="901"/>
      <c r="J23" s="901"/>
      <c r="K23" s="901"/>
      <c r="L23" s="901"/>
      <c r="M23" s="902"/>
      <c r="N23" s="779" t="s">
        <v>33</v>
      </c>
      <c r="O23" s="780"/>
      <c r="P23" s="906" t="s">
        <v>24</v>
      </c>
      <c r="Q23" s="907"/>
      <c r="R23" s="907"/>
      <c r="S23" s="907"/>
      <c r="T23" s="836"/>
      <c r="U23" s="836"/>
      <c r="V23" s="836"/>
      <c r="W23" s="836"/>
      <c r="X23" s="836"/>
      <c r="Y23" s="836"/>
      <c r="Z23" s="836"/>
      <c r="AA23" s="836"/>
      <c r="AB23" s="836"/>
      <c r="AC23" s="836"/>
      <c r="AD23" s="836"/>
      <c r="AE23" s="836"/>
      <c r="AF23" s="836"/>
      <c r="AG23" s="836"/>
      <c r="AH23" s="836"/>
      <c r="AI23" s="836"/>
      <c r="AJ23" s="836"/>
      <c r="AK23" s="836"/>
      <c r="AL23" s="836"/>
      <c r="AM23" s="836"/>
      <c r="AN23" s="836"/>
      <c r="AO23" s="836"/>
      <c r="AP23" s="837"/>
      <c r="AR23" s="7"/>
      <c r="AS23" s="900"/>
      <c r="AT23" s="901"/>
      <c r="AU23" s="901"/>
      <c r="AV23" s="901"/>
      <c r="AW23" s="901"/>
      <c r="AX23" s="901"/>
      <c r="AY23" s="901"/>
      <c r="AZ23" s="901"/>
      <c r="BA23" s="901"/>
      <c r="BB23" s="901"/>
      <c r="BC23" s="901"/>
      <c r="BD23" s="901"/>
      <c r="BE23" s="902"/>
      <c r="BF23" s="779" t="s">
        <v>33</v>
      </c>
      <c r="BG23" s="780"/>
      <c r="BH23" s="906" t="s">
        <v>24</v>
      </c>
      <c r="BI23" s="907"/>
      <c r="BJ23" s="907"/>
      <c r="BK23" s="907"/>
      <c r="BL23" s="836"/>
      <c r="BM23" s="836"/>
      <c r="BN23" s="836"/>
      <c r="BO23" s="836"/>
      <c r="BP23" s="836"/>
      <c r="BQ23" s="836"/>
      <c r="BR23" s="836"/>
      <c r="BS23" s="836"/>
      <c r="BT23" s="836"/>
      <c r="BU23" s="836"/>
      <c r="BV23" s="836"/>
      <c r="BW23" s="836"/>
      <c r="BX23" s="836"/>
      <c r="BY23" s="836"/>
      <c r="BZ23" s="836"/>
      <c r="CA23" s="836"/>
      <c r="CB23" s="836"/>
      <c r="CC23" s="836"/>
      <c r="CD23" s="836"/>
      <c r="CE23" s="836"/>
      <c r="CF23" s="836"/>
      <c r="CG23" s="836"/>
      <c r="CH23" s="837"/>
    </row>
    <row r="24" spans="1:87" ht="15.95" customHeight="1" x14ac:dyDescent="0.15">
      <c r="A24" s="900"/>
      <c r="B24" s="901"/>
      <c r="C24" s="901"/>
      <c r="D24" s="901"/>
      <c r="E24" s="901"/>
      <c r="F24" s="901"/>
      <c r="G24" s="901"/>
      <c r="H24" s="901"/>
      <c r="I24" s="901"/>
      <c r="J24" s="901"/>
      <c r="K24" s="901"/>
      <c r="L24" s="901"/>
      <c r="M24" s="902"/>
      <c r="N24" s="781"/>
      <c r="O24" s="782"/>
      <c r="P24" s="895"/>
      <c r="Q24" s="896"/>
      <c r="R24" s="896"/>
      <c r="S24" s="896"/>
      <c r="T24" s="896"/>
      <c r="U24" s="896"/>
      <c r="V24" s="896"/>
      <c r="W24" s="896"/>
      <c r="X24" s="896"/>
      <c r="Y24" s="896"/>
      <c r="Z24" s="896"/>
      <c r="AA24" s="896"/>
      <c r="AB24" s="896"/>
      <c r="AC24" s="896"/>
      <c r="AD24" s="896"/>
      <c r="AE24" s="896"/>
      <c r="AF24" s="896"/>
      <c r="AG24" s="896"/>
      <c r="AH24" s="896"/>
      <c r="AI24" s="896"/>
      <c r="AJ24" s="896"/>
      <c r="AK24" s="896"/>
      <c r="AL24" s="896"/>
      <c r="AM24" s="896"/>
      <c r="AN24" s="896"/>
      <c r="AO24" s="896"/>
      <c r="AP24" s="897"/>
      <c r="AR24" s="7"/>
      <c r="AS24" s="900"/>
      <c r="AT24" s="901"/>
      <c r="AU24" s="901"/>
      <c r="AV24" s="901"/>
      <c r="AW24" s="901"/>
      <c r="AX24" s="901"/>
      <c r="AY24" s="901"/>
      <c r="AZ24" s="901"/>
      <c r="BA24" s="901"/>
      <c r="BB24" s="901"/>
      <c r="BC24" s="901"/>
      <c r="BD24" s="901"/>
      <c r="BE24" s="902"/>
      <c r="BF24" s="781"/>
      <c r="BG24" s="782"/>
      <c r="BH24" s="895"/>
      <c r="BI24" s="896"/>
      <c r="BJ24" s="896"/>
      <c r="BK24" s="896"/>
      <c r="BL24" s="896"/>
      <c r="BM24" s="896"/>
      <c r="BN24" s="896"/>
      <c r="BO24" s="896"/>
      <c r="BP24" s="896"/>
      <c r="BQ24" s="896"/>
      <c r="BR24" s="896"/>
      <c r="BS24" s="896"/>
      <c r="BT24" s="896"/>
      <c r="BU24" s="896"/>
      <c r="BV24" s="896"/>
      <c r="BW24" s="896"/>
      <c r="BX24" s="896"/>
      <c r="BY24" s="896"/>
      <c r="BZ24" s="896"/>
      <c r="CA24" s="896"/>
      <c r="CB24" s="896"/>
      <c r="CC24" s="896"/>
      <c r="CD24" s="896"/>
      <c r="CE24" s="896"/>
      <c r="CF24" s="896"/>
      <c r="CG24" s="896"/>
      <c r="CH24" s="897"/>
    </row>
    <row r="25" spans="1:87" ht="15.95" customHeight="1" x14ac:dyDescent="0.15">
      <c r="A25" s="900"/>
      <c r="B25" s="901"/>
      <c r="C25" s="901"/>
      <c r="D25" s="901"/>
      <c r="E25" s="901"/>
      <c r="F25" s="901"/>
      <c r="G25" s="901"/>
      <c r="H25" s="901"/>
      <c r="I25" s="901"/>
      <c r="J25" s="901"/>
      <c r="K25" s="901"/>
      <c r="L25" s="901"/>
      <c r="M25" s="902"/>
      <c r="N25" s="781"/>
      <c r="O25" s="782"/>
      <c r="P25" s="812"/>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4"/>
      <c r="AR25" s="7"/>
      <c r="AS25" s="900"/>
      <c r="AT25" s="901"/>
      <c r="AU25" s="901"/>
      <c r="AV25" s="901"/>
      <c r="AW25" s="901"/>
      <c r="AX25" s="901"/>
      <c r="AY25" s="901"/>
      <c r="AZ25" s="901"/>
      <c r="BA25" s="901"/>
      <c r="BB25" s="901"/>
      <c r="BC25" s="901"/>
      <c r="BD25" s="901"/>
      <c r="BE25" s="902"/>
      <c r="BF25" s="781"/>
      <c r="BG25" s="782"/>
      <c r="BH25" s="812"/>
      <c r="BI25" s="813"/>
      <c r="BJ25" s="813"/>
      <c r="BK25" s="813"/>
      <c r="BL25" s="813"/>
      <c r="BM25" s="813"/>
      <c r="BN25" s="813"/>
      <c r="BO25" s="813"/>
      <c r="BP25" s="813"/>
      <c r="BQ25" s="813"/>
      <c r="BR25" s="813"/>
      <c r="BS25" s="813"/>
      <c r="BT25" s="813"/>
      <c r="BU25" s="813"/>
      <c r="BV25" s="813"/>
      <c r="BW25" s="813"/>
      <c r="BX25" s="813"/>
      <c r="BY25" s="813"/>
      <c r="BZ25" s="813"/>
      <c r="CA25" s="813"/>
      <c r="CB25" s="813"/>
      <c r="CC25" s="813"/>
      <c r="CD25" s="813"/>
      <c r="CE25" s="813"/>
      <c r="CF25" s="813"/>
      <c r="CG25" s="813"/>
      <c r="CH25" s="814"/>
    </row>
    <row r="26" spans="1:87" ht="15.95" customHeight="1" x14ac:dyDescent="0.15">
      <c r="A26" s="903"/>
      <c r="B26" s="904"/>
      <c r="C26" s="904"/>
      <c r="D26" s="904"/>
      <c r="E26" s="904"/>
      <c r="F26" s="904"/>
      <c r="G26" s="904"/>
      <c r="H26" s="904"/>
      <c r="I26" s="904"/>
      <c r="J26" s="904"/>
      <c r="K26" s="904"/>
      <c r="L26" s="904"/>
      <c r="M26" s="905"/>
      <c r="N26" s="783"/>
      <c r="O26" s="784"/>
      <c r="P26" s="815"/>
      <c r="Q26" s="816"/>
      <c r="R26" s="816"/>
      <c r="S26" s="816"/>
      <c r="T26" s="816"/>
      <c r="U26" s="816"/>
      <c r="V26" s="816"/>
      <c r="W26" s="816"/>
      <c r="X26" s="816"/>
      <c r="Y26" s="816"/>
      <c r="Z26" s="816"/>
      <c r="AA26" s="816"/>
      <c r="AB26" s="816"/>
      <c r="AC26" s="816"/>
      <c r="AD26" s="816"/>
      <c r="AE26" s="816"/>
      <c r="AF26" s="816"/>
      <c r="AG26" s="816"/>
      <c r="AH26" s="816"/>
      <c r="AI26" s="816"/>
      <c r="AJ26" s="816"/>
      <c r="AK26" s="816"/>
      <c r="AL26" s="816"/>
      <c r="AM26" s="816"/>
      <c r="AN26" s="816"/>
      <c r="AO26" s="816"/>
      <c r="AP26" s="817"/>
      <c r="AR26" s="7"/>
      <c r="AS26" s="903"/>
      <c r="AT26" s="904"/>
      <c r="AU26" s="904"/>
      <c r="AV26" s="904"/>
      <c r="AW26" s="904"/>
      <c r="AX26" s="904"/>
      <c r="AY26" s="904"/>
      <c r="AZ26" s="904"/>
      <c r="BA26" s="904"/>
      <c r="BB26" s="904"/>
      <c r="BC26" s="904"/>
      <c r="BD26" s="904"/>
      <c r="BE26" s="905"/>
      <c r="BF26" s="783"/>
      <c r="BG26" s="784"/>
      <c r="BH26" s="815"/>
      <c r="BI26" s="816"/>
      <c r="BJ26" s="816"/>
      <c r="BK26" s="816"/>
      <c r="BL26" s="816"/>
      <c r="BM26" s="816"/>
      <c r="BN26" s="816"/>
      <c r="BO26" s="816"/>
      <c r="BP26" s="816"/>
      <c r="BQ26" s="816"/>
      <c r="BR26" s="816"/>
      <c r="BS26" s="816"/>
      <c r="BT26" s="816"/>
      <c r="BU26" s="816"/>
      <c r="BV26" s="816"/>
      <c r="BW26" s="816"/>
      <c r="BX26" s="816"/>
      <c r="BY26" s="816"/>
      <c r="BZ26" s="816"/>
      <c r="CA26" s="816"/>
      <c r="CB26" s="816"/>
      <c r="CC26" s="816"/>
      <c r="CD26" s="816"/>
      <c r="CE26" s="816"/>
      <c r="CF26" s="816"/>
      <c r="CG26" s="816"/>
      <c r="CH26" s="817"/>
    </row>
    <row r="27" spans="1:87" ht="18" customHeight="1" x14ac:dyDescent="0.15">
      <c r="A27" s="779" t="s">
        <v>38</v>
      </c>
      <c r="B27" s="780"/>
      <c r="C27" s="835" t="s">
        <v>32</v>
      </c>
      <c r="D27" s="836"/>
      <c r="E27" s="836"/>
      <c r="F27" s="836"/>
      <c r="G27" s="836"/>
      <c r="H27" s="836"/>
      <c r="I27" s="836"/>
      <c r="J27" s="836"/>
      <c r="K27" s="836"/>
      <c r="L27" s="836"/>
      <c r="M27" s="837"/>
      <c r="N27" s="779" t="s">
        <v>35</v>
      </c>
      <c r="O27" s="780"/>
      <c r="P27" s="751" t="s">
        <v>68</v>
      </c>
      <c r="Q27" s="838"/>
      <c r="R27" s="838"/>
      <c r="S27" s="838"/>
      <c r="T27" s="838"/>
      <c r="U27" s="838"/>
      <c r="V27" s="838"/>
      <c r="W27" s="838"/>
      <c r="X27" s="838"/>
      <c r="Y27" s="838"/>
      <c r="Z27" s="838"/>
      <c r="AA27" s="838"/>
      <c r="AB27" s="838"/>
      <c r="AC27" s="838"/>
      <c r="AD27" s="838"/>
      <c r="AE27" s="838"/>
      <c r="AF27" s="838"/>
      <c r="AG27" s="838"/>
      <c r="AH27" s="838"/>
      <c r="AI27" s="838"/>
      <c r="AJ27" s="838"/>
      <c r="AK27" s="838"/>
      <c r="AL27" s="838"/>
      <c r="AM27" s="838"/>
      <c r="AN27" s="838"/>
      <c r="AO27" s="838"/>
      <c r="AP27" s="839"/>
      <c r="AR27" s="7"/>
      <c r="AS27" s="779" t="s">
        <v>38</v>
      </c>
      <c r="AT27" s="780"/>
      <c r="AU27" s="835" t="s">
        <v>32</v>
      </c>
      <c r="AV27" s="836"/>
      <c r="AW27" s="836"/>
      <c r="AX27" s="836"/>
      <c r="AY27" s="836"/>
      <c r="AZ27" s="836"/>
      <c r="BA27" s="836"/>
      <c r="BB27" s="836"/>
      <c r="BC27" s="836"/>
      <c r="BD27" s="836"/>
      <c r="BE27" s="837"/>
      <c r="BF27" s="779" t="s">
        <v>35</v>
      </c>
      <c r="BG27" s="780"/>
      <c r="BH27" s="751" t="s">
        <v>68</v>
      </c>
      <c r="BI27" s="838"/>
      <c r="BJ27" s="838"/>
      <c r="BK27" s="838"/>
      <c r="BL27" s="838"/>
      <c r="BM27" s="838"/>
      <c r="BN27" s="838"/>
      <c r="BO27" s="838"/>
      <c r="BP27" s="838"/>
      <c r="BQ27" s="838"/>
      <c r="BR27" s="838"/>
      <c r="BS27" s="838"/>
      <c r="BT27" s="838"/>
      <c r="BU27" s="838"/>
      <c r="BV27" s="838"/>
      <c r="BW27" s="838"/>
      <c r="BX27" s="838"/>
      <c r="BY27" s="838"/>
      <c r="BZ27" s="838"/>
      <c r="CA27" s="838"/>
      <c r="CB27" s="838"/>
      <c r="CC27" s="838"/>
      <c r="CD27" s="838"/>
      <c r="CE27" s="838"/>
      <c r="CF27" s="838"/>
      <c r="CG27" s="838"/>
      <c r="CH27" s="839"/>
    </row>
    <row r="28" spans="1:87" ht="18" customHeight="1" x14ac:dyDescent="0.15">
      <c r="A28" s="781"/>
      <c r="B28" s="782"/>
      <c r="C28" s="847"/>
      <c r="D28" s="807"/>
      <c r="E28" s="807"/>
      <c r="F28" s="807"/>
      <c r="G28" s="807"/>
      <c r="H28" s="807"/>
      <c r="I28" s="807"/>
      <c r="J28" s="807"/>
      <c r="K28" s="807"/>
      <c r="L28" s="807"/>
      <c r="M28" s="848"/>
      <c r="N28" s="781"/>
      <c r="O28" s="782"/>
      <c r="P28" s="840"/>
      <c r="Q28" s="776"/>
      <c r="R28" s="776"/>
      <c r="S28" s="776"/>
      <c r="T28" s="776"/>
      <c r="U28" s="776"/>
      <c r="V28" s="776"/>
      <c r="W28" s="776"/>
      <c r="X28" s="776"/>
      <c r="Y28" s="776"/>
      <c r="Z28" s="776"/>
      <c r="AA28" s="776"/>
      <c r="AB28" s="776"/>
      <c r="AC28" s="776"/>
      <c r="AD28" s="776"/>
      <c r="AE28" s="776"/>
      <c r="AF28" s="776"/>
      <c r="AG28" s="776"/>
      <c r="AH28" s="776"/>
      <c r="AI28" s="776"/>
      <c r="AJ28" s="776"/>
      <c r="AK28" s="776"/>
      <c r="AL28" s="776"/>
      <c r="AM28" s="776"/>
      <c r="AN28" s="776"/>
      <c r="AO28" s="776"/>
      <c r="AP28" s="841"/>
      <c r="AR28" s="7"/>
      <c r="AS28" s="781"/>
      <c r="AT28" s="782"/>
      <c r="AU28" s="847"/>
      <c r="AV28" s="807"/>
      <c r="AW28" s="807"/>
      <c r="AX28" s="807"/>
      <c r="AY28" s="807"/>
      <c r="AZ28" s="807"/>
      <c r="BA28" s="807"/>
      <c r="BB28" s="807"/>
      <c r="BC28" s="807"/>
      <c r="BD28" s="807"/>
      <c r="BE28" s="848"/>
      <c r="BF28" s="781"/>
      <c r="BG28" s="782"/>
      <c r="BH28" s="840"/>
      <c r="BI28" s="776"/>
      <c r="BJ28" s="776"/>
      <c r="BK28" s="776"/>
      <c r="BL28" s="776"/>
      <c r="BM28" s="776"/>
      <c r="BN28" s="776"/>
      <c r="BO28" s="776"/>
      <c r="BP28" s="776"/>
      <c r="BQ28" s="776"/>
      <c r="BR28" s="776"/>
      <c r="BS28" s="776"/>
      <c r="BT28" s="776"/>
      <c r="BU28" s="776"/>
      <c r="BV28" s="776"/>
      <c r="BW28" s="776"/>
      <c r="BX28" s="776"/>
      <c r="BY28" s="776"/>
      <c r="BZ28" s="776"/>
      <c r="CA28" s="776"/>
      <c r="CB28" s="776"/>
      <c r="CC28" s="776"/>
      <c r="CD28" s="776"/>
      <c r="CE28" s="776"/>
      <c r="CF28" s="776"/>
      <c r="CG28" s="776"/>
      <c r="CH28" s="841"/>
    </row>
    <row r="29" spans="1:87" ht="18" customHeight="1" x14ac:dyDescent="0.15">
      <c r="A29" s="783"/>
      <c r="B29" s="784"/>
      <c r="C29" s="847"/>
      <c r="D29" s="807"/>
      <c r="E29" s="807"/>
      <c r="F29" s="807"/>
      <c r="G29" s="807"/>
      <c r="H29" s="807"/>
      <c r="I29" s="807"/>
      <c r="J29" s="807"/>
      <c r="K29" s="807"/>
      <c r="L29" s="807"/>
      <c r="M29" s="848"/>
      <c r="N29" s="783"/>
      <c r="O29" s="784"/>
      <c r="P29" s="842"/>
      <c r="Q29" s="843"/>
      <c r="R29" s="843"/>
      <c r="S29" s="843"/>
      <c r="T29" s="843"/>
      <c r="U29" s="843"/>
      <c r="V29" s="843"/>
      <c r="W29" s="843"/>
      <c r="X29" s="843"/>
      <c r="Y29" s="843"/>
      <c r="Z29" s="843"/>
      <c r="AA29" s="843"/>
      <c r="AB29" s="843"/>
      <c r="AC29" s="843"/>
      <c r="AD29" s="843"/>
      <c r="AE29" s="843"/>
      <c r="AF29" s="843"/>
      <c r="AG29" s="843"/>
      <c r="AH29" s="843"/>
      <c r="AI29" s="843"/>
      <c r="AJ29" s="843"/>
      <c r="AK29" s="843"/>
      <c r="AL29" s="843"/>
      <c r="AM29" s="843"/>
      <c r="AN29" s="843"/>
      <c r="AO29" s="843"/>
      <c r="AP29" s="844"/>
      <c r="AR29" s="7"/>
      <c r="AS29" s="783"/>
      <c r="AT29" s="784"/>
      <c r="AU29" s="847"/>
      <c r="AV29" s="807"/>
      <c r="AW29" s="807"/>
      <c r="AX29" s="807"/>
      <c r="AY29" s="807"/>
      <c r="AZ29" s="807"/>
      <c r="BA29" s="807"/>
      <c r="BB29" s="807"/>
      <c r="BC29" s="807"/>
      <c r="BD29" s="807"/>
      <c r="BE29" s="848"/>
      <c r="BF29" s="783"/>
      <c r="BG29" s="784"/>
      <c r="BH29" s="842"/>
      <c r="BI29" s="843"/>
      <c r="BJ29" s="843"/>
      <c r="BK29" s="843"/>
      <c r="BL29" s="843"/>
      <c r="BM29" s="843"/>
      <c r="BN29" s="843"/>
      <c r="BO29" s="843"/>
      <c r="BP29" s="843"/>
      <c r="BQ29" s="843"/>
      <c r="BR29" s="843"/>
      <c r="BS29" s="843"/>
      <c r="BT29" s="843"/>
      <c r="BU29" s="843"/>
      <c r="BV29" s="843"/>
      <c r="BW29" s="843"/>
      <c r="BX29" s="843"/>
      <c r="BY29" s="843"/>
      <c r="BZ29" s="843"/>
      <c r="CA29" s="843"/>
      <c r="CB29" s="843"/>
      <c r="CC29" s="843"/>
      <c r="CD29" s="843"/>
      <c r="CE29" s="843"/>
      <c r="CF29" s="843"/>
      <c r="CG29" s="843"/>
      <c r="CH29" s="844"/>
    </row>
    <row r="30" spans="1:87" ht="18" customHeight="1" x14ac:dyDescent="0.15">
      <c r="A30" s="779" t="s">
        <v>37</v>
      </c>
      <c r="B30" s="780"/>
      <c r="C30" s="849" t="s">
        <v>42</v>
      </c>
      <c r="D30" s="850"/>
      <c r="E30" s="850"/>
      <c r="F30" s="850"/>
      <c r="G30" s="850"/>
      <c r="H30" s="850"/>
      <c r="I30" s="850"/>
      <c r="J30" s="850"/>
      <c r="K30" s="850"/>
      <c r="L30" s="850"/>
      <c r="M30" s="851"/>
      <c r="N30" s="779" t="s">
        <v>36</v>
      </c>
      <c r="O30" s="780"/>
      <c r="P30" s="835" t="s">
        <v>34</v>
      </c>
      <c r="Q30" s="836"/>
      <c r="R30" s="836"/>
      <c r="S30" s="836"/>
      <c r="T30" s="836"/>
      <c r="U30" s="836"/>
      <c r="V30" s="836"/>
      <c r="W30" s="836"/>
      <c r="X30" s="836"/>
      <c r="Y30" s="836"/>
      <c r="Z30" s="836"/>
      <c r="AA30" s="836"/>
      <c r="AB30" s="836"/>
      <c r="AC30" s="836"/>
      <c r="AD30" s="836"/>
      <c r="AE30" s="836"/>
      <c r="AF30" s="836"/>
      <c r="AG30" s="836"/>
      <c r="AH30" s="836"/>
      <c r="AI30" s="836"/>
      <c r="AJ30" s="836"/>
      <c r="AK30" s="836"/>
      <c r="AL30" s="836"/>
      <c r="AM30" s="836"/>
      <c r="AN30" s="836"/>
      <c r="AO30" s="836"/>
      <c r="AP30" s="837"/>
      <c r="AR30" s="7"/>
      <c r="AS30" s="779" t="s">
        <v>37</v>
      </c>
      <c r="AT30" s="780"/>
      <c r="AU30" s="849" t="s">
        <v>42</v>
      </c>
      <c r="AV30" s="850"/>
      <c r="AW30" s="850"/>
      <c r="AX30" s="850"/>
      <c r="AY30" s="850"/>
      <c r="AZ30" s="850"/>
      <c r="BA30" s="850"/>
      <c r="BB30" s="850"/>
      <c r="BC30" s="850"/>
      <c r="BD30" s="850"/>
      <c r="BE30" s="851"/>
      <c r="BF30" s="779" t="s">
        <v>36</v>
      </c>
      <c r="BG30" s="780"/>
      <c r="BH30" s="835" t="s">
        <v>34</v>
      </c>
      <c r="BI30" s="836"/>
      <c r="BJ30" s="836"/>
      <c r="BK30" s="836"/>
      <c r="BL30" s="836"/>
      <c r="BM30" s="836"/>
      <c r="BN30" s="836"/>
      <c r="BO30" s="836"/>
      <c r="BP30" s="836"/>
      <c r="BQ30" s="836"/>
      <c r="BR30" s="836"/>
      <c r="BS30" s="836"/>
      <c r="BT30" s="836"/>
      <c r="BU30" s="836"/>
      <c r="BV30" s="836"/>
      <c r="BW30" s="836"/>
      <c r="BX30" s="836"/>
      <c r="BY30" s="836"/>
      <c r="BZ30" s="836"/>
      <c r="CA30" s="836"/>
      <c r="CB30" s="836"/>
      <c r="CC30" s="836"/>
      <c r="CD30" s="836"/>
      <c r="CE30" s="836"/>
      <c r="CF30" s="836"/>
      <c r="CG30" s="836"/>
      <c r="CH30" s="837"/>
    </row>
    <row r="31" spans="1:87" ht="18" customHeight="1" x14ac:dyDescent="0.15">
      <c r="A31" s="781"/>
      <c r="B31" s="782"/>
      <c r="C31" s="852"/>
      <c r="D31" s="853"/>
      <c r="E31" s="853"/>
      <c r="F31" s="853"/>
      <c r="G31" s="853"/>
      <c r="H31" s="853"/>
      <c r="I31" s="853"/>
      <c r="J31" s="853"/>
      <c r="K31" s="853"/>
      <c r="L31" s="853"/>
      <c r="M31" s="854"/>
      <c r="N31" s="781"/>
      <c r="O31" s="782"/>
      <c r="P31" s="862"/>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c r="AO31" s="862"/>
      <c r="AP31" s="862"/>
      <c r="AR31" s="7"/>
      <c r="AS31" s="781"/>
      <c r="AT31" s="782"/>
      <c r="AU31" s="852"/>
      <c r="AV31" s="853"/>
      <c r="AW31" s="853"/>
      <c r="AX31" s="853"/>
      <c r="AY31" s="853"/>
      <c r="AZ31" s="853"/>
      <c r="BA31" s="853"/>
      <c r="BB31" s="853"/>
      <c r="BC31" s="853"/>
      <c r="BD31" s="853"/>
      <c r="BE31" s="854"/>
      <c r="BF31" s="781"/>
      <c r="BG31" s="782"/>
      <c r="BH31" s="862"/>
      <c r="BI31" s="862"/>
      <c r="BJ31" s="862"/>
      <c r="BK31" s="862"/>
      <c r="BL31" s="862"/>
      <c r="BM31" s="862"/>
      <c r="BN31" s="862"/>
      <c r="BO31" s="862"/>
      <c r="BP31" s="862"/>
      <c r="BQ31" s="862"/>
      <c r="BR31" s="862"/>
      <c r="BS31" s="862"/>
      <c r="BT31" s="862"/>
      <c r="BU31" s="862"/>
      <c r="BV31" s="862"/>
      <c r="BW31" s="862"/>
      <c r="BX31" s="862"/>
      <c r="BY31" s="862"/>
      <c r="BZ31" s="862"/>
      <c r="CA31" s="862"/>
      <c r="CB31" s="862"/>
      <c r="CC31" s="862"/>
      <c r="CD31" s="862"/>
      <c r="CE31" s="862"/>
      <c r="CF31" s="862"/>
      <c r="CG31" s="862"/>
      <c r="CH31" s="862"/>
    </row>
    <row r="32" spans="1:87" ht="18" customHeight="1" x14ac:dyDescent="0.15">
      <c r="A32" s="783"/>
      <c r="B32" s="784"/>
      <c r="C32" s="855"/>
      <c r="D32" s="856"/>
      <c r="E32" s="856"/>
      <c r="F32" s="856"/>
      <c r="G32" s="856"/>
      <c r="H32" s="856"/>
      <c r="I32" s="856"/>
      <c r="J32" s="856"/>
      <c r="K32" s="856"/>
      <c r="L32" s="856"/>
      <c r="M32" s="857"/>
      <c r="N32" s="783"/>
      <c r="O32" s="784"/>
      <c r="P32" s="863"/>
      <c r="Q32" s="863"/>
      <c r="R32" s="863"/>
      <c r="S32" s="863"/>
      <c r="T32" s="863"/>
      <c r="U32" s="863"/>
      <c r="V32" s="863"/>
      <c r="W32" s="863"/>
      <c r="X32" s="863"/>
      <c r="Y32" s="863"/>
      <c r="Z32" s="863"/>
      <c r="AA32" s="863"/>
      <c r="AB32" s="863"/>
      <c r="AC32" s="863"/>
      <c r="AD32" s="863"/>
      <c r="AE32" s="863"/>
      <c r="AF32" s="863"/>
      <c r="AG32" s="863"/>
      <c r="AH32" s="863"/>
      <c r="AI32" s="863"/>
      <c r="AJ32" s="863"/>
      <c r="AK32" s="863"/>
      <c r="AL32" s="863"/>
      <c r="AM32" s="863"/>
      <c r="AN32" s="863"/>
      <c r="AO32" s="863"/>
      <c r="AP32" s="863"/>
      <c r="AR32" s="7"/>
      <c r="AS32" s="783"/>
      <c r="AT32" s="784"/>
      <c r="AU32" s="855"/>
      <c r="AV32" s="856"/>
      <c r="AW32" s="856"/>
      <c r="AX32" s="856"/>
      <c r="AY32" s="856"/>
      <c r="AZ32" s="856"/>
      <c r="BA32" s="856"/>
      <c r="BB32" s="856"/>
      <c r="BC32" s="856"/>
      <c r="BD32" s="856"/>
      <c r="BE32" s="857"/>
      <c r="BF32" s="783"/>
      <c r="BG32" s="784"/>
      <c r="BH32" s="863"/>
      <c r="BI32" s="863"/>
      <c r="BJ32" s="863"/>
      <c r="BK32" s="863"/>
      <c r="BL32" s="863"/>
      <c r="BM32" s="863"/>
      <c r="BN32" s="863"/>
      <c r="BO32" s="863"/>
      <c r="BP32" s="863"/>
      <c r="BQ32" s="863"/>
      <c r="BR32" s="863"/>
      <c r="BS32" s="863"/>
      <c r="BT32" s="863"/>
      <c r="BU32" s="863"/>
      <c r="BV32" s="863"/>
      <c r="BW32" s="863"/>
      <c r="BX32" s="863"/>
      <c r="BY32" s="863"/>
      <c r="BZ32" s="863"/>
      <c r="CA32" s="863"/>
      <c r="CB32" s="863"/>
      <c r="CC32" s="863"/>
      <c r="CD32" s="863"/>
      <c r="CE32" s="863"/>
      <c r="CF32" s="863"/>
      <c r="CG32" s="863"/>
      <c r="CH32" s="863"/>
    </row>
    <row r="33" spans="1:86" ht="18" customHeight="1" x14ac:dyDescent="0.15">
      <c r="A33" s="871" t="s">
        <v>23</v>
      </c>
      <c r="B33" s="871"/>
      <c r="C33" s="872"/>
      <c r="D33" s="872"/>
      <c r="E33" s="872"/>
      <c r="F33" s="872"/>
      <c r="G33" s="872"/>
      <c r="H33" s="872"/>
      <c r="I33" s="872"/>
      <c r="J33" s="872"/>
      <c r="K33" s="872"/>
      <c r="L33" s="872"/>
      <c r="M33" s="872"/>
      <c r="N33" s="873" t="s">
        <v>77</v>
      </c>
      <c r="O33" s="874"/>
      <c r="P33" s="874"/>
      <c r="Q33" s="874"/>
      <c r="R33" s="874"/>
      <c r="S33" s="874"/>
      <c r="T33" s="874"/>
      <c r="U33" s="874"/>
      <c r="V33" s="874"/>
      <c r="W33" s="874"/>
      <c r="X33" s="874"/>
      <c r="Y33" s="874"/>
      <c r="Z33" s="874"/>
      <c r="AA33" s="874"/>
      <c r="AB33" s="874"/>
      <c r="AC33" s="874"/>
      <c r="AD33" s="874"/>
      <c r="AE33" s="874"/>
      <c r="AF33" s="874"/>
      <c r="AG33" s="874"/>
      <c r="AH33" s="874"/>
      <c r="AI33" s="874"/>
      <c r="AJ33" s="874"/>
      <c r="AK33" s="874"/>
      <c r="AL33" s="874"/>
      <c r="AM33" s="874"/>
      <c r="AN33" s="874"/>
      <c r="AO33" s="874"/>
      <c r="AP33" s="875"/>
      <c r="AR33" s="7"/>
      <c r="AS33" s="871" t="s">
        <v>23</v>
      </c>
      <c r="AT33" s="871"/>
      <c r="AU33" s="872"/>
      <c r="AV33" s="872"/>
      <c r="AW33" s="872"/>
      <c r="AX33" s="872"/>
      <c r="AY33" s="872"/>
      <c r="AZ33" s="872"/>
      <c r="BA33" s="872"/>
      <c r="BB33" s="872"/>
      <c r="BC33" s="872"/>
      <c r="BD33" s="872"/>
      <c r="BE33" s="872"/>
      <c r="BF33" s="873" t="s">
        <v>77</v>
      </c>
      <c r="BG33" s="874"/>
      <c r="BH33" s="874"/>
      <c r="BI33" s="874"/>
      <c r="BJ33" s="874"/>
      <c r="BK33" s="874"/>
      <c r="BL33" s="874"/>
      <c r="BM33" s="874"/>
      <c r="BN33" s="874"/>
      <c r="BO33" s="874"/>
      <c r="BP33" s="874"/>
      <c r="BQ33" s="874"/>
      <c r="BR33" s="874"/>
      <c r="BS33" s="874"/>
      <c r="BT33" s="874"/>
      <c r="BU33" s="874"/>
      <c r="BV33" s="874"/>
      <c r="BW33" s="874"/>
      <c r="BX33" s="874"/>
      <c r="BY33" s="874"/>
      <c r="BZ33" s="874"/>
      <c r="CA33" s="874"/>
      <c r="CB33" s="874"/>
      <c r="CC33" s="874"/>
      <c r="CD33" s="874"/>
      <c r="CE33" s="874"/>
      <c r="CF33" s="874"/>
      <c r="CG33" s="874"/>
      <c r="CH33" s="875"/>
    </row>
    <row r="34" spans="1:86" ht="18" customHeight="1" x14ac:dyDescent="0.15">
      <c r="A34" s="871"/>
      <c r="B34" s="871"/>
      <c r="C34" s="872"/>
      <c r="D34" s="872"/>
      <c r="E34" s="872"/>
      <c r="F34" s="872"/>
      <c r="G34" s="872"/>
      <c r="H34" s="872"/>
      <c r="I34" s="872"/>
      <c r="J34" s="872"/>
      <c r="K34" s="872"/>
      <c r="L34" s="872"/>
      <c r="M34" s="872"/>
      <c r="N34" s="876"/>
      <c r="O34" s="877"/>
      <c r="P34" s="877"/>
      <c r="Q34" s="877"/>
      <c r="R34" s="877"/>
      <c r="S34" s="877"/>
      <c r="T34" s="877"/>
      <c r="U34" s="877"/>
      <c r="V34" s="877"/>
      <c r="W34" s="877"/>
      <c r="X34" s="877"/>
      <c r="Y34" s="877"/>
      <c r="Z34" s="877"/>
      <c r="AA34" s="877"/>
      <c r="AB34" s="877"/>
      <c r="AC34" s="877"/>
      <c r="AD34" s="877"/>
      <c r="AE34" s="877"/>
      <c r="AF34" s="877"/>
      <c r="AG34" s="877"/>
      <c r="AH34" s="877"/>
      <c r="AI34" s="877"/>
      <c r="AJ34" s="877"/>
      <c r="AK34" s="877"/>
      <c r="AL34" s="877"/>
      <c r="AM34" s="877"/>
      <c r="AN34" s="877"/>
      <c r="AO34" s="877"/>
      <c r="AP34" s="878"/>
      <c r="AR34" s="7"/>
      <c r="AS34" s="871"/>
      <c r="AT34" s="871"/>
      <c r="AU34" s="872"/>
      <c r="AV34" s="872"/>
      <c r="AW34" s="872"/>
      <c r="AX34" s="872"/>
      <c r="AY34" s="872"/>
      <c r="AZ34" s="872"/>
      <c r="BA34" s="872"/>
      <c r="BB34" s="872"/>
      <c r="BC34" s="872"/>
      <c r="BD34" s="872"/>
      <c r="BE34" s="872"/>
      <c r="BF34" s="876"/>
      <c r="BG34" s="877"/>
      <c r="BH34" s="877"/>
      <c r="BI34" s="877"/>
      <c r="BJ34" s="877"/>
      <c r="BK34" s="877"/>
      <c r="BL34" s="877"/>
      <c r="BM34" s="877"/>
      <c r="BN34" s="877"/>
      <c r="BO34" s="877"/>
      <c r="BP34" s="877"/>
      <c r="BQ34" s="877"/>
      <c r="BR34" s="877"/>
      <c r="BS34" s="877"/>
      <c r="BT34" s="877"/>
      <c r="BU34" s="877"/>
      <c r="BV34" s="877"/>
      <c r="BW34" s="877"/>
      <c r="BX34" s="877"/>
      <c r="BY34" s="877"/>
      <c r="BZ34" s="877"/>
      <c r="CA34" s="877"/>
      <c r="CB34" s="877"/>
      <c r="CC34" s="877"/>
      <c r="CD34" s="877"/>
      <c r="CE34" s="877"/>
      <c r="CF34" s="877"/>
      <c r="CG34" s="877"/>
      <c r="CH34" s="878"/>
    </row>
  </sheetData>
  <sheetProtection sheet="1" selectLockedCells="1"/>
  <mergeCells count="92">
    <mergeCell ref="BF33:CH34"/>
    <mergeCell ref="A33:B34"/>
    <mergeCell ref="C33:M34"/>
    <mergeCell ref="N33:AP34"/>
    <mergeCell ref="AS33:AT34"/>
    <mergeCell ref="AU33:BE34"/>
    <mergeCell ref="AU30:BE32"/>
    <mergeCell ref="BF30:BG32"/>
    <mergeCell ref="BH30:CH30"/>
    <mergeCell ref="P31:AP32"/>
    <mergeCell ref="BH31:CH32"/>
    <mergeCell ref="A30:B32"/>
    <mergeCell ref="C30:M32"/>
    <mergeCell ref="N30:O32"/>
    <mergeCell ref="P30:AP30"/>
    <mergeCell ref="AS30:AT32"/>
    <mergeCell ref="AU27:BE27"/>
    <mergeCell ref="BF27:BG29"/>
    <mergeCell ref="BH27:CH29"/>
    <mergeCell ref="C28:M29"/>
    <mergeCell ref="AU28:BE29"/>
    <mergeCell ref="A27:B29"/>
    <mergeCell ref="C27:M27"/>
    <mergeCell ref="N27:O29"/>
    <mergeCell ref="P27:AP29"/>
    <mergeCell ref="AS27:AT29"/>
    <mergeCell ref="BL23:CH23"/>
    <mergeCell ref="P24:AP24"/>
    <mergeCell ref="BH24:CH24"/>
    <mergeCell ref="P25:AP26"/>
    <mergeCell ref="BH25:CH26"/>
    <mergeCell ref="N23:O26"/>
    <mergeCell ref="P23:S23"/>
    <mergeCell ref="T23:AP23"/>
    <mergeCell ref="BF23:BG26"/>
    <mergeCell ref="BH23:BK23"/>
    <mergeCell ref="AS15:AT16"/>
    <mergeCell ref="AU15:BE16"/>
    <mergeCell ref="BF15:CH16"/>
    <mergeCell ref="A19:M26"/>
    <mergeCell ref="N19:O22"/>
    <mergeCell ref="P19:Q19"/>
    <mergeCell ref="R19:AP19"/>
    <mergeCell ref="AS19:BE26"/>
    <mergeCell ref="BF19:BG22"/>
    <mergeCell ref="BH19:BI19"/>
    <mergeCell ref="A15:B16"/>
    <mergeCell ref="C15:M16"/>
    <mergeCell ref="N15:AP16"/>
    <mergeCell ref="BJ19:CH19"/>
    <mergeCell ref="P20:AP22"/>
    <mergeCell ref="BH20:CH22"/>
    <mergeCell ref="AS9:AT11"/>
    <mergeCell ref="AU9:BE9"/>
    <mergeCell ref="BF9:BG11"/>
    <mergeCell ref="BH9:CH11"/>
    <mergeCell ref="AU10:BE11"/>
    <mergeCell ref="AS12:AT14"/>
    <mergeCell ref="AU12:BE14"/>
    <mergeCell ref="BF12:BG14"/>
    <mergeCell ref="BH12:CH12"/>
    <mergeCell ref="BH13:CH14"/>
    <mergeCell ref="AS1:BE8"/>
    <mergeCell ref="BF1:BG4"/>
    <mergeCell ref="BH1:BI1"/>
    <mergeCell ref="BJ1:CH1"/>
    <mergeCell ref="BH2:CH4"/>
    <mergeCell ref="BF5:BG8"/>
    <mergeCell ref="BH5:BK5"/>
    <mergeCell ref="BL5:CH5"/>
    <mergeCell ref="BH6:CH6"/>
    <mergeCell ref="BH7:CH8"/>
    <mergeCell ref="P6:AP6"/>
    <mergeCell ref="A9:B11"/>
    <mergeCell ref="C9:M9"/>
    <mergeCell ref="N9:O11"/>
    <mergeCell ref="P9:AP11"/>
    <mergeCell ref="C10:M11"/>
    <mergeCell ref="A1:M8"/>
    <mergeCell ref="N1:O4"/>
    <mergeCell ref="N5:O8"/>
    <mergeCell ref="P7:AP8"/>
    <mergeCell ref="P1:Q1"/>
    <mergeCell ref="R1:AP1"/>
    <mergeCell ref="P2:AP4"/>
    <mergeCell ref="P5:S5"/>
    <mergeCell ref="T5:AP5"/>
    <mergeCell ref="A12:B14"/>
    <mergeCell ref="C12:M14"/>
    <mergeCell ref="N12:O14"/>
    <mergeCell ref="P12:AP12"/>
    <mergeCell ref="P13:AP14"/>
  </mergeCells>
  <phoneticPr fontId="18"/>
  <printOptions horizontalCentered="1" verticalCentered="1"/>
  <pageMargins left="0.19685039370078741" right="0.19685039370078741" top="0.39370078740157483" bottom="0.3937007874015748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44874"/>
  </sheetPr>
  <dimension ref="A1:AF44"/>
  <sheetViews>
    <sheetView showGridLines="0" showRowColHeaders="0" workbookViewId="0"/>
  </sheetViews>
  <sheetFormatPr defaultColWidth="9" defaultRowHeight="15.75" x14ac:dyDescent="0.15"/>
  <cols>
    <col min="1" max="1" width="5.75" style="88" customWidth="1"/>
    <col min="2" max="2" width="6.625" style="88" customWidth="1"/>
    <col min="3" max="3" width="10.625" style="88" customWidth="1"/>
    <col min="4" max="5" width="8.625" style="88" customWidth="1"/>
    <col min="6" max="23" width="9.375" style="88" customWidth="1"/>
    <col min="24" max="27" width="7.625" style="88" customWidth="1"/>
    <col min="28" max="30" width="7.625" style="116" customWidth="1"/>
    <col min="31" max="31" width="6.625" style="116" customWidth="1"/>
    <col min="32" max="32" width="9" style="116"/>
    <col min="33" max="16384" width="9" style="88"/>
  </cols>
  <sheetData>
    <row r="1" spans="1:32" ht="9.75" customHeight="1" x14ac:dyDescent="0.15">
      <c r="A1" s="138"/>
      <c r="B1" s="138"/>
      <c r="C1" s="138"/>
      <c r="D1" s="138"/>
      <c r="E1" s="138"/>
      <c r="F1" s="138"/>
      <c r="G1" s="138"/>
      <c r="H1" s="138"/>
      <c r="I1" s="138"/>
      <c r="J1" s="138"/>
      <c r="K1" s="138"/>
      <c r="L1" s="138"/>
      <c r="M1" s="138"/>
      <c r="N1" s="138"/>
      <c r="O1" s="138"/>
      <c r="P1" s="138"/>
      <c r="Q1" s="138"/>
      <c r="R1" s="138"/>
      <c r="S1" s="138"/>
      <c r="T1" s="138"/>
      <c r="U1" s="138"/>
      <c r="V1" s="138"/>
      <c r="W1" s="116"/>
      <c r="X1" s="116"/>
      <c r="Y1" s="116"/>
      <c r="Z1" s="116"/>
      <c r="AA1" s="116"/>
    </row>
    <row r="2" spans="1:32" ht="48.75" customHeight="1" x14ac:dyDescent="0.45">
      <c r="A2" s="908" t="s">
        <v>296</v>
      </c>
      <c r="B2" s="908"/>
      <c r="C2" s="908"/>
      <c r="D2" s="908"/>
      <c r="E2" s="908"/>
      <c r="F2" s="908"/>
      <c r="G2" s="908"/>
      <c r="H2" s="908"/>
      <c r="I2" s="908"/>
      <c r="J2" s="908"/>
      <c r="K2" s="908"/>
      <c r="L2" s="908"/>
      <c r="M2" s="908"/>
      <c r="N2" s="908"/>
      <c r="O2" s="908"/>
      <c r="P2" s="908"/>
      <c r="Q2" s="908"/>
      <c r="R2" s="908"/>
      <c r="S2" s="126"/>
      <c r="T2" s="126"/>
      <c r="U2" s="126"/>
      <c r="V2" s="126"/>
      <c r="W2" s="116"/>
      <c r="X2" s="116"/>
      <c r="Y2" s="116"/>
      <c r="Z2" s="116"/>
      <c r="AA2" s="116"/>
    </row>
    <row r="3" spans="1:32" s="89" customFormat="1" ht="39.75" customHeight="1" x14ac:dyDescent="0.15">
      <c r="A3" s="910"/>
      <c r="B3" s="910"/>
      <c r="C3" s="910"/>
      <c r="D3" s="910"/>
      <c r="E3" s="910"/>
      <c r="F3" s="910"/>
      <c r="G3" s="910"/>
      <c r="H3" s="910"/>
      <c r="I3" s="910"/>
      <c r="J3" s="139"/>
      <c r="K3" s="139"/>
      <c r="L3" s="139"/>
      <c r="M3" s="139"/>
      <c r="N3" s="139"/>
      <c r="O3" s="139"/>
      <c r="P3" s="139"/>
      <c r="Q3" s="139"/>
      <c r="R3" s="139"/>
      <c r="S3" s="139"/>
      <c r="T3" s="139"/>
      <c r="U3" s="139"/>
      <c r="V3" s="139"/>
      <c r="W3" s="117"/>
      <c r="X3" s="117"/>
      <c r="Y3" s="117"/>
      <c r="Z3" s="117"/>
      <c r="AA3" s="117"/>
      <c r="AB3" s="117"/>
      <c r="AC3" s="117"/>
      <c r="AD3" s="117"/>
      <c r="AE3" s="117"/>
      <c r="AF3" s="117"/>
    </row>
    <row r="4" spans="1:32" ht="31.5"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16"/>
      <c r="X4" s="116"/>
      <c r="Y4" s="116"/>
      <c r="Z4" s="116"/>
      <c r="AA4" s="116"/>
    </row>
    <row r="5" spans="1:32" ht="114" customHeight="1" x14ac:dyDescent="0.15">
      <c r="A5" s="126"/>
      <c r="B5" s="126"/>
      <c r="C5" s="126"/>
      <c r="D5" s="126"/>
      <c r="E5" s="126"/>
      <c r="F5" s="126"/>
      <c r="G5" s="126"/>
      <c r="H5" s="126"/>
      <c r="I5" s="126"/>
      <c r="J5" s="126"/>
      <c r="K5" s="126"/>
      <c r="L5" s="126"/>
      <c r="M5" s="126"/>
      <c r="N5" s="126"/>
      <c r="O5" s="126"/>
      <c r="P5" s="126"/>
      <c r="Q5" s="126"/>
      <c r="R5" s="126"/>
      <c r="S5" s="126"/>
      <c r="T5" s="126"/>
      <c r="U5" s="126"/>
      <c r="V5" s="126"/>
      <c r="W5" s="116"/>
      <c r="X5" s="116"/>
      <c r="Y5" s="116"/>
      <c r="Z5" s="116"/>
      <c r="AA5" s="116"/>
    </row>
    <row r="6" spans="1:32" ht="20.100000000000001" customHeight="1" x14ac:dyDescent="0.15">
      <c r="A6" s="126"/>
      <c r="B6" s="126"/>
      <c r="C6" s="126"/>
      <c r="D6" s="126"/>
      <c r="E6" s="126"/>
      <c r="F6" s="126"/>
      <c r="G6" s="126"/>
      <c r="H6" s="126"/>
      <c r="I6" s="126"/>
      <c r="J6" s="126"/>
      <c r="K6" s="126"/>
      <c r="L6" s="126"/>
      <c r="M6" s="126"/>
      <c r="N6" s="126"/>
      <c r="O6" s="126"/>
      <c r="P6" s="126"/>
      <c r="Q6" s="126"/>
      <c r="R6" s="126"/>
      <c r="S6" s="126"/>
      <c r="T6" s="126"/>
      <c r="U6" s="126"/>
      <c r="V6" s="126"/>
      <c r="W6" s="116"/>
      <c r="X6" s="116"/>
      <c r="Y6" s="116"/>
      <c r="Z6" s="116"/>
      <c r="AA6" s="116"/>
    </row>
    <row r="7" spans="1:32" s="90" customFormat="1" ht="45" customHeight="1" x14ac:dyDescent="0.15">
      <c r="A7" s="140"/>
      <c r="B7" s="140"/>
      <c r="C7" s="140" t="s">
        <v>283</v>
      </c>
      <c r="D7" s="140"/>
      <c r="E7" s="909" t="s">
        <v>281</v>
      </c>
      <c r="F7" s="909"/>
      <c r="G7" s="140"/>
      <c r="H7" s="143" t="s">
        <v>282</v>
      </c>
      <c r="I7" s="140"/>
      <c r="J7" s="909" t="s">
        <v>286</v>
      </c>
      <c r="K7" s="909"/>
      <c r="L7" s="909" t="s">
        <v>285</v>
      </c>
      <c r="M7" s="909"/>
      <c r="N7" s="140"/>
      <c r="O7" s="143" t="s">
        <v>284</v>
      </c>
      <c r="P7" s="140"/>
      <c r="Q7" s="909" t="s">
        <v>288</v>
      </c>
      <c r="R7" s="909"/>
      <c r="S7" s="140"/>
      <c r="T7" s="141"/>
      <c r="U7" s="140"/>
      <c r="V7" s="127"/>
      <c r="W7" s="119"/>
      <c r="X7" s="119"/>
      <c r="Y7" s="119"/>
      <c r="Z7" s="119"/>
      <c r="AA7" s="119"/>
      <c r="AB7" s="119"/>
      <c r="AC7" s="119"/>
      <c r="AD7" s="119"/>
      <c r="AE7" s="119"/>
      <c r="AF7" s="119"/>
    </row>
    <row r="8" spans="1:32" s="91" customFormat="1" ht="20.25" customHeight="1" x14ac:dyDescent="0.3">
      <c r="A8" s="124" t="s">
        <v>320</v>
      </c>
      <c r="B8" s="125"/>
      <c r="C8" s="125"/>
      <c r="D8" s="125"/>
      <c r="E8" s="125"/>
      <c r="F8" s="125"/>
      <c r="G8" s="125"/>
      <c r="H8" s="125"/>
      <c r="I8" s="125"/>
      <c r="J8" s="125"/>
      <c r="K8" s="125"/>
      <c r="L8" s="125"/>
      <c r="M8" s="125"/>
      <c r="N8" s="125"/>
      <c r="O8" s="125"/>
      <c r="P8" s="125"/>
      <c r="Q8" s="125"/>
      <c r="R8" s="125"/>
      <c r="S8" s="125"/>
      <c r="T8" s="125"/>
      <c r="U8" s="125"/>
      <c r="V8" s="125"/>
      <c r="W8" s="118"/>
      <c r="X8" s="118"/>
      <c r="Y8" s="118"/>
      <c r="Z8" s="118"/>
      <c r="AA8" s="118"/>
      <c r="AB8" s="118"/>
      <c r="AC8" s="118"/>
      <c r="AD8" s="118"/>
      <c r="AE8" s="118"/>
      <c r="AF8" s="118"/>
    </row>
    <row r="9" spans="1:32" ht="6" customHeight="1" x14ac:dyDescent="0.15">
      <c r="A9" s="126"/>
      <c r="B9" s="126"/>
      <c r="C9" s="126"/>
      <c r="D9" s="126"/>
      <c r="E9" s="126"/>
      <c r="F9" s="126"/>
      <c r="G9" s="126"/>
      <c r="H9" s="126"/>
      <c r="I9" s="126"/>
      <c r="J9" s="126"/>
      <c r="K9" s="126"/>
      <c r="L9" s="126"/>
      <c r="M9" s="126"/>
      <c r="N9" s="126"/>
      <c r="O9" s="126"/>
      <c r="P9" s="126"/>
      <c r="Q9" s="126"/>
      <c r="R9" s="126"/>
      <c r="S9" s="126"/>
      <c r="T9" s="126"/>
      <c r="U9" s="126"/>
      <c r="V9" s="126"/>
      <c r="W9" s="116"/>
      <c r="X9" s="116"/>
      <c r="Y9" s="116"/>
      <c r="Z9" s="116"/>
      <c r="AA9" s="116"/>
    </row>
    <row r="10" spans="1:32" s="90" customFormat="1" ht="21" x14ac:dyDescent="0.15">
      <c r="A10" s="127"/>
      <c r="B10" s="128" t="s">
        <v>271</v>
      </c>
      <c r="C10" s="129"/>
      <c r="D10" s="129"/>
      <c r="E10" s="127"/>
      <c r="F10" s="912" t="s">
        <v>314</v>
      </c>
      <c r="G10" s="913"/>
      <c r="H10" s="913"/>
      <c r="I10" s="913"/>
      <c r="J10" s="913"/>
      <c r="K10" s="913"/>
      <c r="L10" s="913"/>
      <c r="M10" s="913"/>
      <c r="N10" s="913"/>
      <c r="O10" s="913"/>
      <c r="P10" s="913"/>
      <c r="Q10" s="913"/>
      <c r="R10" s="913"/>
      <c r="S10" s="127"/>
      <c r="T10" s="127"/>
      <c r="U10" s="127"/>
      <c r="V10" s="127"/>
      <c r="W10" s="119"/>
      <c r="X10" s="119"/>
      <c r="Y10" s="119"/>
      <c r="Z10" s="119"/>
      <c r="AA10" s="119"/>
      <c r="AB10" s="119"/>
      <c r="AC10" s="119"/>
      <c r="AD10" s="119"/>
      <c r="AE10" s="119"/>
      <c r="AF10" s="119"/>
    </row>
    <row r="11" spans="1:32" s="90" customFormat="1" ht="18" customHeight="1" x14ac:dyDescent="0.15">
      <c r="A11" s="127"/>
      <c r="B11" s="128"/>
      <c r="C11" s="127"/>
      <c r="D11" s="127"/>
      <c r="E11" s="127"/>
      <c r="F11" s="130" t="s">
        <v>276</v>
      </c>
      <c r="G11" s="127"/>
      <c r="H11" s="127"/>
      <c r="I11" s="127"/>
      <c r="J11" s="127"/>
      <c r="K11" s="127"/>
      <c r="L11" s="127"/>
      <c r="M11" s="127"/>
      <c r="N11" s="127"/>
      <c r="O11" s="127"/>
      <c r="P11" s="127"/>
      <c r="Q11" s="127"/>
      <c r="R11" s="127"/>
      <c r="S11" s="127"/>
      <c r="T11" s="127"/>
      <c r="U11" s="127"/>
      <c r="V11" s="127"/>
      <c r="W11" s="119"/>
      <c r="X11" s="119"/>
      <c r="Y11" s="119"/>
      <c r="Z11" s="119"/>
      <c r="AA11" s="119"/>
      <c r="AB11" s="119"/>
      <c r="AC11" s="119"/>
      <c r="AD11" s="119"/>
      <c r="AE11" s="119"/>
      <c r="AF11" s="119"/>
    </row>
    <row r="12" spans="1:32" s="90" customFormat="1" ht="8.25" customHeight="1" x14ac:dyDescent="0.15">
      <c r="A12" s="127"/>
      <c r="B12" s="128"/>
      <c r="C12" s="127"/>
      <c r="D12" s="127"/>
      <c r="E12" s="127"/>
      <c r="F12" s="130"/>
      <c r="G12" s="127"/>
      <c r="H12" s="127"/>
      <c r="I12" s="127"/>
      <c r="J12" s="127"/>
      <c r="K12" s="127"/>
      <c r="L12" s="127"/>
      <c r="M12" s="127"/>
      <c r="N12" s="127"/>
      <c r="O12" s="127"/>
      <c r="P12" s="127"/>
      <c r="Q12" s="127"/>
      <c r="R12" s="127"/>
      <c r="S12" s="127"/>
      <c r="T12" s="127"/>
      <c r="U12" s="127"/>
      <c r="V12" s="127"/>
      <c r="W12" s="119"/>
      <c r="X12" s="119"/>
      <c r="Y12" s="119"/>
      <c r="Z12" s="119"/>
      <c r="AA12" s="119"/>
      <c r="AB12" s="119"/>
      <c r="AC12" s="119"/>
      <c r="AD12" s="119"/>
      <c r="AE12" s="119"/>
      <c r="AF12" s="119"/>
    </row>
    <row r="13" spans="1:32" s="90" customFormat="1" ht="18" customHeight="1" x14ac:dyDescent="0.15">
      <c r="A13" s="127"/>
      <c r="B13" s="128" t="s">
        <v>272</v>
      </c>
      <c r="C13" s="127"/>
      <c r="D13" s="127"/>
      <c r="E13" s="127"/>
      <c r="F13" s="130" t="s">
        <v>277</v>
      </c>
      <c r="G13" s="127"/>
      <c r="H13" s="127"/>
      <c r="I13" s="127"/>
      <c r="J13" s="127"/>
      <c r="K13" s="127"/>
      <c r="L13" s="127"/>
      <c r="M13" s="127"/>
      <c r="N13" s="127"/>
      <c r="O13" s="127"/>
      <c r="P13" s="127"/>
      <c r="Q13" s="127"/>
      <c r="R13" s="127"/>
      <c r="S13" s="127"/>
      <c r="T13" s="127"/>
      <c r="U13" s="127"/>
      <c r="V13" s="127"/>
      <c r="W13" s="119"/>
      <c r="X13" s="119"/>
      <c r="Y13" s="119"/>
      <c r="Z13" s="119"/>
      <c r="AA13" s="119"/>
      <c r="AB13" s="119"/>
      <c r="AC13" s="119"/>
      <c r="AD13" s="119"/>
      <c r="AE13" s="119"/>
      <c r="AF13" s="119"/>
    </row>
    <row r="14" spans="1:32" s="90" customFormat="1" ht="18" customHeight="1" x14ac:dyDescent="0.15">
      <c r="A14" s="127"/>
      <c r="B14" s="131"/>
      <c r="C14" s="127"/>
      <c r="D14" s="127"/>
      <c r="E14" s="127"/>
      <c r="F14" s="130" t="s">
        <v>278</v>
      </c>
      <c r="G14" s="127"/>
      <c r="H14" s="127"/>
      <c r="I14" s="127"/>
      <c r="J14" s="127"/>
      <c r="K14" s="127"/>
      <c r="L14" s="127"/>
      <c r="M14" s="127"/>
      <c r="N14" s="127"/>
      <c r="O14" s="127"/>
      <c r="P14" s="127"/>
      <c r="Q14" s="127"/>
      <c r="R14" s="127"/>
      <c r="S14" s="127"/>
      <c r="T14" s="127"/>
      <c r="U14" s="127"/>
      <c r="V14" s="127"/>
      <c r="W14" s="119"/>
      <c r="X14" s="119"/>
      <c r="Y14" s="119"/>
      <c r="Z14" s="119"/>
      <c r="AA14" s="119"/>
      <c r="AB14" s="119"/>
      <c r="AC14" s="119"/>
      <c r="AD14" s="119"/>
      <c r="AE14" s="119"/>
      <c r="AF14" s="119"/>
    </row>
    <row r="15" spans="1:32" s="90" customFormat="1" ht="7.5" customHeight="1" x14ac:dyDescent="0.15">
      <c r="A15" s="127"/>
      <c r="B15" s="131"/>
      <c r="C15" s="127"/>
      <c r="D15" s="127" t="s">
        <v>39</v>
      </c>
      <c r="E15" s="127"/>
      <c r="F15" s="130"/>
      <c r="G15" s="127"/>
      <c r="H15" s="127"/>
      <c r="I15" s="127"/>
      <c r="J15" s="127"/>
      <c r="K15" s="127"/>
      <c r="L15" s="127"/>
      <c r="M15" s="127"/>
      <c r="N15" s="127"/>
      <c r="O15" s="127"/>
      <c r="P15" s="127"/>
      <c r="Q15" s="127"/>
      <c r="R15" s="127"/>
      <c r="S15" s="127"/>
      <c r="T15" s="127"/>
      <c r="U15" s="127"/>
      <c r="V15" s="127"/>
      <c r="W15" s="119"/>
      <c r="X15" s="119"/>
      <c r="Y15" s="119"/>
      <c r="Z15" s="119"/>
      <c r="AA15" s="119"/>
      <c r="AB15" s="119"/>
      <c r="AC15" s="119"/>
      <c r="AD15" s="119"/>
      <c r="AE15" s="119"/>
      <c r="AF15" s="119"/>
    </row>
    <row r="16" spans="1:32" s="90" customFormat="1" ht="18" customHeight="1" x14ac:dyDescent="0.15">
      <c r="A16" s="127"/>
      <c r="B16" s="128" t="s">
        <v>273</v>
      </c>
      <c r="C16" s="129"/>
      <c r="D16" s="129"/>
      <c r="E16" s="127"/>
      <c r="F16" s="130" t="s">
        <v>255</v>
      </c>
      <c r="G16" s="127"/>
      <c r="H16" s="127"/>
      <c r="I16" s="127"/>
      <c r="J16" s="127"/>
      <c r="K16" s="127"/>
      <c r="L16" s="127"/>
      <c r="M16" s="127"/>
      <c r="N16" s="127"/>
      <c r="O16" s="127"/>
      <c r="P16" s="127"/>
      <c r="Q16" s="127"/>
      <c r="R16" s="127"/>
      <c r="S16" s="127"/>
      <c r="T16" s="127"/>
      <c r="U16" s="127"/>
      <c r="V16" s="127"/>
      <c r="W16" s="119"/>
      <c r="X16" s="119"/>
      <c r="Y16" s="119"/>
      <c r="Z16" s="119"/>
      <c r="AA16" s="119"/>
      <c r="AB16" s="119"/>
      <c r="AC16" s="119"/>
      <c r="AD16" s="119"/>
      <c r="AE16" s="119"/>
      <c r="AF16" s="119"/>
    </row>
    <row r="17" spans="1:32" s="90" customFormat="1" ht="18" customHeight="1" x14ac:dyDescent="0.15">
      <c r="A17" s="127"/>
      <c r="B17" s="131"/>
      <c r="C17" s="127"/>
      <c r="D17" s="127"/>
      <c r="E17" s="127"/>
      <c r="F17" s="130" t="s">
        <v>256</v>
      </c>
      <c r="G17" s="127"/>
      <c r="H17" s="127"/>
      <c r="I17" s="127"/>
      <c r="J17" s="127"/>
      <c r="K17" s="127"/>
      <c r="L17" s="127"/>
      <c r="M17" s="127"/>
      <c r="N17" s="127"/>
      <c r="O17" s="127"/>
      <c r="P17" s="127"/>
      <c r="Q17" s="127"/>
      <c r="R17" s="127"/>
      <c r="S17" s="127"/>
      <c r="T17" s="127"/>
      <c r="U17" s="127"/>
      <c r="V17" s="127"/>
      <c r="W17" s="119"/>
      <c r="X17" s="119"/>
      <c r="Y17" s="119"/>
      <c r="Z17" s="119"/>
      <c r="AA17" s="119"/>
      <c r="AB17" s="119"/>
      <c r="AC17" s="119"/>
      <c r="AD17" s="119"/>
      <c r="AE17" s="119"/>
      <c r="AF17" s="119"/>
    </row>
    <row r="18" spans="1:32" s="90" customFormat="1" ht="12" customHeight="1" x14ac:dyDescent="0.15">
      <c r="A18" s="127"/>
      <c r="B18" s="131"/>
      <c r="C18" s="127"/>
      <c r="D18" s="127"/>
      <c r="E18" s="127"/>
      <c r="F18" s="130"/>
      <c r="G18" s="127"/>
      <c r="H18" s="127"/>
      <c r="I18" s="127"/>
      <c r="J18" s="127"/>
      <c r="K18" s="127"/>
      <c r="L18" s="127"/>
      <c r="M18" s="127"/>
      <c r="N18" s="127"/>
      <c r="O18" s="127"/>
      <c r="P18" s="127"/>
      <c r="Q18" s="127"/>
      <c r="R18" s="127"/>
      <c r="S18" s="127"/>
      <c r="T18" s="127"/>
      <c r="U18" s="127"/>
      <c r="V18" s="127"/>
      <c r="W18" s="119"/>
      <c r="X18" s="119"/>
      <c r="Y18" s="119"/>
      <c r="Z18" s="119"/>
      <c r="AA18" s="119"/>
      <c r="AB18" s="119"/>
      <c r="AC18" s="119"/>
      <c r="AD18" s="119"/>
      <c r="AE18" s="119"/>
      <c r="AF18" s="119"/>
    </row>
    <row r="19" spans="1:32" s="90" customFormat="1" ht="35.25" customHeight="1" x14ac:dyDescent="0.15">
      <c r="A19" s="127"/>
      <c r="B19" s="215" t="s">
        <v>257</v>
      </c>
      <c r="C19" s="216" t="s">
        <v>287</v>
      </c>
      <c r="D19" s="217"/>
      <c r="E19" s="217"/>
      <c r="F19" s="217"/>
      <c r="G19" s="217"/>
      <c r="H19" s="217"/>
      <c r="I19" s="217"/>
      <c r="J19" s="217"/>
      <c r="K19" s="217"/>
      <c r="L19" s="217"/>
      <c r="M19" s="217"/>
      <c r="N19" s="217"/>
      <c r="O19" s="217"/>
      <c r="P19" s="217"/>
      <c r="Q19" s="217"/>
      <c r="R19" s="218"/>
      <c r="S19" s="127"/>
      <c r="T19" s="119"/>
      <c r="U19" s="119"/>
      <c r="V19" s="119"/>
      <c r="W19" s="119"/>
      <c r="X19" s="119"/>
      <c r="Y19" s="119"/>
      <c r="Z19" s="119"/>
      <c r="AA19" s="119"/>
      <c r="AB19" s="119"/>
      <c r="AC19" s="119"/>
      <c r="AD19" s="119"/>
      <c r="AE19" s="119"/>
      <c r="AF19" s="119"/>
    </row>
    <row r="20" spans="1:32" s="90" customFormat="1" ht="35.25" customHeight="1" x14ac:dyDescent="0.15">
      <c r="A20" s="127"/>
      <c r="B20" s="219"/>
      <c r="C20" s="914" t="s">
        <v>321</v>
      </c>
      <c r="D20" s="915"/>
      <c r="E20" s="915"/>
      <c r="F20" s="915"/>
      <c r="G20" s="915"/>
      <c r="H20" s="915"/>
      <c r="I20" s="915"/>
      <c r="J20" s="915"/>
      <c r="K20" s="915"/>
      <c r="L20" s="915"/>
      <c r="M20" s="915"/>
      <c r="N20" s="915"/>
      <c r="O20" s="915"/>
      <c r="P20" s="915"/>
      <c r="Q20" s="915"/>
      <c r="R20" s="220"/>
      <c r="S20" s="127"/>
      <c r="T20" s="119"/>
      <c r="U20" s="119"/>
      <c r="V20" s="119"/>
      <c r="W20" s="119"/>
      <c r="X20" s="119"/>
      <c r="Y20" s="119"/>
      <c r="Z20" s="119"/>
      <c r="AA20" s="119"/>
      <c r="AB20" s="119"/>
      <c r="AC20" s="119"/>
      <c r="AD20" s="119"/>
      <c r="AE20" s="119"/>
      <c r="AF20" s="119"/>
    </row>
    <row r="21" spans="1:32" s="90" customFormat="1" ht="48" customHeight="1" x14ac:dyDescent="0.15">
      <c r="A21" s="127"/>
      <c r="B21" s="221"/>
      <c r="C21" s="911" t="s">
        <v>345</v>
      </c>
      <c r="D21" s="911"/>
      <c r="E21" s="911"/>
      <c r="F21" s="911"/>
      <c r="G21" s="911"/>
      <c r="H21" s="911"/>
      <c r="I21" s="911"/>
      <c r="J21" s="911"/>
      <c r="K21" s="222"/>
      <c r="L21" s="223"/>
      <c r="M21" s="223"/>
      <c r="N21" s="223"/>
      <c r="O21" s="223"/>
      <c r="P21" s="223"/>
      <c r="Q21" s="223"/>
      <c r="R21" s="224"/>
      <c r="S21" s="127"/>
      <c r="T21" s="119"/>
      <c r="U21" s="119"/>
      <c r="V21" s="119"/>
      <c r="W21" s="119"/>
      <c r="X21" s="119"/>
      <c r="Y21" s="119"/>
      <c r="Z21" s="119"/>
      <c r="AA21" s="119"/>
      <c r="AB21" s="119"/>
      <c r="AC21" s="119"/>
      <c r="AD21" s="119"/>
      <c r="AE21" s="119"/>
      <c r="AF21" s="119"/>
    </row>
    <row r="22" spans="1:32" s="90" customFormat="1" ht="13.5" customHeight="1" x14ac:dyDescent="0.15">
      <c r="A22" s="127"/>
      <c r="B22" s="132"/>
      <c r="C22" s="130"/>
      <c r="D22" s="127"/>
      <c r="E22" s="127"/>
      <c r="F22" s="127"/>
      <c r="G22" s="127"/>
      <c r="H22" s="127"/>
      <c r="I22" s="127"/>
      <c r="J22" s="127"/>
      <c r="K22" s="127"/>
      <c r="L22" s="127"/>
      <c r="M22" s="127"/>
      <c r="N22" s="127"/>
      <c r="O22" s="127"/>
      <c r="P22" s="127"/>
      <c r="Q22" s="127"/>
      <c r="R22" s="127"/>
      <c r="S22" s="127"/>
      <c r="T22" s="127"/>
      <c r="U22" s="127"/>
      <c r="V22" s="127"/>
      <c r="W22" s="119"/>
      <c r="X22" s="119"/>
      <c r="Y22" s="119"/>
      <c r="Z22" s="119"/>
      <c r="AA22" s="119"/>
      <c r="AB22" s="119"/>
      <c r="AC22" s="119"/>
      <c r="AD22" s="119"/>
      <c r="AE22" s="119"/>
      <c r="AF22" s="119"/>
    </row>
    <row r="23" spans="1:32" s="90" customFormat="1" ht="21.75" customHeight="1" x14ac:dyDescent="0.15">
      <c r="A23" s="127"/>
      <c r="B23" s="128" t="s">
        <v>274</v>
      </c>
      <c r="C23" s="133"/>
      <c r="D23" s="133"/>
      <c r="E23" s="127"/>
      <c r="F23" s="130" t="s">
        <v>279</v>
      </c>
      <c r="G23" s="127"/>
      <c r="H23" s="127"/>
      <c r="I23" s="127"/>
      <c r="J23" s="127"/>
      <c r="K23" s="127"/>
      <c r="L23" s="127"/>
      <c r="M23" s="127"/>
      <c r="N23" s="127"/>
      <c r="O23" s="127"/>
      <c r="P23" s="127"/>
      <c r="Q23" s="127"/>
      <c r="R23" s="127"/>
      <c r="S23" s="127"/>
      <c r="T23" s="127"/>
      <c r="U23" s="127"/>
      <c r="V23" s="127"/>
      <c r="W23" s="119"/>
      <c r="X23" s="119"/>
      <c r="Y23" s="119"/>
      <c r="Z23" s="119"/>
      <c r="AA23" s="119"/>
      <c r="AB23" s="119"/>
      <c r="AC23" s="119"/>
      <c r="AD23" s="119"/>
      <c r="AE23" s="119"/>
      <c r="AF23" s="119"/>
    </row>
    <row r="24" spans="1:32" s="92" customFormat="1" ht="18" customHeight="1" x14ac:dyDescent="0.15">
      <c r="A24" s="135"/>
      <c r="B24" s="134"/>
      <c r="C24" s="135"/>
      <c r="D24" s="135"/>
      <c r="E24" s="135"/>
      <c r="F24" s="136" t="s">
        <v>280</v>
      </c>
      <c r="G24" s="135"/>
      <c r="H24" s="135"/>
      <c r="I24" s="135"/>
      <c r="J24" s="135"/>
      <c r="K24" s="135"/>
      <c r="L24" s="135"/>
      <c r="M24" s="135"/>
      <c r="N24" s="135"/>
      <c r="O24" s="135"/>
      <c r="P24" s="135"/>
      <c r="Q24" s="135"/>
      <c r="R24" s="135"/>
      <c r="S24" s="135"/>
      <c r="T24" s="135"/>
      <c r="U24" s="135"/>
      <c r="V24" s="135"/>
      <c r="W24" s="120"/>
      <c r="X24" s="120"/>
      <c r="Y24" s="120"/>
      <c r="Z24" s="120"/>
      <c r="AA24" s="120"/>
      <c r="AB24" s="120"/>
      <c r="AC24" s="120"/>
      <c r="AD24" s="120"/>
      <c r="AE24" s="120"/>
      <c r="AF24" s="120"/>
    </row>
    <row r="25" spans="1:32" s="90" customFormat="1" ht="6" customHeight="1" x14ac:dyDescent="0.15">
      <c r="A25" s="127"/>
      <c r="B25" s="131"/>
      <c r="C25" s="127"/>
      <c r="D25" s="127"/>
      <c r="E25" s="127"/>
      <c r="F25" s="137"/>
      <c r="G25" s="127"/>
      <c r="H25" s="127"/>
      <c r="I25" s="127"/>
      <c r="J25" s="127"/>
      <c r="K25" s="127"/>
      <c r="L25" s="127"/>
      <c r="M25" s="127"/>
      <c r="N25" s="127"/>
      <c r="O25" s="127"/>
      <c r="P25" s="127"/>
      <c r="Q25" s="127"/>
      <c r="R25" s="127"/>
      <c r="S25" s="127"/>
      <c r="T25" s="127"/>
      <c r="U25" s="127"/>
      <c r="V25" s="127"/>
      <c r="W25" s="119"/>
      <c r="X25" s="119"/>
      <c r="Y25" s="119"/>
      <c r="Z25" s="119"/>
      <c r="AA25" s="119"/>
      <c r="AB25" s="119"/>
      <c r="AC25" s="119"/>
      <c r="AD25" s="119"/>
      <c r="AE25" s="119"/>
      <c r="AF25" s="119"/>
    </row>
    <row r="26" spans="1:32" s="90" customFormat="1" ht="18" customHeight="1" x14ac:dyDescent="0.15">
      <c r="A26" s="127"/>
      <c r="B26" s="128" t="s">
        <v>275</v>
      </c>
      <c r="C26" s="127"/>
      <c r="D26" s="127"/>
      <c r="E26" s="127"/>
      <c r="F26" s="130" t="s">
        <v>259</v>
      </c>
      <c r="G26" s="127"/>
      <c r="H26" s="127"/>
      <c r="I26" s="127"/>
      <c r="J26" s="127"/>
      <c r="K26" s="127"/>
      <c r="L26" s="127"/>
      <c r="M26" s="127"/>
      <c r="N26" s="127"/>
      <c r="O26" s="127"/>
      <c r="P26" s="127"/>
      <c r="Q26" s="127"/>
      <c r="R26" s="127"/>
      <c r="S26" s="127"/>
      <c r="T26" s="127"/>
      <c r="U26" s="127"/>
      <c r="V26" s="127"/>
      <c r="W26" s="119"/>
      <c r="X26" s="119"/>
      <c r="Y26" s="119"/>
      <c r="Z26" s="119"/>
      <c r="AA26" s="119"/>
      <c r="AB26" s="119"/>
      <c r="AC26" s="119"/>
      <c r="AD26" s="119"/>
      <c r="AE26" s="119"/>
      <c r="AF26" s="119"/>
    </row>
    <row r="27" spans="1:32" x14ac:dyDescent="0.15">
      <c r="A27" s="126"/>
      <c r="B27" s="126"/>
      <c r="C27" s="126"/>
      <c r="D27" s="126"/>
      <c r="E27" s="126"/>
      <c r="F27" s="126"/>
      <c r="G27" s="126"/>
      <c r="H27" s="126"/>
      <c r="I27" s="126"/>
      <c r="J27" s="126"/>
      <c r="K27" s="126"/>
      <c r="L27" s="126"/>
      <c r="M27" s="126"/>
      <c r="N27" s="126"/>
      <c r="O27" s="126"/>
      <c r="P27" s="126"/>
      <c r="Q27" s="126"/>
      <c r="R27" s="126"/>
      <c r="S27" s="126"/>
      <c r="T27" s="126"/>
      <c r="U27" s="126"/>
      <c r="V27" s="126"/>
      <c r="W27" s="116"/>
      <c r="X27" s="116"/>
      <c r="Y27" s="116"/>
      <c r="Z27" s="116"/>
      <c r="AA27" s="116"/>
    </row>
    <row r="28" spans="1:32" x14ac:dyDescent="0.15">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row>
    <row r="29" spans="1:32" x14ac:dyDescent="0.15">
      <c r="A29" s="116"/>
      <c r="B29" s="116" t="s">
        <v>293</v>
      </c>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row>
    <row r="30" spans="1:32" x14ac:dyDescent="0.15">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row>
    <row r="31" spans="1:32" x14ac:dyDescent="0.15">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row>
    <row r="32" spans="1:32" x14ac:dyDescent="0.15">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row>
    <row r="33" spans="1:27" x14ac:dyDescent="0.15">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row>
    <row r="34" spans="1:27" x14ac:dyDescent="0.15">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row>
    <row r="35" spans="1:27" x14ac:dyDescent="0.15">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row>
    <row r="36" spans="1:27" x14ac:dyDescent="0.15">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row>
    <row r="37" spans="1:27" x14ac:dyDescent="0.15">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row>
    <row r="38" spans="1:27" x14ac:dyDescent="0.15">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row>
    <row r="39" spans="1:27" x14ac:dyDescent="0.15">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row>
    <row r="40" spans="1:27" x14ac:dyDescent="0.15">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row>
    <row r="41" spans="1:27" x14ac:dyDescent="0.15">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row>
    <row r="42" spans="1:27" x14ac:dyDescent="0.15">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row>
    <row r="43" spans="1:27" x14ac:dyDescent="0.15">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row>
    <row r="44" spans="1:27" x14ac:dyDescent="0.15">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row>
  </sheetData>
  <sheetProtection sheet="1" selectLockedCells="1"/>
  <mergeCells count="9">
    <mergeCell ref="A2:R2"/>
    <mergeCell ref="Q7:R7"/>
    <mergeCell ref="A3:I3"/>
    <mergeCell ref="C21:J21"/>
    <mergeCell ref="L7:M7"/>
    <mergeCell ref="J7:K7"/>
    <mergeCell ref="E7:F7"/>
    <mergeCell ref="F10:R10"/>
    <mergeCell ref="C20:Q20"/>
  </mergeCells>
  <phoneticPr fontId="18"/>
  <printOptions horizontalCentered="1"/>
  <pageMargins left="0" right="0" top="0" bottom="0" header="0.31496062992125984" footer="0.31496062992125984"/>
  <pageSetup paperSize="9" scale="8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B1:Y35"/>
  <sheetViews>
    <sheetView showGridLines="0" showRowColHeaders="0" workbookViewId="0"/>
  </sheetViews>
  <sheetFormatPr defaultColWidth="8.875" defaultRowHeight="13.5" x14ac:dyDescent="0.15"/>
  <cols>
    <col min="7" max="7" width="5.125" customWidth="1"/>
    <col min="8" max="8" width="4.5" customWidth="1"/>
    <col min="9" max="9" width="10" customWidth="1"/>
    <col min="10" max="10" width="2.75" customWidth="1"/>
    <col min="18" max="18" width="7.375" customWidth="1"/>
    <col min="19" max="19" width="1.75" customWidth="1"/>
    <col min="25" max="25" width="6" customWidth="1"/>
  </cols>
  <sheetData>
    <row r="1" spans="2:24" ht="9.6" customHeight="1" x14ac:dyDescent="0.15"/>
    <row r="2" spans="2:24" ht="46.9" customHeight="1" x14ac:dyDescent="0.15">
      <c r="C2" s="279" t="s">
        <v>307</v>
      </c>
      <c r="D2" s="280"/>
      <c r="E2" s="281"/>
      <c r="M2" s="279" t="s">
        <v>306</v>
      </c>
      <c r="N2" s="280"/>
      <c r="O2" s="280"/>
      <c r="P2" s="280"/>
      <c r="Q2" s="280"/>
      <c r="R2" s="280"/>
      <c r="S2" s="280"/>
      <c r="T2" s="280"/>
      <c r="U2" s="280"/>
      <c r="V2" s="281"/>
    </row>
    <row r="3" spans="2:24" ht="7.15" customHeight="1" x14ac:dyDescent="0.15"/>
    <row r="5" spans="2:24" ht="13.15" customHeight="1" x14ac:dyDescent="0.15">
      <c r="B5" s="282" t="s">
        <v>302</v>
      </c>
      <c r="C5" s="283"/>
      <c r="D5" s="283"/>
      <c r="E5" s="283"/>
      <c r="F5" s="284"/>
      <c r="L5" s="271" t="s">
        <v>305</v>
      </c>
      <c r="M5" s="288"/>
      <c r="N5" s="288"/>
      <c r="O5" s="288"/>
      <c r="P5" s="288"/>
      <c r="Q5" s="288"/>
      <c r="R5" s="288"/>
      <c r="S5" s="288"/>
      <c r="T5" s="288"/>
      <c r="U5" s="288"/>
      <c r="V5" s="288"/>
      <c r="W5" s="288"/>
      <c r="X5" s="289"/>
    </row>
    <row r="6" spans="2:24" ht="13.15" customHeight="1" x14ac:dyDescent="0.15">
      <c r="B6" s="285"/>
      <c r="C6" s="286"/>
      <c r="D6" s="286"/>
      <c r="E6" s="286"/>
      <c r="F6" s="287"/>
      <c r="L6" s="290"/>
      <c r="M6" s="291"/>
      <c r="N6" s="291"/>
      <c r="O6" s="291"/>
      <c r="P6" s="291"/>
      <c r="Q6" s="291"/>
      <c r="R6" s="291"/>
      <c r="S6" s="291"/>
      <c r="T6" s="291"/>
      <c r="U6" s="291"/>
      <c r="V6" s="291"/>
      <c r="W6" s="291"/>
      <c r="X6" s="292"/>
    </row>
    <row r="24" spans="12:25" x14ac:dyDescent="0.15">
      <c r="T24" s="271" t="s">
        <v>313</v>
      </c>
      <c r="U24" s="288"/>
      <c r="V24" s="288"/>
      <c r="W24" s="288"/>
      <c r="X24" s="288"/>
      <c r="Y24" s="289"/>
    </row>
    <row r="25" spans="12:25" x14ac:dyDescent="0.15">
      <c r="T25" s="290"/>
      <c r="U25" s="291"/>
      <c r="V25" s="291"/>
      <c r="W25" s="291"/>
      <c r="X25" s="291"/>
      <c r="Y25" s="292"/>
    </row>
    <row r="26" spans="12:25" ht="13.15" customHeight="1" x14ac:dyDescent="0.15">
      <c r="T26" s="196"/>
      <c r="U26" s="196"/>
      <c r="V26" s="196"/>
      <c r="W26" s="196"/>
      <c r="X26" s="196"/>
      <c r="Y26" s="196"/>
    </row>
    <row r="27" spans="12:25" ht="13.15" customHeight="1" x14ac:dyDescent="0.15">
      <c r="T27" s="271" t="s">
        <v>304</v>
      </c>
      <c r="U27" s="288"/>
      <c r="V27" s="288"/>
      <c r="W27" s="288"/>
      <c r="X27" s="288"/>
      <c r="Y27" s="289"/>
    </row>
    <row r="28" spans="12:25" ht="13.15" customHeight="1" x14ac:dyDescent="0.15">
      <c r="T28" s="290"/>
      <c r="U28" s="291"/>
      <c r="V28" s="291"/>
      <c r="W28" s="291"/>
      <c r="X28" s="291"/>
      <c r="Y28" s="292"/>
    </row>
    <row r="29" spans="12:25" x14ac:dyDescent="0.15">
      <c r="T29" s="277" t="s">
        <v>309</v>
      </c>
      <c r="U29" s="278"/>
      <c r="V29" s="278"/>
      <c r="W29" s="278"/>
      <c r="X29" s="278"/>
      <c r="Y29" s="278"/>
    </row>
    <row r="31" spans="12:25" ht="13.15" customHeight="1" x14ac:dyDescent="0.15">
      <c r="L31" s="271" t="s">
        <v>303</v>
      </c>
      <c r="M31" s="272"/>
      <c r="N31" s="272"/>
      <c r="O31" s="272"/>
      <c r="P31" s="272"/>
      <c r="Q31" s="273"/>
    </row>
    <row r="32" spans="12:25" ht="13.15" customHeight="1" x14ac:dyDescent="0.15">
      <c r="L32" s="274"/>
      <c r="M32" s="275"/>
      <c r="N32" s="275"/>
      <c r="O32" s="275"/>
      <c r="P32" s="275"/>
      <c r="Q32" s="276"/>
    </row>
    <row r="34" ht="13.15" customHeight="1" x14ac:dyDescent="0.15"/>
    <row r="35" ht="13.15" customHeight="1" x14ac:dyDescent="0.15"/>
  </sheetData>
  <sheetProtection sheet="1" objects="1" scenarios="1" selectLockedCells="1"/>
  <mergeCells count="8">
    <mergeCell ref="T29:Y29"/>
    <mergeCell ref="L31:Q32"/>
    <mergeCell ref="C2:E2"/>
    <mergeCell ref="M2:V2"/>
    <mergeCell ref="B5:F6"/>
    <mergeCell ref="L5:X6"/>
    <mergeCell ref="T24:Y25"/>
    <mergeCell ref="T27:Y28"/>
  </mergeCells>
  <phoneticPr fontId="18"/>
  <pageMargins left="0.25" right="0.25" top="0.75" bottom="0.75" header="0.3" footer="0.3"/>
  <pageSetup paperSize="9" scale="6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pageSetUpPr fitToPage="1"/>
  </sheetPr>
  <dimension ref="A1:DT763"/>
  <sheetViews>
    <sheetView showGridLines="0" showRowColHeaders="0" zoomScaleNormal="100" workbookViewId="0">
      <selection activeCell="D21" sqref="D21:U21"/>
    </sheetView>
  </sheetViews>
  <sheetFormatPr defaultColWidth="8.875" defaultRowHeight="21" x14ac:dyDescent="0.15"/>
  <cols>
    <col min="1" max="1" width="1.75" customWidth="1"/>
    <col min="2" max="2" width="26" style="33" customWidth="1"/>
    <col min="3" max="3" width="10.5" style="33" customWidth="1"/>
    <col min="4" max="4" width="4.75" customWidth="1"/>
    <col min="5" max="6" width="6.75" customWidth="1"/>
    <col min="7" max="14" width="4.75" customWidth="1"/>
    <col min="15" max="24" width="3.75" customWidth="1"/>
    <col min="25" max="27" width="14.625" customWidth="1"/>
    <col min="28" max="29" width="30.625" customWidth="1"/>
    <col min="30" max="30" width="90.625" customWidth="1"/>
    <col min="31" max="31" width="15.625" customWidth="1"/>
    <col min="32" max="32" width="8.625" customWidth="1"/>
    <col min="33" max="34" width="8.125" style="59" hidden="1" customWidth="1"/>
    <col min="35" max="35" width="11.25" style="53" hidden="1" customWidth="1"/>
    <col min="36" max="36" width="11.375" style="53" hidden="1" customWidth="1"/>
    <col min="37" max="37" width="18.625" style="53" hidden="1" customWidth="1"/>
    <col min="38" max="38" width="12.5" style="54" hidden="1" customWidth="1"/>
    <col min="39" max="39" width="11.25" style="53" hidden="1" customWidth="1"/>
    <col min="40" max="40" width="14.625" style="53" hidden="1" customWidth="1"/>
    <col min="41" max="41" width="15" style="53" hidden="1" customWidth="1"/>
    <col min="42" max="42" width="13" style="53" hidden="1" customWidth="1"/>
    <col min="43" max="43" width="10.125" style="53" hidden="1" customWidth="1"/>
    <col min="44" max="45" width="13.875" style="53" hidden="1" customWidth="1"/>
    <col min="46" max="46" width="11.375" style="53" hidden="1" customWidth="1"/>
    <col min="47" max="47" width="0" style="53" hidden="1" customWidth="1"/>
    <col min="48" max="50" width="15.625" style="53" hidden="1" customWidth="1"/>
    <col min="51" max="52" width="30.625" style="53" hidden="1" customWidth="1"/>
    <col min="53" max="53" width="90.625" style="53" hidden="1" customWidth="1"/>
    <col min="54" max="54" width="24.25" style="53" hidden="1" customWidth="1"/>
    <col min="55" max="67" width="0" style="53" hidden="1" customWidth="1"/>
    <col min="68" max="78" width="0" hidden="1" customWidth="1"/>
  </cols>
  <sheetData>
    <row r="1" spans="1:103" ht="61.15" customHeight="1" x14ac:dyDescent="0.15">
      <c r="A1" s="53"/>
      <c r="B1" s="238" t="s">
        <v>117</v>
      </c>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row>
    <row r="2" spans="1:103" ht="12" customHeight="1" x14ac:dyDescent="0.15">
      <c r="A2" s="53"/>
      <c r="B2" s="239"/>
      <c r="C2" s="239"/>
      <c r="D2" s="239"/>
      <c r="E2" s="239"/>
      <c r="F2" s="239"/>
      <c r="G2" s="239"/>
      <c r="H2" s="239"/>
      <c r="I2" s="239"/>
      <c r="J2" s="239"/>
      <c r="K2" s="239"/>
      <c r="L2" s="239"/>
      <c r="M2" s="239"/>
      <c r="N2" s="239"/>
      <c r="O2" s="239"/>
      <c r="P2" s="239"/>
      <c r="Q2" s="239"/>
      <c r="R2" s="239"/>
      <c r="S2" s="239"/>
      <c r="T2" s="239"/>
      <c r="U2" s="239"/>
      <c r="V2" s="239"/>
      <c r="W2" s="235"/>
      <c r="X2" s="235"/>
      <c r="Y2" s="235"/>
      <c r="Z2" s="235"/>
      <c r="AA2" s="235"/>
      <c r="AB2" s="235"/>
      <c r="AC2" s="235"/>
      <c r="AD2" s="235"/>
      <c r="AE2" s="235"/>
      <c r="AF2" s="53"/>
      <c r="BF2"/>
      <c r="BG2"/>
      <c r="BH2"/>
      <c r="BI2"/>
      <c r="BJ2"/>
      <c r="BK2"/>
      <c r="BL2"/>
      <c r="BM2"/>
      <c r="BN2"/>
      <c r="BO2"/>
      <c r="CA2" s="53"/>
      <c r="CB2" s="53"/>
      <c r="CC2" s="53"/>
      <c r="CD2" s="53"/>
      <c r="CE2" s="53"/>
      <c r="CF2" s="53"/>
      <c r="CG2" s="53"/>
      <c r="CH2" s="53"/>
      <c r="CI2" s="53"/>
      <c r="CJ2" s="53"/>
      <c r="CK2" s="53"/>
      <c r="CL2" s="53"/>
      <c r="CM2" s="53"/>
      <c r="CN2" s="53"/>
      <c r="CO2" s="53"/>
      <c r="CP2" s="53"/>
      <c r="CQ2" s="53"/>
      <c r="CR2" s="53"/>
      <c r="CS2" s="53"/>
      <c r="CT2" s="53"/>
      <c r="CU2" s="53"/>
      <c r="CV2" s="53"/>
      <c r="CW2" s="53"/>
      <c r="CX2" s="53"/>
      <c r="CY2" s="53"/>
    </row>
    <row r="3" spans="1:103" ht="30" customHeight="1" x14ac:dyDescent="0.15">
      <c r="A3" s="53"/>
      <c r="B3" s="939" t="s">
        <v>253</v>
      </c>
      <c r="C3" s="939"/>
      <c r="D3" s="939"/>
      <c r="E3" s="939"/>
      <c r="F3" s="939"/>
      <c r="G3" s="939"/>
      <c r="H3" s="939"/>
      <c r="I3" s="939"/>
      <c r="J3" s="939"/>
      <c r="K3" s="939"/>
      <c r="L3" s="939"/>
      <c r="M3" s="939"/>
      <c r="N3" s="939"/>
      <c r="O3" s="939"/>
      <c r="P3" s="939"/>
      <c r="Q3" s="939"/>
      <c r="R3" s="939"/>
      <c r="S3" s="939"/>
      <c r="T3" s="939"/>
      <c r="U3" s="939"/>
      <c r="V3" s="939"/>
      <c r="W3" s="939"/>
      <c r="X3" s="939"/>
      <c r="Y3" s="939"/>
      <c r="Z3" s="235"/>
      <c r="AA3" s="235"/>
      <c r="AB3" s="235"/>
      <c r="AC3" s="235"/>
      <c r="AD3" s="235"/>
      <c r="AE3" s="235"/>
      <c r="AF3" s="53"/>
      <c r="BF3"/>
      <c r="BG3"/>
      <c r="BH3"/>
      <c r="BI3"/>
      <c r="BJ3"/>
      <c r="BK3"/>
      <c r="BL3"/>
      <c r="BM3"/>
      <c r="BN3"/>
      <c r="BO3"/>
      <c r="CA3" s="53"/>
      <c r="CB3" s="53"/>
      <c r="CC3" s="53"/>
      <c r="CD3" s="53"/>
      <c r="CE3" s="53"/>
      <c r="CF3" s="53"/>
      <c r="CG3" s="53"/>
      <c r="CH3" s="53"/>
      <c r="CI3" s="53"/>
      <c r="CJ3" s="53"/>
      <c r="CK3" s="53"/>
      <c r="CL3" s="53"/>
      <c r="CM3" s="53"/>
      <c r="CN3" s="53"/>
      <c r="CO3" s="53"/>
      <c r="CP3" s="53"/>
      <c r="CQ3" s="53"/>
      <c r="CR3" s="53"/>
      <c r="CS3" s="53"/>
      <c r="CT3" s="53"/>
      <c r="CU3" s="53"/>
      <c r="CV3" s="53"/>
      <c r="CW3" s="53"/>
      <c r="CX3" s="53"/>
      <c r="CY3" s="53"/>
    </row>
    <row r="4" spans="1:103" ht="30" customHeight="1" x14ac:dyDescent="0.15">
      <c r="A4" s="53"/>
      <c r="B4" s="939" t="s">
        <v>182</v>
      </c>
      <c r="C4" s="939"/>
      <c r="D4" s="939"/>
      <c r="E4" s="939"/>
      <c r="F4" s="939"/>
      <c r="G4" s="939"/>
      <c r="H4" s="939"/>
      <c r="I4" s="939"/>
      <c r="J4" s="939"/>
      <c r="K4" s="939"/>
      <c r="L4" s="939"/>
      <c r="M4" s="939"/>
      <c r="N4" s="939"/>
      <c r="O4" s="939"/>
      <c r="P4" s="939"/>
      <c r="Q4" s="939"/>
      <c r="R4" s="939"/>
      <c r="S4" s="939"/>
      <c r="T4" s="939"/>
      <c r="U4" s="939"/>
      <c r="V4" s="939"/>
      <c r="W4" s="939"/>
      <c r="X4" s="939"/>
      <c r="Y4" s="939"/>
      <c r="Z4" s="235"/>
      <c r="AA4" s="235"/>
      <c r="AB4" s="235"/>
      <c r="AC4" s="235"/>
      <c r="AD4" s="235"/>
      <c r="AE4" s="235"/>
      <c r="AF4" s="53"/>
      <c r="BF4"/>
      <c r="BG4"/>
      <c r="BH4"/>
      <c r="BI4"/>
      <c r="BJ4"/>
      <c r="BK4"/>
      <c r="BL4"/>
      <c r="BM4"/>
      <c r="BN4"/>
      <c r="BO4"/>
      <c r="CA4" s="53"/>
      <c r="CB4" s="53"/>
      <c r="CC4" s="53"/>
      <c r="CD4" s="53"/>
      <c r="CE4" s="53"/>
      <c r="CF4" s="53"/>
      <c r="CG4" s="53"/>
      <c r="CH4" s="53"/>
      <c r="CI4" s="53"/>
      <c r="CJ4" s="53"/>
      <c r="CK4" s="53"/>
      <c r="CL4" s="53"/>
      <c r="CM4" s="53"/>
      <c r="CN4" s="53"/>
      <c r="CO4" s="53"/>
      <c r="CP4" s="53"/>
      <c r="CQ4" s="53"/>
      <c r="CR4" s="53"/>
      <c r="CS4" s="53"/>
      <c r="CT4" s="53"/>
      <c r="CU4" s="53"/>
      <c r="CV4" s="53"/>
      <c r="CW4" s="53"/>
      <c r="CX4" s="53"/>
      <c r="CY4" s="53"/>
    </row>
    <row r="5" spans="1:103" ht="30" customHeight="1" x14ac:dyDescent="0.15">
      <c r="A5" s="53"/>
      <c r="B5" s="939" t="s">
        <v>184</v>
      </c>
      <c r="C5" s="939"/>
      <c r="D5" s="939"/>
      <c r="E5" s="939"/>
      <c r="F5" s="939"/>
      <c r="G5" s="939"/>
      <c r="H5" s="939"/>
      <c r="I5" s="939"/>
      <c r="J5" s="939"/>
      <c r="K5" s="939"/>
      <c r="L5" s="939"/>
      <c r="M5" s="939"/>
      <c r="N5" s="939"/>
      <c r="O5" s="939"/>
      <c r="P5" s="939"/>
      <c r="Q5" s="939"/>
      <c r="R5" s="939"/>
      <c r="S5" s="939"/>
      <c r="T5" s="939"/>
      <c r="U5" s="939"/>
      <c r="V5" s="939"/>
      <c r="W5" s="939"/>
      <c r="X5" s="939"/>
      <c r="Y5" s="939"/>
      <c r="Z5" s="235"/>
      <c r="AA5" s="235"/>
      <c r="AB5" s="235"/>
      <c r="AC5" s="235"/>
      <c r="AD5" s="235"/>
      <c r="AE5" s="235"/>
      <c r="AF5" s="53"/>
      <c r="BF5"/>
      <c r="BG5"/>
      <c r="BH5"/>
      <c r="BI5"/>
      <c r="BJ5"/>
      <c r="BK5"/>
      <c r="BL5"/>
      <c r="BM5"/>
      <c r="BN5"/>
      <c r="BO5"/>
      <c r="CA5" s="53"/>
      <c r="CB5" s="53"/>
      <c r="CC5" s="53"/>
      <c r="CD5" s="53"/>
      <c r="CE5" s="53"/>
      <c r="CF5" s="53"/>
      <c r="CG5" s="53"/>
      <c r="CH5" s="53"/>
      <c r="CI5" s="53"/>
      <c r="CJ5" s="53"/>
      <c r="CK5" s="53"/>
      <c r="CL5" s="53"/>
      <c r="CM5" s="53"/>
      <c r="CN5" s="53"/>
      <c r="CO5" s="53"/>
      <c r="CP5" s="53"/>
      <c r="CQ5" s="53"/>
      <c r="CR5" s="53"/>
      <c r="CS5" s="53"/>
      <c r="CT5" s="53"/>
      <c r="CU5" s="53"/>
      <c r="CV5" s="53"/>
      <c r="CW5" s="53"/>
      <c r="CX5" s="53"/>
      <c r="CY5" s="53"/>
    </row>
    <row r="6" spans="1:103" ht="30" customHeight="1" x14ac:dyDescent="0.15">
      <c r="A6" s="53"/>
      <c r="B6" s="939" t="s">
        <v>254</v>
      </c>
      <c r="C6" s="939"/>
      <c r="D6" s="939"/>
      <c r="E6" s="939"/>
      <c r="F6" s="939"/>
      <c r="G6" s="939"/>
      <c r="H6" s="939"/>
      <c r="I6" s="939"/>
      <c r="J6" s="939"/>
      <c r="K6" s="939"/>
      <c r="L6" s="939"/>
      <c r="M6" s="939"/>
      <c r="N6" s="939"/>
      <c r="O6" s="939"/>
      <c r="P6" s="939"/>
      <c r="Q6" s="939"/>
      <c r="R6" s="939"/>
      <c r="S6" s="939"/>
      <c r="T6" s="939"/>
      <c r="U6" s="939"/>
      <c r="V6" s="939"/>
      <c r="W6" s="939"/>
      <c r="X6" s="939"/>
      <c r="Y6" s="939"/>
      <c r="Z6" s="235"/>
      <c r="AA6" s="235"/>
      <c r="AB6" s="235"/>
      <c r="AC6" s="235"/>
      <c r="AD6" s="235"/>
      <c r="AE6" s="235"/>
      <c r="AF6" s="53"/>
      <c r="BF6"/>
      <c r="BG6"/>
      <c r="BH6"/>
      <c r="BI6"/>
      <c r="BJ6"/>
      <c r="BK6"/>
      <c r="BL6"/>
      <c r="BM6"/>
      <c r="BN6"/>
      <c r="BO6"/>
      <c r="CA6" s="53"/>
      <c r="CB6" s="53"/>
      <c r="CC6" s="53"/>
      <c r="CD6" s="53"/>
      <c r="CE6" s="53"/>
      <c r="CF6" s="53"/>
      <c r="CG6" s="53"/>
      <c r="CH6" s="53"/>
      <c r="CI6" s="53"/>
      <c r="CJ6" s="53"/>
      <c r="CK6" s="53"/>
      <c r="CL6" s="53"/>
      <c r="CM6" s="53"/>
      <c r="CN6" s="53"/>
      <c r="CO6" s="53"/>
      <c r="CP6" s="53"/>
      <c r="CQ6" s="53"/>
      <c r="CR6" s="53"/>
      <c r="CS6" s="53"/>
      <c r="CT6" s="53"/>
      <c r="CU6" s="53"/>
      <c r="CV6" s="53"/>
      <c r="CW6" s="53"/>
      <c r="CX6" s="53"/>
      <c r="CY6" s="53"/>
    </row>
    <row r="7" spans="1:103" ht="30" customHeight="1" x14ac:dyDescent="0.15">
      <c r="A7" s="53"/>
      <c r="B7" s="939" t="s">
        <v>185</v>
      </c>
      <c r="C7" s="939"/>
      <c r="D7" s="939"/>
      <c r="E7" s="939"/>
      <c r="F7" s="939"/>
      <c r="G7" s="939"/>
      <c r="H7" s="939"/>
      <c r="I7" s="939"/>
      <c r="J7" s="939"/>
      <c r="K7" s="939"/>
      <c r="L7" s="939"/>
      <c r="M7" s="939"/>
      <c r="N7" s="939"/>
      <c r="O7" s="939"/>
      <c r="P7" s="939"/>
      <c r="Q7" s="939"/>
      <c r="R7" s="939"/>
      <c r="S7" s="939"/>
      <c r="T7" s="939"/>
      <c r="U7" s="939"/>
      <c r="V7" s="939"/>
      <c r="W7" s="939"/>
      <c r="X7" s="939"/>
      <c r="Y7" s="939"/>
      <c r="Z7" s="235"/>
      <c r="AA7" s="235"/>
      <c r="AB7" s="235"/>
      <c r="AC7" s="235"/>
      <c r="AD7" s="235"/>
      <c r="AE7" s="235"/>
      <c r="AF7" s="53"/>
      <c r="BF7"/>
      <c r="BG7"/>
      <c r="BH7"/>
      <c r="BI7"/>
      <c r="BJ7"/>
      <c r="BK7"/>
      <c r="BL7"/>
      <c r="BM7"/>
      <c r="BN7"/>
      <c r="BO7"/>
      <c r="CA7" s="53"/>
      <c r="CB7" s="53"/>
      <c r="CC7" s="53"/>
      <c r="CD7" s="53"/>
      <c r="CE7" s="53"/>
      <c r="CF7" s="53"/>
      <c r="CG7" s="53"/>
      <c r="CH7" s="53"/>
      <c r="CI7" s="53"/>
      <c r="CJ7" s="53"/>
      <c r="CK7" s="53"/>
      <c r="CL7" s="53"/>
      <c r="CM7" s="53"/>
      <c r="CN7" s="53"/>
      <c r="CO7" s="53"/>
      <c r="CP7" s="53"/>
      <c r="CQ7" s="53"/>
      <c r="CR7" s="53"/>
      <c r="CS7" s="53"/>
      <c r="CT7" s="53"/>
      <c r="CU7" s="53"/>
      <c r="CV7" s="53"/>
      <c r="CW7" s="53"/>
      <c r="CX7" s="53"/>
      <c r="CY7" s="53"/>
    </row>
    <row r="8" spans="1:103" ht="30" customHeight="1" x14ac:dyDescent="0.15">
      <c r="A8" s="53"/>
      <c r="B8" s="939" t="s">
        <v>119</v>
      </c>
      <c r="C8" s="939"/>
      <c r="D8" s="939"/>
      <c r="E8" s="939"/>
      <c r="F8" s="939"/>
      <c r="G8" s="939"/>
      <c r="H8" s="939"/>
      <c r="I8" s="939"/>
      <c r="J8" s="939"/>
      <c r="K8" s="939"/>
      <c r="L8" s="939"/>
      <c r="M8" s="939"/>
      <c r="N8" s="939"/>
      <c r="O8" s="939"/>
      <c r="P8" s="939"/>
      <c r="Q8" s="939"/>
      <c r="R8" s="939"/>
      <c r="S8" s="939"/>
      <c r="T8" s="939"/>
      <c r="U8" s="939"/>
      <c r="V8" s="939"/>
      <c r="W8" s="939"/>
      <c r="X8" s="939"/>
      <c r="Y8" s="939"/>
      <c r="Z8" s="235"/>
      <c r="AA8" s="235"/>
      <c r="AB8" s="235"/>
      <c r="AC8" s="235"/>
      <c r="AD8" s="235"/>
      <c r="AE8" s="235"/>
      <c r="AF8" s="53"/>
      <c r="BF8"/>
      <c r="BG8"/>
      <c r="BH8"/>
      <c r="BI8"/>
      <c r="BJ8"/>
      <c r="BK8"/>
      <c r="BL8"/>
      <c r="BM8"/>
      <c r="BN8"/>
      <c r="BO8"/>
      <c r="CA8" s="53"/>
      <c r="CB8" s="53"/>
      <c r="CC8" s="53"/>
      <c r="CD8" s="53"/>
      <c r="CE8" s="53"/>
      <c r="CF8" s="53"/>
      <c r="CG8" s="53"/>
      <c r="CH8" s="53"/>
      <c r="CI8" s="53"/>
      <c r="CJ8" s="53"/>
      <c r="CK8" s="53"/>
      <c r="CL8" s="53"/>
      <c r="CM8" s="53"/>
      <c r="CN8" s="53"/>
      <c r="CO8" s="53"/>
      <c r="CP8" s="53"/>
      <c r="CQ8" s="53"/>
      <c r="CR8" s="53"/>
      <c r="CS8" s="53"/>
      <c r="CT8" s="53"/>
      <c r="CU8" s="53"/>
      <c r="CV8" s="53"/>
      <c r="CW8" s="53"/>
      <c r="CX8" s="53"/>
      <c r="CY8" s="53"/>
    </row>
    <row r="9" spans="1:103" ht="30" customHeight="1" x14ac:dyDescent="0.15">
      <c r="A9" s="53"/>
      <c r="B9" s="939" t="s">
        <v>116</v>
      </c>
      <c r="C9" s="939"/>
      <c r="D9" s="939"/>
      <c r="E9" s="939"/>
      <c r="F9" s="939"/>
      <c r="G9" s="939"/>
      <c r="H9" s="939"/>
      <c r="I9" s="939"/>
      <c r="J9" s="939"/>
      <c r="K9" s="939"/>
      <c r="L9" s="939"/>
      <c r="M9" s="939"/>
      <c r="N9" s="939"/>
      <c r="O9" s="939"/>
      <c r="P9" s="939"/>
      <c r="Q9" s="939"/>
      <c r="R9" s="939"/>
      <c r="S9" s="939"/>
      <c r="T9" s="939"/>
      <c r="U9" s="939"/>
      <c r="V9" s="939"/>
      <c r="W9" s="939"/>
      <c r="X9" s="939"/>
      <c r="Y9" s="939"/>
      <c r="Z9" s="235"/>
      <c r="AA9" s="235"/>
      <c r="AB9" s="235"/>
      <c r="AC9" s="235"/>
      <c r="AD9" s="235"/>
      <c r="AE9" s="235"/>
      <c r="AF9" s="53"/>
      <c r="BF9"/>
      <c r="BG9"/>
      <c r="BH9"/>
      <c r="BI9"/>
      <c r="BJ9"/>
      <c r="BK9"/>
      <c r="BL9"/>
      <c r="BM9"/>
      <c r="BN9"/>
      <c r="BO9"/>
      <c r="CA9" s="53"/>
      <c r="CB9" s="53"/>
      <c r="CC9" s="53"/>
      <c r="CD9" s="53"/>
      <c r="CE9" s="53"/>
      <c r="CF9" s="53"/>
      <c r="CG9" s="53"/>
      <c r="CH9" s="53"/>
      <c r="CI9" s="53"/>
      <c r="CJ9" s="53"/>
      <c r="CK9" s="53"/>
      <c r="CL9" s="53"/>
      <c r="CM9" s="53"/>
      <c r="CN9" s="53"/>
      <c r="CO9" s="53"/>
      <c r="CP9" s="53"/>
      <c r="CQ9" s="53"/>
      <c r="CR9" s="53"/>
      <c r="CS9" s="53"/>
      <c r="CT9" s="53"/>
      <c r="CU9" s="53"/>
      <c r="CV9" s="53"/>
      <c r="CW9" s="53"/>
      <c r="CX9" s="53"/>
      <c r="CY9" s="53"/>
    </row>
    <row r="10" spans="1:103" ht="13.15" customHeight="1" x14ac:dyDescent="0.15">
      <c r="A10" s="53"/>
      <c r="B10" s="235"/>
      <c r="C10" s="235"/>
      <c r="D10" s="235"/>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53"/>
      <c r="BF10"/>
      <c r="BG10"/>
      <c r="BH10"/>
      <c r="BI10"/>
      <c r="BJ10"/>
      <c r="BK10"/>
      <c r="BL10"/>
      <c r="BM10"/>
      <c r="BN10"/>
      <c r="BO10"/>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row>
    <row r="11" spans="1:103" ht="28.5" customHeight="1" x14ac:dyDescent="0.15">
      <c r="A11" s="53"/>
      <c r="B11" s="253" t="s">
        <v>180</v>
      </c>
      <c r="C11" s="941"/>
      <c r="D11" s="942"/>
      <c r="E11" s="243" t="s">
        <v>183</v>
      </c>
      <c r="F11" s="244"/>
      <c r="G11" s="244"/>
      <c r="H11" s="244"/>
      <c r="I11" s="244"/>
      <c r="J11" s="244"/>
      <c r="K11" s="244"/>
      <c r="L11" s="244"/>
      <c r="M11" s="244"/>
      <c r="N11" s="244"/>
      <c r="O11" s="244"/>
      <c r="P11" s="244"/>
      <c r="Q11" s="244"/>
      <c r="R11" s="244"/>
      <c r="S11" s="244"/>
      <c r="T11" s="244"/>
      <c r="U11" s="245"/>
      <c r="V11" s="246"/>
      <c r="W11" s="235"/>
      <c r="X11" s="235"/>
      <c r="Y11" s="235"/>
      <c r="Z11" s="235"/>
      <c r="AA11" s="235"/>
      <c r="AB11" s="235"/>
      <c r="AC11" s="235"/>
      <c r="AD11" s="235"/>
      <c r="AE11" s="235"/>
      <c r="AF11" s="53"/>
      <c r="BF11"/>
      <c r="BG11"/>
      <c r="BH11"/>
      <c r="BI11"/>
      <c r="BJ11"/>
      <c r="BK11"/>
      <c r="BL11"/>
      <c r="BM11"/>
      <c r="BN11"/>
      <c r="BO11"/>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row>
    <row r="12" spans="1:103" ht="28.5" customHeight="1" x14ac:dyDescent="0.15">
      <c r="A12" s="53"/>
      <c r="B12" s="240"/>
      <c r="C12" s="943"/>
      <c r="D12" s="944"/>
      <c r="E12" s="243" t="s">
        <v>175</v>
      </c>
      <c r="F12" s="244"/>
      <c r="G12" s="244"/>
      <c r="H12" s="244"/>
      <c r="I12" s="244"/>
      <c r="J12" s="244"/>
      <c r="K12" s="244"/>
      <c r="L12" s="244"/>
      <c r="M12" s="244"/>
      <c r="N12" s="244"/>
      <c r="O12" s="244"/>
      <c r="P12" s="244"/>
      <c r="Q12" s="244"/>
      <c r="R12" s="244"/>
      <c r="S12" s="244"/>
      <c r="T12" s="244"/>
      <c r="U12" s="245"/>
      <c r="V12" s="246"/>
      <c r="W12" s="235"/>
      <c r="X12" s="235"/>
      <c r="Y12" s="235"/>
      <c r="Z12" s="235"/>
      <c r="AA12" s="235"/>
      <c r="AB12" s="235"/>
      <c r="AC12" s="235"/>
      <c r="AD12" s="235"/>
      <c r="AE12" s="235"/>
      <c r="AF12" s="53"/>
      <c r="BF12"/>
      <c r="BG12"/>
      <c r="BH12"/>
      <c r="BI12"/>
      <c r="BJ12"/>
      <c r="BK12"/>
      <c r="BL12"/>
      <c r="BM12"/>
      <c r="BN12"/>
      <c r="BO12"/>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row>
    <row r="13" spans="1:103" ht="23.45" customHeight="1" x14ac:dyDescent="0.15">
      <c r="A13" s="53"/>
      <c r="B13" s="236"/>
      <c r="C13" s="241" t="s">
        <v>181</v>
      </c>
      <c r="D13" s="241"/>
      <c r="E13" s="242"/>
      <c r="F13" s="242"/>
      <c r="G13" s="242"/>
      <c r="H13" s="242"/>
      <c r="I13" s="242"/>
      <c r="J13" s="242"/>
      <c r="K13" s="242"/>
      <c r="L13" s="242"/>
      <c r="M13" s="242"/>
      <c r="N13" s="242"/>
      <c r="O13" s="242"/>
      <c r="P13" s="242"/>
      <c r="Q13" s="242"/>
      <c r="R13" s="242"/>
      <c r="S13" s="242"/>
      <c r="T13" s="242"/>
      <c r="U13" s="236"/>
      <c r="V13" s="236"/>
      <c r="W13" s="235"/>
      <c r="X13" s="235"/>
      <c r="Y13" s="235"/>
      <c r="Z13" s="235"/>
      <c r="AA13" s="235"/>
      <c r="AB13" s="235"/>
      <c r="AC13" s="235"/>
      <c r="AD13" s="235"/>
      <c r="AE13" s="235"/>
      <c r="AF13" s="53"/>
      <c r="BF13"/>
      <c r="BG13"/>
      <c r="BH13"/>
      <c r="BI13"/>
      <c r="BJ13"/>
      <c r="BK13"/>
      <c r="BL13"/>
      <c r="BM13"/>
      <c r="BN13"/>
      <c r="BO1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row>
    <row r="14" spans="1:103" ht="45.6" customHeight="1" x14ac:dyDescent="0.15">
      <c r="A14" s="53"/>
      <c r="B14" s="934" t="s">
        <v>341</v>
      </c>
      <c r="C14" s="935"/>
      <c r="D14" s="935"/>
      <c r="E14" s="935"/>
      <c r="F14" s="935"/>
      <c r="G14" s="935"/>
      <c r="H14" s="935"/>
      <c r="I14" s="935"/>
      <c r="J14" s="935"/>
      <c r="K14" s="935"/>
      <c r="L14" s="935"/>
      <c r="M14" s="935"/>
      <c r="N14" s="935"/>
      <c r="O14" s="935"/>
      <c r="P14" s="935"/>
      <c r="Q14" s="935"/>
      <c r="R14" s="935"/>
      <c r="S14" s="935"/>
      <c r="T14" s="935"/>
      <c r="U14" s="935"/>
      <c r="V14" s="936"/>
      <c r="W14" s="235"/>
      <c r="X14" s="235"/>
      <c r="Y14" s="235"/>
      <c r="Z14" s="235"/>
      <c r="AA14" s="235"/>
      <c r="AB14" s="235"/>
      <c r="AC14" s="235"/>
      <c r="AD14" s="235"/>
      <c r="AE14" s="235"/>
      <c r="AF14" s="53"/>
      <c r="BF14"/>
      <c r="BG14"/>
      <c r="BH14"/>
      <c r="BI14"/>
      <c r="BJ14"/>
      <c r="BK14"/>
      <c r="BL14"/>
      <c r="BM14"/>
      <c r="BN14"/>
      <c r="BO14"/>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row>
    <row r="15" spans="1:103" ht="45.6" customHeight="1" x14ac:dyDescent="0.15">
      <c r="A15" s="53"/>
      <c r="B15" s="932" t="s">
        <v>258</v>
      </c>
      <c r="C15" s="933"/>
      <c r="D15" s="933"/>
      <c r="E15" s="933"/>
      <c r="F15" s="933"/>
      <c r="G15" s="933"/>
      <c r="H15" s="933"/>
      <c r="I15" s="247"/>
      <c r="J15" s="248"/>
      <c r="K15" s="248"/>
      <c r="L15" s="248"/>
      <c r="M15" s="248"/>
      <c r="N15" s="248"/>
      <c r="O15" s="248"/>
      <c r="P15" s="248"/>
      <c r="Q15" s="248"/>
      <c r="R15" s="248"/>
      <c r="S15" s="248"/>
      <c r="T15" s="248"/>
      <c r="U15" s="248"/>
      <c r="V15" s="249"/>
      <c r="W15" s="235"/>
      <c r="X15" s="235"/>
      <c r="Y15" s="235"/>
      <c r="Z15" s="235"/>
      <c r="AA15" s="235"/>
      <c r="AB15" s="235"/>
      <c r="AC15" s="235"/>
      <c r="AD15" s="235"/>
      <c r="AE15" s="235"/>
      <c r="AF15" s="53"/>
      <c r="BF15"/>
      <c r="BG15"/>
      <c r="BH15"/>
      <c r="BI15"/>
      <c r="BJ15"/>
      <c r="BK15"/>
      <c r="BL15"/>
      <c r="BM15"/>
      <c r="BN15"/>
      <c r="BO15"/>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row>
    <row r="16" spans="1:103" ht="45.6" customHeight="1" x14ac:dyDescent="0.15">
      <c r="A16" s="53"/>
      <c r="B16" s="937" t="s">
        <v>292</v>
      </c>
      <c r="C16" s="937"/>
      <c r="D16" s="937"/>
      <c r="E16" s="937"/>
      <c r="F16" s="937"/>
      <c r="G16" s="937"/>
      <c r="H16" s="937"/>
      <c r="I16" s="937"/>
      <c r="J16" s="937"/>
      <c r="K16" s="937"/>
      <c r="L16" s="937"/>
      <c r="M16" s="937"/>
      <c r="N16" s="937"/>
      <c r="O16" s="937"/>
      <c r="P16" s="937"/>
      <c r="Q16" s="937"/>
      <c r="R16" s="937"/>
      <c r="S16" s="937"/>
      <c r="T16" s="937"/>
      <c r="U16" s="937"/>
      <c r="V16" s="937"/>
      <c r="W16" s="235"/>
      <c r="X16" s="235"/>
      <c r="Y16" s="235"/>
      <c r="Z16" s="235"/>
      <c r="AA16" s="235"/>
      <c r="AB16" s="235"/>
      <c r="AC16" s="235"/>
      <c r="AD16" s="235"/>
      <c r="AE16" s="235"/>
      <c r="AF16" s="53"/>
      <c r="BF16"/>
      <c r="BG16"/>
      <c r="BH16"/>
      <c r="BI16"/>
      <c r="BJ16"/>
      <c r="BK16"/>
      <c r="BL16"/>
      <c r="BM16"/>
      <c r="BN16"/>
      <c r="BO16"/>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row>
    <row r="17" spans="1:103" ht="12.6" customHeight="1" x14ac:dyDescent="0.15">
      <c r="A17" s="53"/>
      <c r="B17" s="54"/>
      <c r="C17" s="54"/>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row>
    <row r="18" spans="1:103" ht="12.6" customHeight="1" x14ac:dyDescent="0.15">
      <c r="A18" s="53"/>
      <c r="B18" s="54"/>
      <c r="C18" s="54"/>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row>
    <row r="19" spans="1:103" ht="30.75" x14ac:dyDescent="0.15">
      <c r="A19" s="53"/>
      <c r="B19" s="237" t="s">
        <v>340</v>
      </c>
      <c r="C19" s="237"/>
      <c r="D19" s="237"/>
      <c r="E19" s="237"/>
      <c r="F19" s="237"/>
      <c r="G19" s="237"/>
      <c r="H19" s="237"/>
      <c r="I19" s="237"/>
      <c r="J19" s="237"/>
      <c r="K19" s="237"/>
      <c r="L19" s="237"/>
      <c r="M19" s="237"/>
      <c r="N19" s="237"/>
      <c r="O19" s="237"/>
      <c r="P19" s="237"/>
      <c r="Q19" s="237"/>
      <c r="R19" s="237"/>
      <c r="S19" s="237"/>
      <c r="T19" s="237"/>
      <c r="U19" s="237"/>
      <c r="V19" s="237"/>
      <c r="W19" s="237"/>
      <c r="X19" s="237"/>
      <c r="Y19" s="370" t="s">
        <v>174</v>
      </c>
      <c r="Z19" s="370"/>
      <c r="AA19" s="370"/>
      <c r="AB19" s="370"/>
      <c r="AC19" s="370"/>
      <c r="AD19" s="370"/>
      <c r="AE19" s="370"/>
      <c r="AF19" s="53"/>
      <c r="BD19" s="201"/>
      <c r="BE19" s="201"/>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row>
    <row r="20" spans="1:103" ht="50.1" customHeight="1" thickBot="1" x14ac:dyDescent="0.2">
      <c r="A20" s="53"/>
      <c r="B20" s="54"/>
      <c r="C20" s="54"/>
      <c r="D20" s="53" t="s">
        <v>312</v>
      </c>
      <c r="E20" s="53"/>
      <c r="F20" s="53"/>
      <c r="G20" s="53"/>
      <c r="H20" s="53"/>
      <c r="I20" s="53"/>
      <c r="J20" s="53"/>
      <c r="K20" s="53"/>
      <c r="L20" s="53"/>
      <c r="M20" s="53"/>
      <c r="N20" s="53"/>
      <c r="O20" s="53"/>
      <c r="P20" s="53"/>
      <c r="Q20" s="53"/>
      <c r="R20" s="53"/>
      <c r="S20" s="53"/>
      <c r="T20" s="53"/>
      <c r="U20" s="53"/>
      <c r="V20" s="53"/>
      <c r="W20" s="53"/>
      <c r="X20" s="53"/>
      <c r="Y20" s="60"/>
      <c r="Z20" s="199" t="s">
        <v>312</v>
      </c>
      <c r="AA20" s="61"/>
      <c r="AB20" s="62"/>
      <c r="AC20" s="61"/>
      <c r="AD20" s="59"/>
      <c r="AE20" s="64"/>
      <c r="AF20" s="53"/>
      <c r="BD20" s="201"/>
      <c r="BE20" s="201"/>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row>
    <row r="21" spans="1:103" ht="50.1" customHeight="1" thickBot="1" x14ac:dyDescent="0.2">
      <c r="A21" s="53"/>
      <c r="B21" s="65" t="s">
        <v>85</v>
      </c>
      <c r="C21" s="71" t="s">
        <v>86</v>
      </c>
      <c r="D21" s="338"/>
      <c r="E21" s="339"/>
      <c r="F21" s="339"/>
      <c r="G21" s="339"/>
      <c r="H21" s="339"/>
      <c r="I21" s="339"/>
      <c r="J21" s="339"/>
      <c r="K21" s="339"/>
      <c r="L21" s="339"/>
      <c r="M21" s="339"/>
      <c r="N21" s="339"/>
      <c r="O21" s="339"/>
      <c r="P21" s="339"/>
      <c r="Q21" s="339"/>
      <c r="R21" s="339"/>
      <c r="S21" s="339"/>
      <c r="T21" s="339"/>
      <c r="U21" s="340"/>
      <c r="V21" s="53"/>
      <c r="W21" s="53"/>
      <c r="X21" s="53"/>
      <c r="Y21" s="234" t="s">
        <v>118</v>
      </c>
      <c r="Z21" s="59"/>
      <c r="AA21" s="61"/>
      <c r="AB21" s="62"/>
      <c r="AC21" s="61"/>
      <c r="AD21" s="59"/>
      <c r="AE21" s="64"/>
      <c r="AF21" s="53"/>
      <c r="BD21" s="201"/>
      <c r="BE21" s="201"/>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row>
    <row r="22" spans="1:103" ht="30" customHeight="1" x14ac:dyDescent="0.15">
      <c r="A22" s="53"/>
      <c r="B22" s="335" t="s">
        <v>112</v>
      </c>
      <c r="C22" s="350" t="s">
        <v>87</v>
      </c>
      <c r="D22" s="341"/>
      <c r="E22" s="342"/>
      <c r="F22" s="342"/>
      <c r="G22" s="342"/>
      <c r="H22" s="342"/>
      <c r="I22" s="342"/>
      <c r="J22" s="342"/>
      <c r="K22" s="342"/>
      <c r="L22" s="342"/>
      <c r="M22" s="342"/>
      <c r="N22" s="342"/>
      <c r="O22" s="342"/>
      <c r="P22" s="342"/>
      <c r="Q22" s="342"/>
      <c r="R22" s="342"/>
      <c r="S22" s="342"/>
      <c r="T22" s="342"/>
      <c r="U22" s="343"/>
      <c r="V22" s="53"/>
      <c r="W22" s="53"/>
      <c r="X22" s="53"/>
      <c r="Y22" s="234" t="s">
        <v>344</v>
      </c>
      <c r="Z22" s="59"/>
      <c r="AA22" s="61"/>
      <c r="AB22" s="62"/>
      <c r="AC22" s="61"/>
      <c r="AD22" s="59"/>
      <c r="AE22" s="64"/>
      <c r="AF22" s="53"/>
      <c r="BD22" s="201"/>
      <c r="BE22" s="201"/>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row>
    <row r="23" spans="1:103" ht="80.099999999999994" customHeight="1" thickBot="1" x14ac:dyDescent="0.2">
      <c r="A23" s="53"/>
      <c r="B23" s="336"/>
      <c r="C23" s="350"/>
      <c r="D23" s="347"/>
      <c r="E23" s="348"/>
      <c r="F23" s="348"/>
      <c r="G23" s="348"/>
      <c r="H23" s="348"/>
      <c r="I23" s="348"/>
      <c r="J23" s="348"/>
      <c r="K23" s="348"/>
      <c r="L23" s="348"/>
      <c r="M23" s="348"/>
      <c r="N23" s="348"/>
      <c r="O23" s="348"/>
      <c r="P23" s="348"/>
      <c r="Q23" s="348"/>
      <c r="R23" s="348"/>
      <c r="S23" s="348"/>
      <c r="T23" s="348"/>
      <c r="U23" s="349"/>
      <c r="V23" s="55"/>
      <c r="W23" s="55"/>
      <c r="X23" s="55"/>
      <c r="Y23" s="251" t="s">
        <v>342</v>
      </c>
      <c r="Z23" s="230" t="s">
        <v>315</v>
      </c>
      <c r="AA23" s="231" t="s">
        <v>316</v>
      </c>
      <c r="AB23" s="229" t="s">
        <v>238</v>
      </c>
      <c r="AC23" s="229" t="s">
        <v>239</v>
      </c>
      <c r="AD23" s="51" t="s">
        <v>240</v>
      </c>
      <c r="AE23" s="51" t="s">
        <v>241</v>
      </c>
      <c r="AF23" s="53"/>
      <c r="AG23" s="255" t="s">
        <v>346</v>
      </c>
      <c r="AH23" s="255" t="s">
        <v>347</v>
      </c>
      <c r="AI23" s="255" t="s">
        <v>349</v>
      </c>
      <c r="AJ23" s="255" t="s">
        <v>350</v>
      </c>
      <c r="AK23" s="255" t="s">
        <v>348</v>
      </c>
      <c r="AL23" s="255" t="s">
        <v>359</v>
      </c>
      <c r="AM23" s="255" t="s">
        <v>358</v>
      </c>
      <c r="AN23" s="255" t="s">
        <v>351</v>
      </c>
      <c r="AO23" s="255" t="s">
        <v>352</v>
      </c>
      <c r="AP23" s="255" t="s">
        <v>353</v>
      </c>
      <c r="AQ23" s="255" t="s">
        <v>354</v>
      </c>
      <c r="AR23" s="255" t="s">
        <v>355</v>
      </c>
      <c r="AS23" s="255" t="s">
        <v>356</v>
      </c>
      <c r="AT23" s="255" t="s">
        <v>357</v>
      </c>
      <c r="BD23" s="201"/>
      <c r="BE23" s="201"/>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row>
    <row r="24" spans="1:103" ht="50.1" customHeight="1" thickBot="1" x14ac:dyDescent="0.2">
      <c r="A24" s="53"/>
      <c r="B24" s="336"/>
      <c r="C24" s="327" t="s">
        <v>333</v>
      </c>
      <c r="D24" s="351"/>
      <c r="E24" s="352"/>
      <c r="F24" s="352"/>
      <c r="G24" s="352"/>
      <c r="H24" s="352"/>
      <c r="I24" s="352"/>
      <c r="J24" s="352"/>
      <c r="K24" s="353"/>
      <c r="L24" s="354" t="s">
        <v>332</v>
      </c>
      <c r="M24" s="355"/>
      <c r="N24" s="355"/>
      <c r="O24" s="355"/>
      <c r="P24" s="355"/>
      <c r="Q24" s="355"/>
      <c r="R24" s="355"/>
      <c r="S24" s="355"/>
      <c r="T24" s="355"/>
      <c r="U24" s="356"/>
      <c r="V24" s="55"/>
      <c r="W24" s="55"/>
      <c r="X24" s="55"/>
      <c r="Y24" s="80">
        <v>1</v>
      </c>
      <c r="Z24" s="225"/>
      <c r="AA24" s="232"/>
      <c r="AB24" s="226"/>
      <c r="AC24" s="226"/>
      <c r="AD24" s="227"/>
      <c r="AE24" s="228"/>
      <c r="AF24" s="53"/>
      <c r="AG24" s="256" t="str">
        <f>IF('⑨応募者名簿(印刷用)'!D3="","",'⑨応募者名簿(印刷用)'!D3)</f>
        <v/>
      </c>
      <c r="AH24" s="256" t="str">
        <f>IF('⑨応募者名簿(印刷用)'!H3="","",'⑨応募者名簿(印刷用)'!H3)</f>
        <v/>
      </c>
      <c r="AI24" s="202" t="str">
        <f>IF($D$22="","",$D$22)</f>
        <v/>
      </c>
      <c r="AJ24" s="202" t="str">
        <f>IF($D$23="","",$D$23)</f>
        <v/>
      </c>
      <c r="AK24" s="202" t="str">
        <f>IF($D$21="","",$D$21)</f>
        <v/>
      </c>
      <c r="AL24" s="254" t="str">
        <f>IF('⑨応募者名簿(印刷用)'!$A$36="","",'⑨応募者名簿(印刷用)'!$A$36)</f>
        <v/>
      </c>
      <c r="AM24" s="202" t="str">
        <f>IF($D$24="","",$D$24)</f>
        <v/>
      </c>
      <c r="AN24" s="258" t="str">
        <f>IF($E$26="","",$E$26)</f>
        <v/>
      </c>
      <c r="AO24" s="202" t="str">
        <f>IF($D$27="","",$D$27)</f>
        <v/>
      </c>
      <c r="AP24" s="202" t="str">
        <f>IF($D$28="","",$D$28)</f>
        <v/>
      </c>
      <c r="AQ24" s="202" t="str">
        <f>IF($D$29="","",$D$29)</f>
        <v/>
      </c>
      <c r="AR24" s="254" t="str">
        <f>IF($D$30&amp;"-"&amp;$H$30&amp;"-"&amp;$L$30="--","",$D$30&amp;"-"&amp;$H$30&amp;"-"&amp;$L$30)</f>
        <v/>
      </c>
      <c r="AS24" s="254" t="str">
        <f>IF($D$31&amp;"-"&amp;$H$31&amp;"-"&amp;$L$31="--","",$D$31&amp;"-"&amp;$H$31&amp;"-"&amp;$L$31)</f>
        <v/>
      </c>
      <c r="AT24" s="202" t="str">
        <f>IF($D$32="","",$D$32)</f>
        <v/>
      </c>
      <c r="BD24" s="201"/>
      <c r="BE24" s="201"/>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row>
    <row r="25" spans="1:103" ht="50.1" customHeight="1" thickBot="1" x14ac:dyDescent="0.2">
      <c r="A25" s="53"/>
      <c r="B25" s="940"/>
      <c r="C25" s="328"/>
      <c r="D25" s="323" t="str">
        <f>IF(OR(BK36=TRUE,BK36=TRUE),IF(COUNTIF($D$27,"**札幌市**"),"地区は 札幌市 を選択してください",IF(COUNTIF($D$27,"**横浜市**"),"地区は 横浜市 を選択してください",IF(COUNTIF($D$27,"**川崎市**"),"地区は 川崎市 を選択してください",IF(COUNTIF($D$27,"**名古屋市**"),"地区は 名古屋市 を選択してください",IF(COUNTIF($D$27,"**京都市**"),"地区は 京都市 を選択してください",IF(COUNTIF($D$27,"**大阪市**"),"地区は 大阪市 を選択してください",IF(COUNTIF($D$27,"**神戸市**"),"地区は 神戸市 を選択してください",IF(COUNTIF($D$27,"**広島市**"),"地区は 広島市 を選択してください",IF(COUNTIF($D$27,"**北九州市**"),"地区は 北九州市 を選択してください",""))))))))),"")</f>
        <v/>
      </c>
      <c r="E25" s="324"/>
      <c r="F25" s="324"/>
      <c r="G25" s="324"/>
      <c r="H25" s="324"/>
      <c r="I25" s="324"/>
      <c r="J25" s="324"/>
      <c r="K25" s="324"/>
      <c r="L25" s="324"/>
      <c r="M25" s="324"/>
      <c r="N25" s="324"/>
      <c r="O25" s="324"/>
      <c r="P25" s="324"/>
      <c r="Q25" s="324"/>
      <c r="R25" s="324"/>
      <c r="S25" s="324"/>
      <c r="T25" s="324"/>
      <c r="U25" s="938"/>
      <c r="V25" s="55"/>
      <c r="W25" s="55"/>
      <c r="X25" s="55"/>
      <c r="Y25" s="80">
        <v>2</v>
      </c>
      <c r="Z25" s="225"/>
      <c r="AA25" s="232"/>
      <c r="AB25" s="226"/>
      <c r="AC25" s="226"/>
      <c r="AD25" s="227"/>
      <c r="AE25" s="228"/>
      <c r="AF25" s="53"/>
      <c r="AG25" s="256" t="str">
        <f>IF('⑨応募者名簿(印刷用)'!D4="","",'⑨応募者名簿(印刷用)'!D4)</f>
        <v/>
      </c>
      <c r="AH25" s="256" t="str">
        <f>IF('⑨応募者名簿(印刷用)'!H4="","",'⑨応募者名簿(印刷用)'!H4)</f>
        <v/>
      </c>
      <c r="AI25" s="202" t="str">
        <f t="shared" ref="AI25:AI88" si="0">IF($D$22="","",$D$22)</f>
        <v/>
      </c>
      <c r="AJ25" s="202" t="str">
        <f t="shared" ref="AJ25:AJ88" si="1">IF($D$23="","",$D$23)</f>
        <v/>
      </c>
      <c r="AK25" s="202" t="str">
        <f t="shared" ref="AK25:AK88" si="2">IF($D$21="","",$D$21)</f>
        <v/>
      </c>
      <c r="AL25" s="254" t="str">
        <f>IF('⑨応募者名簿(印刷用)'!$A$36="","",'⑨応募者名簿(印刷用)'!$A$36)</f>
        <v/>
      </c>
      <c r="AM25" s="202" t="str">
        <f t="shared" ref="AM25:AM88" si="3">IF($D$24="","",$D$24)</f>
        <v/>
      </c>
      <c r="AN25" s="258" t="str">
        <f t="shared" ref="AN25:AN88" si="4">IF($E$26="","",$E$26)</f>
        <v/>
      </c>
      <c r="AO25" s="202" t="str">
        <f t="shared" ref="AO25:AO88" si="5">IF($D$27="","",$D$27)</f>
        <v/>
      </c>
      <c r="AP25" s="202" t="str">
        <f t="shared" ref="AP25:AP88" si="6">IF($D$28="","",$D$28)</f>
        <v/>
      </c>
      <c r="AQ25" s="202" t="str">
        <f t="shared" ref="AQ25:AQ88" si="7">IF($D$29="","",$D$29)</f>
        <v/>
      </c>
      <c r="AR25" s="254" t="str">
        <f t="shared" ref="AR25:AR88" si="8">IF($D$30&amp;"-"&amp;$H$30&amp;"-"&amp;$L$30="--","",$D$30&amp;"-"&amp;$H$30&amp;"-"&amp;$L$30)</f>
        <v/>
      </c>
      <c r="AS25" s="254" t="str">
        <f t="shared" ref="AS25:AS88" si="9">IF($D$31&amp;"-"&amp;$H$31&amp;"-"&amp;$L$31="--","",$D$31&amp;"-"&amp;$H$31&amp;"-"&amp;$L$31)</f>
        <v/>
      </c>
      <c r="AT25" s="202" t="str">
        <f t="shared" ref="AT25:AT88" si="10">IF($D$32="","",$D$32)</f>
        <v/>
      </c>
      <c r="BD25" s="201"/>
      <c r="BE25" s="201"/>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row>
    <row r="26" spans="1:103" ht="50.1" customHeight="1" thickBot="1" x14ac:dyDescent="0.2">
      <c r="A26" s="53"/>
      <c r="B26" s="81" t="s">
        <v>109</v>
      </c>
      <c r="C26" s="69" t="s">
        <v>234</v>
      </c>
      <c r="D26" s="67" t="s">
        <v>84</v>
      </c>
      <c r="E26" s="929"/>
      <c r="F26" s="930"/>
      <c r="G26" s="930"/>
      <c r="H26" s="930"/>
      <c r="I26" s="930"/>
      <c r="J26" s="930"/>
      <c r="K26" s="931"/>
      <c r="L26" s="364" t="s">
        <v>295</v>
      </c>
      <c r="M26" s="365"/>
      <c r="N26" s="365"/>
      <c r="O26" s="365"/>
      <c r="P26" s="365"/>
      <c r="Q26" s="365"/>
      <c r="R26" s="365"/>
      <c r="S26" s="365"/>
      <c r="T26" s="365"/>
      <c r="U26" s="366"/>
      <c r="V26" s="56"/>
      <c r="W26" s="56"/>
      <c r="X26" s="56"/>
      <c r="Y26" s="80">
        <v>3</v>
      </c>
      <c r="Z26" s="225"/>
      <c r="AA26" s="232"/>
      <c r="AB26" s="226"/>
      <c r="AC26" s="226"/>
      <c r="AD26" s="227"/>
      <c r="AE26" s="228"/>
      <c r="AF26" s="53"/>
      <c r="AG26" s="256" t="str">
        <f>IF('⑨応募者名簿(印刷用)'!D5="","",'⑨応募者名簿(印刷用)'!D5)</f>
        <v/>
      </c>
      <c r="AH26" s="256" t="str">
        <f>IF('⑨応募者名簿(印刷用)'!H5="","",'⑨応募者名簿(印刷用)'!H5)</f>
        <v/>
      </c>
      <c r="AI26" s="202" t="str">
        <f t="shared" si="0"/>
        <v/>
      </c>
      <c r="AJ26" s="202" t="str">
        <f t="shared" si="1"/>
        <v/>
      </c>
      <c r="AK26" s="202" t="str">
        <f t="shared" si="2"/>
        <v/>
      </c>
      <c r="AL26" s="254" t="str">
        <f>IF('⑨応募者名簿(印刷用)'!$A$36="","",'⑨応募者名簿(印刷用)'!$A$36)</f>
        <v/>
      </c>
      <c r="AM26" s="202" t="str">
        <f t="shared" si="3"/>
        <v/>
      </c>
      <c r="AN26" s="258" t="str">
        <f t="shared" si="4"/>
        <v/>
      </c>
      <c r="AO26" s="202" t="str">
        <f t="shared" si="5"/>
        <v/>
      </c>
      <c r="AP26" s="202" t="str">
        <f t="shared" si="6"/>
        <v/>
      </c>
      <c r="AQ26" s="202" t="str">
        <f t="shared" si="7"/>
        <v/>
      </c>
      <c r="AR26" s="254" t="str">
        <f t="shared" si="8"/>
        <v/>
      </c>
      <c r="AS26" s="254" t="str">
        <f t="shared" si="9"/>
        <v/>
      </c>
      <c r="AT26" s="202" t="str">
        <f t="shared" si="10"/>
        <v/>
      </c>
      <c r="BD26" s="201"/>
      <c r="BE26" s="201"/>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row>
    <row r="27" spans="1:103" ht="50.1" customHeight="1" x14ac:dyDescent="0.15">
      <c r="A27" s="53"/>
      <c r="B27" s="212" t="s">
        <v>334</v>
      </c>
      <c r="C27" s="360" t="s">
        <v>235</v>
      </c>
      <c r="D27" s="357"/>
      <c r="E27" s="358"/>
      <c r="F27" s="358"/>
      <c r="G27" s="358"/>
      <c r="H27" s="358"/>
      <c r="I27" s="358"/>
      <c r="J27" s="358"/>
      <c r="K27" s="358"/>
      <c r="L27" s="358"/>
      <c r="M27" s="358"/>
      <c r="N27" s="358"/>
      <c r="O27" s="358"/>
      <c r="P27" s="358"/>
      <c r="Q27" s="358"/>
      <c r="R27" s="358"/>
      <c r="S27" s="358"/>
      <c r="T27" s="358"/>
      <c r="U27" s="359"/>
      <c r="V27" s="55"/>
      <c r="W27" s="55"/>
      <c r="X27" s="56"/>
      <c r="Y27" s="80">
        <v>4</v>
      </c>
      <c r="Z27" s="225"/>
      <c r="AA27" s="232"/>
      <c r="AB27" s="226"/>
      <c r="AC27" s="226"/>
      <c r="AD27" s="227"/>
      <c r="AE27" s="228"/>
      <c r="AF27" s="53"/>
      <c r="AG27" s="256" t="str">
        <f>IF('⑨応募者名簿(印刷用)'!D6="","",'⑨応募者名簿(印刷用)'!D6)</f>
        <v/>
      </c>
      <c r="AH27" s="256" t="str">
        <f>IF('⑨応募者名簿(印刷用)'!H6="","",'⑨応募者名簿(印刷用)'!H6)</f>
        <v/>
      </c>
      <c r="AI27" s="202" t="str">
        <f t="shared" si="0"/>
        <v/>
      </c>
      <c r="AJ27" s="202" t="str">
        <f t="shared" si="1"/>
        <v/>
      </c>
      <c r="AK27" s="202" t="str">
        <f t="shared" si="2"/>
        <v/>
      </c>
      <c r="AL27" s="254" t="str">
        <f>IF('⑨応募者名簿(印刷用)'!$A$36="","",'⑨応募者名簿(印刷用)'!$A$36)</f>
        <v/>
      </c>
      <c r="AM27" s="202" t="str">
        <f t="shared" si="3"/>
        <v/>
      </c>
      <c r="AN27" s="258" t="str">
        <f t="shared" si="4"/>
        <v/>
      </c>
      <c r="AO27" s="202" t="str">
        <f t="shared" si="5"/>
        <v/>
      </c>
      <c r="AP27" s="202" t="str">
        <f t="shared" si="6"/>
        <v/>
      </c>
      <c r="AQ27" s="202" t="str">
        <f t="shared" si="7"/>
        <v/>
      </c>
      <c r="AR27" s="254" t="str">
        <f t="shared" si="8"/>
        <v/>
      </c>
      <c r="AS27" s="254" t="str">
        <f t="shared" si="9"/>
        <v/>
      </c>
      <c r="AT27" s="202" t="str">
        <f t="shared" si="10"/>
        <v/>
      </c>
      <c r="BD27" s="201"/>
      <c r="BE27" s="201"/>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row>
    <row r="28" spans="1:103" ht="50.1" customHeight="1" x14ac:dyDescent="0.15">
      <c r="A28" s="53"/>
      <c r="B28" s="212" t="s">
        <v>335</v>
      </c>
      <c r="C28" s="350"/>
      <c r="D28" s="367"/>
      <c r="E28" s="368"/>
      <c r="F28" s="368"/>
      <c r="G28" s="368"/>
      <c r="H28" s="368"/>
      <c r="I28" s="368"/>
      <c r="J28" s="368"/>
      <c r="K28" s="368"/>
      <c r="L28" s="368"/>
      <c r="M28" s="368"/>
      <c r="N28" s="368"/>
      <c r="O28" s="368"/>
      <c r="P28" s="368"/>
      <c r="Q28" s="368"/>
      <c r="R28" s="368"/>
      <c r="S28" s="368"/>
      <c r="T28" s="368"/>
      <c r="U28" s="369"/>
      <c r="V28" s="57"/>
      <c r="W28" s="57"/>
      <c r="X28" s="57"/>
      <c r="Y28" s="80">
        <v>5</v>
      </c>
      <c r="Z28" s="225"/>
      <c r="AA28" s="232"/>
      <c r="AB28" s="226"/>
      <c r="AC28" s="226"/>
      <c r="AD28" s="227"/>
      <c r="AE28" s="228"/>
      <c r="AF28" s="53"/>
      <c r="AG28" s="256" t="str">
        <f>IF('⑨応募者名簿(印刷用)'!D7="","",'⑨応募者名簿(印刷用)'!D7)</f>
        <v/>
      </c>
      <c r="AH28" s="256" t="str">
        <f>IF('⑨応募者名簿(印刷用)'!H7="","",'⑨応募者名簿(印刷用)'!H7)</f>
        <v/>
      </c>
      <c r="AI28" s="202" t="str">
        <f t="shared" si="0"/>
        <v/>
      </c>
      <c r="AJ28" s="202" t="str">
        <f t="shared" si="1"/>
        <v/>
      </c>
      <c r="AK28" s="202" t="str">
        <f t="shared" si="2"/>
        <v/>
      </c>
      <c r="AL28" s="254" t="str">
        <f>IF('⑨応募者名簿(印刷用)'!$A$36="","",'⑨応募者名簿(印刷用)'!$A$36)</f>
        <v/>
      </c>
      <c r="AM28" s="202" t="str">
        <f t="shared" si="3"/>
        <v/>
      </c>
      <c r="AN28" s="258" t="str">
        <f t="shared" si="4"/>
        <v/>
      </c>
      <c r="AO28" s="202" t="str">
        <f t="shared" si="5"/>
        <v/>
      </c>
      <c r="AP28" s="202" t="str">
        <f t="shared" si="6"/>
        <v/>
      </c>
      <c r="AQ28" s="202" t="str">
        <f t="shared" si="7"/>
        <v/>
      </c>
      <c r="AR28" s="254" t="str">
        <f t="shared" si="8"/>
        <v/>
      </c>
      <c r="AS28" s="254" t="str">
        <f t="shared" si="9"/>
        <v/>
      </c>
      <c r="AT28" s="202" t="str">
        <f t="shared" si="10"/>
        <v/>
      </c>
      <c r="BD28" s="201"/>
      <c r="BE28" s="201"/>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row>
    <row r="29" spans="1:103" ht="50.1" customHeight="1" thickBot="1" x14ac:dyDescent="0.2">
      <c r="A29" s="53"/>
      <c r="B29" s="68"/>
      <c r="C29" s="328"/>
      <c r="D29" s="344"/>
      <c r="E29" s="345"/>
      <c r="F29" s="345"/>
      <c r="G29" s="345"/>
      <c r="H29" s="345"/>
      <c r="I29" s="345"/>
      <c r="J29" s="345"/>
      <c r="K29" s="345"/>
      <c r="L29" s="345"/>
      <c r="M29" s="345"/>
      <c r="N29" s="345"/>
      <c r="O29" s="345"/>
      <c r="P29" s="345"/>
      <c r="Q29" s="345"/>
      <c r="R29" s="345"/>
      <c r="S29" s="345"/>
      <c r="T29" s="345"/>
      <c r="U29" s="346"/>
      <c r="V29" s="57"/>
      <c r="W29" s="57"/>
      <c r="X29" s="57"/>
      <c r="Y29" s="80">
        <v>6</v>
      </c>
      <c r="Z29" s="225"/>
      <c r="AA29" s="232"/>
      <c r="AB29" s="226"/>
      <c r="AC29" s="226"/>
      <c r="AD29" s="227"/>
      <c r="AE29" s="228"/>
      <c r="AF29" s="53"/>
      <c r="AG29" s="256" t="str">
        <f>IF('⑨応募者名簿(印刷用)'!D8="","",'⑨応募者名簿(印刷用)'!D8)</f>
        <v/>
      </c>
      <c r="AH29" s="256" t="str">
        <f>IF('⑨応募者名簿(印刷用)'!H8="","",'⑨応募者名簿(印刷用)'!H8)</f>
        <v/>
      </c>
      <c r="AI29" s="202" t="str">
        <f t="shared" si="0"/>
        <v/>
      </c>
      <c r="AJ29" s="202" t="str">
        <f t="shared" si="1"/>
        <v/>
      </c>
      <c r="AK29" s="202" t="str">
        <f t="shared" si="2"/>
        <v/>
      </c>
      <c r="AL29" s="254" t="str">
        <f>IF('⑨応募者名簿(印刷用)'!$A$36="","",'⑨応募者名簿(印刷用)'!$A$36)</f>
        <v/>
      </c>
      <c r="AM29" s="202" t="str">
        <f t="shared" si="3"/>
        <v/>
      </c>
      <c r="AN29" s="258" t="str">
        <f t="shared" si="4"/>
        <v/>
      </c>
      <c r="AO29" s="202" t="str">
        <f t="shared" si="5"/>
        <v/>
      </c>
      <c r="AP29" s="202" t="str">
        <f t="shared" si="6"/>
        <v/>
      </c>
      <c r="AQ29" s="202" t="str">
        <f t="shared" si="7"/>
        <v/>
      </c>
      <c r="AR29" s="254" t="str">
        <f t="shared" si="8"/>
        <v/>
      </c>
      <c r="AS29" s="254" t="str">
        <f t="shared" si="9"/>
        <v/>
      </c>
      <c r="AT29" s="202" t="str">
        <f t="shared" si="10"/>
        <v/>
      </c>
      <c r="BD29" s="201"/>
      <c r="BE29" s="201"/>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row>
    <row r="30" spans="1:103" ht="50.1" customHeight="1" thickBot="1" x14ac:dyDescent="0.2">
      <c r="A30" s="53"/>
      <c r="B30" s="68" t="s">
        <v>176</v>
      </c>
      <c r="C30" s="69" t="s">
        <v>90</v>
      </c>
      <c r="D30" s="320"/>
      <c r="E30" s="307"/>
      <c r="F30" s="307"/>
      <c r="G30" s="213" t="s">
        <v>110</v>
      </c>
      <c r="H30" s="307"/>
      <c r="I30" s="307"/>
      <c r="J30" s="307"/>
      <c r="K30" s="213" t="s">
        <v>110</v>
      </c>
      <c r="L30" s="307"/>
      <c r="M30" s="307"/>
      <c r="N30" s="308"/>
      <c r="O30" s="58"/>
      <c r="P30" s="58"/>
      <c r="Q30" s="58"/>
      <c r="R30" s="58"/>
      <c r="S30" s="58"/>
      <c r="T30" s="58"/>
      <c r="U30" s="58"/>
      <c r="V30" s="54"/>
      <c r="W30" s="54"/>
      <c r="X30" s="54"/>
      <c r="Y30" s="80">
        <v>7</v>
      </c>
      <c r="Z30" s="225"/>
      <c r="AA30" s="232"/>
      <c r="AB30" s="226"/>
      <c r="AC30" s="226"/>
      <c r="AD30" s="227"/>
      <c r="AE30" s="228"/>
      <c r="AF30" s="53"/>
      <c r="AG30" s="256" t="str">
        <f>IF('⑨応募者名簿(印刷用)'!D9="","",'⑨応募者名簿(印刷用)'!D9)</f>
        <v/>
      </c>
      <c r="AH30" s="256" t="str">
        <f>IF('⑨応募者名簿(印刷用)'!H9="","",'⑨応募者名簿(印刷用)'!H9)</f>
        <v/>
      </c>
      <c r="AI30" s="202" t="str">
        <f t="shared" si="0"/>
        <v/>
      </c>
      <c r="AJ30" s="202" t="str">
        <f t="shared" si="1"/>
        <v/>
      </c>
      <c r="AK30" s="202" t="str">
        <f t="shared" si="2"/>
        <v/>
      </c>
      <c r="AL30" s="254" t="str">
        <f>IF('⑨応募者名簿(印刷用)'!$A$36="","",'⑨応募者名簿(印刷用)'!$A$36)</f>
        <v/>
      </c>
      <c r="AM30" s="202" t="str">
        <f t="shared" si="3"/>
        <v/>
      </c>
      <c r="AN30" s="258" t="str">
        <f t="shared" si="4"/>
        <v/>
      </c>
      <c r="AO30" s="202" t="str">
        <f t="shared" si="5"/>
        <v/>
      </c>
      <c r="AP30" s="202" t="str">
        <f t="shared" si="6"/>
        <v/>
      </c>
      <c r="AQ30" s="202" t="str">
        <f t="shared" si="7"/>
        <v/>
      </c>
      <c r="AR30" s="254" t="str">
        <f t="shared" si="8"/>
        <v/>
      </c>
      <c r="AS30" s="254" t="str">
        <f t="shared" si="9"/>
        <v/>
      </c>
      <c r="AT30" s="202" t="str">
        <f t="shared" si="10"/>
        <v/>
      </c>
      <c r="BD30" s="201"/>
      <c r="BE30" s="201"/>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row>
    <row r="31" spans="1:103" ht="50.1" customHeight="1" thickBot="1" x14ac:dyDescent="0.2">
      <c r="A31" s="53"/>
      <c r="B31" s="78" t="s">
        <v>177</v>
      </c>
      <c r="C31" s="69" t="s">
        <v>178</v>
      </c>
      <c r="D31" s="317"/>
      <c r="E31" s="318"/>
      <c r="F31" s="318"/>
      <c r="G31" s="214" t="s">
        <v>110</v>
      </c>
      <c r="H31" s="318"/>
      <c r="I31" s="318"/>
      <c r="J31" s="318"/>
      <c r="K31" s="214" t="s">
        <v>110</v>
      </c>
      <c r="L31" s="318"/>
      <c r="M31" s="318"/>
      <c r="N31" s="319"/>
      <c r="O31" s="59"/>
      <c r="P31" s="59"/>
      <c r="Q31" s="59"/>
      <c r="R31" s="59"/>
      <c r="S31" s="59"/>
      <c r="T31" s="59"/>
      <c r="U31" s="59"/>
      <c r="V31" s="54"/>
      <c r="W31" s="54"/>
      <c r="X31" s="54"/>
      <c r="Y31" s="80">
        <v>8</v>
      </c>
      <c r="Z31" s="225"/>
      <c r="AA31" s="232"/>
      <c r="AB31" s="226"/>
      <c r="AC31" s="226"/>
      <c r="AD31" s="227"/>
      <c r="AE31" s="228"/>
      <c r="AF31" s="53"/>
      <c r="AG31" s="256" t="str">
        <f>IF('⑨応募者名簿(印刷用)'!D10="","",'⑨応募者名簿(印刷用)'!D10)</f>
        <v/>
      </c>
      <c r="AH31" s="256" t="str">
        <f>IF('⑨応募者名簿(印刷用)'!H10="","",'⑨応募者名簿(印刷用)'!H10)</f>
        <v/>
      </c>
      <c r="AI31" s="202" t="str">
        <f t="shared" si="0"/>
        <v/>
      </c>
      <c r="AJ31" s="202" t="str">
        <f t="shared" si="1"/>
        <v/>
      </c>
      <c r="AK31" s="202" t="str">
        <f t="shared" si="2"/>
        <v/>
      </c>
      <c r="AL31" s="254" t="str">
        <f>IF('⑨応募者名簿(印刷用)'!$A$36="","",'⑨応募者名簿(印刷用)'!$A$36)</f>
        <v/>
      </c>
      <c r="AM31" s="202" t="str">
        <f t="shared" si="3"/>
        <v/>
      </c>
      <c r="AN31" s="258" t="str">
        <f t="shared" si="4"/>
        <v/>
      </c>
      <c r="AO31" s="202" t="str">
        <f t="shared" si="5"/>
        <v/>
      </c>
      <c r="AP31" s="202" t="str">
        <f t="shared" si="6"/>
        <v/>
      </c>
      <c r="AQ31" s="202" t="str">
        <f t="shared" si="7"/>
        <v/>
      </c>
      <c r="AR31" s="254" t="str">
        <f t="shared" si="8"/>
        <v/>
      </c>
      <c r="AS31" s="254" t="str">
        <f t="shared" si="9"/>
        <v/>
      </c>
      <c r="AT31" s="202" t="str">
        <f t="shared" si="10"/>
        <v/>
      </c>
      <c r="BD31" s="201"/>
      <c r="BE31" s="201"/>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row>
    <row r="32" spans="1:103" ht="50.1" customHeight="1" thickBot="1" x14ac:dyDescent="0.2">
      <c r="A32" s="53"/>
      <c r="B32" s="66" t="s">
        <v>179</v>
      </c>
      <c r="C32" s="70" t="s">
        <v>236</v>
      </c>
      <c r="D32" s="314"/>
      <c r="E32" s="315"/>
      <c r="F32" s="315"/>
      <c r="G32" s="315"/>
      <c r="H32" s="315"/>
      <c r="I32" s="315"/>
      <c r="J32" s="315"/>
      <c r="K32" s="315"/>
      <c r="L32" s="315"/>
      <c r="M32" s="315"/>
      <c r="N32" s="315"/>
      <c r="O32" s="315"/>
      <c r="P32" s="315"/>
      <c r="Q32" s="315"/>
      <c r="R32" s="315"/>
      <c r="S32" s="315"/>
      <c r="T32" s="315"/>
      <c r="U32" s="316"/>
      <c r="V32" s="53"/>
      <c r="W32" s="53"/>
      <c r="X32" s="53"/>
      <c r="Y32" s="80">
        <v>9</v>
      </c>
      <c r="Z32" s="225"/>
      <c r="AA32" s="232"/>
      <c r="AB32" s="226"/>
      <c r="AC32" s="226"/>
      <c r="AD32" s="227"/>
      <c r="AE32" s="228"/>
      <c r="AF32" s="53"/>
      <c r="AG32" s="256" t="str">
        <f>IF('⑨応募者名簿(印刷用)'!D11="","",'⑨応募者名簿(印刷用)'!D11)</f>
        <v/>
      </c>
      <c r="AH32" s="256" t="str">
        <f>IF('⑨応募者名簿(印刷用)'!H11="","",'⑨応募者名簿(印刷用)'!H11)</f>
        <v/>
      </c>
      <c r="AI32" s="202" t="str">
        <f t="shared" si="0"/>
        <v/>
      </c>
      <c r="AJ32" s="202" t="str">
        <f t="shared" si="1"/>
        <v/>
      </c>
      <c r="AK32" s="202" t="str">
        <f t="shared" si="2"/>
        <v/>
      </c>
      <c r="AL32" s="254" t="str">
        <f>IF('⑨応募者名簿(印刷用)'!$A$36="","",'⑨応募者名簿(印刷用)'!$A$36)</f>
        <v/>
      </c>
      <c r="AM32" s="202" t="str">
        <f t="shared" si="3"/>
        <v/>
      </c>
      <c r="AN32" s="258" t="str">
        <f t="shared" si="4"/>
        <v/>
      </c>
      <c r="AO32" s="202" t="str">
        <f t="shared" si="5"/>
        <v/>
      </c>
      <c r="AP32" s="202" t="str">
        <f t="shared" si="6"/>
        <v/>
      </c>
      <c r="AQ32" s="202" t="str">
        <f t="shared" si="7"/>
        <v/>
      </c>
      <c r="AR32" s="254" t="str">
        <f t="shared" si="8"/>
        <v/>
      </c>
      <c r="AS32" s="254" t="str">
        <f t="shared" si="9"/>
        <v/>
      </c>
      <c r="AT32" s="202" t="str">
        <f t="shared" si="10"/>
        <v/>
      </c>
      <c r="AY32" s="53" t="s">
        <v>108</v>
      </c>
      <c r="BD32" s="201"/>
      <c r="BE32" s="201"/>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row>
    <row r="33" spans="1:103" ht="50.1" customHeight="1" thickBot="1" x14ac:dyDescent="0.2">
      <c r="A33" s="53"/>
      <c r="B33" s="54"/>
      <c r="C33" s="54"/>
      <c r="D33" s="53"/>
      <c r="E33" s="53"/>
      <c r="F33" s="53"/>
      <c r="G33" s="53"/>
      <c r="H33" s="53"/>
      <c r="I33" s="53"/>
      <c r="J33" s="53"/>
      <c r="K33" s="53"/>
      <c r="L33" s="53"/>
      <c r="M33" s="53"/>
      <c r="N33" s="53"/>
      <c r="O33" s="53"/>
      <c r="P33" s="53"/>
      <c r="Q33" s="53"/>
      <c r="R33" s="53"/>
      <c r="S33" s="53"/>
      <c r="T33" s="53"/>
      <c r="U33" s="53"/>
      <c r="V33" s="53"/>
      <c r="W33" s="53"/>
      <c r="X33" s="53"/>
      <c r="Y33" s="80">
        <v>10</v>
      </c>
      <c r="Z33" s="225"/>
      <c r="AA33" s="232"/>
      <c r="AB33" s="226"/>
      <c r="AC33" s="226"/>
      <c r="AD33" s="227"/>
      <c r="AE33" s="228"/>
      <c r="AF33" s="53"/>
      <c r="AG33" s="256" t="str">
        <f>IF('⑨応募者名簿(印刷用)'!D12="","",'⑨応募者名簿(印刷用)'!D12)</f>
        <v/>
      </c>
      <c r="AH33" s="256" t="str">
        <f>IF('⑨応募者名簿(印刷用)'!H12="","",'⑨応募者名簿(印刷用)'!H12)</f>
        <v/>
      </c>
      <c r="AI33" s="202" t="str">
        <f t="shared" si="0"/>
        <v/>
      </c>
      <c r="AJ33" s="202" t="str">
        <f t="shared" si="1"/>
        <v/>
      </c>
      <c r="AK33" s="202" t="str">
        <f t="shared" si="2"/>
        <v/>
      </c>
      <c r="AL33" s="254" t="str">
        <f>IF('⑨応募者名簿(印刷用)'!$A$36="","",'⑨応募者名簿(印刷用)'!$A$36)</f>
        <v/>
      </c>
      <c r="AM33" s="202" t="str">
        <f t="shared" si="3"/>
        <v/>
      </c>
      <c r="AN33" s="258" t="str">
        <f t="shared" si="4"/>
        <v/>
      </c>
      <c r="AO33" s="202" t="str">
        <f t="shared" si="5"/>
        <v/>
      </c>
      <c r="AP33" s="202" t="str">
        <f t="shared" si="6"/>
        <v/>
      </c>
      <c r="AQ33" s="202" t="str">
        <f t="shared" si="7"/>
        <v/>
      </c>
      <c r="AR33" s="254" t="str">
        <f t="shared" si="8"/>
        <v/>
      </c>
      <c r="AS33" s="254" t="str">
        <f t="shared" si="9"/>
        <v/>
      </c>
      <c r="AT33" s="202" t="str">
        <f t="shared" si="10"/>
        <v/>
      </c>
      <c r="AY33" s="53" t="s">
        <v>108</v>
      </c>
      <c r="BD33" s="201"/>
      <c r="BE33" s="201"/>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row>
    <row r="34" spans="1:103" ht="50.1" customHeight="1" x14ac:dyDescent="0.15">
      <c r="B34" s="313" t="s">
        <v>111</v>
      </c>
      <c r="C34" s="925"/>
      <c r="D34" s="925"/>
      <c r="E34" s="925"/>
      <c r="F34" s="925"/>
      <c r="G34" s="925"/>
      <c r="H34" s="925"/>
      <c r="I34" s="925"/>
      <c r="J34" s="925"/>
      <c r="K34" s="925"/>
      <c r="L34" s="925"/>
      <c r="M34" s="925"/>
      <c r="N34" s="925"/>
      <c r="O34" s="925"/>
      <c r="P34" s="925"/>
      <c r="Q34" s="926"/>
      <c r="R34" s="53"/>
      <c r="S34" s="53"/>
      <c r="T34" s="53"/>
      <c r="U34" s="53"/>
      <c r="V34" s="53"/>
      <c r="W34" s="53"/>
      <c r="X34" s="53"/>
      <c r="Y34" s="80">
        <v>11</v>
      </c>
      <c r="Z34" s="225"/>
      <c r="AA34" s="232"/>
      <c r="AB34" s="226"/>
      <c r="AC34" s="226"/>
      <c r="AD34" s="227"/>
      <c r="AE34" s="228"/>
      <c r="AF34" s="53"/>
      <c r="AG34" s="256" t="str">
        <f>IF('⑨応募者名簿(印刷用)'!D13="","",'⑨応募者名簿(印刷用)'!D13)</f>
        <v/>
      </c>
      <c r="AH34" s="256" t="str">
        <f>IF('⑨応募者名簿(印刷用)'!H13="","",'⑨応募者名簿(印刷用)'!H13)</f>
        <v/>
      </c>
      <c r="AI34" s="202" t="str">
        <f t="shared" si="0"/>
        <v/>
      </c>
      <c r="AJ34" s="202" t="str">
        <f t="shared" si="1"/>
        <v/>
      </c>
      <c r="AK34" s="202" t="str">
        <f t="shared" si="2"/>
        <v/>
      </c>
      <c r="AL34" s="254" t="str">
        <f>IF('⑨応募者名簿(印刷用)'!$A$36="","",'⑨応募者名簿(印刷用)'!$A$36)</f>
        <v/>
      </c>
      <c r="AM34" s="202" t="str">
        <f t="shared" si="3"/>
        <v/>
      </c>
      <c r="AN34" s="258" t="str">
        <f t="shared" si="4"/>
        <v/>
      </c>
      <c r="AO34" s="202" t="str">
        <f t="shared" si="5"/>
        <v/>
      </c>
      <c r="AP34" s="202" t="str">
        <f t="shared" si="6"/>
        <v/>
      </c>
      <c r="AQ34" s="202" t="str">
        <f t="shared" si="7"/>
        <v/>
      </c>
      <c r="AR34" s="254" t="str">
        <f t="shared" si="8"/>
        <v/>
      </c>
      <c r="AS34" s="254" t="str">
        <f t="shared" si="9"/>
        <v/>
      </c>
      <c r="AT34" s="202" t="str">
        <f t="shared" si="10"/>
        <v/>
      </c>
      <c r="BD34" s="201"/>
      <c r="BE34" s="201"/>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row>
    <row r="35" spans="1:103" ht="50.1" customHeight="1" x14ac:dyDescent="0.15">
      <c r="B35" s="309" t="s">
        <v>115</v>
      </c>
      <c r="C35" s="920"/>
      <c r="D35" s="920"/>
      <c r="E35" s="920"/>
      <c r="F35" s="920"/>
      <c r="G35" s="920"/>
      <c r="H35" s="920"/>
      <c r="I35" s="920"/>
      <c r="J35" s="920"/>
      <c r="K35" s="920"/>
      <c r="L35" s="920"/>
      <c r="M35" s="920"/>
      <c r="N35" s="920"/>
      <c r="O35" s="920"/>
      <c r="P35" s="920"/>
      <c r="Q35" s="921"/>
      <c r="R35" s="53"/>
      <c r="S35" s="53"/>
      <c r="T35" s="53"/>
      <c r="U35" s="53"/>
      <c r="V35" s="53"/>
      <c r="W35" s="53"/>
      <c r="X35" s="53"/>
      <c r="Y35" s="80">
        <v>12</v>
      </c>
      <c r="Z35" s="225"/>
      <c r="AA35" s="232"/>
      <c r="AB35" s="226"/>
      <c r="AC35" s="226"/>
      <c r="AD35" s="227"/>
      <c r="AE35" s="228"/>
      <c r="AF35" s="53"/>
      <c r="AG35" s="256" t="str">
        <f>IF('⑨応募者名簿(印刷用)'!D14="","",'⑨応募者名簿(印刷用)'!D14)</f>
        <v/>
      </c>
      <c r="AH35" s="256" t="str">
        <f>IF('⑨応募者名簿(印刷用)'!H14="","",'⑨応募者名簿(印刷用)'!H14)</f>
        <v/>
      </c>
      <c r="AI35" s="202" t="str">
        <f t="shared" si="0"/>
        <v/>
      </c>
      <c r="AJ35" s="202" t="str">
        <f t="shared" si="1"/>
        <v/>
      </c>
      <c r="AK35" s="202" t="str">
        <f t="shared" si="2"/>
        <v/>
      </c>
      <c r="AL35" s="254" t="str">
        <f>IF('⑨応募者名簿(印刷用)'!$A$36="","",'⑨応募者名簿(印刷用)'!$A$36)</f>
        <v/>
      </c>
      <c r="AM35" s="202" t="str">
        <f t="shared" si="3"/>
        <v/>
      </c>
      <c r="AN35" s="258" t="str">
        <f t="shared" si="4"/>
        <v/>
      </c>
      <c r="AO35" s="202" t="str">
        <f t="shared" si="5"/>
        <v/>
      </c>
      <c r="AP35" s="202" t="str">
        <f t="shared" si="6"/>
        <v/>
      </c>
      <c r="AQ35" s="202" t="str">
        <f t="shared" si="7"/>
        <v/>
      </c>
      <c r="AR35" s="254" t="str">
        <f t="shared" si="8"/>
        <v/>
      </c>
      <c r="AS35" s="254" t="str">
        <f t="shared" si="9"/>
        <v/>
      </c>
      <c r="AT35" s="202" t="str">
        <f t="shared" si="10"/>
        <v/>
      </c>
      <c r="BD35" s="201"/>
      <c r="BE35" s="201"/>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row>
    <row r="36" spans="1:103" ht="50.1" customHeight="1" thickBot="1" x14ac:dyDescent="0.2">
      <c r="B36" s="922"/>
      <c r="C36" s="923"/>
      <c r="D36" s="923"/>
      <c r="E36" s="923"/>
      <c r="F36" s="923"/>
      <c r="G36" s="923"/>
      <c r="H36" s="923"/>
      <c r="I36" s="923"/>
      <c r="J36" s="923"/>
      <c r="K36" s="923"/>
      <c r="L36" s="923"/>
      <c r="M36" s="923"/>
      <c r="N36" s="923"/>
      <c r="O36" s="923"/>
      <c r="P36" s="923"/>
      <c r="Q36" s="924"/>
      <c r="R36" s="53"/>
      <c r="S36" s="53"/>
      <c r="T36" s="53"/>
      <c r="U36" s="53"/>
      <c r="V36" s="53"/>
      <c r="W36" s="53"/>
      <c r="X36" s="53"/>
      <c r="Y36" s="80">
        <v>13</v>
      </c>
      <c r="Z36" s="225"/>
      <c r="AA36" s="232"/>
      <c r="AB36" s="226"/>
      <c r="AC36" s="226"/>
      <c r="AD36" s="227"/>
      <c r="AE36" s="228"/>
      <c r="AF36" s="53"/>
      <c r="AG36" s="256" t="str">
        <f>IF('⑨応募者名簿(印刷用)'!D15="","",'⑨応募者名簿(印刷用)'!D15)</f>
        <v/>
      </c>
      <c r="AH36" s="256" t="str">
        <f>IF('⑨応募者名簿(印刷用)'!H15="","",'⑨応募者名簿(印刷用)'!H15)</f>
        <v/>
      </c>
      <c r="AI36" s="202" t="str">
        <f t="shared" si="0"/>
        <v/>
      </c>
      <c r="AJ36" s="202" t="str">
        <f t="shared" si="1"/>
        <v/>
      </c>
      <c r="AK36" s="202" t="str">
        <f t="shared" si="2"/>
        <v/>
      </c>
      <c r="AL36" s="254" t="str">
        <f>IF('⑨応募者名簿(印刷用)'!$A$36="","",'⑨応募者名簿(印刷用)'!$A$36)</f>
        <v/>
      </c>
      <c r="AM36" s="202" t="str">
        <f t="shared" si="3"/>
        <v/>
      </c>
      <c r="AN36" s="258" t="str">
        <f t="shared" si="4"/>
        <v/>
      </c>
      <c r="AO36" s="202" t="str">
        <f t="shared" si="5"/>
        <v/>
      </c>
      <c r="AP36" s="202" t="str">
        <f t="shared" si="6"/>
        <v/>
      </c>
      <c r="AQ36" s="202" t="str">
        <f t="shared" si="7"/>
        <v/>
      </c>
      <c r="AR36" s="254" t="str">
        <f t="shared" si="8"/>
        <v/>
      </c>
      <c r="AS36" s="254" t="str">
        <f t="shared" si="9"/>
        <v/>
      </c>
      <c r="AT36" s="202" t="str">
        <f t="shared" si="10"/>
        <v/>
      </c>
      <c r="BD36" s="201"/>
      <c r="BE36" s="201"/>
      <c r="BK36" s="53">
        <f>IF(BK38=TRUE,,OR(BJ38=1,BL38=1))</f>
        <v>0</v>
      </c>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row>
    <row r="37" spans="1:103" ht="50.1" customHeight="1" x14ac:dyDescent="0.15">
      <c r="B37" s="304" t="s">
        <v>120</v>
      </c>
      <c r="C37" s="927"/>
      <c r="D37" s="927"/>
      <c r="E37" s="927"/>
      <c r="F37" s="927"/>
      <c r="G37" s="927"/>
      <c r="H37" s="927"/>
      <c r="I37" s="927"/>
      <c r="J37" s="927"/>
      <c r="K37" s="927"/>
      <c r="L37" s="927"/>
      <c r="M37" s="927"/>
      <c r="N37" s="927"/>
      <c r="O37" s="927"/>
      <c r="P37" s="927"/>
      <c r="Q37" s="928"/>
      <c r="R37" s="53"/>
      <c r="S37" s="53"/>
      <c r="T37" s="53"/>
      <c r="U37" s="53"/>
      <c r="V37" s="53"/>
      <c r="W37" s="53"/>
      <c r="X37" s="53"/>
      <c r="Y37" s="80">
        <v>14</v>
      </c>
      <c r="Z37" s="225"/>
      <c r="AA37" s="232"/>
      <c r="AB37" s="226"/>
      <c r="AC37" s="226"/>
      <c r="AD37" s="227"/>
      <c r="AE37" s="228"/>
      <c r="AF37" s="53"/>
      <c r="AG37" s="256" t="str">
        <f>IF('⑨応募者名簿(印刷用)'!D16="","",'⑨応募者名簿(印刷用)'!D16)</f>
        <v/>
      </c>
      <c r="AH37" s="256" t="str">
        <f>IF('⑨応募者名簿(印刷用)'!H16="","",'⑨応募者名簿(印刷用)'!H16)</f>
        <v/>
      </c>
      <c r="AI37" s="202" t="str">
        <f t="shared" si="0"/>
        <v/>
      </c>
      <c r="AJ37" s="202" t="str">
        <f t="shared" si="1"/>
        <v/>
      </c>
      <c r="AK37" s="202" t="str">
        <f t="shared" si="2"/>
        <v/>
      </c>
      <c r="AL37" s="254" t="str">
        <f>IF('⑨応募者名簿(印刷用)'!$A$36="","",'⑨応募者名簿(印刷用)'!$A$36)</f>
        <v/>
      </c>
      <c r="AM37" s="202" t="str">
        <f t="shared" si="3"/>
        <v/>
      </c>
      <c r="AN37" s="258" t="str">
        <f t="shared" si="4"/>
        <v/>
      </c>
      <c r="AO37" s="202" t="str">
        <f t="shared" si="5"/>
        <v/>
      </c>
      <c r="AP37" s="202" t="str">
        <f t="shared" si="6"/>
        <v/>
      </c>
      <c r="AQ37" s="202" t="str">
        <f t="shared" si="7"/>
        <v/>
      </c>
      <c r="AR37" s="254" t="str">
        <f t="shared" si="8"/>
        <v/>
      </c>
      <c r="AS37" s="254" t="str">
        <f t="shared" si="9"/>
        <v/>
      </c>
      <c r="AT37" s="202" t="str">
        <f t="shared" si="10"/>
        <v/>
      </c>
      <c r="AY37" s="202"/>
      <c r="AZ37" s="203"/>
      <c r="BD37" s="204" t="s">
        <v>121</v>
      </c>
      <c r="BE37" s="204" t="s">
        <v>122</v>
      </c>
      <c r="BF37" s="205" t="str">
        <f>" "</f>
        <v xml:space="preserve"> </v>
      </c>
      <c r="BJ37" s="53" t="s">
        <v>289</v>
      </c>
      <c r="BK37" s="53" t="s">
        <v>290</v>
      </c>
      <c r="BL37" s="53" t="s">
        <v>291</v>
      </c>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row>
    <row r="38" spans="1:103" ht="50.1" customHeight="1" x14ac:dyDescent="0.2">
      <c r="B38" s="916" t="s">
        <v>237</v>
      </c>
      <c r="C38" s="917"/>
      <c r="D38" s="917"/>
      <c r="E38" s="917"/>
      <c r="F38" s="918"/>
      <c r="G38" s="918"/>
      <c r="H38" s="918"/>
      <c r="I38" s="918"/>
      <c r="J38" s="918"/>
      <c r="K38" s="918"/>
      <c r="L38" s="918"/>
      <c r="M38" s="918"/>
      <c r="N38" s="918"/>
      <c r="O38" s="918"/>
      <c r="P38" s="918"/>
      <c r="Q38" s="919"/>
      <c r="R38" s="53"/>
      <c r="S38" s="53"/>
      <c r="T38" s="53"/>
      <c r="U38" s="53"/>
      <c r="V38" s="53"/>
      <c r="W38" s="53"/>
      <c r="X38" s="53"/>
      <c r="Y38" s="80">
        <v>15</v>
      </c>
      <c r="Z38" s="225"/>
      <c r="AA38" s="232"/>
      <c r="AB38" s="226"/>
      <c r="AC38" s="226"/>
      <c r="AD38" s="227"/>
      <c r="AE38" s="228"/>
      <c r="AF38" s="53"/>
      <c r="AG38" s="256" t="str">
        <f>IF('⑨応募者名簿(印刷用)'!D17="","",'⑨応募者名簿(印刷用)'!D17)</f>
        <v/>
      </c>
      <c r="AH38" s="256" t="str">
        <f>IF('⑨応募者名簿(印刷用)'!H17="","",'⑨応募者名簿(印刷用)'!H17)</f>
        <v/>
      </c>
      <c r="AI38" s="202" t="str">
        <f t="shared" si="0"/>
        <v/>
      </c>
      <c r="AJ38" s="202" t="str">
        <f t="shared" si="1"/>
        <v/>
      </c>
      <c r="AK38" s="202" t="str">
        <f t="shared" si="2"/>
        <v/>
      </c>
      <c r="AL38" s="254" t="str">
        <f>IF('⑨応募者名簿(印刷用)'!$A$36="","",'⑨応募者名簿(印刷用)'!$A$36)</f>
        <v/>
      </c>
      <c r="AM38" s="202" t="str">
        <f t="shared" si="3"/>
        <v/>
      </c>
      <c r="AN38" s="258" t="str">
        <f t="shared" si="4"/>
        <v/>
      </c>
      <c r="AO38" s="202" t="str">
        <f t="shared" si="5"/>
        <v/>
      </c>
      <c r="AP38" s="202" t="str">
        <f t="shared" si="6"/>
        <v/>
      </c>
      <c r="AQ38" s="202" t="str">
        <f t="shared" si="7"/>
        <v/>
      </c>
      <c r="AR38" s="254" t="str">
        <f t="shared" si="8"/>
        <v/>
      </c>
      <c r="AS38" s="254" t="str">
        <f t="shared" si="9"/>
        <v/>
      </c>
      <c r="AT38" s="202" t="str">
        <f t="shared" si="10"/>
        <v/>
      </c>
      <c r="AY38" s="202" t="s">
        <v>91</v>
      </c>
      <c r="AZ38" s="206" t="s">
        <v>246</v>
      </c>
      <c r="BD38" s="204"/>
      <c r="BE38" s="204"/>
      <c r="BF38" s="205" t="str">
        <f>""</f>
        <v/>
      </c>
      <c r="BJ38" s="53">
        <f>COUNTIF(BJ39:BJ55,D24)</f>
        <v>0</v>
      </c>
      <c r="BK38" s="53" t="b">
        <f>BL39=D24</f>
        <v>1</v>
      </c>
      <c r="BL38" s="53">
        <f>IF(BL39="",0,1)</f>
        <v>0</v>
      </c>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row>
    <row r="39" spans="1:103" ht="50.1" customHeight="1" x14ac:dyDescent="0.15">
      <c r="B39" s="295"/>
      <c r="C39" s="296"/>
      <c r="D39" s="296"/>
      <c r="E39" s="296"/>
      <c r="F39" s="296"/>
      <c r="G39" s="296"/>
      <c r="H39" s="296"/>
      <c r="I39" s="296"/>
      <c r="J39" s="296"/>
      <c r="K39" s="296"/>
      <c r="L39" s="296"/>
      <c r="M39" s="296"/>
      <c r="N39" s="296"/>
      <c r="O39" s="296"/>
      <c r="P39" s="296"/>
      <c r="Q39" s="297"/>
      <c r="R39" s="53"/>
      <c r="S39" s="53"/>
      <c r="T39" s="53"/>
      <c r="U39" s="53"/>
      <c r="V39" s="53"/>
      <c r="W39" s="53"/>
      <c r="X39" s="53"/>
      <c r="Y39" s="80">
        <v>16</v>
      </c>
      <c r="Z39" s="225"/>
      <c r="AA39" s="232"/>
      <c r="AB39" s="226"/>
      <c r="AC39" s="226"/>
      <c r="AD39" s="227"/>
      <c r="AE39" s="228"/>
      <c r="AF39" s="53"/>
      <c r="AG39" s="256" t="str">
        <f>IF('⑨応募者名簿(印刷用)'!D18="","",'⑨応募者名簿(印刷用)'!D18)</f>
        <v/>
      </c>
      <c r="AH39" s="256" t="str">
        <f>IF('⑨応募者名簿(印刷用)'!H18="","",'⑨応募者名簿(印刷用)'!H18)</f>
        <v/>
      </c>
      <c r="AI39" s="202" t="str">
        <f t="shared" si="0"/>
        <v/>
      </c>
      <c r="AJ39" s="202" t="str">
        <f t="shared" si="1"/>
        <v/>
      </c>
      <c r="AK39" s="202" t="str">
        <f t="shared" si="2"/>
        <v/>
      </c>
      <c r="AL39" s="254" t="str">
        <f>IF('⑨応募者名簿(印刷用)'!$A$36="","",'⑨応募者名簿(印刷用)'!$A$36)</f>
        <v/>
      </c>
      <c r="AM39" s="202" t="str">
        <f t="shared" si="3"/>
        <v/>
      </c>
      <c r="AN39" s="258" t="str">
        <f t="shared" si="4"/>
        <v/>
      </c>
      <c r="AO39" s="202" t="str">
        <f t="shared" si="5"/>
        <v/>
      </c>
      <c r="AP39" s="202" t="str">
        <f t="shared" si="6"/>
        <v/>
      </c>
      <c r="AQ39" s="202" t="str">
        <f t="shared" si="7"/>
        <v/>
      </c>
      <c r="AR39" s="254" t="str">
        <f t="shared" si="8"/>
        <v/>
      </c>
      <c r="AS39" s="254" t="str">
        <f t="shared" si="9"/>
        <v/>
      </c>
      <c r="AT39" s="202" t="str">
        <f t="shared" si="10"/>
        <v/>
      </c>
      <c r="AY39" s="202" t="s">
        <v>92</v>
      </c>
      <c r="AZ39" s="206" t="s">
        <v>245</v>
      </c>
      <c r="BD39" s="204">
        <v>1</v>
      </c>
      <c r="BE39" s="204" t="s">
        <v>173</v>
      </c>
      <c r="BF39" s="205" t="str">
        <f>IF(BG39="北海道(札幌市以外)札幌市","２","１")</f>
        <v>１</v>
      </c>
      <c r="BG39" s="53" t="str">
        <f>BE39&amp;BH39</f>
        <v>北海道(札幌市以外)</v>
      </c>
      <c r="BH39" s="5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39" s="53">
        <f>BD39</f>
        <v>1</v>
      </c>
      <c r="BL39" s="5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row>
    <row r="40" spans="1:103" ht="50.1" customHeight="1" x14ac:dyDescent="0.15">
      <c r="B40" s="298"/>
      <c r="C40" s="296"/>
      <c r="D40" s="296"/>
      <c r="E40" s="296"/>
      <c r="F40" s="296"/>
      <c r="G40" s="296"/>
      <c r="H40" s="296"/>
      <c r="I40" s="296"/>
      <c r="J40" s="296"/>
      <c r="K40" s="296"/>
      <c r="L40" s="296"/>
      <c r="M40" s="296"/>
      <c r="N40" s="296"/>
      <c r="O40" s="296"/>
      <c r="P40" s="296"/>
      <c r="Q40" s="297"/>
      <c r="R40" s="53"/>
      <c r="S40" s="53"/>
      <c r="T40" s="53"/>
      <c r="U40" s="53"/>
      <c r="V40" s="53"/>
      <c r="W40" s="53"/>
      <c r="X40" s="53"/>
      <c r="Y40" s="80">
        <v>17</v>
      </c>
      <c r="Z40" s="225"/>
      <c r="AA40" s="232"/>
      <c r="AB40" s="226"/>
      <c r="AC40" s="226"/>
      <c r="AD40" s="227"/>
      <c r="AE40" s="228"/>
      <c r="AF40" s="53"/>
      <c r="AG40" s="256" t="str">
        <f>IF('⑨応募者名簿(印刷用)'!D19="","",'⑨応募者名簿(印刷用)'!D19)</f>
        <v/>
      </c>
      <c r="AH40" s="256" t="str">
        <f>IF('⑨応募者名簿(印刷用)'!H19="","",'⑨応募者名簿(印刷用)'!H19)</f>
        <v/>
      </c>
      <c r="AI40" s="202" t="str">
        <f t="shared" si="0"/>
        <v/>
      </c>
      <c r="AJ40" s="202" t="str">
        <f t="shared" si="1"/>
        <v/>
      </c>
      <c r="AK40" s="202" t="str">
        <f t="shared" si="2"/>
        <v/>
      </c>
      <c r="AL40" s="254" t="str">
        <f>IF('⑨応募者名簿(印刷用)'!$A$36="","",'⑨応募者名簿(印刷用)'!$A$36)</f>
        <v/>
      </c>
      <c r="AM40" s="202" t="str">
        <f t="shared" si="3"/>
        <v/>
      </c>
      <c r="AN40" s="258" t="str">
        <f t="shared" si="4"/>
        <v/>
      </c>
      <c r="AO40" s="202" t="str">
        <f t="shared" si="5"/>
        <v/>
      </c>
      <c r="AP40" s="202" t="str">
        <f t="shared" si="6"/>
        <v/>
      </c>
      <c r="AQ40" s="202" t="str">
        <f t="shared" si="7"/>
        <v/>
      </c>
      <c r="AR40" s="254" t="str">
        <f t="shared" si="8"/>
        <v/>
      </c>
      <c r="AS40" s="254" t="str">
        <f t="shared" si="9"/>
        <v/>
      </c>
      <c r="AT40" s="202" t="str">
        <f t="shared" si="10"/>
        <v/>
      </c>
      <c r="AY40" s="202" t="s">
        <v>93</v>
      </c>
      <c r="AZ40" s="206" t="s">
        <v>244</v>
      </c>
      <c r="BD40" s="204">
        <v>2</v>
      </c>
      <c r="BE40" s="204" t="s">
        <v>123</v>
      </c>
      <c r="BF40" s="205" t="str">
        <f>IF(BE40=BH40,"２","")</f>
        <v/>
      </c>
      <c r="BG40" s="53" t="str">
        <f>BE40&amp;BH40</f>
        <v>札幌市</v>
      </c>
      <c r="BH40" s="5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40" s="53">
        <f>BD40</f>
        <v>2</v>
      </c>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row>
    <row r="41" spans="1:103" ht="50.1" customHeight="1" thickBot="1" x14ac:dyDescent="0.2">
      <c r="B41" s="299"/>
      <c r="C41" s="300"/>
      <c r="D41" s="300"/>
      <c r="E41" s="300"/>
      <c r="F41" s="300"/>
      <c r="G41" s="300"/>
      <c r="H41" s="300"/>
      <c r="I41" s="300"/>
      <c r="J41" s="300"/>
      <c r="K41" s="300"/>
      <c r="L41" s="300"/>
      <c r="M41" s="300"/>
      <c r="N41" s="300"/>
      <c r="O41" s="300"/>
      <c r="P41" s="300"/>
      <c r="Q41" s="301"/>
      <c r="R41" s="53"/>
      <c r="S41" s="53"/>
      <c r="T41" s="53"/>
      <c r="U41" s="53"/>
      <c r="V41" s="53"/>
      <c r="W41" s="53"/>
      <c r="X41" s="53"/>
      <c r="Y41" s="80">
        <v>18</v>
      </c>
      <c r="Z41" s="225"/>
      <c r="AA41" s="232"/>
      <c r="AB41" s="226"/>
      <c r="AC41" s="226"/>
      <c r="AD41" s="227"/>
      <c r="AE41" s="228"/>
      <c r="AF41" s="53"/>
      <c r="AG41" s="256" t="str">
        <f>IF('⑨応募者名簿(印刷用)'!D20="","",'⑨応募者名簿(印刷用)'!D20)</f>
        <v/>
      </c>
      <c r="AH41" s="256" t="str">
        <f>IF('⑨応募者名簿(印刷用)'!H20="","",'⑨応募者名簿(印刷用)'!H20)</f>
        <v/>
      </c>
      <c r="AI41" s="202" t="str">
        <f t="shared" si="0"/>
        <v/>
      </c>
      <c r="AJ41" s="202" t="str">
        <f t="shared" si="1"/>
        <v/>
      </c>
      <c r="AK41" s="202" t="str">
        <f t="shared" si="2"/>
        <v/>
      </c>
      <c r="AL41" s="254" t="str">
        <f>IF('⑨応募者名簿(印刷用)'!$A$36="","",'⑨応募者名簿(印刷用)'!$A$36)</f>
        <v/>
      </c>
      <c r="AM41" s="202" t="str">
        <f t="shared" si="3"/>
        <v/>
      </c>
      <c r="AN41" s="258" t="str">
        <f t="shared" si="4"/>
        <v/>
      </c>
      <c r="AO41" s="202" t="str">
        <f t="shared" si="5"/>
        <v/>
      </c>
      <c r="AP41" s="202" t="str">
        <f t="shared" si="6"/>
        <v/>
      </c>
      <c r="AQ41" s="202" t="str">
        <f t="shared" si="7"/>
        <v/>
      </c>
      <c r="AR41" s="254" t="str">
        <f t="shared" si="8"/>
        <v/>
      </c>
      <c r="AS41" s="254" t="str">
        <f t="shared" si="9"/>
        <v/>
      </c>
      <c r="AT41" s="202" t="str">
        <f t="shared" si="10"/>
        <v/>
      </c>
      <c r="AY41" s="202" t="s">
        <v>94</v>
      </c>
      <c r="AZ41" s="206" t="s">
        <v>243</v>
      </c>
      <c r="BD41" s="204">
        <v>3</v>
      </c>
      <c r="BE41" s="204" t="s">
        <v>124</v>
      </c>
      <c r="BF41" s="207" t="s">
        <v>187</v>
      </c>
      <c r="BJ41" s="53">
        <f>BD53</f>
        <v>15</v>
      </c>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row>
    <row r="42" spans="1:103" ht="50.1" customHeight="1" x14ac:dyDescent="0.15">
      <c r="B42" s="302" t="s">
        <v>330</v>
      </c>
      <c r="C42" s="303"/>
      <c r="D42" s="303"/>
      <c r="E42" s="303"/>
      <c r="F42" s="303"/>
      <c r="G42" s="303"/>
      <c r="H42" s="303"/>
      <c r="I42" s="303"/>
      <c r="J42" s="303"/>
      <c r="K42" s="303"/>
      <c r="L42" s="303"/>
      <c r="M42" s="303"/>
      <c r="N42" s="303"/>
      <c r="O42" s="303"/>
      <c r="P42" s="303"/>
      <c r="Q42" s="303"/>
      <c r="R42" s="53"/>
      <c r="S42" s="53"/>
      <c r="T42" s="53"/>
      <c r="U42" s="53"/>
      <c r="V42" s="53"/>
      <c r="W42" s="53"/>
      <c r="X42" s="53"/>
      <c r="Y42" s="80">
        <v>19</v>
      </c>
      <c r="Z42" s="225"/>
      <c r="AA42" s="232"/>
      <c r="AB42" s="226"/>
      <c r="AC42" s="226"/>
      <c r="AD42" s="227"/>
      <c r="AE42" s="228"/>
      <c r="AF42" s="53"/>
      <c r="AG42" s="256" t="str">
        <f>IF('⑨応募者名簿(印刷用)'!D21="","",'⑨応募者名簿(印刷用)'!D21)</f>
        <v/>
      </c>
      <c r="AH42" s="256" t="str">
        <f>IF('⑨応募者名簿(印刷用)'!H21="","",'⑨応募者名簿(印刷用)'!H21)</f>
        <v/>
      </c>
      <c r="AI42" s="202" t="str">
        <f t="shared" si="0"/>
        <v/>
      </c>
      <c r="AJ42" s="202" t="str">
        <f t="shared" si="1"/>
        <v/>
      </c>
      <c r="AK42" s="202" t="str">
        <f t="shared" si="2"/>
        <v/>
      </c>
      <c r="AL42" s="254" t="str">
        <f>IF('⑨応募者名簿(印刷用)'!$A$36="","",'⑨応募者名簿(印刷用)'!$A$36)</f>
        <v/>
      </c>
      <c r="AM42" s="202" t="str">
        <f t="shared" si="3"/>
        <v/>
      </c>
      <c r="AN42" s="258" t="str">
        <f t="shared" si="4"/>
        <v/>
      </c>
      <c r="AO42" s="202" t="str">
        <f t="shared" si="5"/>
        <v/>
      </c>
      <c r="AP42" s="202" t="str">
        <f t="shared" si="6"/>
        <v/>
      </c>
      <c r="AQ42" s="202" t="str">
        <f t="shared" si="7"/>
        <v/>
      </c>
      <c r="AR42" s="254" t="str">
        <f t="shared" si="8"/>
        <v/>
      </c>
      <c r="AS42" s="254" t="str">
        <f t="shared" si="9"/>
        <v/>
      </c>
      <c r="AT42" s="202" t="str">
        <f t="shared" si="10"/>
        <v/>
      </c>
      <c r="AY42" s="202" t="s">
        <v>100</v>
      </c>
      <c r="AZ42" s="206" t="s">
        <v>242</v>
      </c>
      <c r="BD42" s="204">
        <v>4</v>
      </c>
      <c r="BE42" s="204" t="s">
        <v>125</v>
      </c>
      <c r="BF42" s="207" t="s">
        <v>188</v>
      </c>
      <c r="BJ42" s="53">
        <f t="shared" ref="BJ42:BJ43" si="11">BD54</f>
        <v>16</v>
      </c>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row>
    <row r="43" spans="1:103" ht="50.1" customHeight="1" x14ac:dyDescent="0.15">
      <c r="B43" s="53"/>
      <c r="C43" s="53"/>
      <c r="D43" s="53"/>
      <c r="E43" s="53"/>
      <c r="F43" s="53"/>
      <c r="G43" s="53"/>
      <c r="H43" s="53"/>
      <c r="I43" s="53"/>
      <c r="J43" s="53"/>
      <c r="K43" s="53"/>
      <c r="L43" s="53"/>
      <c r="M43" s="53"/>
      <c r="N43" s="53"/>
      <c r="O43" s="53"/>
      <c r="P43" s="53"/>
      <c r="Q43" s="53"/>
      <c r="R43" s="53"/>
      <c r="S43" s="53"/>
      <c r="T43" s="53"/>
      <c r="U43" s="53"/>
      <c r="V43" s="53"/>
      <c r="W43" s="53"/>
      <c r="X43" s="53"/>
      <c r="Y43" s="80">
        <v>20</v>
      </c>
      <c r="Z43" s="225"/>
      <c r="AA43" s="232"/>
      <c r="AB43" s="226"/>
      <c r="AC43" s="226"/>
      <c r="AD43" s="227"/>
      <c r="AE43" s="228"/>
      <c r="AF43" s="53"/>
      <c r="AG43" s="256" t="str">
        <f>IF('⑨応募者名簿(印刷用)'!D22="","",'⑨応募者名簿(印刷用)'!D22)</f>
        <v/>
      </c>
      <c r="AH43" s="256" t="str">
        <f>IF('⑨応募者名簿(印刷用)'!H22="","",'⑨応募者名簿(印刷用)'!H22)</f>
        <v/>
      </c>
      <c r="AI43" s="202" t="str">
        <f t="shared" si="0"/>
        <v/>
      </c>
      <c r="AJ43" s="202" t="str">
        <f t="shared" si="1"/>
        <v/>
      </c>
      <c r="AK43" s="202" t="str">
        <f t="shared" si="2"/>
        <v/>
      </c>
      <c r="AL43" s="254" t="str">
        <f>IF('⑨応募者名簿(印刷用)'!$A$36="","",'⑨応募者名簿(印刷用)'!$A$36)</f>
        <v/>
      </c>
      <c r="AM43" s="202" t="str">
        <f t="shared" si="3"/>
        <v/>
      </c>
      <c r="AN43" s="258" t="str">
        <f t="shared" si="4"/>
        <v/>
      </c>
      <c r="AO43" s="202" t="str">
        <f t="shared" si="5"/>
        <v/>
      </c>
      <c r="AP43" s="202" t="str">
        <f t="shared" si="6"/>
        <v/>
      </c>
      <c r="AQ43" s="202" t="str">
        <f t="shared" si="7"/>
        <v/>
      </c>
      <c r="AR43" s="254" t="str">
        <f t="shared" si="8"/>
        <v/>
      </c>
      <c r="AS43" s="254" t="str">
        <f t="shared" si="9"/>
        <v/>
      </c>
      <c r="AT43" s="202" t="str">
        <f t="shared" si="10"/>
        <v/>
      </c>
      <c r="AY43" s="202" t="s">
        <v>101</v>
      </c>
      <c r="AZ43" s="208"/>
      <c r="BD43" s="204">
        <v>5</v>
      </c>
      <c r="BE43" s="204" t="s">
        <v>126</v>
      </c>
      <c r="BF43" s="207" t="s">
        <v>189</v>
      </c>
      <c r="BJ43" s="53">
        <f t="shared" si="11"/>
        <v>17</v>
      </c>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row>
    <row r="44" spans="1:103" ht="50.1" customHeight="1" x14ac:dyDescent="0.15">
      <c r="B44" s="53"/>
      <c r="C44" s="53"/>
      <c r="D44" s="53"/>
      <c r="E44" s="53"/>
      <c r="F44" s="53"/>
      <c r="G44" s="53"/>
      <c r="H44" s="53"/>
      <c r="I44" s="53"/>
      <c r="J44" s="53"/>
      <c r="K44" s="53"/>
      <c r="L44" s="53"/>
      <c r="M44" s="53"/>
      <c r="N44" s="53"/>
      <c r="O44" s="53"/>
      <c r="P44" s="53"/>
      <c r="Q44" s="53"/>
      <c r="R44" s="53"/>
      <c r="S44" s="53"/>
      <c r="T44" s="53"/>
      <c r="U44" s="53"/>
      <c r="V44" s="53"/>
      <c r="W44" s="53"/>
      <c r="X44" s="53"/>
      <c r="Y44" s="80">
        <v>21</v>
      </c>
      <c r="Z44" s="225"/>
      <c r="AA44" s="232"/>
      <c r="AB44" s="226"/>
      <c r="AC44" s="226"/>
      <c r="AD44" s="227"/>
      <c r="AE44" s="228"/>
      <c r="AF44" s="53"/>
      <c r="AG44" s="256" t="str">
        <f>IF('⑨応募者名簿(印刷用)'!D23="","",'⑨応募者名簿(印刷用)'!D23)</f>
        <v/>
      </c>
      <c r="AH44" s="256" t="str">
        <f>IF('⑨応募者名簿(印刷用)'!H23="","",'⑨応募者名簿(印刷用)'!H23)</f>
        <v/>
      </c>
      <c r="AI44" s="202" t="str">
        <f t="shared" si="0"/>
        <v/>
      </c>
      <c r="AJ44" s="202" t="str">
        <f t="shared" si="1"/>
        <v/>
      </c>
      <c r="AK44" s="202" t="str">
        <f t="shared" si="2"/>
        <v/>
      </c>
      <c r="AL44" s="254" t="str">
        <f>IF('⑨応募者名簿(印刷用)'!$A$36="","",'⑨応募者名簿(印刷用)'!$A$36)</f>
        <v/>
      </c>
      <c r="AM44" s="202" t="str">
        <f t="shared" si="3"/>
        <v/>
      </c>
      <c r="AN44" s="258" t="str">
        <f t="shared" si="4"/>
        <v/>
      </c>
      <c r="AO44" s="202" t="str">
        <f t="shared" si="5"/>
        <v/>
      </c>
      <c r="AP44" s="202" t="str">
        <f t="shared" si="6"/>
        <v/>
      </c>
      <c r="AQ44" s="202" t="str">
        <f t="shared" si="7"/>
        <v/>
      </c>
      <c r="AR44" s="254" t="str">
        <f t="shared" si="8"/>
        <v/>
      </c>
      <c r="AS44" s="254" t="str">
        <f t="shared" si="9"/>
        <v/>
      </c>
      <c r="AT44" s="202" t="str">
        <f t="shared" si="10"/>
        <v/>
      </c>
      <c r="AY44" s="202" t="s">
        <v>95</v>
      </c>
      <c r="BD44" s="204">
        <v>6</v>
      </c>
      <c r="BE44" s="204" t="s">
        <v>127</v>
      </c>
      <c r="BF44" s="207" t="s">
        <v>190</v>
      </c>
      <c r="BJ44" s="53">
        <f>BD64</f>
        <v>26</v>
      </c>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row>
    <row r="45" spans="1:103" ht="50.1" customHeight="1" x14ac:dyDescent="0.15">
      <c r="B45" s="53"/>
      <c r="C45" s="53"/>
      <c r="D45" s="53"/>
      <c r="E45" s="53"/>
      <c r="F45" s="53"/>
      <c r="G45" s="53"/>
      <c r="H45" s="53"/>
      <c r="I45" s="53"/>
      <c r="J45" s="53"/>
      <c r="K45" s="53"/>
      <c r="L45" s="53"/>
      <c r="M45" s="53"/>
      <c r="N45" s="53"/>
      <c r="O45" s="53"/>
      <c r="P45" s="53"/>
      <c r="Q45" s="53"/>
      <c r="R45" s="53"/>
      <c r="S45" s="53"/>
      <c r="T45" s="53"/>
      <c r="U45" s="53"/>
      <c r="V45" s="53"/>
      <c r="W45" s="53"/>
      <c r="X45" s="53"/>
      <c r="Y45" s="80">
        <v>22</v>
      </c>
      <c r="Z45" s="225"/>
      <c r="AA45" s="232"/>
      <c r="AB45" s="226"/>
      <c r="AC45" s="226"/>
      <c r="AD45" s="227"/>
      <c r="AE45" s="228"/>
      <c r="AF45" s="53"/>
      <c r="AG45" s="256" t="str">
        <f>IF('⑨応募者名簿(印刷用)'!D24="","",'⑨応募者名簿(印刷用)'!D24)</f>
        <v/>
      </c>
      <c r="AH45" s="256" t="str">
        <f>IF('⑨応募者名簿(印刷用)'!H24="","",'⑨応募者名簿(印刷用)'!H24)</f>
        <v/>
      </c>
      <c r="AI45" s="202" t="str">
        <f t="shared" si="0"/>
        <v/>
      </c>
      <c r="AJ45" s="202" t="str">
        <f t="shared" si="1"/>
        <v/>
      </c>
      <c r="AK45" s="202" t="str">
        <f t="shared" si="2"/>
        <v/>
      </c>
      <c r="AL45" s="254" t="str">
        <f>IF('⑨応募者名簿(印刷用)'!$A$36="","",'⑨応募者名簿(印刷用)'!$A$36)</f>
        <v/>
      </c>
      <c r="AM45" s="202" t="str">
        <f t="shared" si="3"/>
        <v/>
      </c>
      <c r="AN45" s="258" t="str">
        <f t="shared" si="4"/>
        <v/>
      </c>
      <c r="AO45" s="202" t="str">
        <f t="shared" si="5"/>
        <v/>
      </c>
      <c r="AP45" s="202" t="str">
        <f t="shared" si="6"/>
        <v/>
      </c>
      <c r="AQ45" s="202" t="str">
        <f t="shared" si="7"/>
        <v/>
      </c>
      <c r="AR45" s="254" t="str">
        <f t="shared" si="8"/>
        <v/>
      </c>
      <c r="AS45" s="254" t="str">
        <f t="shared" si="9"/>
        <v/>
      </c>
      <c r="AT45" s="202" t="str">
        <f t="shared" si="10"/>
        <v/>
      </c>
      <c r="AY45" s="202" t="s">
        <v>96</v>
      </c>
      <c r="BD45" s="204">
        <v>7</v>
      </c>
      <c r="BE45" s="204" t="s">
        <v>128</v>
      </c>
      <c r="BF45" s="207" t="s">
        <v>191</v>
      </c>
      <c r="BJ45" s="53">
        <f>BD65</f>
        <v>27</v>
      </c>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row>
    <row r="46" spans="1:103" ht="50.1" customHeight="1" x14ac:dyDescent="0.15">
      <c r="B46" s="53"/>
      <c r="C46" s="53"/>
      <c r="D46" s="53"/>
      <c r="E46" s="53"/>
      <c r="F46" s="53"/>
      <c r="G46" s="53"/>
      <c r="H46" s="53"/>
      <c r="I46" s="53"/>
      <c r="J46" s="53"/>
      <c r="K46" s="53"/>
      <c r="L46" s="53"/>
      <c r="M46" s="53"/>
      <c r="N46" s="53"/>
      <c r="O46" s="53"/>
      <c r="P46" s="53"/>
      <c r="Q46" s="53"/>
      <c r="R46" s="53"/>
      <c r="S46" s="53"/>
      <c r="T46" s="53"/>
      <c r="U46" s="53"/>
      <c r="V46" s="53"/>
      <c r="W46" s="53"/>
      <c r="X46" s="53"/>
      <c r="Y46" s="80">
        <v>23</v>
      </c>
      <c r="Z46" s="225"/>
      <c r="AA46" s="232"/>
      <c r="AB46" s="226"/>
      <c r="AC46" s="226"/>
      <c r="AD46" s="227"/>
      <c r="AE46" s="228"/>
      <c r="AF46" s="53"/>
      <c r="AG46" s="256" t="str">
        <f>IF('⑨応募者名簿(印刷用)'!D25="","",'⑨応募者名簿(印刷用)'!D25)</f>
        <v/>
      </c>
      <c r="AH46" s="256" t="str">
        <f>IF('⑨応募者名簿(印刷用)'!H25="","",'⑨応募者名簿(印刷用)'!H25)</f>
        <v/>
      </c>
      <c r="AI46" s="202" t="str">
        <f t="shared" si="0"/>
        <v/>
      </c>
      <c r="AJ46" s="202" t="str">
        <f t="shared" si="1"/>
        <v/>
      </c>
      <c r="AK46" s="202" t="str">
        <f t="shared" si="2"/>
        <v/>
      </c>
      <c r="AL46" s="254" t="str">
        <f>IF('⑨応募者名簿(印刷用)'!$A$36="","",'⑨応募者名簿(印刷用)'!$A$36)</f>
        <v/>
      </c>
      <c r="AM46" s="202" t="str">
        <f t="shared" si="3"/>
        <v/>
      </c>
      <c r="AN46" s="258" t="str">
        <f t="shared" si="4"/>
        <v/>
      </c>
      <c r="AO46" s="202" t="str">
        <f t="shared" si="5"/>
        <v/>
      </c>
      <c r="AP46" s="202" t="str">
        <f t="shared" si="6"/>
        <v/>
      </c>
      <c r="AQ46" s="202" t="str">
        <f t="shared" si="7"/>
        <v/>
      </c>
      <c r="AR46" s="254" t="str">
        <f t="shared" si="8"/>
        <v/>
      </c>
      <c r="AS46" s="254" t="str">
        <f t="shared" si="9"/>
        <v/>
      </c>
      <c r="AT46" s="202" t="str">
        <f t="shared" si="10"/>
        <v/>
      </c>
      <c r="AY46" s="202" t="s">
        <v>97</v>
      </c>
      <c r="BD46" s="204">
        <v>8</v>
      </c>
      <c r="BE46" s="204" t="s">
        <v>129</v>
      </c>
      <c r="BF46" s="207" t="s">
        <v>192</v>
      </c>
      <c r="BJ46" s="53">
        <f t="shared" ref="BJ46:BJ51" si="12">BD68</f>
        <v>30</v>
      </c>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row>
    <row r="47" spans="1:103" ht="50.1" customHeight="1" x14ac:dyDescent="0.15">
      <c r="B47" s="53"/>
      <c r="C47" s="53"/>
      <c r="D47" s="53"/>
      <c r="E47" s="53"/>
      <c r="F47" s="53"/>
      <c r="G47" s="53"/>
      <c r="H47" s="53"/>
      <c r="I47" s="53"/>
      <c r="J47" s="53"/>
      <c r="K47" s="53"/>
      <c r="L47" s="53"/>
      <c r="M47" s="53"/>
      <c r="N47" s="53"/>
      <c r="O47" s="53"/>
      <c r="P47" s="53"/>
      <c r="Q47" s="53"/>
      <c r="R47" s="53"/>
      <c r="S47" s="53"/>
      <c r="T47" s="53"/>
      <c r="U47" s="53"/>
      <c r="V47" s="53"/>
      <c r="W47" s="53"/>
      <c r="X47" s="53"/>
      <c r="Y47" s="80">
        <v>24</v>
      </c>
      <c r="Z47" s="225"/>
      <c r="AA47" s="232"/>
      <c r="AB47" s="226"/>
      <c r="AC47" s="226"/>
      <c r="AD47" s="227"/>
      <c r="AE47" s="228"/>
      <c r="AF47" s="53"/>
      <c r="AG47" s="256" t="str">
        <f>IF('⑨応募者名簿(印刷用)'!D26="","",'⑨応募者名簿(印刷用)'!D26)</f>
        <v/>
      </c>
      <c r="AH47" s="256" t="str">
        <f>IF('⑨応募者名簿(印刷用)'!H26="","",'⑨応募者名簿(印刷用)'!H26)</f>
        <v/>
      </c>
      <c r="AI47" s="202" t="str">
        <f t="shared" si="0"/>
        <v/>
      </c>
      <c r="AJ47" s="202" t="str">
        <f t="shared" si="1"/>
        <v/>
      </c>
      <c r="AK47" s="202" t="str">
        <f t="shared" si="2"/>
        <v/>
      </c>
      <c r="AL47" s="254" t="str">
        <f>IF('⑨応募者名簿(印刷用)'!$A$36="","",'⑨応募者名簿(印刷用)'!$A$36)</f>
        <v/>
      </c>
      <c r="AM47" s="202" t="str">
        <f t="shared" si="3"/>
        <v/>
      </c>
      <c r="AN47" s="258" t="str">
        <f t="shared" si="4"/>
        <v/>
      </c>
      <c r="AO47" s="202" t="str">
        <f t="shared" si="5"/>
        <v/>
      </c>
      <c r="AP47" s="202" t="str">
        <f t="shared" si="6"/>
        <v/>
      </c>
      <c r="AQ47" s="202" t="str">
        <f t="shared" si="7"/>
        <v/>
      </c>
      <c r="AR47" s="254" t="str">
        <f t="shared" si="8"/>
        <v/>
      </c>
      <c r="AS47" s="254" t="str">
        <f t="shared" si="9"/>
        <v/>
      </c>
      <c r="AT47" s="202" t="str">
        <f t="shared" si="10"/>
        <v/>
      </c>
      <c r="AY47" s="202" t="s">
        <v>98</v>
      </c>
      <c r="BD47" s="204">
        <v>9</v>
      </c>
      <c r="BE47" s="204" t="s">
        <v>130</v>
      </c>
      <c r="BF47" s="207" t="s">
        <v>193</v>
      </c>
      <c r="BJ47" s="53">
        <f t="shared" si="12"/>
        <v>31</v>
      </c>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row>
    <row r="48" spans="1:103" ht="50.1" customHeight="1" x14ac:dyDescent="0.15">
      <c r="B48" s="53"/>
      <c r="C48" s="53"/>
      <c r="D48" s="53"/>
      <c r="E48" s="53"/>
      <c r="F48" s="53"/>
      <c r="G48" s="53"/>
      <c r="H48" s="53"/>
      <c r="I48" s="53"/>
      <c r="J48" s="53"/>
      <c r="K48" s="53"/>
      <c r="L48" s="53"/>
      <c r="M48" s="53"/>
      <c r="N48" s="53"/>
      <c r="O48" s="53"/>
      <c r="P48" s="53"/>
      <c r="Q48" s="53"/>
      <c r="R48" s="53"/>
      <c r="S48" s="53"/>
      <c r="T48" s="53"/>
      <c r="U48" s="53"/>
      <c r="V48" s="53"/>
      <c r="W48" s="53"/>
      <c r="X48" s="53"/>
      <c r="Y48" s="80">
        <v>25</v>
      </c>
      <c r="Z48" s="225"/>
      <c r="AA48" s="232"/>
      <c r="AB48" s="226"/>
      <c r="AC48" s="226"/>
      <c r="AD48" s="227"/>
      <c r="AE48" s="228"/>
      <c r="AF48" s="53"/>
      <c r="AG48" s="256" t="str">
        <f>IF('⑨応募者名簿(印刷用)'!D27="","",'⑨応募者名簿(印刷用)'!D27)</f>
        <v/>
      </c>
      <c r="AH48" s="256" t="str">
        <f>IF('⑨応募者名簿(印刷用)'!H27="","",'⑨応募者名簿(印刷用)'!H27)</f>
        <v/>
      </c>
      <c r="AI48" s="202" t="str">
        <f t="shared" si="0"/>
        <v/>
      </c>
      <c r="AJ48" s="202" t="str">
        <f t="shared" si="1"/>
        <v/>
      </c>
      <c r="AK48" s="202" t="str">
        <f t="shared" si="2"/>
        <v/>
      </c>
      <c r="AL48" s="254" t="str">
        <f>IF('⑨応募者名簿(印刷用)'!$A$36="","",'⑨応募者名簿(印刷用)'!$A$36)</f>
        <v/>
      </c>
      <c r="AM48" s="202" t="str">
        <f t="shared" si="3"/>
        <v/>
      </c>
      <c r="AN48" s="258" t="str">
        <f t="shared" si="4"/>
        <v/>
      </c>
      <c r="AO48" s="202" t="str">
        <f t="shared" si="5"/>
        <v/>
      </c>
      <c r="AP48" s="202" t="str">
        <f t="shared" si="6"/>
        <v/>
      </c>
      <c r="AQ48" s="202" t="str">
        <f t="shared" si="7"/>
        <v/>
      </c>
      <c r="AR48" s="254" t="str">
        <f t="shared" si="8"/>
        <v/>
      </c>
      <c r="AS48" s="254" t="str">
        <f t="shared" si="9"/>
        <v/>
      </c>
      <c r="AT48" s="202" t="str">
        <f t="shared" si="10"/>
        <v/>
      </c>
      <c r="AY48" s="202" t="s">
        <v>99</v>
      </c>
      <c r="BD48" s="204">
        <v>10</v>
      </c>
      <c r="BE48" s="204" t="s">
        <v>131</v>
      </c>
      <c r="BF48" s="207" t="s">
        <v>194</v>
      </c>
      <c r="BJ48" s="53">
        <f t="shared" si="12"/>
        <v>32</v>
      </c>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row>
    <row r="49" spans="2:103" ht="50.1" customHeight="1" x14ac:dyDescent="0.15">
      <c r="B49" s="53"/>
      <c r="C49" s="53"/>
      <c r="D49" s="53"/>
      <c r="E49" s="53"/>
      <c r="F49" s="53"/>
      <c r="G49" s="53"/>
      <c r="H49" s="53"/>
      <c r="I49" s="53"/>
      <c r="J49" s="53"/>
      <c r="K49" s="53"/>
      <c r="L49" s="53"/>
      <c r="M49" s="53"/>
      <c r="N49" s="53"/>
      <c r="O49" s="53"/>
      <c r="P49" s="53"/>
      <c r="Q49" s="53"/>
      <c r="R49" s="53"/>
      <c r="S49" s="53"/>
      <c r="T49" s="53"/>
      <c r="U49" s="53"/>
      <c r="V49" s="53"/>
      <c r="W49" s="53"/>
      <c r="X49" s="53"/>
      <c r="Y49" s="80">
        <v>26</v>
      </c>
      <c r="Z49" s="225"/>
      <c r="AA49" s="232"/>
      <c r="AB49" s="226"/>
      <c r="AC49" s="226"/>
      <c r="AD49" s="227"/>
      <c r="AE49" s="228"/>
      <c r="AF49" s="53"/>
      <c r="AG49" s="256" t="str">
        <f>IF('⑨応募者名簿(印刷用)'!D28="","",'⑨応募者名簿(印刷用)'!D28)</f>
        <v/>
      </c>
      <c r="AH49" s="256" t="str">
        <f>IF('⑨応募者名簿(印刷用)'!H28="","",'⑨応募者名簿(印刷用)'!H28)</f>
        <v/>
      </c>
      <c r="AI49" s="202" t="str">
        <f t="shared" si="0"/>
        <v/>
      </c>
      <c r="AJ49" s="202" t="str">
        <f t="shared" si="1"/>
        <v/>
      </c>
      <c r="AK49" s="202" t="str">
        <f t="shared" si="2"/>
        <v/>
      </c>
      <c r="AL49" s="254" t="str">
        <f>IF('⑨応募者名簿(印刷用)'!$A$36="","",'⑨応募者名簿(印刷用)'!$A$36)</f>
        <v/>
      </c>
      <c r="AM49" s="202" t="str">
        <f t="shared" si="3"/>
        <v/>
      </c>
      <c r="AN49" s="258" t="str">
        <f t="shared" si="4"/>
        <v/>
      </c>
      <c r="AO49" s="202" t="str">
        <f t="shared" si="5"/>
        <v/>
      </c>
      <c r="AP49" s="202" t="str">
        <f t="shared" si="6"/>
        <v/>
      </c>
      <c r="AQ49" s="202" t="str">
        <f t="shared" si="7"/>
        <v/>
      </c>
      <c r="AR49" s="254" t="str">
        <f t="shared" si="8"/>
        <v/>
      </c>
      <c r="AS49" s="254" t="str">
        <f t="shared" si="9"/>
        <v/>
      </c>
      <c r="AT49" s="202" t="str">
        <f t="shared" si="10"/>
        <v/>
      </c>
      <c r="AY49" s="202" t="s">
        <v>322</v>
      </c>
      <c r="BD49" s="204">
        <v>11</v>
      </c>
      <c r="BE49" s="204" t="s">
        <v>132</v>
      </c>
      <c r="BF49" s="207" t="s">
        <v>195</v>
      </c>
      <c r="BJ49" s="53">
        <f t="shared" si="12"/>
        <v>33</v>
      </c>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row>
    <row r="50" spans="2:103" ht="50.1" customHeight="1" x14ac:dyDescent="0.15">
      <c r="B50" s="53"/>
      <c r="C50" s="53"/>
      <c r="D50" s="53"/>
      <c r="E50" s="53"/>
      <c r="F50" s="53"/>
      <c r="G50" s="53"/>
      <c r="H50" s="53"/>
      <c r="I50" s="53"/>
      <c r="J50" s="53"/>
      <c r="K50" s="53"/>
      <c r="L50" s="53"/>
      <c r="M50" s="53"/>
      <c r="N50" s="53"/>
      <c r="O50" s="53"/>
      <c r="P50" s="53"/>
      <c r="Q50" s="53"/>
      <c r="R50" s="53"/>
      <c r="S50" s="53"/>
      <c r="T50" s="53"/>
      <c r="U50" s="53"/>
      <c r="V50" s="53"/>
      <c r="W50" s="53"/>
      <c r="X50" s="53"/>
      <c r="Y50" s="80">
        <v>27</v>
      </c>
      <c r="Z50" s="225"/>
      <c r="AA50" s="232"/>
      <c r="AB50" s="226"/>
      <c r="AC50" s="226"/>
      <c r="AD50" s="227"/>
      <c r="AE50" s="228"/>
      <c r="AF50" s="53"/>
      <c r="AG50" s="256" t="str">
        <f>IF('⑨応募者名簿(印刷用)'!D29="","",'⑨応募者名簿(印刷用)'!D29)</f>
        <v/>
      </c>
      <c r="AH50" s="256" t="str">
        <f>IF('⑨応募者名簿(印刷用)'!H29="","",'⑨応募者名簿(印刷用)'!H29)</f>
        <v/>
      </c>
      <c r="AI50" s="202" t="str">
        <f t="shared" si="0"/>
        <v/>
      </c>
      <c r="AJ50" s="202" t="str">
        <f t="shared" si="1"/>
        <v/>
      </c>
      <c r="AK50" s="202" t="str">
        <f t="shared" si="2"/>
        <v/>
      </c>
      <c r="AL50" s="254" t="str">
        <f>IF('⑨応募者名簿(印刷用)'!$A$36="","",'⑨応募者名簿(印刷用)'!$A$36)</f>
        <v/>
      </c>
      <c r="AM50" s="202" t="str">
        <f t="shared" si="3"/>
        <v/>
      </c>
      <c r="AN50" s="258" t="str">
        <f t="shared" si="4"/>
        <v/>
      </c>
      <c r="AO50" s="202" t="str">
        <f t="shared" si="5"/>
        <v/>
      </c>
      <c r="AP50" s="202" t="str">
        <f t="shared" si="6"/>
        <v/>
      </c>
      <c r="AQ50" s="202" t="str">
        <f t="shared" si="7"/>
        <v/>
      </c>
      <c r="AR50" s="254" t="str">
        <f t="shared" si="8"/>
        <v/>
      </c>
      <c r="AS50" s="254" t="str">
        <f t="shared" si="9"/>
        <v/>
      </c>
      <c r="AT50" s="202" t="str">
        <f t="shared" si="10"/>
        <v/>
      </c>
      <c r="AY50" s="202" t="s">
        <v>323</v>
      </c>
      <c r="BD50" s="204">
        <v>12</v>
      </c>
      <c r="BE50" s="204" t="s">
        <v>133</v>
      </c>
      <c r="BF50" s="207" t="s">
        <v>196</v>
      </c>
      <c r="BJ50" s="53">
        <f t="shared" si="12"/>
        <v>34</v>
      </c>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row>
    <row r="51" spans="2:103" ht="50.1" customHeight="1" x14ac:dyDescent="0.15">
      <c r="B51" s="53"/>
      <c r="C51" s="53"/>
      <c r="D51" s="53"/>
      <c r="E51" s="53"/>
      <c r="F51" s="53"/>
      <c r="G51" s="53"/>
      <c r="H51" s="53"/>
      <c r="I51" s="53"/>
      <c r="J51" s="53"/>
      <c r="K51" s="53"/>
      <c r="L51" s="53"/>
      <c r="M51" s="53"/>
      <c r="N51" s="53"/>
      <c r="O51" s="53"/>
      <c r="P51" s="53"/>
      <c r="Q51" s="53"/>
      <c r="R51" s="53"/>
      <c r="S51" s="53"/>
      <c r="T51" s="53"/>
      <c r="U51" s="53"/>
      <c r="V51" s="53"/>
      <c r="W51" s="53"/>
      <c r="X51" s="53"/>
      <c r="Y51" s="80">
        <v>28</v>
      </c>
      <c r="Z51" s="225"/>
      <c r="AA51" s="232"/>
      <c r="AB51" s="226"/>
      <c r="AC51" s="226"/>
      <c r="AD51" s="227"/>
      <c r="AE51" s="228"/>
      <c r="AF51" s="53"/>
      <c r="AG51" s="256" t="str">
        <f>IF('⑨応募者名簿(印刷用)'!D30="","",'⑨応募者名簿(印刷用)'!D30)</f>
        <v/>
      </c>
      <c r="AH51" s="256" t="str">
        <f>IF('⑨応募者名簿(印刷用)'!H30="","",'⑨応募者名簿(印刷用)'!H30)</f>
        <v/>
      </c>
      <c r="AI51" s="202" t="str">
        <f t="shared" si="0"/>
        <v/>
      </c>
      <c r="AJ51" s="202" t="str">
        <f t="shared" si="1"/>
        <v/>
      </c>
      <c r="AK51" s="202" t="str">
        <f t="shared" si="2"/>
        <v/>
      </c>
      <c r="AL51" s="254" t="str">
        <f>IF('⑨応募者名簿(印刷用)'!$A$36="","",'⑨応募者名簿(印刷用)'!$A$36)</f>
        <v/>
      </c>
      <c r="AM51" s="202" t="str">
        <f t="shared" si="3"/>
        <v/>
      </c>
      <c r="AN51" s="258" t="str">
        <f t="shared" si="4"/>
        <v/>
      </c>
      <c r="AO51" s="202" t="str">
        <f t="shared" si="5"/>
        <v/>
      </c>
      <c r="AP51" s="202" t="str">
        <f t="shared" si="6"/>
        <v/>
      </c>
      <c r="AQ51" s="202" t="str">
        <f t="shared" si="7"/>
        <v/>
      </c>
      <c r="AR51" s="254" t="str">
        <f t="shared" si="8"/>
        <v/>
      </c>
      <c r="AS51" s="254" t="str">
        <f t="shared" si="9"/>
        <v/>
      </c>
      <c r="AT51" s="202" t="str">
        <f t="shared" si="10"/>
        <v/>
      </c>
      <c r="AY51" s="202" t="s">
        <v>324</v>
      </c>
      <c r="BD51" s="204">
        <v>13</v>
      </c>
      <c r="BE51" s="204" t="s">
        <v>134</v>
      </c>
      <c r="BF51" s="207" t="s">
        <v>197</v>
      </c>
      <c r="BJ51" s="53">
        <f t="shared" si="12"/>
        <v>35</v>
      </c>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row>
    <row r="52" spans="2:103" ht="50.1" customHeight="1" x14ac:dyDescent="0.15">
      <c r="B52" s="53"/>
      <c r="C52" s="53"/>
      <c r="D52" s="53"/>
      <c r="E52" s="53"/>
      <c r="F52" s="53"/>
      <c r="G52" s="53"/>
      <c r="H52" s="53"/>
      <c r="I52" s="53"/>
      <c r="J52" s="53"/>
      <c r="K52" s="53"/>
      <c r="L52" s="53"/>
      <c r="M52" s="53"/>
      <c r="N52" s="53"/>
      <c r="O52" s="53"/>
      <c r="P52" s="53"/>
      <c r="Q52" s="53"/>
      <c r="R52" s="53"/>
      <c r="S52" s="53"/>
      <c r="T52" s="53"/>
      <c r="U52" s="53"/>
      <c r="V52" s="53"/>
      <c r="W52" s="53"/>
      <c r="X52" s="53"/>
      <c r="Y52" s="80">
        <v>29</v>
      </c>
      <c r="Z52" s="225"/>
      <c r="AA52" s="232"/>
      <c r="AB52" s="226"/>
      <c r="AC52" s="226"/>
      <c r="AD52" s="227"/>
      <c r="AE52" s="228"/>
      <c r="AF52" s="53"/>
      <c r="AG52" s="256" t="str">
        <f>IF('⑨応募者名簿(印刷用)'!D31="","",'⑨応募者名簿(印刷用)'!D31)</f>
        <v/>
      </c>
      <c r="AH52" s="256" t="str">
        <f>IF('⑨応募者名簿(印刷用)'!H31="","",'⑨応募者名簿(印刷用)'!H31)</f>
        <v/>
      </c>
      <c r="AI52" s="202" t="str">
        <f t="shared" si="0"/>
        <v/>
      </c>
      <c r="AJ52" s="202" t="str">
        <f t="shared" si="1"/>
        <v/>
      </c>
      <c r="AK52" s="202" t="str">
        <f t="shared" si="2"/>
        <v/>
      </c>
      <c r="AL52" s="254" t="str">
        <f>IF('⑨応募者名簿(印刷用)'!$A$36="","",'⑨応募者名簿(印刷用)'!$A$36)</f>
        <v/>
      </c>
      <c r="AM52" s="202" t="str">
        <f t="shared" si="3"/>
        <v/>
      </c>
      <c r="AN52" s="258" t="str">
        <f t="shared" si="4"/>
        <v/>
      </c>
      <c r="AO52" s="202" t="str">
        <f t="shared" si="5"/>
        <v/>
      </c>
      <c r="AP52" s="202" t="str">
        <f t="shared" si="6"/>
        <v/>
      </c>
      <c r="AQ52" s="202" t="str">
        <f t="shared" si="7"/>
        <v/>
      </c>
      <c r="AR52" s="254" t="str">
        <f t="shared" si="8"/>
        <v/>
      </c>
      <c r="AS52" s="254" t="str">
        <f t="shared" si="9"/>
        <v/>
      </c>
      <c r="AT52" s="202" t="str">
        <f t="shared" si="10"/>
        <v/>
      </c>
      <c r="AY52" s="209"/>
      <c r="BD52" s="204">
        <v>14</v>
      </c>
      <c r="BE52" s="204" t="s">
        <v>135</v>
      </c>
      <c r="BF52" s="207" t="s">
        <v>198</v>
      </c>
      <c r="BJ52" s="53">
        <f>BD79</f>
        <v>41</v>
      </c>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row>
    <row r="53" spans="2:103" ht="50.1" customHeight="1" x14ac:dyDescent="0.15">
      <c r="B53" s="53"/>
      <c r="C53" s="53"/>
      <c r="D53" s="53"/>
      <c r="E53" s="53"/>
      <c r="F53" s="53"/>
      <c r="G53" s="53"/>
      <c r="H53" s="53"/>
      <c r="I53" s="53"/>
      <c r="J53" s="53"/>
      <c r="K53" s="53"/>
      <c r="L53" s="53"/>
      <c r="M53" s="53"/>
      <c r="N53" s="53"/>
      <c r="O53" s="53"/>
      <c r="P53" s="53"/>
      <c r="Q53" s="53"/>
      <c r="R53" s="53"/>
      <c r="S53" s="53"/>
      <c r="T53" s="53"/>
      <c r="U53" s="53"/>
      <c r="V53" s="53"/>
      <c r="W53" s="53"/>
      <c r="X53" s="53"/>
      <c r="Y53" s="80">
        <v>30</v>
      </c>
      <c r="Z53" s="225"/>
      <c r="AA53" s="232"/>
      <c r="AB53" s="226"/>
      <c r="AC53" s="226"/>
      <c r="AD53" s="227"/>
      <c r="AE53" s="228"/>
      <c r="AF53" s="53"/>
      <c r="AG53" s="256" t="str">
        <f>IF('⑨応募者名簿(印刷用)'!D32="","",'⑨応募者名簿(印刷用)'!D32)</f>
        <v/>
      </c>
      <c r="AH53" s="256" t="str">
        <f>IF('⑨応募者名簿(印刷用)'!H32="","",'⑨応募者名簿(印刷用)'!H32)</f>
        <v/>
      </c>
      <c r="AI53" s="202" t="str">
        <f t="shared" si="0"/>
        <v/>
      </c>
      <c r="AJ53" s="202" t="str">
        <f t="shared" si="1"/>
        <v/>
      </c>
      <c r="AK53" s="202" t="str">
        <f t="shared" si="2"/>
        <v/>
      </c>
      <c r="AL53" s="254" t="str">
        <f>IF('⑨応募者名簿(印刷用)'!$A$36="","",'⑨応募者名簿(印刷用)'!$A$36)</f>
        <v/>
      </c>
      <c r="AM53" s="202" t="str">
        <f t="shared" si="3"/>
        <v/>
      </c>
      <c r="AN53" s="258" t="str">
        <f t="shared" si="4"/>
        <v/>
      </c>
      <c r="AO53" s="202" t="str">
        <f t="shared" si="5"/>
        <v/>
      </c>
      <c r="AP53" s="202" t="str">
        <f t="shared" si="6"/>
        <v/>
      </c>
      <c r="AQ53" s="202" t="str">
        <f t="shared" si="7"/>
        <v/>
      </c>
      <c r="AR53" s="254" t="str">
        <f t="shared" si="8"/>
        <v/>
      </c>
      <c r="AS53" s="254" t="str">
        <f t="shared" si="9"/>
        <v/>
      </c>
      <c r="AT53" s="202" t="str">
        <f t="shared" si="10"/>
        <v/>
      </c>
      <c r="BD53" s="204">
        <v>15</v>
      </c>
      <c r="BE53" s="204" t="s">
        <v>186</v>
      </c>
      <c r="BF53" s="205" t="str">
        <f>IF(BG53="神奈川県(横浜市・川崎市以外)横浜市","１６",IF(BG53="神奈川県(横浜市・川崎市以外)川崎市","１７","１５"))</f>
        <v>１５</v>
      </c>
      <c r="BG53" s="53" t="str">
        <f>BE53&amp;BH53</f>
        <v>神奈川県(横浜市・川崎市以外)</v>
      </c>
      <c r="BH53" s="53" t="str">
        <f t="shared" ref="BH53:BH55" si="13">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53" s="53">
        <f>BD80</f>
        <v>42</v>
      </c>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row>
    <row r="54" spans="2:103" ht="50.1" customHeight="1" x14ac:dyDescent="0.15">
      <c r="B54" s="53"/>
      <c r="C54" s="53"/>
      <c r="D54" s="53"/>
      <c r="E54" s="53"/>
      <c r="F54" s="53"/>
      <c r="G54" s="53"/>
      <c r="H54" s="53"/>
      <c r="I54" s="53"/>
      <c r="J54" s="53"/>
      <c r="K54" s="53"/>
      <c r="L54" s="53"/>
      <c r="M54" s="53"/>
      <c r="N54" s="53"/>
      <c r="O54" s="53"/>
      <c r="P54" s="53"/>
      <c r="Q54" s="53"/>
      <c r="R54" s="53"/>
      <c r="S54" s="53"/>
      <c r="T54" s="53"/>
      <c r="U54" s="53"/>
      <c r="V54" s="53"/>
      <c r="W54" s="53"/>
      <c r="X54" s="53"/>
      <c r="Y54" s="80">
        <v>31</v>
      </c>
      <c r="Z54" s="225"/>
      <c r="AA54" s="232"/>
      <c r="AB54" s="226"/>
      <c r="AC54" s="226"/>
      <c r="AD54" s="227"/>
      <c r="AE54" s="228"/>
      <c r="AF54" s="53"/>
      <c r="AG54" s="256" t="str">
        <f>IF('⑨応募者名簿(印刷用)'!AF3="","",'⑨応募者名簿(印刷用)'!AF3)</f>
        <v>佳</v>
      </c>
      <c r="AH54" s="256" t="str">
        <f>IF('⑨応募者名簿(印刷用)'!AJ3="","",'⑨応募者名簿(印刷用)'!AJ3)</f>
        <v>特</v>
      </c>
      <c r="AI54" s="202" t="str">
        <f t="shared" si="0"/>
        <v/>
      </c>
      <c r="AJ54" s="202" t="str">
        <f t="shared" si="1"/>
        <v/>
      </c>
      <c r="AK54" s="202" t="str">
        <f t="shared" si="2"/>
        <v/>
      </c>
      <c r="AL54" s="254" t="str">
        <f>IF('⑨応募者名簿(印刷用)'!$A$36="","",'⑨応募者名簿(印刷用)'!$A$36)</f>
        <v/>
      </c>
      <c r="AM54" s="202" t="str">
        <f t="shared" si="3"/>
        <v/>
      </c>
      <c r="AN54" s="258" t="str">
        <f t="shared" si="4"/>
        <v/>
      </c>
      <c r="AO54" s="202" t="str">
        <f t="shared" si="5"/>
        <v/>
      </c>
      <c r="AP54" s="202" t="str">
        <f t="shared" si="6"/>
        <v/>
      </c>
      <c r="AQ54" s="202" t="str">
        <f t="shared" si="7"/>
        <v/>
      </c>
      <c r="AR54" s="254" t="str">
        <f t="shared" si="8"/>
        <v/>
      </c>
      <c r="AS54" s="254" t="str">
        <f t="shared" si="9"/>
        <v/>
      </c>
      <c r="AT54" s="202" t="str">
        <f t="shared" si="10"/>
        <v/>
      </c>
      <c r="BD54" s="204">
        <v>16</v>
      </c>
      <c r="BE54" s="204" t="s">
        <v>136</v>
      </c>
      <c r="BF54" s="205" t="str">
        <f>IF(BE54=BH54,"１６","")</f>
        <v/>
      </c>
      <c r="BG54" s="53" t="str">
        <f t="shared" ref="BG54:BG55" si="14">BE54&amp;BH54</f>
        <v>横浜市</v>
      </c>
      <c r="BH54" s="53" t="str">
        <f t="shared" si="13"/>
        <v/>
      </c>
      <c r="BJ54" s="53">
        <f>BD86</f>
        <v>48</v>
      </c>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row>
    <row r="55" spans="2:103" ht="50.1" customHeight="1" x14ac:dyDescent="0.15">
      <c r="B55" s="53"/>
      <c r="C55" s="53"/>
      <c r="D55" s="53"/>
      <c r="E55" s="53"/>
      <c r="F55" s="53"/>
      <c r="G55" s="53"/>
      <c r="H55" s="53"/>
      <c r="I55" s="53"/>
      <c r="J55" s="53"/>
      <c r="K55" s="53"/>
      <c r="L55" s="53"/>
      <c r="M55" s="53"/>
      <c r="N55" s="53"/>
      <c r="O55" s="53"/>
      <c r="P55" s="53"/>
      <c r="Q55" s="53"/>
      <c r="R55" s="53"/>
      <c r="S55" s="53"/>
      <c r="T55" s="53"/>
      <c r="U55" s="53"/>
      <c r="V55" s="53"/>
      <c r="W55" s="53"/>
      <c r="X55" s="53"/>
      <c r="Y55" s="80">
        <v>32</v>
      </c>
      <c r="Z55" s="225"/>
      <c r="AA55" s="232"/>
      <c r="AB55" s="226"/>
      <c r="AC55" s="226"/>
      <c r="AD55" s="227"/>
      <c r="AE55" s="228"/>
      <c r="AF55" s="53"/>
      <c r="AG55" s="256" t="str">
        <f>IF('⑨応募者名簿(印刷用)'!AF4="","",'⑨応募者名簿(印刷用)'!AF4)</f>
        <v/>
      </c>
      <c r="AH55" s="256" t="str">
        <f>IF('⑨応募者名簿(印刷用)'!AJ4="","",'⑨応募者名簿(印刷用)'!AJ4)</f>
        <v/>
      </c>
      <c r="AI55" s="202" t="str">
        <f t="shared" si="0"/>
        <v/>
      </c>
      <c r="AJ55" s="202" t="str">
        <f t="shared" si="1"/>
        <v/>
      </c>
      <c r="AK55" s="202" t="str">
        <f t="shared" si="2"/>
        <v/>
      </c>
      <c r="AL55" s="254" t="str">
        <f>IF('⑨応募者名簿(印刷用)'!$A$36="","",'⑨応募者名簿(印刷用)'!$A$36)</f>
        <v/>
      </c>
      <c r="AM55" s="202" t="str">
        <f t="shared" si="3"/>
        <v/>
      </c>
      <c r="AN55" s="258" t="str">
        <f t="shared" si="4"/>
        <v/>
      </c>
      <c r="AO55" s="202" t="str">
        <f t="shared" si="5"/>
        <v/>
      </c>
      <c r="AP55" s="202" t="str">
        <f t="shared" si="6"/>
        <v/>
      </c>
      <c r="AQ55" s="202" t="str">
        <f t="shared" si="7"/>
        <v/>
      </c>
      <c r="AR55" s="254" t="str">
        <f t="shared" si="8"/>
        <v/>
      </c>
      <c r="AS55" s="254" t="str">
        <f t="shared" si="9"/>
        <v/>
      </c>
      <c r="AT55" s="202" t="str">
        <f t="shared" si="10"/>
        <v/>
      </c>
      <c r="BD55" s="204">
        <v>17</v>
      </c>
      <c r="BE55" s="204" t="s">
        <v>137</v>
      </c>
      <c r="BF55" s="205" t="str">
        <f>IF(BE55=BH55,"１７","")</f>
        <v/>
      </c>
      <c r="BG55" s="53" t="str">
        <f t="shared" si="14"/>
        <v>川崎市</v>
      </c>
      <c r="BH55" s="53" t="str">
        <f t="shared" si="13"/>
        <v/>
      </c>
      <c r="BJ55" s="53">
        <f>BD87</f>
        <v>49</v>
      </c>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row>
    <row r="56" spans="2:103" ht="50.1" customHeight="1" x14ac:dyDescent="0.15">
      <c r="B56" s="53"/>
      <c r="C56" s="53"/>
      <c r="D56" s="53"/>
      <c r="E56" s="53"/>
      <c r="F56" s="53"/>
      <c r="G56" s="53"/>
      <c r="H56" s="53"/>
      <c r="I56" s="53"/>
      <c r="J56" s="53"/>
      <c r="K56" s="53"/>
      <c r="L56" s="53"/>
      <c r="M56" s="53"/>
      <c r="N56" s="53"/>
      <c r="O56" s="53"/>
      <c r="P56" s="53"/>
      <c r="Q56" s="53"/>
      <c r="R56" s="53"/>
      <c r="S56" s="53"/>
      <c r="T56" s="53"/>
      <c r="U56" s="53"/>
      <c r="V56" s="53"/>
      <c r="W56" s="53"/>
      <c r="X56" s="53"/>
      <c r="Y56" s="80">
        <v>33</v>
      </c>
      <c r="Z56" s="225"/>
      <c r="AA56" s="232"/>
      <c r="AB56" s="226"/>
      <c r="AC56" s="226"/>
      <c r="AD56" s="227"/>
      <c r="AE56" s="228"/>
      <c r="AF56" s="53"/>
      <c r="AG56" s="256" t="str">
        <f>IF('⑨応募者名簿(印刷用)'!AF5="","",'⑨応募者名簿(印刷用)'!AF5)</f>
        <v/>
      </c>
      <c r="AH56" s="256" t="str">
        <f>IF('⑨応募者名簿(印刷用)'!AJ5="","",'⑨応募者名簿(印刷用)'!AJ5)</f>
        <v/>
      </c>
      <c r="AI56" s="202" t="str">
        <f t="shared" si="0"/>
        <v/>
      </c>
      <c r="AJ56" s="202" t="str">
        <f t="shared" si="1"/>
        <v/>
      </c>
      <c r="AK56" s="202" t="str">
        <f t="shared" si="2"/>
        <v/>
      </c>
      <c r="AL56" s="254" t="str">
        <f>IF('⑨応募者名簿(印刷用)'!$A$36="","",'⑨応募者名簿(印刷用)'!$A$36)</f>
        <v/>
      </c>
      <c r="AM56" s="202" t="str">
        <f t="shared" si="3"/>
        <v/>
      </c>
      <c r="AN56" s="258" t="str">
        <f t="shared" si="4"/>
        <v/>
      </c>
      <c r="AO56" s="202" t="str">
        <f t="shared" si="5"/>
        <v/>
      </c>
      <c r="AP56" s="202" t="str">
        <f t="shared" si="6"/>
        <v/>
      </c>
      <c r="AQ56" s="202" t="str">
        <f t="shared" si="7"/>
        <v/>
      </c>
      <c r="AR56" s="254" t="str">
        <f t="shared" si="8"/>
        <v/>
      </c>
      <c r="AS56" s="254" t="str">
        <f t="shared" si="9"/>
        <v/>
      </c>
      <c r="AT56" s="202" t="str">
        <f t="shared" si="10"/>
        <v/>
      </c>
      <c r="BD56" s="204">
        <v>18</v>
      </c>
      <c r="BE56" s="204" t="s">
        <v>138</v>
      </c>
      <c r="BF56" s="207" t="s">
        <v>199</v>
      </c>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row>
    <row r="57" spans="2:103" ht="50.1" customHeight="1" x14ac:dyDescent="0.15">
      <c r="B57" s="53"/>
      <c r="C57" s="53"/>
      <c r="D57" s="53"/>
      <c r="E57" s="53"/>
      <c r="F57" s="53"/>
      <c r="G57" s="53"/>
      <c r="H57" s="53"/>
      <c r="I57" s="53"/>
      <c r="J57" s="53"/>
      <c r="K57" s="53"/>
      <c r="L57" s="53"/>
      <c r="M57" s="53"/>
      <c r="N57" s="53"/>
      <c r="O57" s="53"/>
      <c r="P57" s="53"/>
      <c r="Q57" s="53"/>
      <c r="R57" s="53"/>
      <c r="S57" s="53"/>
      <c r="T57" s="53"/>
      <c r="U57" s="53"/>
      <c r="V57" s="53"/>
      <c r="W57" s="53"/>
      <c r="X57" s="53"/>
      <c r="Y57" s="80">
        <v>34</v>
      </c>
      <c r="Z57" s="225"/>
      <c r="AA57" s="232"/>
      <c r="AB57" s="226"/>
      <c r="AC57" s="226"/>
      <c r="AD57" s="227"/>
      <c r="AE57" s="228"/>
      <c r="AF57" s="53"/>
      <c r="AG57" s="256" t="str">
        <f>IF('⑨応募者名簿(印刷用)'!AF6="","",'⑨応募者名簿(印刷用)'!AF6)</f>
        <v/>
      </c>
      <c r="AH57" s="256" t="str">
        <f>IF('⑨応募者名簿(印刷用)'!AJ6="","",'⑨応募者名簿(印刷用)'!AJ6)</f>
        <v/>
      </c>
      <c r="AI57" s="202" t="str">
        <f t="shared" si="0"/>
        <v/>
      </c>
      <c r="AJ57" s="202" t="str">
        <f t="shared" si="1"/>
        <v/>
      </c>
      <c r="AK57" s="202" t="str">
        <f t="shared" si="2"/>
        <v/>
      </c>
      <c r="AL57" s="254" t="str">
        <f>IF('⑨応募者名簿(印刷用)'!$A$36="","",'⑨応募者名簿(印刷用)'!$A$36)</f>
        <v/>
      </c>
      <c r="AM57" s="202" t="str">
        <f t="shared" si="3"/>
        <v/>
      </c>
      <c r="AN57" s="258" t="str">
        <f t="shared" si="4"/>
        <v/>
      </c>
      <c r="AO57" s="202" t="str">
        <f t="shared" si="5"/>
        <v/>
      </c>
      <c r="AP57" s="202" t="str">
        <f t="shared" si="6"/>
        <v/>
      </c>
      <c r="AQ57" s="202" t="str">
        <f t="shared" si="7"/>
        <v/>
      </c>
      <c r="AR57" s="254" t="str">
        <f t="shared" si="8"/>
        <v/>
      </c>
      <c r="AS57" s="254" t="str">
        <f t="shared" si="9"/>
        <v/>
      </c>
      <c r="AT57" s="202" t="str">
        <f t="shared" si="10"/>
        <v/>
      </c>
      <c r="BD57" s="204">
        <v>19</v>
      </c>
      <c r="BE57" s="204" t="s">
        <v>139</v>
      </c>
      <c r="BF57" s="207" t="s">
        <v>200</v>
      </c>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row>
    <row r="58" spans="2:103" ht="50.1" customHeight="1" x14ac:dyDescent="0.15">
      <c r="B58" s="53"/>
      <c r="C58" s="53"/>
      <c r="D58" s="53"/>
      <c r="E58" s="53"/>
      <c r="F58" s="53"/>
      <c r="G58" s="53"/>
      <c r="H58" s="53"/>
      <c r="I58" s="53"/>
      <c r="J58" s="53"/>
      <c r="K58" s="53"/>
      <c r="L58" s="53"/>
      <c r="M58" s="53"/>
      <c r="N58" s="53"/>
      <c r="O58" s="53"/>
      <c r="P58" s="53"/>
      <c r="Q58" s="53"/>
      <c r="R58" s="53"/>
      <c r="S58" s="53"/>
      <c r="T58" s="53"/>
      <c r="U58" s="53"/>
      <c r="V58" s="53"/>
      <c r="W58" s="53"/>
      <c r="X58" s="53"/>
      <c r="Y58" s="80">
        <v>35</v>
      </c>
      <c r="Z58" s="225"/>
      <c r="AA58" s="232"/>
      <c r="AB58" s="226"/>
      <c r="AC58" s="226"/>
      <c r="AD58" s="227"/>
      <c r="AE58" s="228"/>
      <c r="AF58" s="53"/>
      <c r="AG58" s="256" t="str">
        <f>IF('⑨応募者名簿(印刷用)'!AF7="","",'⑨応募者名簿(印刷用)'!AF7)</f>
        <v/>
      </c>
      <c r="AH58" s="256" t="str">
        <f>IF('⑨応募者名簿(印刷用)'!AJ7="","",'⑨応募者名簿(印刷用)'!AJ7)</f>
        <v/>
      </c>
      <c r="AI58" s="202" t="str">
        <f t="shared" si="0"/>
        <v/>
      </c>
      <c r="AJ58" s="202" t="str">
        <f t="shared" si="1"/>
        <v/>
      </c>
      <c r="AK58" s="202" t="str">
        <f t="shared" si="2"/>
        <v/>
      </c>
      <c r="AL58" s="254" t="str">
        <f>IF('⑨応募者名簿(印刷用)'!$A$36="","",'⑨応募者名簿(印刷用)'!$A$36)</f>
        <v/>
      </c>
      <c r="AM58" s="202" t="str">
        <f t="shared" si="3"/>
        <v/>
      </c>
      <c r="AN58" s="258" t="str">
        <f t="shared" si="4"/>
        <v/>
      </c>
      <c r="AO58" s="202" t="str">
        <f t="shared" si="5"/>
        <v/>
      </c>
      <c r="AP58" s="202" t="str">
        <f t="shared" si="6"/>
        <v/>
      </c>
      <c r="AQ58" s="202" t="str">
        <f t="shared" si="7"/>
        <v/>
      </c>
      <c r="AR58" s="254" t="str">
        <f t="shared" si="8"/>
        <v/>
      </c>
      <c r="AS58" s="254" t="str">
        <f t="shared" si="9"/>
        <v/>
      </c>
      <c r="AT58" s="202" t="str">
        <f t="shared" si="10"/>
        <v/>
      </c>
      <c r="BD58" s="204">
        <v>20</v>
      </c>
      <c r="BE58" s="204" t="s">
        <v>140</v>
      </c>
      <c r="BF58" s="207" t="s">
        <v>201</v>
      </c>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row>
    <row r="59" spans="2:103" ht="50.1" customHeight="1" x14ac:dyDescent="0.15">
      <c r="B59" s="53"/>
      <c r="C59" s="53"/>
      <c r="D59" s="53"/>
      <c r="E59" s="53"/>
      <c r="F59" s="53"/>
      <c r="G59" s="53"/>
      <c r="H59" s="53"/>
      <c r="I59" s="53"/>
      <c r="J59" s="53"/>
      <c r="K59" s="53"/>
      <c r="L59" s="53"/>
      <c r="M59" s="53"/>
      <c r="N59" s="53"/>
      <c r="O59" s="53"/>
      <c r="P59" s="53"/>
      <c r="Q59" s="53"/>
      <c r="R59" s="53"/>
      <c r="S59" s="53"/>
      <c r="T59" s="53"/>
      <c r="U59" s="53"/>
      <c r="V59" s="53"/>
      <c r="W59" s="53"/>
      <c r="X59" s="53"/>
      <c r="Y59" s="80">
        <v>36</v>
      </c>
      <c r="Z59" s="225"/>
      <c r="AA59" s="232"/>
      <c r="AB59" s="226"/>
      <c r="AC59" s="226"/>
      <c r="AD59" s="227"/>
      <c r="AE59" s="228"/>
      <c r="AF59" s="53"/>
      <c r="AG59" s="256" t="str">
        <f>IF('⑨応募者名簿(印刷用)'!AF8="","",'⑨応募者名簿(印刷用)'!AF8)</f>
        <v/>
      </c>
      <c r="AH59" s="256" t="str">
        <f>IF('⑨応募者名簿(印刷用)'!AJ8="","",'⑨応募者名簿(印刷用)'!AJ8)</f>
        <v/>
      </c>
      <c r="AI59" s="202" t="str">
        <f t="shared" si="0"/>
        <v/>
      </c>
      <c r="AJ59" s="202" t="str">
        <f t="shared" si="1"/>
        <v/>
      </c>
      <c r="AK59" s="202" t="str">
        <f t="shared" si="2"/>
        <v/>
      </c>
      <c r="AL59" s="254" t="str">
        <f>IF('⑨応募者名簿(印刷用)'!$A$36="","",'⑨応募者名簿(印刷用)'!$A$36)</f>
        <v/>
      </c>
      <c r="AM59" s="202" t="str">
        <f t="shared" si="3"/>
        <v/>
      </c>
      <c r="AN59" s="258" t="str">
        <f t="shared" si="4"/>
        <v/>
      </c>
      <c r="AO59" s="202" t="str">
        <f t="shared" si="5"/>
        <v/>
      </c>
      <c r="AP59" s="202" t="str">
        <f t="shared" si="6"/>
        <v/>
      </c>
      <c r="AQ59" s="202" t="str">
        <f t="shared" si="7"/>
        <v/>
      </c>
      <c r="AR59" s="254" t="str">
        <f t="shared" si="8"/>
        <v/>
      </c>
      <c r="AS59" s="254" t="str">
        <f t="shared" si="9"/>
        <v/>
      </c>
      <c r="AT59" s="202" t="str">
        <f t="shared" si="10"/>
        <v/>
      </c>
      <c r="BD59" s="204">
        <v>21</v>
      </c>
      <c r="BE59" s="204" t="s">
        <v>141</v>
      </c>
      <c r="BF59" s="207" t="s">
        <v>202</v>
      </c>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row>
    <row r="60" spans="2:103" ht="50.1" customHeight="1" x14ac:dyDescent="0.15">
      <c r="B60" s="53"/>
      <c r="C60" s="53"/>
      <c r="D60" s="53"/>
      <c r="E60" s="53"/>
      <c r="F60" s="53"/>
      <c r="G60" s="53"/>
      <c r="H60" s="53"/>
      <c r="I60" s="53"/>
      <c r="J60" s="53"/>
      <c r="K60" s="53"/>
      <c r="L60" s="53"/>
      <c r="M60" s="53"/>
      <c r="N60" s="53"/>
      <c r="O60" s="53"/>
      <c r="P60" s="53"/>
      <c r="Q60" s="53"/>
      <c r="R60" s="53"/>
      <c r="S60" s="53"/>
      <c r="T60" s="53"/>
      <c r="U60" s="53"/>
      <c r="V60" s="53"/>
      <c r="W60" s="53"/>
      <c r="X60" s="53"/>
      <c r="Y60" s="80">
        <v>37</v>
      </c>
      <c r="Z60" s="225"/>
      <c r="AA60" s="232"/>
      <c r="AB60" s="226"/>
      <c r="AC60" s="226"/>
      <c r="AD60" s="227"/>
      <c r="AE60" s="228"/>
      <c r="AF60" s="53"/>
      <c r="AG60" s="256" t="str">
        <f>IF('⑨応募者名簿(印刷用)'!AF9="","",'⑨応募者名簿(印刷用)'!AF9)</f>
        <v/>
      </c>
      <c r="AH60" s="256" t="str">
        <f>IF('⑨応募者名簿(印刷用)'!AJ9="","",'⑨応募者名簿(印刷用)'!AJ9)</f>
        <v/>
      </c>
      <c r="AI60" s="202" t="str">
        <f t="shared" si="0"/>
        <v/>
      </c>
      <c r="AJ60" s="202" t="str">
        <f t="shared" si="1"/>
        <v/>
      </c>
      <c r="AK60" s="202" t="str">
        <f t="shared" si="2"/>
        <v/>
      </c>
      <c r="AL60" s="254" t="str">
        <f>IF('⑨応募者名簿(印刷用)'!$A$36="","",'⑨応募者名簿(印刷用)'!$A$36)</f>
        <v/>
      </c>
      <c r="AM60" s="202" t="str">
        <f t="shared" si="3"/>
        <v/>
      </c>
      <c r="AN60" s="258" t="str">
        <f t="shared" si="4"/>
        <v/>
      </c>
      <c r="AO60" s="202" t="str">
        <f t="shared" si="5"/>
        <v/>
      </c>
      <c r="AP60" s="202" t="str">
        <f t="shared" si="6"/>
        <v/>
      </c>
      <c r="AQ60" s="202" t="str">
        <f t="shared" si="7"/>
        <v/>
      </c>
      <c r="AR60" s="254" t="str">
        <f t="shared" si="8"/>
        <v/>
      </c>
      <c r="AS60" s="254" t="str">
        <f t="shared" si="9"/>
        <v/>
      </c>
      <c r="AT60" s="202" t="str">
        <f t="shared" si="10"/>
        <v/>
      </c>
      <c r="BD60" s="204">
        <v>22</v>
      </c>
      <c r="BE60" s="204" t="s">
        <v>142</v>
      </c>
      <c r="BF60" s="207" t="s">
        <v>203</v>
      </c>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row>
    <row r="61" spans="2:103" ht="50.1" customHeight="1" x14ac:dyDescent="0.15">
      <c r="B61" s="53"/>
      <c r="C61" s="53"/>
      <c r="D61" s="53"/>
      <c r="E61" s="53"/>
      <c r="F61" s="53"/>
      <c r="G61" s="53"/>
      <c r="H61" s="53"/>
      <c r="I61" s="53"/>
      <c r="J61" s="53"/>
      <c r="K61" s="53"/>
      <c r="L61" s="53"/>
      <c r="M61" s="53"/>
      <c r="N61" s="53"/>
      <c r="O61" s="53"/>
      <c r="P61" s="53"/>
      <c r="Q61" s="53"/>
      <c r="R61" s="53"/>
      <c r="S61" s="53"/>
      <c r="T61" s="53"/>
      <c r="U61" s="53"/>
      <c r="V61" s="53"/>
      <c r="W61" s="53"/>
      <c r="X61" s="53"/>
      <c r="Y61" s="80">
        <v>38</v>
      </c>
      <c r="Z61" s="225"/>
      <c r="AA61" s="232"/>
      <c r="AB61" s="226"/>
      <c r="AC61" s="226"/>
      <c r="AD61" s="227"/>
      <c r="AE61" s="228"/>
      <c r="AF61" s="53"/>
      <c r="AG61" s="256" t="str">
        <f>IF('⑨応募者名簿(印刷用)'!AF10="","",'⑨応募者名簿(印刷用)'!AF10)</f>
        <v/>
      </c>
      <c r="AH61" s="256" t="str">
        <f>IF('⑨応募者名簿(印刷用)'!AJ10="","",'⑨応募者名簿(印刷用)'!AJ10)</f>
        <v/>
      </c>
      <c r="AI61" s="202" t="str">
        <f t="shared" si="0"/>
        <v/>
      </c>
      <c r="AJ61" s="202" t="str">
        <f t="shared" si="1"/>
        <v/>
      </c>
      <c r="AK61" s="202" t="str">
        <f t="shared" si="2"/>
        <v/>
      </c>
      <c r="AL61" s="254" t="str">
        <f>IF('⑨応募者名簿(印刷用)'!$A$36="","",'⑨応募者名簿(印刷用)'!$A$36)</f>
        <v/>
      </c>
      <c r="AM61" s="202" t="str">
        <f t="shared" si="3"/>
        <v/>
      </c>
      <c r="AN61" s="258" t="str">
        <f t="shared" si="4"/>
        <v/>
      </c>
      <c r="AO61" s="202" t="str">
        <f t="shared" si="5"/>
        <v/>
      </c>
      <c r="AP61" s="202" t="str">
        <f t="shared" si="6"/>
        <v/>
      </c>
      <c r="AQ61" s="202" t="str">
        <f t="shared" si="7"/>
        <v/>
      </c>
      <c r="AR61" s="254" t="str">
        <f t="shared" si="8"/>
        <v/>
      </c>
      <c r="AS61" s="254" t="str">
        <f t="shared" si="9"/>
        <v/>
      </c>
      <c r="AT61" s="202" t="str">
        <f t="shared" si="10"/>
        <v/>
      </c>
      <c r="BD61" s="204">
        <v>23</v>
      </c>
      <c r="BE61" s="204" t="s">
        <v>143</v>
      </c>
      <c r="BF61" s="207" t="s">
        <v>204</v>
      </c>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row>
    <row r="62" spans="2:103" ht="50.1" customHeight="1" x14ac:dyDescent="0.15">
      <c r="B62" s="53"/>
      <c r="C62" s="53"/>
      <c r="D62" s="53"/>
      <c r="E62" s="53"/>
      <c r="F62" s="53"/>
      <c r="G62" s="53"/>
      <c r="H62" s="53"/>
      <c r="I62" s="53"/>
      <c r="J62" s="53"/>
      <c r="K62" s="53"/>
      <c r="L62" s="53"/>
      <c r="M62" s="53"/>
      <c r="N62" s="53"/>
      <c r="O62" s="53"/>
      <c r="P62" s="53"/>
      <c r="Q62" s="53"/>
      <c r="R62" s="53"/>
      <c r="S62" s="53"/>
      <c r="T62" s="53"/>
      <c r="U62" s="53"/>
      <c r="V62" s="53"/>
      <c r="W62" s="53"/>
      <c r="X62" s="53"/>
      <c r="Y62" s="80">
        <v>39</v>
      </c>
      <c r="Z62" s="225"/>
      <c r="AA62" s="232"/>
      <c r="AB62" s="226"/>
      <c r="AC62" s="226"/>
      <c r="AD62" s="227"/>
      <c r="AE62" s="228"/>
      <c r="AF62" s="53"/>
      <c r="AG62" s="256" t="str">
        <f>IF('⑨応募者名簿(印刷用)'!AF11="","",'⑨応募者名簿(印刷用)'!AF11)</f>
        <v/>
      </c>
      <c r="AH62" s="256" t="str">
        <f>IF('⑨応募者名簿(印刷用)'!AJ11="","",'⑨応募者名簿(印刷用)'!AJ11)</f>
        <v/>
      </c>
      <c r="AI62" s="202" t="str">
        <f t="shared" si="0"/>
        <v/>
      </c>
      <c r="AJ62" s="202" t="str">
        <f t="shared" si="1"/>
        <v/>
      </c>
      <c r="AK62" s="202" t="str">
        <f t="shared" si="2"/>
        <v/>
      </c>
      <c r="AL62" s="254" t="str">
        <f>IF('⑨応募者名簿(印刷用)'!$A$36="","",'⑨応募者名簿(印刷用)'!$A$36)</f>
        <v/>
      </c>
      <c r="AM62" s="202" t="str">
        <f t="shared" si="3"/>
        <v/>
      </c>
      <c r="AN62" s="258" t="str">
        <f t="shared" si="4"/>
        <v/>
      </c>
      <c r="AO62" s="202" t="str">
        <f t="shared" si="5"/>
        <v/>
      </c>
      <c r="AP62" s="202" t="str">
        <f t="shared" si="6"/>
        <v/>
      </c>
      <c r="AQ62" s="202" t="str">
        <f t="shared" si="7"/>
        <v/>
      </c>
      <c r="AR62" s="254" t="str">
        <f t="shared" si="8"/>
        <v/>
      </c>
      <c r="AS62" s="254" t="str">
        <f t="shared" si="9"/>
        <v/>
      </c>
      <c r="AT62" s="202" t="str">
        <f t="shared" si="10"/>
        <v/>
      </c>
      <c r="BD62" s="204">
        <v>24</v>
      </c>
      <c r="BE62" s="204" t="s">
        <v>144</v>
      </c>
      <c r="BF62" s="207" t="s">
        <v>205</v>
      </c>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row>
    <row r="63" spans="2:103" ht="50.1" customHeight="1" x14ac:dyDescent="0.15">
      <c r="B63" s="53"/>
      <c r="C63" s="53"/>
      <c r="D63" s="53"/>
      <c r="E63" s="53"/>
      <c r="F63" s="53"/>
      <c r="G63" s="53"/>
      <c r="H63" s="53"/>
      <c r="I63" s="53"/>
      <c r="J63" s="53"/>
      <c r="K63" s="53"/>
      <c r="L63" s="53"/>
      <c r="M63" s="53"/>
      <c r="N63" s="53"/>
      <c r="O63" s="53"/>
      <c r="P63" s="53"/>
      <c r="Q63" s="53"/>
      <c r="R63" s="53"/>
      <c r="S63" s="53"/>
      <c r="T63" s="53"/>
      <c r="U63" s="53"/>
      <c r="V63" s="53"/>
      <c r="W63" s="53"/>
      <c r="X63" s="53"/>
      <c r="Y63" s="80">
        <v>40</v>
      </c>
      <c r="Z63" s="225"/>
      <c r="AA63" s="232"/>
      <c r="AB63" s="226"/>
      <c r="AC63" s="226"/>
      <c r="AD63" s="227"/>
      <c r="AE63" s="228"/>
      <c r="AF63" s="53"/>
      <c r="AG63" s="256" t="str">
        <f>IF('⑨応募者名簿(印刷用)'!AF12="","",'⑨応募者名簿(印刷用)'!AF12)</f>
        <v/>
      </c>
      <c r="AH63" s="256" t="str">
        <f>IF('⑨応募者名簿(印刷用)'!AJ12="","",'⑨応募者名簿(印刷用)'!AJ12)</f>
        <v/>
      </c>
      <c r="AI63" s="202" t="str">
        <f t="shared" si="0"/>
        <v/>
      </c>
      <c r="AJ63" s="202" t="str">
        <f t="shared" si="1"/>
        <v/>
      </c>
      <c r="AK63" s="202" t="str">
        <f t="shared" si="2"/>
        <v/>
      </c>
      <c r="AL63" s="254" t="str">
        <f>IF('⑨応募者名簿(印刷用)'!$A$36="","",'⑨応募者名簿(印刷用)'!$A$36)</f>
        <v/>
      </c>
      <c r="AM63" s="202" t="str">
        <f t="shared" si="3"/>
        <v/>
      </c>
      <c r="AN63" s="258" t="str">
        <f t="shared" si="4"/>
        <v/>
      </c>
      <c r="AO63" s="202" t="str">
        <f t="shared" si="5"/>
        <v/>
      </c>
      <c r="AP63" s="202" t="str">
        <f t="shared" si="6"/>
        <v/>
      </c>
      <c r="AQ63" s="202" t="str">
        <f t="shared" si="7"/>
        <v/>
      </c>
      <c r="AR63" s="254" t="str">
        <f t="shared" si="8"/>
        <v/>
      </c>
      <c r="AS63" s="254" t="str">
        <f t="shared" si="9"/>
        <v/>
      </c>
      <c r="AT63" s="202" t="str">
        <f t="shared" si="10"/>
        <v/>
      </c>
      <c r="BD63" s="204">
        <v>25</v>
      </c>
      <c r="BE63" s="204" t="s">
        <v>145</v>
      </c>
      <c r="BF63" s="207" t="s">
        <v>206</v>
      </c>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row>
    <row r="64" spans="2:103" ht="50.1" customHeight="1" x14ac:dyDescent="0.15">
      <c r="B64" s="53"/>
      <c r="C64" s="53"/>
      <c r="D64" s="53"/>
      <c r="E64" s="53"/>
      <c r="F64" s="53"/>
      <c r="G64" s="53"/>
      <c r="H64" s="53"/>
      <c r="I64" s="53"/>
      <c r="J64" s="53"/>
      <c r="K64" s="53"/>
      <c r="L64" s="53"/>
      <c r="M64" s="53"/>
      <c r="N64" s="53"/>
      <c r="O64" s="53"/>
      <c r="P64" s="53"/>
      <c r="Q64" s="53"/>
      <c r="R64" s="53"/>
      <c r="S64" s="53"/>
      <c r="T64" s="53"/>
      <c r="U64" s="53"/>
      <c r="V64" s="53"/>
      <c r="W64" s="53"/>
      <c r="X64" s="53"/>
      <c r="Y64" s="80">
        <v>41</v>
      </c>
      <c r="Z64" s="225"/>
      <c r="AA64" s="232"/>
      <c r="AB64" s="226"/>
      <c r="AC64" s="226"/>
      <c r="AD64" s="227"/>
      <c r="AE64" s="228"/>
      <c r="AF64" s="53"/>
      <c r="AG64" s="256" t="str">
        <f>IF('⑨応募者名簿(印刷用)'!AF13="","",'⑨応募者名簿(印刷用)'!AF13)</f>
        <v/>
      </c>
      <c r="AH64" s="256" t="str">
        <f>IF('⑨応募者名簿(印刷用)'!AJ13="","",'⑨応募者名簿(印刷用)'!AJ13)</f>
        <v/>
      </c>
      <c r="AI64" s="202" t="str">
        <f t="shared" si="0"/>
        <v/>
      </c>
      <c r="AJ64" s="202" t="str">
        <f t="shared" si="1"/>
        <v/>
      </c>
      <c r="AK64" s="202" t="str">
        <f t="shared" si="2"/>
        <v/>
      </c>
      <c r="AL64" s="254" t="str">
        <f>IF('⑨応募者名簿(印刷用)'!$A$36="","",'⑨応募者名簿(印刷用)'!$A$36)</f>
        <v/>
      </c>
      <c r="AM64" s="202" t="str">
        <f t="shared" si="3"/>
        <v/>
      </c>
      <c r="AN64" s="258" t="str">
        <f t="shared" si="4"/>
        <v/>
      </c>
      <c r="AO64" s="202" t="str">
        <f t="shared" si="5"/>
        <v/>
      </c>
      <c r="AP64" s="202" t="str">
        <f t="shared" si="6"/>
        <v/>
      </c>
      <c r="AQ64" s="202" t="str">
        <f t="shared" si="7"/>
        <v/>
      </c>
      <c r="AR64" s="254" t="str">
        <f t="shared" si="8"/>
        <v/>
      </c>
      <c r="AS64" s="254" t="str">
        <f t="shared" si="9"/>
        <v/>
      </c>
      <c r="AT64" s="202" t="str">
        <f t="shared" si="10"/>
        <v/>
      </c>
      <c r="BD64" s="204">
        <v>26</v>
      </c>
      <c r="BE64" s="204" t="s">
        <v>228</v>
      </c>
      <c r="BF64" s="205" t="str">
        <f>IF(BG64="愛知県(名古屋市以外)名古屋市","２７","２６")</f>
        <v>２６</v>
      </c>
      <c r="BG64" s="53" t="str">
        <f>BE64&amp;BH64</f>
        <v>愛知県(名古屋市以外)</v>
      </c>
      <c r="BH64" s="53" t="str">
        <f t="shared" ref="BH64:BH65" si="15">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row>
    <row r="65" spans="2:103" ht="50.1" customHeight="1" x14ac:dyDescent="0.15">
      <c r="B65" s="53"/>
      <c r="C65" s="53"/>
      <c r="D65" s="53"/>
      <c r="E65" s="53"/>
      <c r="F65" s="53"/>
      <c r="G65" s="53"/>
      <c r="H65" s="53"/>
      <c r="I65" s="53"/>
      <c r="J65" s="53"/>
      <c r="K65" s="53"/>
      <c r="L65" s="53"/>
      <c r="M65" s="53"/>
      <c r="N65" s="53"/>
      <c r="O65" s="53"/>
      <c r="P65" s="53"/>
      <c r="Q65" s="53"/>
      <c r="R65" s="53"/>
      <c r="S65" s="53"/>
      <c r="T65" s="53"/>
      <c r="U65" s="53"/>
      <c r="V65" s="53"/>
      <c r="W65" s="53"/>
      <c r="X65" s="53"/>
      <c r="Y65" s="80">
        <v>42</v>
      </c>
      <c r="Z65" s="225"/>
      <c r="AA65" s="232"/>
      <c r="AB65" s="226"/>
      <c r="AC65" s="226"/>
      <c r="AD65" s="227"/>
      <c r="AE65" s="228"/>
      <c r="AF65" s="53"/>
      <c r="AG65" s="256" t="str">
        <f>IF('⑨応募者名簿(印刷用)'!AF14="","",'⑨応募者名簿(印刷用)'!AF14)</f>
        <v/>
      </c>
      <c r="AH65" s="256" t="str">
        <f>IF('⑨応募者名簿(印刷用)'!AJ14="","",'⑨応募者名簿(印刷用)'!AJ14)</f>
        <v/>
      </c>
      <c r="AI65" s="202" t="str">
        <f t="shared" si="0"/>
        <v/>
      </c>
      <c r="AJ65" s="202" t="str">
        <f t="shared" si="1"/>
        <v/>
      </c>
      <c r="AK65" s="202" t="str">
        <f t="shared" si="2"/>
        <v/>
      </c>
      <c r="AL65" s="254" t="str">
        <f>IF('⑨応募者名簿(印刷用)'!$A$36="","",'⑨応募者名簿(印刷用)'!$A$36)</f>
        <v/>
      </c>
      <c r="AM65" s="202" t="str">
        <f t="shared" si="3"/>
        <v/>
      </c>
      <c r="AN65" s="258" t="str">
        <f t="shared" si="4"/>
        <v/>
      </c>
      <c r="AO65" s="202" t="str">
        <f t="shared" si="5"/>
        <v/>
      </c>
      <c r="AP65" s="202" t="str">
        <f t="shared" si="6"/>
        <v/>
      </c>
      <c r="AQ65" s="202" t="str">
        <f t="shared" si="7"/>
        <v/>
      </c>
      <c r="AR65" s="254" t="str">
        <f t="shared" si="8"/>
        <v/>
      </c>
      <c r="AS65" s="254" t="str">
        <f t="shared" si="9"/>
        <v/>
      </c>
      <c r="AT65" s="202" t="str">
        <f t="shared" si="10"/>
        <v/>
      </c>
      <c r="BD65" s="204">
        <v>27</v>
      </c>
      <c r="BE65" s="204" t="s">
        <v>146</v>
      </c>
      <c r="BF65" s="205" t="str">
        <f>IF(BE65=BH65,"２７","")</f>
        <v/>
      </c>
      <c r="BG65" s="53" t="str">
        <f>BE65&amp;BH65</f>
        <v>名古屋市</v>
      </c>
      <c r="BH65" s="53" t="str">
        <f t="shared" si="15"/>
        <v/>
      </c>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row>
    <row r="66" spans="2:103" ht="50.1" customHeight="1" x14ac:dyDescent="0.15">
      <c r="B66" s="53"/>
      <c r="C66" s="53"/>
      <c r="D66" s="53"/>
      <c r="E66" s="53"/>
      <c r="F66" s="53"/>
      <c r="G66" s="53"/>
      <c r="H66" s="53"/>
      <c r="I66" s="53"/>
      <c r="J66" s="53"/>
      <c r="K66" s="53"/>
      <c r="L66" s="53"/>
      <c r="M66" s="53"/>
      <c r="N66" s="53"/>
      <c r="O66" s="53"/>
      <c r="P66" s="53"/>
      <c r="Q66" s="53"/>
      <c r="R66" s="53"/>
      <c r="S66" s="53"/>
      <c r="T66" s="53"/>
      <c r="U66" s="53"/>
      <c r="V66" s="53"/>
      <c r="W66" s="53"/>
      <c r="X66" s="53"/>
      <c r="Y66" s="80">
        <v>43</v>
      </c>
      <c r="Z66" s="225"/>
      <c r="AA66" s="232"/>
      <c r="AB66" s="226"/>
      <c r="AC66" s="226"/>
      <c r="AD66" s="227"/>
      <c r="AE66" s="228"/>
      <c r="AF66" s="53"/>
      <c r="AG66" s="256" t="str">
        <f>IF('⑨応募者名簿(印刷用)'!AF15="","",'⑨応募者名簿(印刷用)'!AF15)</f>
        <v/>
      </c>
      <c r="AH66" s="256" t="str">
        <f>IF('⑨応募者名簿(印刷用)'!AJ15="","",'⑨応募者名簿(印刷用)'!AJ15)</f>
        <v/>
      </c>
      <c r="AI66" s="202" t="str">
        <f t="shared" si="0"/>
        <v/>
      </c>
      <c r="AJ66" s="202" t="str">
        <f t="shared" si="1"/>
        <v/>
      </c>
      <c r="AK66" s="202" t="str">
        <f t="shared" si="2"/>
        <v/>
      </c>
      <c r="AL66" s="254" t="str">
        <f>IF('⑨応募者名簿(印刷用)'!$A$36="","",'⑨応募者名簿(印刷用)'!$A$36)</f>
        <v/>
      </c>
      <c r="AM66" s="202" t="str">
        <f t="shared" si="3"/>
        <v/>
      </c>
      <c r="AN66" s="258" t="str">
        <f t="shared" si="4"/>
        <v/>
      </c>
      <c r="AO66" s="202" t="str">
        <f t="shared" si="5"/>
        <v/>
      </c>
      <c r="AP66" s="202" t="str">
        <f t="shared" si="6"/>
        <v/>
      </c>
      <c r="AQ66" s="202" t="str">
        <f t="shared" si="7"/>
        <v/>
      </c>
      <c r="AR66" s="254" t="str">
        <f t="shared" si="8"/>
        <v/>
      </c>
      <c r="AS66" s="254" t="str">
        <f t="shared" si="9"/>
        <v/>
      </c>
      <c r="AT66" s="202" t="str">
        <f t="shared" si="10"/>
        <v/>
      </c>
      <c r="BD66" s="204">
        <v>28</v>
      </c>
      <c r="BE66" s="204" t="s">
        <v>147</v>
      </c>
      <c r="BF66" s="207" t="s">
        <v>207</v>
      </c>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row>
    <row r="67" spans="2:103" ht="50.1" customHeight="1" x14ac:dyDescent="0.15">
      <c r="B67" s="53"/>
      <c r="C67" s="53"/>
      <c r="D67" s="53"/>
      <c r="E67" s="53"/>
      <c r="F67" s="53"/>
      <c r="G67" s="53"/>
      <c r="H67" s="53"/>
      <c r="I67" s="53"/>
      <c r="J67" s="53"/>
      <c r="K67" s="53"/>
      <c r="L67" s="53"/>
      <c r="M67" s="53"/>
      <c r="N67" s="53"/>
      <c r="O67" s="53"/>
      <c r="P67" s="53"/>
      <c r="Q67" s="53"/>
      <c r="R67" s="53"/>
      <c r="S67" s="53"/>
      <c r="T67" s="53"/>
      <c r="U67" s="53"/>
      <c r="V67" s="53"/>
      <c r="W67" s="53"/>
      <c r="X67" s="53"/>
      <c r="Y67" s="80">
        <v>44</v>
      </c>
      <c r="Z67" s="225"/>
      <c r="AA67" s="232"/>
      <c r="AB67" s="226"/>
      <c r="AC67" s="226"/>
      <c r="AD67" s="227"/>
      <c r="AE67" s="228"/>
      <c r="AF67" s="53"/>
      <c r="AG67" s="256" t="str">
        <f>IF('⑨応募者名簿(印刷用)'!AF16="","",'⑨応募者名簿(印刷用)'!AF16)</f>
        <v/>
      </c>
      <c r="AH67" s="256" t="str">
        <f>IF('⑨応募者名簿(印刷用)'!AJ16="","",'⑨応募者名簿(印刷用)'!AJ16)</f>
        <v/>
      </c>
      <c r="AI67" s="202" t="str">
        <f t="shared" si="0"/>
        <v/>
      </c>
      <c r="AJ67" s="202" t="str">
        <f t="shared" si="1"/>
        <v/>
      </c>
      <c r="AK67" s="202" t="str">
        <f t="shared" si="2"/>
        <v/>
      </c>
      <c r="AL67" s="254" t="str">
        <f>IF('⑨応募者名簿(印刷用)'!$A$36="","",'⑨応募者名簿(印刷用)'!$A$36)</f>
        <v/>
      </c>
      <c r="AM67" s="202" t="str">
        <f t="shared" si="3"/>
        <v/>
      </c>
      <c r="AN67" s="258" t="str">
        <f t="shared" si="4"/>
        <v/>
      </c>
      <c r="AO67" s="202" t="str">
        <f t="shared" si="5"/>
        <v/>
      </c>
      <c r="AP67" s="202" t="str">
        <f t="shared" si="6"/>
        <v/>
      </c>
      <c r="AQ67" s="202" t="str">
        <f t="shared" si="7"/>
        <v/>
      </c>
      <c r="AR67" s="254" t="str">
        <f t="shared" si="8"/>
        <v/>
      </c>
      <c r="AS67" s="254" t="str">
        <f t="shared" si="9"/>
        <v/>
      </c>
      <c r="AT67" s="202" t="str">
        <f t="shared" si="10"/>
        <v/>
      </c>
      <c r="BD67" s="204">
        <v>29</v>
      </c>
      <c r="BE67" s="204" t="s">
        <v>148</v>
      </c>
      <c r="BF67" s="207" t="s">
        <v>208</v>
      </c>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row>
    <row r="68" spans="2:103" ht="50.1" customHeight="1" x14ac:dyDescent="0.15">
      <c r="B68" s="53"/>
      <c r="C68" s="53"/>
      <c r="D68" s="53"/>
      <c r="E68" s="53"/>
      <c r="F68" s="53"/>
      <c r="G68" s="53"/>
      <c r="H68" s="53"/>
      <c r="I68" s="53"/>
      <c r="J68" s="53"/>
      <c r="K68" s="53"/>
      <c r="L68" s="53"/>
      <c r="M68" s="53"/>
      <c r="N68" s="53"/>
      <c r="O68" s="53"/>
      <c r="P68" s="53"/>
      <c r="Q68" s="53"/>
      <c r="R68" s="53"/>
      <c r="S68" s="53"/>
      <c r="T68" s="53"/>
      <c r="U68" s="53"/>
      <c r="V68" s="53"/>
      <c r="W68" s="53"/>
      <c r="X68" s="53"/>
      <c r="Y68" s="80">
        <v>45</v>
      </c>
      <c r="Z68" s="225"/>
      <c r="AA68" s="232"/>
      <c r="AB68" s="226"/>
      <c r="AC68" s="226"/>
      <c r="AD68" s="227"/>
      <c r="AE68" s="228"/>
      <c r="AF68" s="53"/>
      <c r="AG68" s="256" t="str">
        <f>IF('⑨応募者名簿(印刷用)'!AF17="","",'⑨応募者名簿(印刷用)'!AF17)</f>
        <v/>
      </c>
      <c r="AH68" s="256" t="str">
        <f>IF('⑨応募者名簿(印刷用)'!AJ17="","",'⑨応募者名簿(印刷用)'!AJ17)</f>
        <v/>
      </c>
      <c r="AI68" s="202" t="str">
        <f t="shared" si="0"/>
        <v/>
      </c>
      <c r="AJ68" s="202" t="str">
        <f t="shared" si="1"/>
        <v/>
      </c>
      <c r="AK68" s="202" t="str">
        <f t="shared" si="2"/>
        <v/>
      </c>
      <c r="AL68" s="254" t="str">
        <f>IF('⑨応募者名簿(印刷用)'!$A$36="","",'⑨応募者名簿(印刷用)'!$A$36)</f>
        <v/>
      </c>
      <c r="AM68" s="202" t="str">
        <f t="shared" si="3"/>
        <v/>
      </c>
      <c r="AN68" s="258" t="str">
        <f t="shared" si="4"/>
        <v/>
      </c>
      <c r="AO68" s="202" t="str">
        <f t="shared" si="5"/>
        <v/>
      </c>
      <c r="AP68" s="202" t="str">
        <f t="shared" si="6"/>
        <v/>
      </c>
      <c r="AQ68" s="202" t="str">
        <f t="shared" si="7"/>
        <v/>
      </c>
      <c r="AR68" s="254" t="str">
        <f t="shared" si="8"/>
        <v/>
      </c>
      <c r="AS68" s="254" t="str">
        <f t="shared" si="9"/>
        <v/>
      </c>
      <c r="AT68" s="202" t="str">
        <f t="shared" si="10"/>
        <v/>
      </c>
      <c r="BD68" s="204">
        <v>30</v>
      </c>
      <c r="BE68" s="204" t="s">
        <v>229</v>
      </c>
      <c r="BF68" s="205" t="str">
        <f>IF(BG68="京都府(京都市以外)京都市","３１","３０")</f>
        <v>３０</v>
      </c>
      <c r="BG68" s="53" t="str">
        <f t="shared" ref="BG68:BG73" si="16">BE68&amp;BH68</f>
        <v>京都府(京都市以外)</v>
      </c>
      <c r="BH68" s="53" t="str">
        <f t="shared" ref="BH68:BH73" si="17">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row>
    <row r="69" spans="2:103" ht="50.1" customHeight="1" x14ac:dyDescent="0.15">
      <c r="B69" s="53"/>
      <c r="C69" s="53"/>
      <c r="D69" s="53"/>
      <c r="E69" s="53"/>
      <c r="F69" s="53"/>
      <c r="G69" s="53"/>
      <c r="H69" s="53"/>
      <c r="I69" s="53"/>
      <c r="J69" s="53"/>
      <c r="K69" s="53"/>
      <c r="L69" s="53"/>
      <c r="M69" s="53"/>
      <c r="N69" s="53"/>
      <c r="O69" s="53"/>
      <c r="P69" s="53"/>
      <c r="Q69" s="53"/>
      <c r="R69" s="53"/>
      <c r="S69" s="53"/>
      <c r="T69" s="53"/>
      <c r="U69" s="53"/>
      <c r="V69" s="53"/>
      <c r="W69" s="53"/>
      <c r="X69" s="53"/>
      <c r="Y69" s="80">
        <v>46</v>
      </c>
      <c r="Z69" s="225"/>
      <c r="AA69" s="232"/>
      <c r="AB69" s="226"/>
      <c r="AC69" s="226"/>
      <c r="AD69" s="227"/>
      <c r="AE69" s="228"/>
      <c r="AF69" s="53"/>
      <c r="AG69" s="256" t="str">
        <f>IF('⑨応募者名簿(印刷用)'!AF18="","",'⑨応募者名簿(印刷用)'!AF18)</f>
        <v/>
      </c>
      <c r="AH69" s="256" t="str">
        <f>IF('⑨応募者名簿(印刷用)'!AJ18="","",'⑨応募者名簿(印刷用)'!AJ18)</f>
        <v/>
      </c>
      <c r="AI69" s="202" t="str">
        <f t="shared" si="0"/>
        <v/>
      </c>
      <c r="AJ69" s="202" t="str">
        <f t="shared" si="1"/>
        <v/>
      </c>
      <c r="AK69" s="202" t="str">
        <f t="shared" si="2"/>
        <v/>
      </c>
      <c r="AL69" s="254" t="str">
        <f>IF('⑨応募者名簿(印刷用)'!$A$36="","",'⑨応募者名簿(印刷用)'!$A$36)</f>
        <v/>
      </c>
      <c r="AM69" s="202" t="str">
        <f t="shared" si="3"/>
        <v/>
      </c>
      <c r="AN69" s="258" t="str">
        <f t="shared" si="4"/>
        <v/>
      </c>
      <c r="AO69" s="202" t="str">
        <f t="shared" si="5"/>
        <v/>
      </c>
      <c r="AP69" s="202" t="str">
        <f t="shared" si="6"/>
        <v/>
      </c>
      <c r="AQ69" s="202" t="str">
        <f t="shared" si="7"/>
        <v/>
      </c>
      <c r="AR69" s="254" t="str">
        <f t="shared" si="8"/>
        <v/>
      </c>
      <c r="AS69" s="254" t="str">
        <f t="shared" si="9"/>
        <v/>
      </c>
      <c r="AT69" s="202" t="str">
        <f t="shared" si="10"/>
        <v/>
      </c>
      <c r="BD69" s="204">
        <v>31</v>
      </c>
      <c r="BE69" s="204" t="s">
        <v>149</v>
      </c>
      <c r="BF69" s="205" t="str">
        <f>IF(BE69=BH69,"３２","")</f>
        <v/>
      </c>
      <c r="BG69" s="53" t="str">
        <f t="shared" si="16"/>
        <v>京都市</v>
      </c>
      <c r="BH69" s="53" t="str">
        <f t="shared" si="17"/>
        <v/>
      </c>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row>
    <row r="70" spans="2:103" ht="50.1" customHeight="1" x14ac:dyDescent="0.15">
      <c r="B70" s="53"/>
      <c r="C70" s="53"/>
      <c r="D70" s="53"/>
      <c r="E70" s="53"/>
      <c r="F70" s="53"/>
      <c r="G70" s="53"/>
      <c r="H70" s="53"/>
      <c r="I70" s="53"/>
      <c r="J70" s="53"/>
      <c r="K70" s="53"/>
      <c r="L70" s="53"/>
      <c r="M70" s="53"/>
      <c r="N70" s="53"/>
      <c r="O70" s="53"/>
      <c r="P70" s="53"/>
      <c r="Q70" s="53"/>
      <c r="R70" s="53"/>
      <c r="S70" s="53"/>
      <c r="T70" s="53"/>
      <c r="U70" s="53"/>
      <c r="V70" s="53"/>
      <c r="W70" s="53"/>
      <c r="X70" s="53"/>
      <c r="Y70" s="80">
        <v>47</v>
      </c>
      <c r="Z70" s="225"/>
      <c r="AA70" s="232"/>
      <c r="AB70" s="226"/>
      <c r="AC70" s="226"/>
      <c r="AD70" s="227"/>
      <c r="AE70" s="228"/>
      <c r="AF70" s="53"/>
      <c r="AG70" s="256" t="str">
        <f>IF('⑨応募者名簿(印刷用)'!AF19="","",'⑨応募者名簿(印刷用)'!AF19)</f>
        <v/>
      </c>
      <c r="AH70" s="256" t="str">
        <f>IF('⑨応募者名簿(印刷用)'!AJ19="","",'⑨応募者名簿(印刷用)'!AJ19)</f>
        <v/>
      </c>
      <c r="AI70" s="202" t="str">
        <f t="shared" si="0"/>
        <v/>
      </c>
      <c r="AJ70" s="202" t="str">
        <f t="shared" si="1"/>
        <v/>
      </c>
      <c r="AK70" s="202" t="str">
        <f t="shared" si="2"/>
        <v/>
      </c>
      <c r="AL70" s="254" t="str">
        <f>IF('⑨応募者名簿(印刷用)'!$A$36="","",'⑨応募者名簿(印刷用)'!$A$36)</f>
        <v/>
      </c>
      <c r="AM70" s="202" t="str">
        <f t="shared" si="3"/>
        <v/>
      </c>
      <c r="AN70" s="258" t="str">
        <f t="shared" si="4"/>
        <v/>
      </c>
      <c r="AO70" s="202" t="str">
        <f t="shared" si="5"/>
        <v/>
      </c>
      <c r="AP70" s="202" t="str">
        <f t="shared" si="6"/>
        <v/>
      </c>
      <c r="AQ70" s="202" t="str">
        <f t="shared" si="7"/>
        <v/>
      </c>
      <c r="AR70" s="254" t="str">
        <f t="shared" si="8"/>
        <v/>
      </c>
      <c r="AS70" s="254" t="str">
        <f t="shared" si="9"/>
        <v/>
      </c>
      <c r="AT70" s="202" t="str">
        <f t="shared" si="10"/>
        <v/>
      </c>
      <c r="BD70" s="204">
        <v>32</v>
      </c>
      <c r="BE70" s="204" t="s">
        <v>230</v>
      </c>
      <c r="BF70" s="205" t="str">
        <f>IF(BG70="大阪府(大阪市以外)大阪市","３３","３２")</f>
        <v>３２</v>
      </c>
      <c r="BG70" s="53" t="str">
        <f t="shared" si="16"/>
        <v>大阪府(大阪府以外)</v>
      </c>
      <c r="BH70" s="53" t="str">
        <f t="shared" si="17"/>
        <v/>
      </c>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row>
    <row r="71" spans="2:103" ht="50.1" customHeight="1" x14ac:dyDescent="0.15">
      <c r="B71" s="53"/>
      <c r="C71" s="53"/>
      <c r="D71" s="53"/>
      <c r="E71" s="53"/>
      <c r="F71" s="53"/>
      <c r="G71" s="53"/>
      <c r="H71" s="53"/>
      <c r="I71" s="53"/>
      <c r="J71" s="53"/>
      <c r="K71" s="53"/>
      <c r="L71" s="53"/>
      <c r="M71" s="53"/>
      <c r="N71" s="53"/>
      <c r="O71" s="53"/>
      <c r="P71" s="53"/>
      <c r="Q71" s="53"/>
      <c r="R71" s="53"/>
      <c r="S71" s="53"/>
      <c r="T71" s="53"/>
      <c r="U71" s="53"/>
      <c r="V71" s="53"/>
      <c r="W71" s="53"/>
      <c r="X71" s="53"/>
      <c r="Y71" s="80">
        <v>48</v>
      </c>
      <c r="Z71" s="225"/>
      <c r="AA71" s="232"/>
      <c r="AB71" s="226"/>
      <c r="AC71" s="226"/>
      <c r="AD71" s="227"/>
      <c r="AE71" s="228"/>
      <c r="AF71" s="53"/>
      <c r="AG71" s="256" t="str">
        <f>IF('⑨応募者名簿(印刷用)'!AF20="","",'⑨応募者名簿(印刷用)'!AF20)</f>
        <v/>
      </c>
      <c r="AH71" s="256" t="str">
        <f>IF('⑨応募者名簿(印刷用)'!AJ20="","",'⑨応募者名簿(印刷用)'!AJ20)</f>
        <v/>
      </c>
      <c r="AI71" s="202" t="str">
        <f t="shared" si="0"/>
        <v/>
      </c>
      <c r="AJ71" s="202" t="str">
        <f t="shared" si="1"/>
        <v/>
      </c>
      <c r="AK71" s="202" t="str">
        <f t="shared" si="2"/>
        <v/>
      </c>
      <c r="AL71" s="254" t="str">
        <f>IF('⑨応募者名簿(印刷用)'!$A$36="","",'⑨応募者名簿(印刷用)'!$A$36)</f>
        <v/>
      </c>
      <c r="AM71" s="202" t="str">
        <f t="shared" si="3"/>
        <v/>
      </c>
      <c r="AN71" s="258" t="str">
        <f t="shared" si="4"/>
        <v/>
      </c>
      <c r="AO71" s="202" t="str">
        <f t="shared" si="5"/>
        <v/>
      </c>
      <c r="AP71" s="202" t="str">
        <f t="shared" si="6"/>
        <v/>
      </c>
      <c r="AQ71" s="202" t="str">
        <f t="shared" si="7"/>
        <v/>
      </c>
      <c r="AR71" s="254" t="str">
        <f t="shared" si="8"/>
        <v/>
      </c>
      <c r="AS71" s="254" t="str">
        <f t="shared" si="9"/>
        <v/>
      </c>
      <c r="AT71" s="202" t="str">
        <f t="shared" si="10"/>
        <v/>
      </c>
      <c r="BD71" s="204">
        <v>33</v>
      </c>
      <c r="BE71" s="204" t="s">
        <v>150</v>
      </c>
      <c r="BF71" s="205" t="str">
        <f>IF(BE71=BH71,"３３","")</f>
        <v/>
      </c>
      <c r="BG71" s="53" t="str">
        <f t="shared" si="16"/>
        <v>大阪市</v>
      </c>
      <c r="BH71" s="53" t="str">
        <f t="shared" si="17"/>
        <v/>
      </c>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row>
    <row r="72" spans="2:103" ht="50.1" customHeight="1" x14ac:dyDescent="0.15">
      <c r="B72" s="53"/>
      <c r="C72" s="53"/>
      <c r="D72" s="53"/>
      <c r="E72" s="53"/>
      <c r="F72" s="53"/>
      <c r="G72" s="53"/>
      <c r="H72" s="53"/>
      <c r="I72" s="53"/>
      <c r="J72" s="53"/>
      <c r="K72" s="53"/>
      <c r="L72" s="53"/>
      <c r="M72" s="53"/>
      <c r="N72" s="53"/>
      <c r="O72" s="53"/>
      <c r="P72" s="53"/>
      <c r="Q72" s="53"/>
      <c r="R72" s="53"/>
      <c r="S72" s="53"/>
      <c r="T72" s="53"/>
      <c r="U72" s="53"/>
      <c r="V72" s="53"/>
      <c r="W72" s="53"/>
      <c r="X72" s="53"/>
      <c r="Y72" s="80">
        <v>49</v>
      </c>
      <c r="Z72" s="225"/>
      <c r="AA72" s="232"/>
      <c r="AB72" s="226"/>
      <c r="AC72" s="226"/>
      <c r="AD72" s="227"/>
      <c r="AE72" s="228"/>
      <c r="AF72" s="53"/>
      <c r="AG72" s="256" t="str">
        <f>IF('⑨応募者名簿(印刷用)'!AF21="","",'⑨応募者名簿(印刷用)'!AF21)</f>
        <v/>
      </c>
      <c r="AH72" s="256" t="str">
        <f>IF('⑨応募者名簿(印刷用)'!AJ21="","",'⑨応募者名簿(印刷用)'!AJ21)</f>
        <v/>
      </c>
      <c r="AI72" s="202" t="str">
        <f t="shared" si="0"/>
        <v/>
      </c>
      <c r="AJ72" s="202" t="str">
        <f t="shared" si="1"/>
        <v/>
      </c>
      <c r="AK72" s="202" t="str">
        <f t="shared" si="2"/>
        <v/>
      </c>
      <c r="AL72" s="254" t="str">
        <f>IF('⑨応募者名簿(印刷用)'!$A$36="","",'⑨応募者名簿(印刷用)'!$A$36)</f>
        <v/>
      </c>
      <c r="AM72" s="202" t="str">
        <f t="shared" si="3"/>
        <v/>
      </c>
      <c r="AN72" s="258" t="str">
        <f t="shared" si="4"/>
        <v/>
      </c>
      <c r="AO72" s="202" t="str">
        <f t="shared" si="5"/>
        <v/>
      </c>
      <c r="AP72" s="202" t="str">
        <f t="shared" si="6"/>
        <v/>
      </c>
      <c r="AQ72" s="202" t="str">
        <f t="shared" si="7"/>
        <v/>
      </c>
      <c r="AR72" s="254" t="str">
        <f t="shared" si="8"/>
        <v/>
      </c>
      <c r="AS72" s="254" t="str">
        <f t="shared" si="9"/>
        <v/>
      </c>
      <c r="AT72" s="202" t="str">
        <f t="shared" si="10"/>
        <v/>
      </c>
      <c r="BD72" s="204">
        <v>34</v>
      </c>
      <c r="BE72" s="204" t="s">
        <v>231</v>
      </c>
      <c r="BF72" s="205" t="str">
        <f>IF(BG72="兵庫県(神戸市以外)神戸市","３５","３４")</f>
        <v>３４</v>
      </c>
      <c r="BG72" s="53" t="str">
        <f t="shared" si="16"/>
        <v>兵庫県(神戸市以外)</v>
      </c>
      <c r="BH72" s="53" t="str">
        <f t="shared" si="17"/>
        <v/>
      </c>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row>
    <row r="73" spans="2:103" ht="50.1" customHeight="1" x14ac:dyDescent="0.15">
      <c r="B73" s="53"/>
      <c r="C73" s="53"/>
      <c r="D73" s="53"/>
      <c r="E73" s="53"/>
      <c r="F73" s="53"/>
      <c r="G73" s="53"/>
      <c r="H73" s="53"/>
      <c r="I73" s="53"/>
      <c r="J73" s="53"/>
      <c r="K73" s="53"/>
      <c r="L73" s="53"/>
      <c r="M73" s="53"/>
      <c r="N73" s="53"/>
      <c r="O73" s="53"/>
      <c r="P73" s="53"/>
      <c r="Q73" s="53"/>
      <c r="R73" s="53"/>
      <c r="S73" s="53"/>
      <c r="T73" s="53"/>
      <c r="U73" s="53"/>
      <c r="V73" s="53"/>
      <c r="W73" s="53"/>
      <c r="X73" s="53"/>
      <c r="Y73" s="80">
        <v>50</v>
      </c>
      <c r="Z73" s="225"/>
      <c r="AA73" s="232"/>
      <c r="AB73" s="226"/>
      <c r="AC73" s="226"/>
      <c r="AD73" s="227"/>
      <c r="AE73" s="228"/>
      <c r="AF73" s="53"/>
      <c r="AG73" s="256" t="str">
        <f>IF('⑨応募者名簿(印刷用)'!AF22="","",'⑨応募者名簿(印刷用)'!AF22)</f>
        <v/>
      </c>
      <c r="AH73" s="256" t="str">
        <f>IF('⑨応募者名簿(印刷用)'!AJ22="","",'⑨応募者名簿(印刷用)'!AJ22)</f>
        <v/>
      </c>
      <c r="AI73" s="202" t="str">
        <f t="shared" si="0"/>
        <v/>
      </c>
      <c r="AJ73" s="202" t="str">
        <f t="shared" si="1"/>
        <v/>
      </c>
      <c r="AK73" s="202" t="str">
        <f t="shared" si="2"/>
        <v/>
      </c>
      <c r="AL73" s="254" t="str">
        <f>IF('⑨応募者名簿(印刷用)'!$A$36="","",'⑨応募者名簿(印刷用)'!$A$36)</f>
        <v/>
      </c>
      <c r="AM73" s="202" t="str">
        <f t="shared" si="3"/>
        <v/>
      </c>
      <c r="AN73" s="258" t="str">
        <f t="shared" si="4"/>
        <v/>
      </c>
      <c r="AO73" s="202" t="str">
        <f t="shared" si="5"/>
        <v/>
      </c>
      <c r="AP73" s="202" t="str">
        <f t="shared" si="6"/>
        <v/>
      </c>
      <c r="AQ73" s="202" t="str">
        <f t="shared" si="7"/>
        <v/>
      </c>
      <c r="AR73" s="254" t="str">
        <f t="shared" si="8"/>
        <v/>
      </c>
      <c r="AS73" s="254" t="str">
        <f t="shared" si="9"/>
        <v/>
      </c>
      <c r="AT73" s="202" t="str">
        <f t="shared" si="10"/>
        <v/>
      </c>
      <c r="BD73" s="204">
        <v>35</v>
      </c>
      <c r="BE73" s="204" t="s">
        <v>151</v>
      </c>
      <c r="BF73" s="205" t="str">
        <f>IF(BE73=BH73,"３５","")</f>
        <v/>
      </c>
      <c r="BG73" s="53" t="str">
        <f t="shared" si="16"/>
        <v>神戸市</v>
      </c>
      <c r="BH73" s="53" t="str">
        <f t="shared" si="17"/>
        <v/>
      </c>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row>
    <row r="74" spans="2:103" ht="50.1" customHeight="1" x14ac:dyDescent="0.15">
      <c r="B74" s="53"/>
      <c r="C74" s="53"/>
      <c r="D74" s="53"/>
      <c r="E74" s="53"/>
      <c r="F74" s="53"/>
      <c r="G74" s="53"/>
      <c r="H74" s="53"/>
      <c r="I74" s="53"/>
      <c r="J74" s="53"/>
      <c r="K74" s="53"/>
      <c r="L74" s="53"/>
      <c r="M74" s="53"/>
      <c r="N74" s="53"/>
      <c r="O74" s="53"/>
      <c r="P74" s="53"/>
      <c r="Q74" s="53"/>
      <c r="R74" s="53"/>
      <c r="S74" s="53"/>
      <c r="T74" s="53"/>
      <c r="U74" s="53"/>
      <c r="V74" s="53"/>
      <c r="W74" s="53"/>
      <c r="X74" s="53"/>
      <c r="Y74" s="80">
        <v>51</v>
      </c>
      <c r="Z74" s="225"/>
      <c r="AA74" s="232"/>
      <c r="AB74" s="226"/>
      <c r="AC74" s="226"/>
      <c r="AD74" s="227"/>
      <c r="AE74" s="228"/>
      <c r="AF74" s="53"/>
      <c r="AG74" s="256" t="str">
        <f>IF('⑨応募者名簿(印刷用)'!AF23="","",'⑨応募者名簿(印刷用)'!AF23)</f>
        <v/>
      </c>
      <c r="AH74" s="256" t="str">
        <f>IF('⑨応募者名簿(印刷用)'!AJ23="","",'⑨応募者名簿(印刷用)'!AJ23)</f>
        <v/>
      </c>
      <c r="AI74" s="202" t="str">
        <f t="shared" si="0"/>
        <v/>
      </c>
      <c r="AJ74" s="202" t="str">
        <f t="shared" si="1"/>
        <v/>
      </c>
      <c r="AK74" s="202" t="str">
        <f t="shared" si="2"/>
        <v/>
      </c>
      <c r="AL74" s="254" t="str">
        <f>IF('⑨応募者名簿(印刷用)'!$A$36="","",'⑨応募者名簿(印刷用)'!$A$36)</f>
        <v/>
      </c>
      <c r="AM74" s="202" t="str">
        <f t="shared" si="3"/>
        <v/>
      </c>
      <c r="AN74" s="258" t="str">
        <f t="shared" si="4"/>
        <v/>
      </c>
      <c r="AO74" s="202" t="str">
        <f t="shared" si="5"/>
        <v/>
      </c>
      <c r="AP74" s="202" t="str">
        <f t="shared" si="6"/>
        <v/>
      </c>
      <c r="AQ74" s="202" t="str">
        <f t="shared" si="7"/>
        <v/>
      </c>
      <c r="AR74" s="254" t="str">
        <f t="shared" si="8"/>
        <v/>
      </c>
      <c r="AS74" s="254" t="str">
        <f t="shared" si="9"/>
        <v/>
      </c>
      <c r="AT74" s="202" t="str">
        <f t="shared" si="10"/>
        <v/>
      </c>
      <c r="BD74" s="204">
        <v>36</v>
      </c>
      <c r="BE74" s="204" t="s">
        <v>152</v>
      </c>
      <c r="BF74" s="207" t="s">
        <v>209</v>
      </c>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row>
    <row r="75" spans="2:103" ht="50.1" customHeight="1" x14ac:dyDescent="0.15">
      <c r="B75" s="53"/>
      <c r="C75" s="53"/>
      <c r="D75" s="53"/>
      <c r="E75" s="53"/>
      <c r="F75" s="53"/>
      <c r="G75" s="53"/>
      <c r="H75" s="53"/>
      <c r="I75" s="53"/>
      <c r="J75" s="53"/>
      <c r="K75" s="53"/>
      <c r="L75" s="53"/>
      <c r="M75" s="53"/>
      <c r="N75" s="53"/>
      <c r="O75" s="53"/>
      <c r="P75" s="53"/>
      <c r="Q75" s="53"/>
      <c r="R75" s="53"/>
      <c r="S75" s="53"/>
      <c r="T75" s="53"/>
      <c r="U75" s="53"/>
      <c r="V75" s="53"/>
      <c r="W75" s="53"/>
      <c r="X75" s="53"/>
      <c r="Y75" s="80">
        <v>52</v>
      </c>
      <c r="Z75" s="225"/>
      <c r="AA75" s="232"/>
      <c r="AB75" s="226"/>
      <c r="AC75" s="226"/>
      <c r="AD75" s="227"/>
      <c r="AE75" s="228"/>
      <c r="AF75" s="53"/>
      <c r="AG75" s="256" t="str">
        <f>IF('⑨応募者名簿(印刷用)'!AF24="","",'⑨応募者名簿(印刷用)'!AF24)</f>
        <v/>
      </c>
      <c r="AH75" s="256" t="str">
        <f>IF('⑨応募者名簿(印刷用)'!AJ24="","",'⑨応募者名簿(印刷用)'!AJ24)</f>
        <v/>
      </c>
      <c r="AI75" s="202" t="str">
        <f t="shared" si="0"/>
        <v/>
      </c>
      <c r="AJ75" s="202" t="str">
        <f t="shared" si="1"/>
        <v/>
      </c>
      <c r="AK75" s="202" t="str">
        <f t="shared" si="2"/>
        <v/>
      </c>
      <c r="AL75" s="254" t="str">
        <f>IF('⑨応募者名簿(印刷用)'!$A$36="","",'⑨応募者名簿(印刷用)'!$A$36)</f>
        <v/>
      </c>
      <c r="AM75" s="202" t="str">
        <f t="shared" si="3"/>
        <v/>
      </c>
      <c r="AN75" s="258" t="str">
        <f t="shared" si="4"/>
        <v/>
      </c>
      <c r="AO75" s="202" t="str">
        <f t="shared" si="5"/>
        <v/>
      </c>
      <c r="AP75" s="202" t="str">
        <f t="shared" si="6"/>
        <v/>
      </c>
      <c r="AQ75" s="202" t="str">
        <f t="shared" si="7"/>
        <v/>
      </c>
      <c r="AR75" s="254" t="str">
        <f t="shared" si="8"/>
        <v/>
      </c>
      <c r="AS75" s="254" t="str">
        <f t="shared" si="9"/>
        <v/>
      </c>
      <c r="AT75" s="202" t="str">
        <f t="shared" si="10"/>
        <v/>
      </c>
      <c r="BD75" s="204">
        <v>37</v>
      </c>
      <c r="BE75" s="204" t="s">
        <v>153</v>
      </c>
      <c r="BF75" s="207" t="s">
        <v>210</v>
      </c>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row>
    <row r="76" spans="2:103" ht="50.1" customHeight="1" x14ac:dyDescent="0.15">
      <c r="B76" s="53"/>
      <c r="C76" s="53"/>
      <c r="D76" s="53"/>
      <c r="E76" s="53"/>
      <c r="F76" s="53"/>
      <c r="G76" s="53"/>
      <c r="H76" s="53"/>
      <c r="I76" s="53"/>
      <c r="J76" s="53"/>
      <c r="K76" s="53"/>
      <c r="L76" s="53"/>
      <c r="M76" s="53"/>
      <c r="N76" s="53"/>
      <c r="O76" s="53"/>
      <c r="P76" s="53"/>
      <c r="Q76" s="53"/>
      <c r="R76" s="53"/>
      <c r="S76" s="53"/>
      <c r="T76" s="53"/>
      <c r="U76" s="53"/>
      <c r="V76" s="53"/>
      <c r="W76" s="53"/>
      <c r="X76" s="53"/>
      <c r="Y76" s="80">
        <v>53</v>
      </c>
      <c r="Z76" s="225"/>
      <c r="AA76" s="232"/>
      <c r="AB76" s="226"/>
      <c r="AC76" s="226"/>
      <c r="AD76" s="227"/>
      <c r="AE76" s="228"/>
      <c r="AF76" s="53"/>
      <c r="AG76" s="256" t="str">
        <f>IF('⑨応募者名簿(印刷用)'!AF25="","",'⑨応募者名簿(印刷用)'!AF25)</f>
        <v/>
      </c>
      <c r="AH76" s="256" t="str">
        <f>IF('⑨応募者名簿(印刷用)'!AJ25="","",'⑨応募者名簿(印刷用)'!AJ25)</f>
        <v/>
      </c>
      <c r="AI76" s="202" t="str">
        <f t="shared" si="0"/>
        <v/>
      </c>
      <c r="AJ76" s="202" t="str">
        <f t="shared" si="1"/>
        <v/>
      </c>
      <c r="AK76" s="202" t="str">
        <f t="shared" si="2"/>
        <v/>
      </c>
      <c r="AL76" s="254" t="str">
        <f>IF('⑨応募者名簿(印刷用)'!$A$36="","",'⑨応募者名簿(印刷用)'!$A$36)</f>
        <v/>
      </c>
      <c r="AM76" s="202" t="str">
        <f t="shared" si="3"/>
        <v/>
      </c>
      <c r="AN76" s="258" t="str">
        <f t="shared" si="4"/>
        <v/>
      </c>
      <c r="AO76" s="202" t="str">
        <f t="shared" si="5"/>
        <v/>
      </c>
      <c r="AP76" s="202" t="str">
        <f t="shared" si="6"/>
        <v/>
      </c>
      <c r="AQ76" s="202" t="str">
        <f t="shared" si="7"/>
        <v/>
      </c>
      <c r="AR76" s="254" t="str">
        <f t="shared" si="8"/>
        <v/>
      </c>
      <c r="AS76" s="254" t="str">
        <f t="shared" si="9"/>
        <v/>
      </c>
      <c r="AT76" s="202" t="str">
        <f t="shared" si="10"/>
        <v/>
      </c>
      <c r="BD76" s="204">
        <v>38</v>
      </c>
      <c r="BE76" s="204" t="s">
        <v>154</v>
      </c>
      <c r="BF76" s="207" t="s">
        <v>211</v>
      </c>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row>
    <row r="77" spans="2:103" ht="50.1" customHeight="1" x14ac:dyDescent="0.15">
      <c r="B77" s="53"/>
      <c r="C77" s="53"/>
      <c r="D77" s="53"/>
      <c r="E77" s="53"/>
      <c r="F77" s="53"/>
      <c r="G77" s="53"/>
      <c r="H77" s="53"/>
      <c r="I77" s="53"/>
      <c r="J77" s="53"/>
      <c r="K77" s="53"/>
      <c r="L77" s="53"/>
      <c r="M77" s="53"/>
      <c r="N77" s="53"/>
      <c r="O77" s="53"/>
      <c r="P77" s="53"/>
      <c r="Q77" s="53"/>
      <c r="R77" s="53"/>
      <c r="S77" s="53"/>
      <c r="T77" s="53"/>
      <c r="U77" s="53"/>
      <c r="V77" s="53"/>
      <c r="W77" s="53"/>
      <c r="X77" s="53"/>
      <c r="Y77" s="80">
        <v>54</v>
      </c>
      <c r="Z77" s="225"/>
      <c r="AA77" s="232"/>
      <c r="AB77" s="226"/>
      <c r="AC77" s="226"/>
      <c r="AD77" s="227"/>
      <c r="AE77" s="228"/>
      <c r="AF77" s="53"/>
      <c r="AG77" s="256" t="str">
        <f>IF('⑨応募者名簿(印刷用)'!AF26="","",'⑨応募者名簿(印刷用)'!AF26)</f>
        <v/>
      </c>
      <c r="AH77" s="256" t="str">
        <f>IF('⑨応募者名簿(印刷用)'!AJ26="","",'⑨応募者名簿(印刷用)'!AJ26)</f>
        <v/>
      </c>
      <c r="AI77" s="202" t="str">
        <f t="shared" si="0"/>
        <v/>
      </c>
      <c r="AJ77" s="202" t="str">
        <f t="shared" si="1"/>
        <v/>
      </c>
      <c r="AK77" s="202" t="str">
        <f t="shared" si="2"/>
        <v/>
      </c>
      <c r="AL77" s="254" t="str">
        <f>IF('⑨応募者名簿(印刷用)'!$A$36="","",'⑨応募者名簿(印刷用)'!$A$36)</f>
        <v/>
      </c>
      <c r="AM77" s="202" t="str">
        <f t="shared" si="3"/>
        <v/>
      </c>
      <c r="AN77" s="258" t="str">
        <f t="shared" si="4"/>
        <v/>
      </c>
      <c r="AO77" s="202" t="str">
        <f t="shared" si="5"/>
        <v/>
      </c>
      <c r="AP77" s="202" t="str">
        <f t="shared" si="6"/>
        <v/>
      </c>
      <c r="AQ77" s="202" t="str">
        <f t="shared" si="7"/>
        <v/>
      </c>
      <c r="AR77" s="254" t="str">
        <f t="shared" si="8"/>
        <v/>
      </c>
      <c r="AS77" s="254" t="str">
        <f t="shared" si="9"/>
        <v/>
      </c>
      <c r="AT77" s="202" t="str">
        <f t="shared" si="10"/>
        <v/>
      </c>
      <c r="BD77" s="204">
        <v>39</v>
      </c>
      <c r="BE77" s="204" t="s">
        <v>155</v>
      </c>
      <c r="BF77" s="207" t="s">
        <v>212</v>
      </c>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row>
    <row r="78" spans="2:103" ht="50.1" customHeight="1" x14ac:dyDescent="0.15">
      <c r="B78" s="53"/>
      <c r="C78" s="53"/>
      <c r="D78" s="53"/>
      <c r="E78" s="53"/>
      <c r="F78" s="53"/>
      <c r="G78" s="53"/>
      <c r="H78" s="53"/>
      <c r="I78" s="53"/>
      <c r="J78" s="53"/>
      <c r="K78" s="53"/>
      <c r="L78" s="53"/>
      <c r="M78" s="53"/>
      <c r="N78" s="53"/>
      <c r="O78" s="53"/>
      <c r="P78" s="53"/>
      <c r="Q78" s="53"/>
      <c r="R78" s="53"/>
      <c r="S78" s="53"/>
      <c r="T78" s="53"/>
      <c r="U78" s="53"/>
      <c r="V78" s="53"/>
      <c r="W78" s="53"/>
      <c r="X78" s="53"/>
      <c r="Y78" s="80">
        <v>55</v>
      </c>
      <c r="Z78" s="225"/>
      <c r="AA78" s="232"/>
      <c r="AB78" s="226"/>
      <c r="AC78" s="226"/>
      <c r="AD78" s="227"/>
      <c r="AE78" s="228"/>
      <c r="AF78" s="53"/>
      <c r="AG78" s="256" t="str">
        <f>IF('⑨応募者名簿(印刷用)'!AF27="","",'⑨応募者名簿(印刷用)'!AF27)</f>
        <v/>
      </c>
      <c r="AH78" s="256" t="str">
        <f>IF('⑨応募者名簿(印刷用)'!AJ27="","",'⑨応募者名簿(印刷用)'!AJ27)</f>
        <v/>
      </c>
      <c r="AI78" s="202" t="str">
        <f t="shared" si="0"/>
        <v/>
      </c>
      <c r="AJ78" s="202" t="str">
        <f t="shared" si="1"/>
        <v/>
      </c>
      <c r="AK78" s="202" t="str">
        <f t="shared" si="2"/>
        <v/>
      </c>
      <c r="AL78" s="254" t="str">
        <f>IF('⑨応募者名簿(印刷用)'!$A$36="","",'⑨応募者名簿(印刷用)'!$A$36)</f>
        <v/>
      </c>
      <c r="AM78" s="202" t="str">
        <f t="shared" si="3"/>
        <v/>
      </c>
      <c r="AN78" s="258" t="str">
        <f t="shared" si="4"/>
        <v/>
      </c>
      <c r="AO78" s="202" t="str">
        <f t="shared" si="5"/>
        <v/>
      </c>
      <c r="AP78" s="202" t="str">
        <f t="shared" si="6"/>
        <v/>
      </c>
      <c r="AQ78" s="202" t="str">
        <f t="shared" si="7"/>
        <v/>
      </c>
      <c r="AR78" s="254" t="str">
        <f t="shared" si="8"/>
        <v/>
      </c>
      <c r="AS78" s="254" t="str">
        <f t="shared" si="9"/>
        <v/>
      </c>
      <c r="AT78" s="202" t="str">
        <f t="shared" si="10"/>
        <v/>
      </c>
      <c r="BD78" s="204">
        <v>40</v>
      </c>
      <c r="BE78" s="204" t="s">
        <v>156</v>
      </c>
      <c r="BF78" s="207" t="s">
        <v>213</v>
      </c>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row>
    <row r="79" spans="2:103" ht="50.1" customHeight="1" x14ac:dyDescent="0.15">
      <c r="B79" s="53"/>
      <c r="C79" s="53"/>
      <c r="D79" s="53"/>
      <c r="E79" s="53"/>
      <c r="F79" s="53"/>
      <c r="G79" s="53"/>
      <c r="H79" s="53"/>
      <c r="I79" s="53"/>
      <c r="J79" s="53"/>
      <c r="K79" s="53"/>
      <c r="L79" s="53"/>
      <c r="M79" s="53"/>
      <c r="N79" s="53"/>
      <c r="O79" s="53"/>
      <c r="P79" s="53"/>
      <c r="Q79" s="53"/>
      <c r="R79" s="53"/>
      <c r="S79" s="53"/>
      <c r="T79" s="53"/>
      <c r="U79" s="53"/>
      <c r="V79" s="53"/>
      <c r="W79" s="53"/>
      <c r="X79" s="53"/>
      <c r="Y79" s="80">
        <v>56</v>
      </c>
      <c r="Z79" s="225"/>
      <c r="AA79" s="232"/>
      <c r="AB79" s="226"/>
      <c r="AC79" s="226"/>
      <c r="AD79" s="227"/>
      <c r="AE79" s="228"/>
      <c r="AF79" s="53"/>
      <c r="AG79" s="256" t="str">
        <f>IF('⑨応募者名簿(印刷用)'!AF28="","",'⑨応募者名簿(印刷用)'!AF28)</f>
        <v/>
      </c>
      <c r="AH79" s="256" t="str">
        <f>IF('⑨応募者名簿(印刷用)'!AJ28="","",'⑨応募者名簿(印刷用)'!AJ28)</f>
        <v/>
      </c>
      <c r="AI79" s="202" t="str">
        <f t="shared" si="0"/>
        <v/>
      </c>
      <c r="AJ79" s="202" t="str">
        <f t="shared" si="1"/>
        <v/>
      </c>
      <c r="AK79" s="202" t="str">
        <f t="shared" si="2"/>
        <v/>
      </c>
      <c r="AL79" s="254" t="str">
        <f>IF('⑨応募者名簿(印刷用)'!$A$36="","",'⑨応募者名簿(印刷用)'!$A$36)</f>
        <v/>
      </c>
      <c r="AM79" s="202" t="str">
        <f t="shared" si="3"/>
        <v/>
      </c>
      <c r="AN79" s="258" t="str">
        <f t="shared" si="4"/>
        <v/>
      </c>
      <c r="AO79" s="202" t="str">
        <f t="shared" si="5"/>
        <v/>
      </c>
      <c r="AP79" s="202" t="str">
        <f t="shared" si="6"/>
        <v/>
      </c>
      <c r="AQ79" s="202" t="str">
        <f t="shared" si="7"/>
        <v/>
      </c>
      <c r="AR79" s="254" t="str">
        <f t="shared" si="8"/>
        <v/>
      </c>
      <c r="AS79" s="254" t="str">
        <f t="shared" si="9"/>
        <v/>
      </c>
      <c r="AT79" s="202" t="str">
        <f t="shared" si="10"/>
        <v/>
      </c>
      <c r="BD79" s="204">
        <v>41</v>
      </c>
      <c r="BE79" s="204" t="s">
        <v>232</v>
      </c>
      <c r="BF79" s="205" t="str">
        <f>IF(BG79="広島県(広島市以外)広島市","４２","４１")</f>
        <v>４１</v>
      </c>
      <c r="BG79" s="53" t="str">
        <f>BE79&amp;BH79</f>
        <v>広島県(広島市以外)</v>
      </c>
      <c r="BH79" s="53" t="str">
        <f t="shared" ref="BH79:BH80" si="18">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row>
    <row r="80" spans="2:103" ht="50.1" customHeight="1" x14ac:dyDescent="0.15">
      <c r="B80" s="53"/>
      <c r="C80" s="53"/>
      <c r="D80" s="53"/>
      <c r="E80" s="53"/>
      <c r="F80" s="53"/>
      <c r="G80" s="53"/>
      <c r="H80" s="53"/>
      <c r="I80" s="53"/>
      <c r="J80" s="53"/>
      <c r="K80" s="53"/>
      <c r="L80" s="53"/>
      <c r="M80" s="53"/>
      <c r="N80" s="53"/>
      <c r="O80" s="53"/>
      <c r="P80" s="53"/>
      <c r="Q80" s="53"/>
      <c r="R80" s="53"/>
      <c r="S80" s="53"/>
      <c r="T80" s="53"/>
      <c r="U80" s="53"/>
      <c r="V80" s="53"/>
      <c r="W80" s="53"/>
      <c r="X80" s="53"/>
      <c r="Y80" s="80">
        <v>57</v>
      </c>
      <c r="Z80" s="225"/>
      <c r="AA80" s="232"/>
      <c r="AB80" s="226"/>
      <c r="AC80" s="226"/>
      <c r="AD80" s="227"/>
      <c r="AE80" s="228"/>
      <c r="AF80" s="53"/>
      <c r="AG80" s="256" t="str">
        <f>IF('⑨応募者名簿(印刷用)'!AF29="","",'⑨応募者名簿(印刷用)'!AF29)</f>
        <v/>
      </c>
      <c r="AH80" s="256" t="str">
        <f>IF('⑨応募者名簿(印刷用)'!AJ29="","",'⑨応募者名簿(印刷用)'!AJ29)</f>
        <v/>
      </c>
      <c r="AI80" s="202" t="str">
        <f t="shared" si="0"/>
        <v/>
      </c>
      <c r="AJ80" s="202" t="str">
        <f t="shared" si="1"/>
        <v/>
      </c>
      <c r="AK80" s="202" t="str">
        <f t="shared" si="2"/>
        <v/>
      </c>
      <c r="AL80" s="254" t="str">
        <f>IF('⑨応募者名簿(印刷用)'!$A$36="","",'⑨応募者名簿(印刷用)'!$A$36)</f>
        <v/>
      </c>
      <c r="AM80" s="202" t="str">
        <f t="shared" si="3"/>
        <v/>
      </c>
      <c r="AN80" s="258" t="str">
        <f t="shared" si="4"/>
        <v/>
      </c>
      <c r="AO80" s="202" t="str">
        <f t="shared" si="5"/>
        <v/>
      </c>
      <c r="AP80" s="202" t="str">
        <f t="shared" si="6"/>
        <v/>
      </c>
      <c r="AQ80" s="202" t="str">
        <f t="shared" si="7"/>
        <v/>
      </c>
      <c r="AR80" s="254" t="str">
        <f t="shared" si="8"/>
        <v/>
      </c>
      <c r="AS80" s="254" t="str">
        <f t="shared" si="9"/>
        <v/>
      </c>
      <c r="AT80" s="202" t="str">
        <f t="shared" si="10"/>
        <v/>
      </c>
      <c r="BD80" s="204">
        <v>42</v>
      </c>
      <c r="BE80" s="204" t="s">
        <v>157</v>
      </c>
      <c r="BF80" s="205" t="str">
        <f>IF(BE80=BH80,"４２","")</f>
        <v/>
      </c>
      <c r="BG80" s="53" t="str">
        <f>BE80&amp;BH80</f>
        <v>広島市</v>
      </c>
      <c r="BH80" s="53" t="str">
        <f t="shared" si="18"/>
        <v/>
      </c>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row>
    <row r="81" spans="2:103" ht="50.1" customHeight="1" x14ac:dyDescent="0.15">
      <c r="B81" s="53"/>
      <c r="C81" s="53"/>
      <c r="D81" s="53"/>
      <c r="E81" s="53"/>
      <c r="F81" s="53"/>
      <c r="G81" s="53"/>
      <c r="H81" s="53"/>
      <c r="I81" s="53"/>
      <c r="J81" s="53"/>
      <c r="K81" s="53"/>
      <c r="L81" s="53"/>
      <c r="M81" s="53"/>
      <c r="N81" s="53"/>
      <c r="O81" s="53"/>
      <c r="P81" s="53"/>
      <c r="Q81" s="53"/>
      <c r="R81" s="53"/>
      <c r="S81" s="53"/>
      <c r="T81" s="53"/>
      <c r="U81" s="53"/>
      <c r="V81" s="53"/>
      <c r="W81" s="53"/>
      <c r="X81" s="53"/>
      <c r="Y81" s="80">
        <v>58</v>
      </c>
      <c r="Z81" s="225"/>
      <c r="AA81" s="232"/>
      <c r="AB81" s="226"/>
      <c r="AC81" s="226"/>
      <c r="AD81" s="227"/>
      <c r="AE81" s="228"/>
      <c r="AF81" s="53"/>
      <c r="AG81" s="256" t="str">
        <f>IF('⑨応募者名簿(印刷用)'!AF30="","",'⑨応募者名簿(印刷用)'!AF30)</f>
        <v/>
      </c>
      <c r="AH81" s="256" t="str">
        <f>IF('⑨応募者名簿(印刷用)'!AJ30="","",'⑨応募者名簿(印刷用)'!AJ30)</f>
        <v/>
      </c>
      <c r="AI81" s="202" t="str">
        <f t="shared" si="0"/>
        <v/>
      </c>
      <c r="AJ81" s="202" t="str">
        <f t="shared" si="1"/>
        <v/>
      </c>
      <c r="AK81" s="202" t="str">
        <f t="shared" si="2"/>
        <v/>
      </c>
      <c r="AL81" s="254" t="str">
        <f>IF('⑨応募者名簿(印刷用)'!$A$36="","",'⑨応募者名簿(印刷用)'!$A$36)</f>
        <v/>
      </c>
      <c r="AM81" s="202" t="str">
        <f t="shared" si="3"/>
        <v/>
      </c>
      <c r="AN81" s="258" t="str">
        <f t="shared" si="4"/>
        <v/>
      </c>
      <c r="AO81" s="202" t="str">
        <f t="shared" si="5"/>
        <v/>
      </c>
      <c r="AP81" s="202" t="str">
        <f t="shared" si="6"/>
        <v/>
      </c>
      <c r="AQ81" s="202" t="str">
        <f t="shared" si="7"/>
        <v/>
      </c>
      <c r="AR81" s="254" t="str">
        <f t="shared" si="8"/>
        <v/>
      </c>
      <c r="AS81" s="254" t="str">
        <f t="shared" si="9"/>
        <v/>
      </c>
      <c r="AT81" s="202" t="str">
        <f t="shared" si="10"/>
        <v/>
      </c>
      <c r="BD81" s="204">
        <v>43</v>
      </c>
      <c r="BE81" s="204" t="s">
        <v>158</v>
      </c>
      <c r="BF81" s="207" t="s">
        <v>214</v>
      </c>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row>
    <row r="82" spans="2:103" ht="50.1" customHeight="1" x14ac:dyDescent="0.15">
      <c r="B82" s="53"/>
      <c r="C82" s="53"/>
      <c r="D82" s="53"/>
      <c r="E82" s="53"/>
      <c r="F82" s="53"/>
      <c r="G82" s="53"/>
      <c r="H82" s="53"/>
      <c r="I82" s="53"/>
      <c r="J82" s="53"/>
      <c r="K82" s="53"/>
      <c r="L82" s="53"/>
      <c r="M82" s="53"/>
      <c r="N82" s="53"/>
      <c r="O82" s="53"/>
      <c r="P82" s="53"/>
      <c r="Q82" s="53"/>
      <c r="R82" s="53"/>
      <c r="S82" s="53"/>
      <c r="T82" s="53"/>
      <c r="U82" s="53"/>
      <c r="V82" s="53"/>
      <c r="W82" s="53"/>
      <c r="X82" s="53"/>
      <c r="Y82" s="80">
        <v>59</v>
      </c>
      <c r="Z82" s="225"/>
      <c r="AA82" s="232"/>
      <c r="AB82" s="226"/>
      <c r="AC82" s="226"/>
      <c r="AD82" s="227"/>
      <c r="AE82" s="228"/>
      <c r="AF82" s="53"/>
      <c r="AG82" s="256" t="str">
        <f>IF('⑨応募者名簿(印刷用)'!AF31="","",'⑨応募者名簿(印刷用)'!AF31)</f>
        <v/>
      </c>
      <c r="AH82" s="256" t="str">
        <f>IF('⑨応募者名簿(印刷用)'!AJ31="","",'⑨応募者名簿(印刷用)'!AJ31)</f>
        <v/>
      </c>
      <c r="AI82" s="202" t="str">
        <f t="shared" si="0"/>
        <v/>
      </c>
      <c r="AJ82" s="202" t="str">
        <f t="shared" si="1"/>
        <v/>
      </c>
      <c r="AK82" s="202" t="str">
        <f t="shared" si="2"/>
        <v/>
      </c>
      <c r="AL82" s="254" t="str">
        <f>IF('⑨応募者名簿(印刷用)'!$A$36="","",'⑨応募者名簿(印刷用)'!$A$36)</f>
        <v/>
      </c>
      <c r="AM82" s="202" t="str">
        <f t="shared" si="3"/>
        <v/>
      </c>
      <c r="AN82" s="258" t="str">
        <f t="shared" si="4"/>
        <v/>
      </c>
      <c r="AO82" s="202" t="str">
        <f t="shared" si="5"/>
        <v/>
      </c>
      <c r="AP82" s="202" t="str">
        <f t="shared" si="6"/>
        <v/>
      </c>
      <c r="AQ82" s="202" t="str">
        <f t="shared" si="7"/>
        <v/>
      </c>
      <c r="AR82" s="254" t="str">
        <f t="shared" si="8"/>
        <v/>
      </c>
      <c r="AS82" s="254" t="str">
        <f t="shared" si="9"/>
        <v/>
      </c>
      <c r="AT82" s="202" t="str">
        <f t="shared" si="10"/>
        <v/>
      </c>
      <c r="BD82" s="204">
        <v>44</v>
      </c>
      <c r="BE82" s="204" t="s">
        <v>159</v>
      </c>
      <c r="BF82" s="207" t="s">
        <v>215</v>
      </c>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row>
    <row r="83" spans="2:103" ht="50.1" customHeight="1" x14ac:dyDescent="0.15">
      <c r="B83" s="53"/>
      <c r="C83" s="53"/>
      <c r="D83" s="53"/>
      <c r="E83" s="53"/>
      <c r="F83" s="53"/>
      <c r="G83" s="53"/>
      <c r="H83" s="53"/>
      <c r="I83" s="53"/>
      <c r="J83" s="53"/>
      <c r="K83" s="53"/>
      <c r="L83" s="53"/>
      <c r="M83" s="53"/>
      <c r="N83" s="53"/>
      <c r="O83" s="53"/>
      <c r="P83" s="53"/>
      <c r="Q83" s="53"/>
      <c r="R83" s="53"/>
      <c r="S83" s="53"/>
      <c r="T83" s="53"/>
      <c r="U83" s="53"/>
      <c r="V83" s="53"/>
      <c r="W83" s="53"/>
      <c r="X83" s="53"/>
      <c r="Y83" s="80">
        <v>60</v>
      </c>
      <c r="Z83" s="225"/>
      <c r="AA83" s="232"/>
      <c r="AB83" s="226"/>
      <c r="AC83" s="226"/>
      <c r="AD83" s="227"/>
      <c r="AE83" s="228"/>
      <c r="AF83" s="53"/>
      <c r="AG83" s="256" t="str">
        <f>IF('⑨応募者名簿(印刷用)'!AF32="","",'⑨応募者名簿(印刷用)'!AF32)</f>
        <v/>
      </c>
      <c r="AH83" s="256" t="str">
        <f>IF('⑨応募者名簿(印刷用)'!AJ32="","",'⑨応募者名簿(印刷用)'!AJ32)</f>
        <v/>
      </c>
      <c r="AI83" s="202" t="str">
        <f t="shared" si="0"/>
        <v/>
      </c>
      <c r="AJ83" s="202" t="str">
        <f t="shared" si="1"/>
        <v/>
      </c>
      <c r="AK83" s="202" t="str">
        <f t="shared" si="2"/>
        <v/>
      </c>
      <c r="AL83" s="254" t="str">
        <f>IF('⑨応募者名簿(印刷用)'!$A$36="","",'⑨応募者名簿(印刷用)'!$A$36)</f>
        <v/>
      </c>
      <c r="AM83" s="202" t="str">
        <f t="shared" si="3"/>
        <v/>
      </c>
      <c r="AN83" s="258" t="str">
        <f t="shared" si="4"/>
        <v/>
      </c>
      <c r="AO83" s="202" t="str">
        <f t="shared" si="5"/>
        <v/>
      </c>
      <c r="AP83" s="202" t="str">
        <f t="shared" si="6"/>
        <v/>
      </c>
      <c r="AQ83" s="202" t="str">
        <f t="shared" si="7"/>
        <v/>
      </c>
      <c r="AR83" s="254" t="str">
        <f t="shared" si="8"/>
        <v/>
      </c>
      <c r="AS83" s="254" t="str">
        <f t="shared" si="9"/>
        <v/>
      </c>
      <c r="AT83" s="202" t="str">
        <f t="shared" si="10"/>
        <v/>
      </c>
      <c r="BD83" s="204">
        <v>45</v>
      </c>
      <c r="BE83" s="204" t="s">
        <v>160</v>
      </c>
      <c r="BF83" s="207" t="s">
        <v>216</v>
      </c>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row>
    <row r="84" spans="2:103" ht="50.1" customHeight="1" x14ac:dyDescent="0.15">
      <c r="B84" s="53"/>
      <c r="C84" s="53"/>
      <c r="D84" s="53"/>
      <c r="E84" s="53"/>
      <c r="F84" s="53"/>
      <c r="G84" s="53"/>
      <c r="H84" s="53"/>
      <c r="I84" s="53"/>
      <c r="J84" s="53"/>
      <c r="K84" s="53"/>
      <c r="L84" s="53"/>
      <c r="M84" s="53"/>
      <c r="N84" s="53"/>
      <c r="O84" s="53"/>
      <c r="P84" s="53"/>
      <c r="Q84" s="53"/>
      <c r="R84" s="53"/>
      <c r="S84" s="53"/>
      <c r="T84" s="53"/>
      <c r="U84" s="53"/>
      <c r="V84" s="53"/>
      <c r="W84" s="53"/>
      <c r="X84" s="53"/>
      <c r="Y84" s="80">
        <v>61</v>
      </c>
      <c r="Z84" s="225"/>
      <c r="AA84" s="232"/>
      <c r="AB84" s="226"/>
      <c r="AC84" s="226"/>
      <c r="AD84" s="227"/>
      <c r="AE84" s="228"/>
      <c r="AF84" s="53"/>
      <c r="AG84" s="256" t="str">
        <f>IF('⑨応募者名簿(印刷用)'!BH3="","",'⑨応募者名簿(印刷用)'!BH3)</f>
        <v>入</v>
      </c>
      <c r="AH84" s="256" t="str">
        <f>IF('⑨応募者名簿(印刷用)'!BL3="","",'⑨応募者名簿(印刷用)'!BL3)</f>
        <v>佳</v>
      </c>
      <c r="AI84" s="202" t="str">
        <f t="shared" si="0"/>
        <v/>
      </c>
      <c r="AJ84" s="202" t="str">
        <f t="shared" si="1"/>
        <v/>
      </c>
      <c r="AK84" s="202" t="str">
        <f t="shared" si="2"/>
        <v/>
      </c>
      <c r="AL84" s="254" t="str">
        <f>IF('⑨応募者名簿(印刷用)'!$A$36="","",'⑨応募者名簿(印刷用)'!$A$36)</f>
        <v/>
      </c>
      <c r="AM84" s="202" t="str">
        <f t="shared" si="3"/>
        <v/>
      </c>
      <c r="AN84" s="258" t="str">
        <f t="shared" si="4"/>
        <v/>
      </c>
      <c r="AO84" s="202" t="str">
        <f t="shared" si="5"/>
        <v/>
      </c>
      <c r="AP84" s="202" t="str">
        <f t="shared" si="6"/>
        <v/>
      </c>
      <c r="AQ84" s="202" t="str">
        <f t="shared" si="7"/>
        <v/>
      </c>
      <c r="AR84" s="254" t="str">
        <f t="shared" si="8"/>
        <v/>
      </c>
      <c r="AS84" s="254" t="str">
        <f t="shared" si="9"/>
        <v/>
      </c>
      <c r="AT84" s="202" t="str">
        <f t="shared" si="10"/>
        <v/>
      </c>
      <c r="BD84" s="204">
        <v>46</v>
      </c>
      <c r="BE84" s="204" t="s">
        <v>161</v>
      </c>
      <c r="BF84" s="207" t="s">
        <v>217</v>
      </c>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row>
    <row r="85" spans="2:103" ht="50.1" customHeight="1" x14ac:dyDescent="0.15">
      <c r="B85" s="53"/>
      <c r="C85" s="53"/>
      <c r="D85" s="53"/>
      <c r="E85" s="53"/>
      <c r="F85" s="53"/>
      <c r="G85" s="53"/>
      <c r="H85" s="53"/>
      <c r="I85" s="53"/>
      <c r="J85" s="53"/>
      <c r="K85" s="53"/>
      <c r="L85" s="53"/>
      <c r="M85" s="53"/>
      <c r="N85" s="53"/>
      <c r="O85" s="53"/>
      <c r="P85" s="53"/>
      <c r="Q85" s="53"/>
      <c r="R85" s="53"/>
      <c r="S85" s="53"/>
      <c r="T85" s="53"/>
      <c r="U85" s="53"/>
      <c r="V85" s="53"/>
      <c r="W85" s="53"/>
      <c r="X85" s="53"/>
      <c r="Y85" s="80">
        <v>62</v>
      </c>
      <c r="Z85" s="225"/>
      <c r="AA85" s="232"/>
      <c r="AB85" s="226"/>
      <c r="AC85" s="226"/>
      <c r="AD85" s="227"/>
      <c r="AE85" s="228"/>
      <c r="AF85" s="53"/>
      <c r="AG85" s="256" t="str">
        <f>IF('⑨応募者名簿(印刷用)'!BH4="","",'⑨応募者名簿(印刷用)'!BH4)</f>
        <v/>
      </c>
      <c r="AH85" s="256" t="str">
        <f>IF('⑨応募者名簿(印刷用)'!BL4="","",'⑨応募者名簿(印刷用)'!BL4)</f>
        <v/>
      </c>
      <c r="AI85" s="202" t="str">
        <f t="shared" si="0"/>
        <v/>
      </c>
      <c r="AJ85" s="202" t="str">
        <f t="shared" si="1"/>
        <v/>
      </c>
      <c r="AK85" s="202" t="str">
        <f t="shared" si="2"/>
        <v/>
      </c>
      <c r="AL85" s="254" t="str">
        <f>IF('⑨応募者名簿(印刷用)'!$A$36="","",'⑨応募者名簿(印刷用)'!$A$36)</f>
        <v/>
      </c>
      <c r="AM85" s="202" t="str">
        <f t="shared" si="3"/>
        <v/>
      </c>
      <c r="AN85" s="258" t="str">
        <f t="shared" si="4"/>
        <v/>
      </c>
      <c r="AO85" s="202" t="str">
        <f t="shared" si="5"/>
        <v/>
      </c>
      <c r="AP85" s="202" t="str">
        <f t="shared" si="6"/>
        <v/>
      </c>
      <c r="AQ85" s="202" t="str">
        <f t="shared" si="7"/>
        <v/>
      </c>
      <c r="AR85" s="254" t="str">
        <f t="shared" si="8"/>
        <v/>
      </c>
      <c r="AS85" s="254" t="str">
        <f t="shared" si="9"/>
        <v/>
      </c>
      <c r="AT85" s="202" t="str">
        <f t="shared" si="10"/>
        <v/>
      </c>
      <c r="BD85" s="204">
        <v>47</v>
      </c>
      <c r="BE85" s="204" t="s">
        <v>162</v>
      </c>
      <c r="BF85" s="207" t="s">
        <v>218</v>
      </c>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row>
    <row r="86" spans="2:103" ht="50.1" customHeight="1" x14ac:dyDescent="0.15">
      <c r="B86" s="53"/>
      <c r="C86" s="53"/>
      <c r="D86" s="53"/>
      <c r="E86" s="53"/>
      <c r="F86" s="53"/>
      <c r="G86" s="53"/>
      <c r="H86" s="53"/>
      <c r="I86" s="53"/>
      <c r="J86" s="53"/>
      <c r="K86" s="53"/>
      <c r="L86" s="53"/>
      <c r="M86" s="53"/>
      <c r="N86" s="53"/>
      <c r="O86" s="53"/>
      <c r="P86" s="53"/>
      <c r="Q86" s="53"/>
      <c r="R86" s="53"/>
      <c r="S86" s="53"/>
      <c r="T86" s="53"/>
      <c r="U86" s="53"/>
      <c r="V86" s="53"/>
      <c r="W86" s="53"/>
      <c r="X86" s="53"/>
      <c r="Y86" s="80">
        <v>63</v>
      </c>
      <c r="Z86" s="225"/>
      <c r="AA86" s="232"/>
      <c r="AB86" s="226"/>
      <c r="AC86" s="226"/>
      <c r="AD86" s="227"/>
      <c r="AE86" s="228"/>
      <c r="AF86" s="53"/>
      <c r="AG86" s="256" t="str">
        <f>IF('⑨応募者名簿(印刷用)'!BH5="","",'⑨応募者名簿(印刷用)'!BH5)</f>
        <v/>
      </c>
      <c r="AH86" s="256" t="str">
        <f>IF('⑨応募者名簿(印刷用)'!BL5="","",'⑨応募者名簿(印刷用)'!BL5)</f>
        <v/>
      </c>
      <c r="AI86" s="202" t="str">
        <f t="shared" si="0"/>
        <v/>
      </c>
      <c r="AJ86" s="202" t="str">
        <f t="shared" si="1"/>
        <v/>
      </c>
      <c r="AK86" s="202" t="str">
        <f t="shared" si="2"/>
        <v/>
      </c>
      <c r="AL86" s="254" t="str">
        <f>IF('⑨応募者名簿(印刷用)'!$A$36="","",'⑨応募者名簿(印刷用)'!$A$36)</f>
        <v/>
      </c>
      <c r="AM86" s="202" t="str">
        <f t="shared" si="3"/>
        <v/>
      </c>
      <c r="AN86" s="258" t="str">
        <f t="shared" si="4"/>
        <v/>
      </c>
      <c r="AO86" s="202" t="str">
        <f t="shared" si="5"/>
        <v/>
      </c>
      <c r="AP86" s="202" t="str">
        <f t="shared" si="6"/>
        <v/>
      </c>
      <c r="AQ86" s="202" t="str">
        <f t="shared" si="7"/>
        <v/>
      </c>
      <c r="AR86" s="254" t="str">
        <f t="shared" si="8"/>
        <v/>
      </c>
      <c r="AS86" s="254" t="str">
        <f t="shared" si="9"/>
        <v/>
      </c>
      <c r="AT86" s="202" t="str">
        <f t="shared" si="10"/>
        <v/>
      </c>
      <c r="BD86" s="204">
        <v>48</v>
      </c>
      <c r="BE86" s="204" t="s">
        <v>233</v>
      </c>
      <c r="BF86" s="205" t="str">
        <f>IF(BG86="福岡県(北九州市以外)北九州市","４９","４８")</f>
        <v>４８</v>
      </c>
      <c r="BG86" s="53" t="str">
        <f>BE86&amp;BH86</f>
        <v>福岡県(北九州市以外)</v>
      </c>
      <c r="BH86" s="53" t="str">
        <f t="shared" ref="BH86:BH87" si="19">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row>
    <row r="87" spans="2:103" ht="50.1" customHeight="1" x14ac:dyDescent="0.15">
      <c r="B87" s="53"/>
      <c r="C87" s="53"/>
      <c r="D87" s="53"/>
      <c r="E87" s="53"/>
      <c r="F87" s="53"/>
      <c r="G87" s="53"/>
      <c r="H87" s="53"/>
      <c r="I87" s="53"/>
      <c r="J87" s="53"/>
      <c r="K87" s="53"/>
      <c r="L87" s="53"/>
      <c r="M87" s="53"/>
      <c r="N87" s="53"/>
      <c r="O87" s="53"/>
      <c r="P87" s="53"/>
      <c r="Q87" s="53"/>
      <c r="R87" s="53"/>
      <c r="S87" s="53"/>
      <c r="T87" s="53"/>
      <c r="U87" s="53"/>
      <c r="V87" s="53"/>
      <c r="W87" s="53"/>
      <c r="X87" s="53"/>
      <c r="Y87" s="80">
        <v>64</v>
      </c>
      <c r="Z87" s="225"/>
      <c r="AA87" s="232"/>
      <c r="AB87" s="226"/>
      <c r="AC87" s="226"/>
      <c r="AD87" s="227"/>
      <c r="AE87" s="228"/>
      <c r="AF87" s="53"/>
      <c r="AG87" s="256" t="str">
        <f>IF('⑨応募者名簿(印刷用)'!BH6="","",'⑨応募者名簿(印刷用)'!BH6)</f>
        <v/>
      </c>
      <c r="AH87" s="256" t="str">
        <f>IF('⑨応募者名簿(印刷用)'!BL6="","",'⑨応募者名簿(印刷用)'!BL6)</f>
        <v/>
      </c>
      <c r="AI87" s="202" t="str">
        <f t="shared" si="0"/>
        <v/>
      </c>
      <c r="AJ87" s="202" t="str">
        <f t="shared" si="1"/>
        <v/>
      </c>
      <c r="AK87" s="202" t="str">
        <f t="shared" si="2"/>
        <v/>
      </c>
      <c r="AL87" s="254" t="str">
        <f>IF('⑨応募者名簿(印刷用)'!$A$36="","",'⑨応募者名簿(印刷用)'!$A$36)</f>
        <v/>
      </c>
      <c r="AM87" s="202" t="str">
        <f t="shared" si="3"/>
        <v/>
      </c>
      <c r="AN87" s="258" t="str">
        <f t="shared" si="4"/>
        <v/>
      </c>
      <c r="AO87" s="202" t="str">
        <f t="shared" si="5"/>
        <v/>
      </c>
      <c r="AP87" s="202" t="str">
        <f t="shared" si="6"/>
        <v/>
      </c>
      <c r="AQ87" s="202" t="str">
        <f t="shared" si="7"/>
        <v/>
      </c>
      <c r="AR87" s="254" t="str">
        <f t="shared" si="8"/>
        <v/>
      </c>
      <c r="AS87" s="254" t="str">
        <f t="shared" si="9"/>
        <v/>
      </c>
      <c r="AT87" s="202" t="str">
        <f t="shared" si="10"/>
        <v/>
      </c>
      <c r="BD87" s="204">
        <v>49</v>
      </c>
      <c r="BE87" s="204" t="s">
        <v>163</v>
      </c>
      <c r="BF87" s="205" t="str">
        <f>IF(BE87=BH87,"４９","")</f>
        <v/>
      </c>
      <c r="BG87" s="53" t="str">
        <f>BE87&amp;BH87</f>
        <v>北九州市</v>
      </c>
      <c r="BH87" s="53" t="str">
        <f t="shared" si="19"/>
        <v/>
      </c>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c r="CY87" s="53"/>
    </row>
    <row r="88" spans="2:103" ht="50.1" customHeight="1" x14ac:dyDescent="0.15">
      <c r="B88" s="53"/>
      <c r="C88" s="53"/>
      <c r="D88" s="53"/>
      <c r="E88" s="53"/>
      <c r="F88" s="53"/>
      <c r="G88" s="53"/>
      <c r="H88" s="53"/>
      <c r="I88" s="53"/>
      <c r="J88" s="53"/>
      <c r="K88" s="53"/>
      <c r="L88" s="53"/>
      <c r="M88" s="53"/>
      <c r="N88" s="53"/>
      <c r="O88" s="53"/>
      <c r="P88" s="53"/>
      <c r="Q88" s="53"/>
      <c r="R88" s="53"/>
      <c r="S88" s="53"/>
      <c r="T88" s="53"/>
      <c r="U88" s="53"/>
      <c r="V88" s="53"/>
      <c r="W88" s="53"/>
      <c r="X88" s="53"/>
      <c r="Y88" s="80">
        <v>65</v>
      </c>
      <c r="Z88" s="225"/>
      <c r="AA88" s="232"/>
      <c r="AB88" s="226"/>
      <c r="AC88" s="226"/>
      <c r="AD88" s="227"/>
      <c r="AE88" s="228"/>
      <c r="AF88" s="53"/>
      <c r="AG88" s="256" t="str">
        <f>IF('⑨応募者名簿(印刷用)'!BH7="","",'⑨応募者名簿(印刷用)'!BH7)</f>
        <v/>
      </c>
      <c r="AH88" s="256" t="str">
        <f>IF('⑨応募者名簿(印刷用)'!BL7="","",'⑨応募者名簿(印刷用)'!BL7)</f>
        <v/>
      </c>
      <c r="AI88" s="202" t="str">
        <f t="shared" si="0"/>
        <v/>
      </c>
      <c r="AJ88" s="202" t="str">
        <f t="shared" si="1"/>
        <v/>
      </c>
      <c r="AK88" s="202" t="str">
        <f t="shared" si="2"/>
        <v/>
      </c>
      <c r="AL88" s="254" t="str">
        <f>IF('⑨応募者名簿(印刷用)'!$A$36="","",'⑨応募者名簿(印刷用)'!$A$36)</f>
        <v/>
      </c>
      <c r="AM88" s="202" t="str">
        <f t="shared" si="3"/>
        <v/>
      </c>
      <c r="AN88" s="258" t="str">
        <f t="shared" si="4"/>
        <v/>
      </c>
      <c r="AO88" s="202" t="str">
        <f t="shared" si="5"/>
        <v/>
      </c>
      <c r="AP88" s="202" t="str">
        <f t="shared" si="6"/>
        <v/>
      </c>
      <c r="AQ88" s="202" t="str">
        <f t="shared" si="7"/>
        <v/>
      </c>
      <c r="AR88" s="254" t="str">
        <f t="shared" si="8"/>
        <v/>
      </c>
      <c r="AS88" s="254" t="str">
        <f t="shared" si="9"/>
        <v/>
      </c>
      <c r="AT88" s="202" t="str">
        <f t="shared" si="10"/>
        <v/>
      </c>
      <c r="BD88" s="204">
        <v>50</v>
      </c>
      <c r="BE88" s="204" t="s">
        <v>164</v>
      </c>
      <c r="BF88" s="207" t="s">
        <v>219</v>
      </c>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row>
    <row r="89" spans="2:103" ht="50.1" customHeight="1" x14ac:dyDescent="0.15">
      <c r="B89" s="53"/>
      <c r="C89" s="53"/>
      <c r="D89" s="53"/>
      <c r="E89" s="53"/>
      <c r="F89" s="53"/>
      <c r="G89" s="53"/>
      <c r="H89" s="53"/>
      <c r="I89" s="53"/>
      <c r="J89" s="53"/>
      <c r="K89" s="53"/>
      <c r="L89" s="53"/>
      <c r="M89" s="53"/>
      <c r="N89" s="53"/>
      <c r="O89" s="53"/>
      <c r="P89" s="53"/>
      <c r="Q89" s="53"/>
      <c r="R89" s="53"/>
      <c r="S89" s="53"/>
      <c r="T89" s="53"/>
      <c r="U89" s="53"/>
      <c r="V89" s="53"/>
      <c r="W89" s="53"/>
      <c r="X89" s="53"/>
      <c r="Y89" s="80">
        <v>66</v>
      </c>
      <c r="Z89" s="225"/>
      <c r="AA89" s="232"/>
      <c r="AB89" s="226"/>
      <c r="AC89" s="226"/>
      <c r="AD89" s="227"/>
      <c r="AE89" s="228"/>
      <c r="AF89" s="53"/>
      <c r="AG89" s="256" t="str">
        <f>IF('⑨応募者名簿(印刷用)'!BH8="","",'⑨応募者名簿(印刷用)'!BH8)</f>
        <v/>
      </c>
      <c r="AH89" s="256" t="str">
        <f>IF('⑨応募者名簿(印刷用)'!BL8="","",'⑨応募者名簿(印刷用)'!BL8)</f>
        <v/>
      </c>
      <c r="AI89" s="202" t="str">
        <f t="shared" ref="AI89:AI143" si="20">IF($D$22="","",$D$22)</f>
        <v/>
      </c>
      <c r="AJ89" s="202" t="str">
        <f t="shared" ref="AJ89:AJ143" si="21">IF($D$23="","",$D$23)</f>
        <v/>
      </c>
      <c r="AK89" s="202" t="str">
        <f t="shared" ref="AK89:AK143" si="22">IF($D$21="","",$D$21)</f>
        <v/>
      </c>
      <c r="AL89" s="254" t="str">
        <f>IF('⑨応募者名簿(印刷用)'!$A$36="","",'⑨応募者名簿(印刷用)'!$A$36)</f>
        <v/>
      </c>
      <c r="AM89" s="202" t="str">
        <f t="shared" ref="AM89:AM143" si="23">IF($D$24="","",$D$24)</f>
        <v/>
      </c>
      <c r="AN89" s="258" t="str">
        <f t="shared" ref="AN89:AN143" si="24">IF($E$26="","",$E$26)</f>
        <v/>
      </c>
      <c r="AO89" s="202" t="str">
        <f t="shared" ref="AO89:AO143" si="25">IF($D$27="","",$D$27)</f>
        <v/>
      </c>
      <c r="AP89" s="202" t="str">
        <f t="shared" ref="AP89:AP143" si="26">IF($D$28="","",$D$28)</f>
        <v/>
      </c>
      <c r="AQ89" s="202" t="str">
        <f t="shared" ref="AQ89:AQ143" si="27">IF($D$29="","",$D$29)</f>
        <v/>
      </c>
      <c r="AR89" s="254" t="str">
        <f t="shared" ref="AR89:AR143" si="28">IF($D$30&amp;"-"&amp;$H$30&amp;"-"&amp;$L$30="--","",$D$30&amp;"-"&amp;$H$30&amp;"-"&amp;$L$30)</f>
        <v/>
      </c>
      <c r="AS89" s="254" t="str">
        <f t="shared" ref="AS89:AS143" si="29">IF($D$31&amp;"-"&amp;$H$31&amp;"-"&amp;$L$31="--","",$D$31&amp;"-"&amp;$H$31&amp;"-"&amp;$L$31)</f>
        <v/>
      </c>
      <c r="AT89" s="202" t="str">
        <f t="shared" ref="AT89:AT143" si="30">IF($D$32="","",$D$32)</f>
        <v/>
      </c>
      <c r="BD89" s="204">
        <v>51</v>
      </c>
      <c r="BE89" s="204" t="s">
        <v>165</v>
      </c>
      <c r="BF89" s="207" t="s">
        <v>220</v>
      </c>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row>
    <row r="90" spans="2:103" ht="50.1" customHeight="1" x14ac:dyDescent="0.15">
      <c r="B90" s="53"/>
      <c r="C90" s="53"/>
      <c r="D90" s="53"/>
      <c r="E90" s="53"/>
      <c r="F90" s="53"/>
      <c r="G90" s="53"/>
      <c r="H90" s="53"/>
      <c r="I90" s="53"/>
      <c r="J90" s="53"/>
      <c r="K90" s="53"/>
      <c r="L90" s="53"/>
      <c r="M90" s="53"/>
      <c r="N90" s="53"/>
      <c r="O90" s="53"/>
      <c r="P90" s="53"/>
      <c r="Q90" s="53"/>
      <c r="R90" s="53"/>
      <c r="S90" s="53"/>
      <c r="T90" s="53"/>
      <c r="U90" s="53"/>
      <c r="V90" s="53"/>
      <c r="W90" s="53"/>
      <c r="X90" s="53"/>
      <c r="Y90" s="80">
        <v>67</v>
      </c>
      <c r="Z90" s="225"/>
      <c r="AA90" s="232"/>
      <c r="AB90" s="226"/>
      <c r="AC90" s="226"/>
      <c r="AD90" s="227"/>
      <c r="AE90" s="228"/>
      <c r="AF90" s="53"/>
      <c r="AG90" s="256" t="str">
        <f>IF('⑨応募者名簿(印刷用)'!BH9="","",'⑨応募者名簿(印刷用)'!BH9)</f>
        <v/>
      </c>
      <c r="AH90" s="256" t="str">
        <f>IF('⑨応募者名簿(印刷用)'!BL9="","",'⑨応募者名簿(印刷用)'!BL9)</f>
        <v/>
      </c>
      <c r="AI90" s="202" t="str">
        <f t="shared" si="20"/>
        <v/>
      </c>
      <c r="AJ90" s="202" t="str">
        <f t="shared" si="21"/>
        <v/>
      </c>
      <c r="AK90" s="202" t="str">
        <f t="shared" si="22"/>
        <v/>
      </c>
      <c r="AL90" s="254" t="str">
        <f>IF('⑨応募者名簿(印刷用)'!$A$36="","",'⑨応募者名簿(印刷用)'!$A$36)</f>
        <v/>
      </c>
      <c r="AM90" s="202" t="str">
        <f t="shared" si="23"/>
        <v/>
      </c>
      <c r="AN90" s="258" t="str">
        <f t="shared" si="24"/>
        <v/>
      </c>
      <c r="AO90" s="202" t="str">
        <f t="shared" si="25"/>
        <v/>
      </c>
      <c r="AP90" s="202" t="str">
        <f t="shared" si="26"/>
        <v/>
      </c>
      <c r="AQ90" s="202" t="str">
        <f t="shared" si="27"/>
        <v/>
      </c>
      <c r="AR90" s="254" t="str">
        <f t="shared" si="28"/>
        <v/>
      </c>
      <c r="AS90" s="254" t="str">
        <f t="shared" si="29"/>
        <v/>
      </c>
      <c r="AT90" s="202" t="str">
        <f t="shared" si="30"/>
        <v/>
      </c>
      <c r="BD90" s="204">
        <v>52</v>
      </c>
      <c r="BE90" s="204" t="s">
        <v>166</v>
      </c>
      <c r="BF90" s="207" t="s">
        <v>221</v>
      </c>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row>
    <row r="91" spans="2:103" ht="50.1" customHeight="1" x14ac:dyDescent="0.15">
      <c r="B91" s="53"/>
      <c r="C91" s="53"/>
      <c r="D91" s="53"/>
      <c r="E91" s="53"/>
      <c r="F91" s="53"/>
      <c r="G91" s="53"/>
      <c r="H91" s="53"/>
      <c r="I91" s="53"/>
      <c r="J91" s="53"/>
      <c r="K91" s="53"/>
      <c r="L91" s="53"/>
      <c r="M91" s="53"/>
      <c r="N91" s="53"/>
      <c r="O91" s="53"/>
      <c r="P91" s="53"/>
      <c r="Q91" s="53"/>
      <c r="R91" s="53"/>
      <c r="S91" s="53"/>
      <c r="T91" s="53"/>
      <c r="U91" s="53"/>
      <c r="V91" s="53"/>
      <c r="W91" s="53"/>
      <c r="X91" s="53"/>
      <c r="Y91" s="80">
        <v>68</v>
      </c>
      <c r="Z91" s="225"/>
      <c r="AA91" s="232"/>
      <c r="AB91" s="226"/>
      <c r="AC91" s="226"/>
      <c r="AD91" s="227"/>
      <c r="AE91" s="228"/>
      <c r="AF91" s="53"/>
      <c r="AG91" s="256" t="str">
        <f>IF('⑨応募者名簿(印刷用)'!BH10="","",'⑨応募者名簿(印刷用)'!BH10)</f>
        <v/>
      </c>
      <c r="AH91" s="256" t="str">
        <f>IF('⑨応募者名簿(印刷用)'!BL10="","",'⑨応募者名簿(印刷用)'!BL10)</f>
        <v/>
      </c>
      <c r="AI91" s="202" t="str">
        <f t="shared" si="20"/>
        <v/>
      </c>
      <c r="AJ91" s="202" t="str">
        <f t="shared" si="21"/>
        <v/>
      </c>
      <c r="AK91" s="202" t="str">
        <f t="shared" si="22"/>
        <v/>
      </c>
      <c r="AL91" s="254" t="str">
        <f>IF('⑨応募者名簿(印刷用)'!$A$36="","",'⑨応募者名簿(印刷用)'!$A$36)</f>
        <v/>
      </c>
      <c r="AM91" s="202" t="str">
        <f t="shared" si="23"/>
        <v/>
      </c>
      <c r="AN91" s="258" t="str">
        <f t="shared" si="24"/>
        <v/>
      </c>
      <c r="AO91" s="202" t="str">
        <f t="shared" si="25"/>
        <v/>
      </c>
      <c r="AP91" s="202" t="str">
        <f t="shared" si="26"/>
        <v/>
      </c>
      <c r="AQ91" s="202" t="str">
        <f t="shared" si="27"/>
        <v/>
      </c>
      <c r="AR91" s="254" t="str">
        <f t="shared" si="28"/>
        <v/>
      </c>
      <c r="AS91" s="254" t="str">
        <f t="shared" si="29"/>
        <v/>
      </c>
      <c r="AT91" s="202" t="str">
        <f t="shared" si="30"/>
        <v/>
      </c>
      <c r="BD91" s="204">
        <v>53</v>
      </c>
      <c r="BE91" s="204" t="s">
        <v>167</v>
      </c>
      <c r="BF91" s="207" t="s">
        <v>222</v>
      </c>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row>
    <row r="92" spans="2:103" ht="50.1" customHeight="1" x14ac:dyDescent="0.15">
      <c r="B92" s="53"/>
      <c r="C92" s="53"/>
      <c r="D92" s="53"/>
      <c r="E92" s="53"/>
      <c r="F92" s="53"/>
      <c r="G92" s="53"/>
      <c r="H92" s="53"/>
      <c r="I92" s="53"/>
      <c r="J92" s="53"/>
      <c r="K92" s="53"/>
      <c r="L92" s="53"/>
      <c r="M92" s="53"/>
      <c r="N92" s="53"/>
      <c r="O92" s="53"/>
      <c r="P92" s="53"/>
      <c r="Q92" s="53"/>
      <c r="R92" s="53"/>
      <c r="S92" s="53"/>
      <c r="T92" s="53"/>
      <c r="U92" s="53"/>
      <c r="V92" s="53"/>
      <c r="W92" s="53"/>
      <c r="X92" s="53"/>
      <c r="Y92" s="80">
        <v>69</v>
      </c>
      <c r="Z92" s="225"/>
      <c r="AA92" s="232"/>
      <c r="AB92" s="226"/>
      <c r="AC92" s="226"/>
      <c r="AD92" s="227"/>
      <c r="AE92" s="228"/>
      <c r="AF92" s="53"/>
      <c r="AG92" s="256" t="str">
        <f>IF('⑨応募者名簿(印刷用)'!BH11="","",'⑨応募者名簿(印刷用)'!BH11)</f>
        <v/>
      </c>
      <c r="AH92" s="256" t="str">
        <f>IF('⑨応募者名簿(印刷用)'!BL11="","",'⑨応募者名簿(印刷用)'!BL11)</f>
        <v/>
      </c>
      <c r="AI92" s="202" t="str">
        <f t="shared" si="20"/>
        <v/>
      </c>
      <c r="AJ92" s="202" t="str">
        <f t="shared" si="21"/>
        <v/>
      </c>
      <c r="AK92" s="202" t="str">
        <f t="shared" si="22"/>
        <v/>
      </c>
      <c r="AL92" s="254" t="str">
        <f>IF('⑨応募者名簿(印刷用)'!$A$36="","",'⑨応募者名簿(印刷用)'!$A$36)</f>
        <v/>
      </c>
      <c r="AM92" s="202" t="str">
        <f t="shared" si="23"/>
        <v/>
      </c>
      <c r="AN92" s="258" t="str">
        <f t="shared" si="24"/>
        <v/>
      </c>
      <c r="AO92" s="202" t="str">
        <f t="shared" si="25"/>
        <v/>
      </c>
      <c r="AP92" s="202" t="str">
        <f t="shared" si="26"/>
        <v/>
      </c>
      <c r="AQ92" s="202" t="str">
        <f t="shared" si="27"/>
        <v/>
      </c>
      <c r="AR92" s="254" t="str">
        <f t="shared" si="28"/>
        <v/>
      </c>
      <c r="AS92" s="254" t="str">
        <f t="shared" si="29"/>
        <v/>
      </c>
      <c r="AT92" s="202" t="str">
        <f t="shared" si="30"/>
        <v/>
      </c>
      <c r="BD92" s="204">
        <v>54</v>
      </c>
      <c r="BE92" s="204" t="s">
        <v>168</v>
      </c>
      <c r="BF92" s="207" t="s">
        <v>223</v>
      </c>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row>
    <row r="93" spans="2:103" ht="50.1" customHeight="1" x14ac:dyDescent="0.15">
      <c r="B93" s="53"/>
      <c r="C93" s="53"/>
      <c r="D93" s="53"/>
      <c r="E93" s="53"/>
      <c r="F93" s="53"/>
      <c r="G93" s="53"/>
      <c r="H93" s="53"/>
      <c r="I93" s="53"/>
      <c r="J93" s="53"/>
      <c r="K93" s="53"/>
      <c r="L93" s="53"/>
      <c r="M93" s="53"/>
      <c r="N93" s="53"/>
      <c r="O93" s="53"/>
      <c r="P93" s="53"/>
      <c r="Q93" s="53"/>
      <c r="R93" s="53"/>
      <c r="S93" s="53"/>
      <c r="T93" s="53"/>
      <c r="U93" s="53"/>
      <c r="V93" s="53"/>
      <c r="W93" s="53"/>
      <c r="X93" s="53"/>
      <c r="Y93" s="80">
        <v>70</v>
      </c>
      <c r="Z93" s="225"/>
      <c r="AA93" s="232"/>
      <c r="AB93" s="226"/>
      <c r="AC93" s="226"/>
      <c r="AD93" s="227"/>
      <c r="AE93" s="228"/>
      <c r="AF93" s="53"/>
      <c r="AG93" s="256" t="str">
        <f>IF('⑨応募者名簿(印刷用)'!BH12="","",'⑨応募者名簿(印刷用)'!BH12)</f>
        <v/>
      </c>
      <c r="AH93" s="256" t="str">
        <f>IF('⑨応募者名簿(印刷用)'!BL12="","",'⑨応募者名簿(印刷用)'!BL12)</f>
        <v/>
      </c>
      <c r="AI93" s="202" t="str">
        <f t="shared" si="20"/>
        <v/>
      </c>
      <c r="AJ93" s="202" t="str">
        <f t="shared" si="21"/>
        <v/>
      </c>
      <c r="AK93" s="202" t="str">
        <f t="shared" si="22"/>
        <v/>
      </c>
      <c r="AL93" s="254" t="str">
        <f>IF('⑨応募者名簿(印刷用)'!$A$36="","",'⑨応募者名簿(印刷用)'!$A$36)</f>
        <v/>
      </c>
      <c r="AM93" s="202" t="str">
        <f t="shared" si="23"/>
        <v/>
      </c>
      <c r="AN93" s="258" t="str">
        <f t="shared" si="24"/>
        <v/>
      </c>
      <c r="AO93" s="202" t="str">
        <f t="shared" si="25"/>
        <v/>
      </c>
      <c r="AP93" s="202" t="str">
        <f t="shared" si="26"/>
        <v/>
      </c>
      <c r="AQ93" s="202" t="str">
        <f t="shared" si="27"/>
        <v/>
      </c>
      <c r="AR93" s="254" t="str">
        <f t="shared" si="28"/>
        <v/>
      </c>
      <c r="AS93" s="254" t="str">
        <f t="shared" si="29"/>
        <v/>
      </c>
      <c r="AT93" s="202" t="str">
        <f t="shared" si="30"/>
        <v/>
      </c>
      <c r="BD93" s="204">
        <v>55</v>
      </c>
      <c r="BE93" s="204" t="s">
        <v>169</v>
      </c>
      <c r="BF93" s="207" t="s">
        <v>224</v>
      </c>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row>
    <row r="94" spans="2:103" ht="50.1" customHeight="1" x14ac:dyDescent="0.15">
      <c r="B94" s="53"/>
      <c r="C94" s="53"/>
      <c r="D94" s="53"/>
      <c r="E94" s="53"/>
      <c r="F94" s="53"/>
      <c r="G94" s="53"/>
      <c r="H94" s="53"/>
      <c r="I94" s="53"/>
      <c r="J94" s="53"/>
      <c r="K94" s="53"/>
      <c r="L94" s="53"/>
      <c r="M94" s="53"/>
      <c r="N94" s="53"/>
      <c r="O94" s="53"/>
      <c r="P94" s="53"/>
      <c r="Q94" s="53"/>
      <c r="R94" s="53"/>
      <c r="S94" s="53"/>
      <c r="T94" s="53"/>
      <c r="U94" s="53"/>
      <c r="V94" s="53"/>
      <c r="W94" s="53"/>
      <c r="X94" s="53"/>
      <c r="Y94" s="80">
        <v>71</v>
      </c>
      <c r="Z94" s="225"/>
      <c r="AA94" s="232"/>
      <c r="AB94" s="226"/>
      <c r="AC94" s="226"/>
      <c r="AD94" s="227"/>
      <c r="AE94" s="228"/>
      <c r="AF94" s="53"/>
      <c r="AG94" s="256" t="str">
        <f>IF('⑨応募者名簿(印刷用)'!BH13="","",'⑨応募者名簿(印刷用)'!BH13)</f>
        <v/>
      </c>
      <c r="AH94" s="256" t="str">
        <f>IF('⑨応募者名簿(印刷用)'!BL13="","",'⑨応募者名簿(印刷用)'!BL13)</f>
        <v/>
      </c>
      <c r="AI94" s="202" t="str">
        <f t="shared" si="20"/>
        <v/>
      </c>
      <c r="AJ94" s="202" t="str">
        <f t="shared" si="21"/>
        <v/>
      </c>
      <c r="AK94" s="202" t="str">
        <f t="shared" si="22"/>
        <v/>
      </c>
      <c r="AL94" s="254" t="str">
        <f>IF('⑨応募者名簿(印刷用)'!$A$36="","",'⑨応募者名簿(印刷用)'!$A$36)</f>
        <v/>
      </c>
      <c r="AM94" s="202" t="str">
        <f t="shared" si="23"/>
        <v/>
      </c>
      <c r="AN94" s="258" t="str">
        <f t="shared" si="24"/>
        <v/>
      </c>
      <c r="AO94" s="202" t="str">
        <f t="shared" si="25"/>
        <v/>
      </c>
      <c r="AP94" s="202" t="str">
        <f t="shared" si="26"/>
        <v/>
      </c>
      <c r="AQ94" s="202" t="str">
        <f t="shared" si="27"/>
        <v/>
      </c>
      <c r="AR94" s="254" t="str">
        <f t="shared" si="28"/>
        <v/>
      </c>
      <c r="AS94" s="254" t="str">
        <f t="shared" si="29"/>
        <v/>
      </c>
      <c r="AT94" s="202" t="str">
        <f t="shared" si="30"/>
        <v/>
      </c>
      <c r="BD94" s="204">
        <v>56</v>
      </c>
      <c r="BE94" s="204" t="s">
        <v>170</v>
      </c>
      <c r="BF94" s="207" t="s">
        <v>225</v>
      </c>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row>
    <row r="95" spans="2:103" ht="50.1" customHeight="1" x14ac:dyDescent="0.15">
      <c r="B95" s="53"/>
      <c r="C95" s="53"/>
      <c r="D95" s="53"/>
      <c r="E95" s="53"/>
      <c r="F95" s="53"/>
      <c r="G95" s="53"/>
      <c r="H95" s="53"/>
      <c r="I95" s="53"/>
      <c r="J95" s="53"/>
      <c r="K95" s="53"/>
      <c r="L95" s="53"/>
      <c r="M95" s="53"/>
      <c r="N95" s="53"/>
      <c r="O95" s="53"/>
      <c r="P95" s="53"/>
      <c r="Q95" s="53"/>
      <c r="R95" s="53"/>
      <c r="S95" s="53"/>
      <c r="T95" s="53"/>
      <c r="U95" s="53"/>
      <c r="V95" s="53"/>
      <c r="W95" s="53"/>
      <c r="X95" s="53"/>
      <c r="Y95" s="80">
        <v>72</v>
      </c>
      <c r="Z95" s="225"/>
      <c r="AA95" s="232"/>
      <c r="AB95" s="226"/>
      <c r="AC95" s="226"/>
      <c r="AD95" s="227"/>
      <c r="AE95" s="228"/>
      <c r="AF95" s="53"/>
      <c r="AG95" s="256" t="str">
        <f>IF('⑨応募者名簿(印刷用)'!BH14="","",'⑨応募者名簿(印刷用)'!BH14)</f>
        <v/>
      </c>
      <c r="AH95" s="256" t="str">
        <f>IF('⑨応募者名簿(印刷用)'!BL14="","",'⑨応募者名簿(印刷用)'!BL14)</f>
        <v/>
      </c>
      <c r="AI95" s="202" t="str">
        <f t="shared" si="20"/>
        <v/>
      </c>
      <c r="AJ95" s="202" t="str">
        <f t="shared" si="21"/>
        <v/>
      </c>
      <c r="AK95" s="202" t="str">
        <f t="shared" si="22"/>
        <v/>
      </c>
      <c r="AL95" s="254" t="str">
        <f>IF('⑨応募者名簿(印刷用)'!$A$36="","",'⑨応募者名簿(印刷用)'!$A$36)</f>
        <v/>
      </c>
      <c r="AM95" s="202" t="str">
        <f t="shared" si="23"/>
        <v/>
      </c>
      <c r="AN95" s="258" t="str">
        <f t="shared" si="24"/>
        <v/>
      </c>
      <c r="AO95" s="202" t="str">
        <f t="shared" si="25"/>
        <v/>
      </c>
      <c r="AP95" s="202" t="str">
        <f t="shared" si="26"/>
        <v/>
      </c>
      <c r="AQ95" s="202" t="str">
        <f t="shared" si="27"/>
        <v/>
      </c>
      <c r="AR95" s="254" t="str">
        <f t="shared" si="28"/>
        <v/>
      </c>
      <c r="AS95" s="254" t="str">
        <f t="shared" si="29"/>
        <v/>
      </c>
      <c r="AT95" s="202" t="str">
        <f t="shared" si="30"/>
        <v/>
      </c>
      <c r="BD95" s="204">
        <v>57</v>
      </c>
      <c r="BE95" s="204" t="s">
        <v>171</v>
      </c>
      <c r="BF95" s="207" t="s">
        <v>226</v>
      </c>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row>
    <row r="96" spans="2:103" ht="50.1" customHeight="1" x14ac:dyDescent="0.15">
      <c r="B96" s="53"/>
      <c r="C96" s="53"/>
      <c r="D96" s="53"/>
      <c r="E96" s="53"/>
      <c r="F96" s="53"/>
      <c r="G96" s="53"/>
      <c r="H96" s="53"/>
      <c r="I96" s="53"/>
      <c r="J96" s="53"/>
      <c r="K96" s="53"/>
      <c r="L96" s="53"/>
      <c r="M96" s="53"/>
      <c r="N96" s="53"/>
      <c r="O96" s="53"/>
      <c r="P96" s="53"/>
      <c r="Q96" s="53"/>
      <c r="R96" s="53"/>
      <c r="S96" s="53"/>
      <c r="T96" s="53"/>
      <c r="U96" s="53"/>
      <c r="V96" s="53"/>
      <c r="W96" s="53"/>
      <c r="X96" s="53"/>
      <c r="Y96" s="80">
        <v>73</v>
      </c>
      <c r="Z96" s="225"/>
      <c r="AA96" s="232"/>
      <c r="AB96" s="226"/>
      <c r="AC96" s="226"/>
      <c r="AD96" s="227"/>
      <c r="AE96" s="228"/>
      <c r="AF96" s="53"/>
      <c r="AG96" s="256" t="str">
        <f>IF('⑨応募者名簿(印刷用)'!BH15="","",'⑨応募者名簿(印刷用)'!BH15)</f>
        <v/>
      </c>
      <c r="AH96" s="256" t="str">
        <f>IF('⑨応募者名簿(印刷用)'!BL15="","",'⑨応募者名簿(印刷用)'!BL15)</f>
        <v/>
      </c>
      <c r="AI96" s="202" t="str">
        <f t="shared" si="20"/>
        <v/>
      </c>
      <c r="AJ96" s="202" t="str">
        <f t="shared" si="21"/>
        <v/>
      </c>
      <c r="AK96" s="202" t="str">
        <f t="shared" si="22"/>
        <v/>
      </c>
      <c r="AL96" s="254" t="str">
        <f>IF('⑨応募者名簿(印刷用)'!$A$36="","",'⑨応募者名簿(印刷用)'!$A$36)</f>
        <v/>
      </c>
      <c r="AM96" s="202" t="str">
        <f t="shared" si="23"/>
        <v/>
      </c>
      <c r="AN96" s="258" t="str">
        <f t="shared" si="24"/>
        <v/>
      </c>
      <c r="AO96" s="202" t="str">
        <f t="shared" si="25"/>
        <v/>
      </c>
      <c r="AP96" s="202" t="str">
        <f t="shared" si="26"/>
        <v/>
      </c>
      <c r="AQ96" s="202" t="str">
        <f t="shared" si="27"/>
        <v/>
      </c>
      <c r="AR96" s="254" t="str">
        <f t="shared" si="28"/>
        <v/>
      </c>
      <c r="AS96" s="254" t="str">
        <f t="shared" si="29"/>
        <v/>
      </c>
      <c r="AT96" s="202" t="str">
        <f t="shared" si="30"/>
        <v/>
      </c>
      <c r="BD96" s="204">
        <v>58</v>
      </c>
      <c r="BE96" s="204" t="s">
        <v>172</v>
      </c>
      <c r="BF96" s="207" t="s">
        <v>227</v>
      </c>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row>
    <row r="97" spans="2:103" ht="50.1" customHeight="1" x14ac:dyDescent="0.15">
      <c r="B97" s="53"/>
      <c r="C97" s="53"/>
      <c r="D97" s="53"/>
      <c r="E97" s="53"/>
      <c r="F97" s="53"/>
      <c r="G97" s="53"/>
      <c r="H97" s="53"/>
      <c r="I97" s="53"/>
      <c r="J97" s="53"/>
      <c r="K97" s="53"/>
      <c r="L97" s="53"/>
      <c r="M97" s="53"/>
      <c r="N97" s="53"/>
      <c r="O97" s="53"/>
      <c r="P97" s="53"/>
      <c r="Q97" s="53"/>
      <c r="R97" s="53"/>
      <c r="S97" s="53"/>
      <c r="T97" s="53"/>
      <c r="U97" s="53"/>
      <c r="V97" s="53"/>
      <c r="W97" s="53"/>
      <c r="X97" s="53"/>
      <c r="Y97" s="80">
        <v>74</v>
      </c>
      <c r="Z97" s="225"/>
      <c r="AA97" s="232"/>
      <c r="AB97" s="226"/>
      <c r="AC97" s="226"/>
      <c r="AD97" s="227"/>
      <c r="AE97" s="228"/>
      <c r="AF97" s="53"/>
      <c r="AG97" s="256" t="str">
        <f>IF('⑨応募者名簿(印刷用)'!BH16="","",'⑨応募者名簿(印刷用)'!BH16)</f>
        <v/>
      </c>
      <c r="AH97" s="256" t="str">
        <f>IF('⑨応募者名簿(印刷用)'!BL16="","",'⑨応募者名簿(印刷用)'!BL16)</f>
        <v/>
      </c>
      <c r="AI97" s="202" t="str">
        <f t="shared" si="20"/>
        <v/>
      </c>
      <c r="AJ97" s="202" t="str">
        <f t="shared" si="21"/>
        <v/>
      </c>
      <c r="AK97" s="202" t="str">
        <f t="shared" si="22"/>
        <v/>
      </c>
      <c r="AL97" s="254" t="str">
        <f>IF('⑨応募者名簿(印刷用)'!$A$36="","",'⑨応募者名簿(印刷用)'!$A$36)</f>
        <v/>
      </c>
      <c r="AM97" s="202" t="str">
        <f t="shared" si="23"/>
        <v/>
      </c>
      <c r="AN97" s="258" t="str">
        <f t="shared" si="24"/>
        <v/>
      </c>
      <c r="AO97" s="202" t="str">
        <f t="shared" si="25"/>
        <v/>
      </c>
      <c r="AP97" s="202" t="str">
        <f t="shared" si="26"/>
        <v/>
      </c>
      <c r="AQ97" s="202" t="str">
        <f t="shared" si="27"/>
        <v/>
      </c>
      <c r="AR97" s="254" t="str">
        <f t="shared" si="28"/>
        <v/>
      </c>
      <c r="AS97" s="254" t="str">
        <f t="shared" si="29"/>
        <v/>
      </c>
      <c r="AT97" s="202" t="str">
        <f t="shared" si="30"/>
        <v/>
      </c>
      <c r="BD97" s="201"/>
      <c r="BE97" s="201"/>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row>
    <row r="98" spans="2:103" ht="50.1" customHeight="1" x14ac:dyDescent="0.15">
      <c r="B98" s="53"/>
      <c r="C98" s="53"/>
      <c r="D98" s="53"/>
      <c r="E98" s="53"/>
      <c r="F98" s="53"/>
      <c r="G98" s="53"/>
      <c r="H98" s="53"/>
      <c r="I98" s="53"/>
      <c r="J98" s="53"/>
      <c r="K98" s="53"/>
      <c r="L98" s="53"/>
      <c r="M98" s="53"/>
      <c r="N98" s="53"/>
      <c r="O98" s="53"/>
      <c r="P98" s="53"/>
      <c r="Q98" s="53"/>
      <c r="R98" s="53"/>
      <c r="S98" s="53"/>
      <c r="T98" s="53"/>
      <c r="U98" s="53"/>
      <c r="V98" s="53"/>
      <c r="W98" s="53"/>
      <c r="X98" s="53"/>
      <c r="Y98" s="80">
        <v>75</v>
      </c>
      <c r="Z98" s="225"/>
      <c r="AA98" s="232"/>
      <c r="AB98" s="226"/>
      <c r="AC98" s="226"/>
      <c r="AD98" s="227"/>
      <c r="AE98" s="228"/>
      <c r="AF98" s="53"/>
      <c r="AG98" s="256" t="str">
        <f>IF('⑨応募者名簿(印刷用)'!BH17="","",'⑨応募者名簿(印刷用)'!BH17)</f>
        <v/>
      </c>
      <c r="AH98" s="256" t="str">
        <f>IF('⑨応募者名簿(印刷用)'!BL17="","",'⑨応募者名簿(印刷用)'!BL17)</f>
        <v/>
      </c>
      <c r="AI98" s="202" t="str">
        <f t="shared" si="20"/>
        <v/>
      </c>
      <c r="AJ98" s="202" t="str">
        <f t="shared" si="21"/>
        <v/>
      </c>
      <c r="AK98" s="202" t="str">
        <f t="shared" si="22"/>
        <v/>
      </c>
      <c r="AL98" s="254" t="str">
        <f>IF('⑨応募者名簿(印刷用)'!$A$36="","",'⑨応募者名簿(印刷用)'!$A$36)</f>
        <v/>
      </c>
      <c r="AM98" s="202" t="str">
        <f t="shared" si="23"/>
        <v/>
      </c>
      <c r="AN98" s="258" t="str">
        <f t="shared" si="24"/>
        <v/>
      </c>
      <c r="AO98" s="202" t="str">
        <f t="shared" si="25"/>
        <v/>
      </c>
      <c r="AP98" s="202" t="str">
        <f t="shared" si="26"/>
        <v/>
      </c>
      <c r="AQ98" s="202" t="str">
        <f t="shared" si="27"/>
        <v/>
      </c>
      <c r="AR98" s="254" t="str">
        <f t="shared" si="28"/>
        <v/>
      </c>
      <c r="AS98" s="254" t="str">
        <f t="shared" si="29"/>
        <v/>
      </c>
      <c r="AT98" s="202" t="str">
        <f t="shared" si="30"/>
        <v/>
      </c>
      <c r="BD98" s="201"/>
      <c r="BE98" s="201"/>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row>
    <row r="99" spans="2:103" ht="50.1" customHeight="1" x14ac:dyDescent="0.15">
      <c r="B99" s="53"/>
      <c r="C99" s="53"/>
      <c r="D99" s="53"/>
      <c r="E99" s="53"/>
      <c r="F99" s="53"/>
      <c r="G99" s="53"/>
      <c r="H99" s="53"/>
      <c r="I99" s="53"/>
      <c r="J99" s="53"/>
      <c r="K99" s="53"/>
      <c r="L99" s="53"/>
      <c r="M99" s="53"/>
      <c r="N99" s="53"/>
      <c r="O99" s="53"/>
      <c r="P99" s="53"/>
      <c r="Q99" s="53"/>
      <c r="R99" s="53"/>
      <c r="S99" s="53"/>
      <c r="T99" s="53"/>
      <c r="U99" s="53"/>
      <c r="V99" s="53"/>
      <c r="W99" s="53"/>
      <c r="X99" s="53"/>
      <c r="Y99" s="80">
        <v>76</v>
      </c>
      <c r="Z99" s="225"/>
      <c r="AA99" s="232"/>
      <c r="AB99" s="226"/>
      <c r="AC99" s="226"/>
      <c r="AD99" s="227"/>
      <c r="AE99" s="228"/>
      <c r="AF99" s="53"/>
      <c r="AG99" s="256" t="str">
        <f>IF('⑨応募者名簿(印刷用)'!BH18="","",'⑨応募者名簿(印刷用)'!BH18)</f>
        <v/>
      </c>
      <c r="AH99" s="256" t="str">
        <f>IF('⑨応募者名簿(印刷用)'!BL18="","",'⑨応募者名簿(印刷用)'!BL18)</f>
        <v/>
      </c>
      <c r="AI99" s="202" t="str">
        <f t="shared" si="20"/>
        <v/>
      </c>
      <c r="AJ99" s="202" t="str">
        <f t="shared" si="21"/>
        <v/>
      </c>
      <c r="AK99" s="202" t="str">
        <f t="shared" si="22"/>
        <v/>
      </c>
      <c r="AL99" s="254" t="str">
        <f>IF('⑨応募者名簿(印刷用)'!$A$36="","",'⑨応募者名簿(印刷用)'!$A$36)</f>
        <v/>
      </c>
      <c r="AM99" s="202" t="str">
        <f t="shared" si="23"/>
        <v/>
      </c>
      <c r="AN99" s="258" t="str">
        <f t="shared" si="24"/>
        <v/>
      </c>
      <c r="AO99" s="202" t="str">
        <f t="shared" si="25"/>
        <v/>
      </c>
      <c r="AP99" s="202" t="str">
        <f t="shared" si="26"/>
        <v/>
      </c>
      <c r="AQ99" s="202" t="str">
        <f t="shared" si="27"/>
        <v/>
      </c>
      <c r="AR99" s="254" t="str">
        <f t="shared" si="28"/>
        <v/>
      </c>
      <c r="AS99" s="254" t="str">
        <f t="shared" si="29"/>
        <v/>
      </c>
      <c r="AT99" s="202" t="str">
        <f t="shared" si="30"/>
        <v/>
      </c>
      <c r="BD99" s="201"/>
      <c r="BE99" s="201"/>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row>
    <row r="100" spans="2:103" ht="50.1" customHeight="1" x14ac:dyDescent="0.15">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80">
        <v>77</v>
      </c>
      <c r="Z100" s="225"/>
      <c r="AA100" s="232"/>
      <c r="AB100" s="226"/>
      <c r="AC100" s="226"/>
      <c r="AD100" s="227"/>
      <c r="AE100" s="228"/>
      <c r="AF100" s="53"/>
      <c r="AG100" s="256" t="str">
        <f>IF('⑨応募者名簿(印刷用)'!BH19="","",'⑨応募者名簿(印刷用)'!BH19)</f>
        <v/>
      </c>
      <c r="AH100" s="256" t="str">
        <f>IF('⑨応募者名簿(印刷用)'!BL19="","",'⑨応募者名簿(印刷用)'!BL19)</f>
        <v/>
      </c>
      <c r="AI100" s="202" t="str">
        <f t="shared" si="20"/>
        <v/>
      </c>
      <c r="AJ100" s="202" t="str">
        <f t="shared" si="21"/>
        <v/>
      </c>
      <c r="AK100" s="202" t="str">
        <f t="shared" si="22"/>
        <v/>
      </c>
      <c r="AL100" s="254" t="str">
        <f>IF('⑨応募者名簿(印刷用)'!$A$36="","",'⑨応募者名簿(印刷用)'!$A$36)</f>
        <v/>
      </c>
      <c r="AM100" s="202" t="str">
        <f t="shared" si="23"/>
        <v/>
      </c>
      <c r="AN100" s="258" t="str">
        <f t="shared" si="24"/>
        <v/>
      </c>
      <c r="AO100" s="202" t="str">
        <f t="shared" si="25"/>
        <v/>
      </c>
      <c r="AP100" s="202" t="str">
        <f t="shared" si="26"/>
        <v/>
      </c>
      <c r="AQ100" s="202" t="str">
        <f t="shared" si="27"/>
        <v/>
      </c>
      <c r="AR100" s="254" t="str">
        <f t="shared" si="28"/>
        <v/>
      </c>
      <c r="AS100" s="254" t="str">
        <f t="shared" si="29"/>
        <v/>
      </c>
      <c r="AT100" s="202" t="str">
        <f t="shared" si="30"/>
        <v/>
      </c>
      <c r="BD100" s="201"/>
      <c r="BE100" s="201"/>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row>
    <row r="101" spans="2:103" ht="50.1" customHeight="1" x14ac:dyDescent="0.15">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80">
        <v>78</v>
      </c>
      <c r="Z101" s="225"/>
      <c r="AA101" s="232"/>
      <c r="AB101" s="226"/>
      <c r="AC101" s="226"/>
      <c r="AD101" s="227"/>
      <c r="AE101" s="228"/>
      <c r="AF101" s="53"/>
      <c r="AG101" s="256" t="str">
        <f>IF('⑨応募者名簿(印刷用)'!BH20="","",'⑨応募者名簿(印刷用)'!BH20)</f>
        <v/>
      </c>
      <c r="AH101" s="256" t="str">
        <f>IF('⑨応募者名簿(印刷用)'!BL20="","",'⑨応募者名簿(印刷用)'!BL20)</f>
        <v/>
      </c>
      <c r="AI101" s="202" t="str">
        <f t="shared" si="20"/>
        <v/>
      </c>
      <c r="AJ101" s="202" t="str">
        <f t="shared" si="21"/>
        <v/>
      </c>
      <c r="AK101" s="202" t="str">
        <f t="shared" si="22"/>
        <v/>
      </c>
      <c r="AL101" s="254" t="str">
        <f>IF('⑨応募者名簿(印刷用)'!$A$36="","",'⑨応募者名簿(印刷用)'!$A$36)</f>
        <v/>
      </c>
      <c r="AM101" s="202" t="str">
        <f t="shared" si="23"/>
        <v/>
      </c>
      <c r="AN101" s="258" t="str">
        <f t="shared" si="24"/>
        <v/>
      </c>
      <c r="AO101" s="202" t="str">
        <f t="shared" si="25"/>
        <v/>
      </c>
      <c r="AP101" s="202" t="str">
        <f t="shared" si="26"/>
        <v/>
      </c>
      <c r="AQ101" s="202" t="str">
        <f t="shared" si="27"/>
        <v/>
      </c>
      <c r="AR101" s="254" t="str">
        <f t="shared" si="28"/>
        <v/>
      </c>
      <c r="AS101" s="254" t="str">
        <f t="shared" si="29"/>
        <v/>
      </c>
      <c r="AT101" s="202" t="str">
        <f t="shared" si="30"/>
        <v/>
      </c>
      <c r="BD101" s="201"/>
      <c r="BE101" s="201"/>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row>
    <row r="102" spans="2:103" ht="50.1" customHeight="1" x14ac:dyDescent="0.15">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80">
        <v>79</v>
      </c>
      <c r="Z102" s="225"/>
      <c r="AA102" s="232"/>
      <c r="AB102" s="226"/>
      <c r="AC102" s="226"/>
      <c r="AD102" s="227"/>
      <c r="AE102" s="228"/>
      <c r="AF102" s="53"/>
      <c r="AG102" s="256" t="str">
        <f>IF('⑨応募者名簿(印刷用)'!BH21="","",'⑨応募者名簿(印刷用)'!BH21)</f>
        <v/>
      </c>
      <c r="AH102" s="256" t="str">
        <f>IF('⑨応募者名簿(印刷用)'!BL21="","",'⑨応募者名簿(印刷用)'!BL21)</f>
        <v/>
      </c>
      <c r="AI102" s="202" t="str">
        <f t="shared" si="20"/>
        <v/>
      </c>
      <c r="AJ102" s="202" t="str">
        <f t="shared" si="21"/>
        <v/>
      </c>
      <c r="AK102" s="202" t="str">
        <f t="shared" si="22"/>
        <v/>
      </c>
      <c r="AL102" s="254" t="str">
        <f>IF('⑨応募者名簿(印刷用)'!$A$36="","",'⑨応募者名簿(印刷用)'!$A$36)</f>
        <v/>
      </c>
      <c r="AM102" s="202" t="str">
        <f t="shared" si="23"/>
        <v/>
      </c>
      <c r="AN102" s="258" t="str">
        <f t="shared" si="24"/>
        <v/>
      </c>
      <c r="AO102" s="202" t="str">
        <f t="shared" si="25"/>
        <v/>
      </c>
      <c r="AP102" s="202" t="str">
        <f t="shared" si="26"/>
        <v/>
      </c>
      <c r="AQ102" s="202" t="str">
        <f t="shared" si="27"/>
        <v/>
      </c>
      <c r="AR102" s="254" t="str">
        <f t="shared" si="28"/>
        <v/>
      </c>
      <c r="AS102" s="254" t="str">
        <f t="shared" si="29"/>
        <v/>
      </c>
      <c r="AT102" s="202" t="str">
        <f t="shared" si="30"/>
        <v/>
      </c>
      <c r="BD102" s="201"/>
      <c r="BE102" s="201"/>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row>
    <row r="103" spans="2:103" ht="50.1" customHeight="1" x14ac:dyDescent="0.15">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80">
        <v>80</v>
      </c>
      <c r="Z103" s="225"/>
      <c r="AA103" s="232"/>
      <c r="AB103" s="226"/>
      <c r="AC103" s="226"/>
      <c r="AD103" s="227"/>
      <c r="AE103" s="228"/>
      <c r="AF103" s="53"/>
      <c r="AG103" s="256" t="str">
        <f>IF('⑨応募者名簿(印刷用)'!BH22="","",'⑨応募者名簿(印刷用)'!BH22)</f>
        <v/>
      </c>
      <c r="AH103" s="256" t="str">
        <f>IF('⑨応募者名簿(印刷用)'!BL22="","",'⑨応募者名簿(印刷用)'!BL22)</f>
        <v/>
      </c>
      <c r="AI103" s="202" t="str">
        <f t="shared" si="20"/>
        <v/>
      </c>
      <c r="AJ103" s="202" t="str">
        <f t="shared" si="21"/>
        <v/>
      </c>
      <c r="AK103" s="202" t="str">
        <f t="shared" si="22"/>
        <v/>
      </c>
      <c r="AL103" s="254" t="str">
        <f>IF('⑨応募者名簿(印刷用)'!$A$36="","",'⑨応募者名簿(印刷用)'!$A$36)</f>
        <v/>
      </c>
      <c r="AM103" s="202" t="str">
        <f t="shared" si="23"/>
        <v/>
      </c>
      <c r="AN103" s="258" t="str">
        <f t="shared" si="24"/>
        <v/>
      </c>
      <c r="AO103" s="202" t="str">
        <f t="shared" si="25"/>
        <v/>
      </c>
      <c r="AP103" s="202" t="str">
        <f t="shared" si="26"/>
        <v/>
      </c>
      <c r="AQ103" s="202" t="str">
        <f t="shared" si="27"/>
        <v/>
      </c>
      <c r="AR103" s="254" t="str">
        <f t="shared" si="28"/>
        <v/>
      </c>
      <c r="AS103" s="254" t="str">
        <f t="shared" si="29"/>
        <v/>
      </c>
      <c r="AT103" s="202" t="str">
        <f t="shared" si="30"/>
        <v/>
      </c>
      <c r="BD103" s="201"/>
      <c r="BE103" s="201"/>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row>
    <row r="104" spans="2:103" ht="50.1" customHeight="1" x14ac:dyDescent="0.15">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80">
        <v>81</v>
      </c>
      <c r="Z104" s="225"/>
      <c r="AA104" s="232"/>
      <c r="AB104" s="226"/>
      <c r="AC104" s="226"/>
      <c r="AD104" s="227"/>
      <c r="AE104" s="228"/>
      <c r="AF104" s="53"/>
      <c r="AG104" s="256" t="str">
        <f>IF('⑨応募者名簿(印刷用)'!BH23="","",'⑨応募者名簿(印刷用)'!BH23)</f>
        <v/>
      </c>
      <c r="AH104" s="256" t="str">
        <f>IF('⑨応募者名簿(印刷用)'!BL23="","",'⑨応募者名簿(印刷用)'!BL23)</f>
        <v/>
      </c>
      <c r="AI104" s="202" t="str">
        <f t="shared" si="20"/>
        <v/>
      </c>
      <c r="AJ104" s="202" t="str">
        <f t="shared" si="21"/>
        <v/>
      </c>
      <c r="AK104" s="202" t="str">
        <f t="shared" si="22"/>
        <v/>
      </c>
      <c r="AL104" s="254" t="str">
        <f>IF('⑨応募者名簿(印刷用)'!$A$36="","",'⑨応募者名簿(印刷用)'!$A$36)</f>
        <v/>
      </c>
      <c r="AM104" s="202" t="str">
        <f t="shared" si="23"/>
        <v/>
      </c>
      <c r="AN104" s="258" t="str">
        <f t="shared" si="24"/>
        <v/>
      </c>
      <c r="AO104" s="202" t="str">
        <f t="shared" si="25"/>
        <v/>
      </c>
      <c r="AP104" s="202" t="str">
        <f t="shared" si="26"/>
        <v/>
      </c>
      <c r="AQ104" s="202" t="str">
        <f t="shared" si="27"/>
        <v/>
      </c>
      <c r="AR104" s="254" t="str">
        <f t="shared" si="28"/>
        <v/>
      </c>
      <c r="AS104" s="254" t="str">
        <f t="shared" si="29"/>
        <v/>
      </c>
      <c r="AT104" s="202" t="str">
        <f t="shared" si="30"/>
        <v/>
      </c>
      <c r="BD104" s="201"/>
      <c r="BE104" s="201"/>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row>
    <row r="105" spans="2:103" ht="50.1" customHeight="1" x14ac:dyDescent="0.15">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80">
        <v>82</v>
      </c>
      <c r="Z105" s="225"/>
      <c r="AA105" s="232"/>
      <c r="AB105" s="226"/>
      <c r="AC105" s="226"/>
      <c r="AD105" s="227"/>
      <c r="AE105" s="228"/>
      <c r="AF105" s="53"/>
      <c r="AG105" s="256" t="str">
        <f>IF('⑨応募者名簿(印刷用)'!BH24="","",'⑨応募者名簿(印刷用)'!BH24)</f>
        <v/>
      </c>
      <c r="AH105" s="256" t="str">
        <f>IF('⑨応募者名簿(印刷用)'!BL24="","",'⑨応募者名簿(印刷用)'!BL24)</f>
        <v/>
      </c>
      <c r="AI105" s="202" t="str">
        <f t="shared" si="20"/>
        <v/>
      </c>
      <c r="AJ105" s="202" t="str">
        <f t="shared" si="21"/>
        <v/>
      </c>
      <c r="AK105" s="202" t="str">
        <f t="shared" si="22"/>
        <v/>
      </c>
      <c r="AL105" s="254" t="str">
        <f>IF('⑨応募者名簿(印刷用)'!$A$36="","",'⑨応募者名簿(印刷用)'!$A$36)</f>
        <v/>
      </c>
      <c r="AM105" s="202" t="str">
        <f t="shared" si="23"/>
        <v/>
      </c>
      <c r="AN105" s="258" t="str">
        <f t="shared" si="24"/>
        <v/>
      </c>
      <c r="AO105" s="202" t="str">
        <f t="shared" si="25"/>
        <v/>
      </c>
      <c r="AP105" s="202" t="str">
        <f t="shared" si="26"/>
        <v/>
      </c>
      <c r="AQ105" s="202" t="str">
        <f t="shared" si="27"/>
        <v/>
      </c>
      <c r="AR105" s="254" t="str">
        <f t="shared" si="28"/>
        <v/>
      </c>
      <c r="AS105" s="254" t="str">
        <f t="shared" si="29"/>
        <v/>
      </c>
      <c r="AT105" s="202" t="str">
        <f t="shared" si="30"/>
        <v/>
      </c>
      <c r="BD105" s="201"/>
      <c r="BE105" s="201"/>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row>
    <row r="106" spans="2:103" ht="50.1" customHeight="1" x14ac:dyDescent="0.15">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80">
        <v>83</v>
      </c>
      <c r="Z106" s="225"/>
      <c r="AA106" s="232"/>
      <c r="AB106" s="226"/>
      <c r="AC106" s="226"/>
      <c r="AD106" s="227"/>
      <c r="AE106" s="228"/>
      <c r="AF106" s="53"/>
      <c r="AG106" s="256" t="str">
        <f>IF('⑨応募者名簿(印刷用)'!BH25="","",'⑨応募者名簿(印刷用)'!BH25)</f>
        <v/>
      </c>
      <c r="AH106" s="256" t="str">
        <f>IF('⑨応募者名簿(印刷用)'!BL25="","",'⑨応募者名簿(印刷用)'!BL25)</f>
        <v/>
      </c>
      <c r="AI106" s="202" t="str">
        <f t="shared" si="20"/>
        <v/>
      </c>
      <c r="AJ106" s="202" t="str">
        <f t="shared" si="21"/>
        <v/>
      </c>
      <c r="AK106" s="202" t="str">
        <f t="shared" si="22"/>
        <v/>
      </c>
      <c r="AL106" s="254" t="str">
        <f>IF('⑨応募者名簿(印刷用)'!$A$36="","",'⑨応募者名簿(印刷用)'!$A$36)</f>
        <v/>
      </c>
      <c r="AM106" s="202" t="str">
        <f t="shared" si="23"/>
        <v/>
      </c>
      <c r="AN106" s="258" t="str">
        <f t="shared" si="24"/>
        <v/>
      </c>
      <c r="AO106" s="202" t="str">
        <f t="shared" si="25"/>
        <v/>
      </c>
      <c r="AP106" s="202" t="str">
        <f t="shared" si="26"/>
        <v/>
      </c>
      <c r="AQ106" s="202" t="str">
        <f t="shared" si="27"/>
        <v/>
      </c>
      <c r="AR106" s="254" t="str">
        <f t="shared" si="28"/>
        <v/>
      </c>
      <c r="AS106" s="254" t="str">
        <f t="shared" si="29"/>
        <v/>
      </c>
      <c r="AT106" s="202" t="str">
        <f t="shared" si="30"/>
        <v/>
      </c>
      <c r="BD106" s="201"/>
      <c r="BE106" s="201"/>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row>
    <row r="107" spans="2:103" ht="50.1" customHeight="1" x14ac:dyDescent="0.15">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80">
        <v>84</v>
      </c>
      <c r="Z107" s="225"/>
      <c r="AA107" s="232"/>
      <c r="AB107" s="226"/>
      <c r="AC107" s="226"/>
      <c r="AD107" s="227"/>
      <c r="AE107" s="228"/>
      <c r="AF107" s="53"/>
      <c r="AG107" s="256" t="str">
        <f>IF('⑨応募者名簿(印刷用)'!BH26="","",'⑨応募者名簿(印刷用)'!BH26)</f>
        <v/>
      </c>
      <c r="AH107" s="256" t="str">
        <f>IF('⑨応募者名簿(印刷用)'!BL26="","",'⑨応募者名簿(印刷用)'!BL26)</f>
        <v/>
      </c>
      <c r="AI107" s="202" t="str">
        <f t="shared" si="20"/>
        <v/>
      </c>
      <c r="AJ107" s="202" t="str">
        <f t="shared" si="21"/>
        <v/>
      </c>
      <c r="AK107" s="202" t="str">
        <f t="shared" si="22"/>
        <v/>
      </c>
      <c r="AL107" s="254" t="str">
        <f>IF('⑨応募者名簿(印刷用)'!$A$36="","",'⑨応募者名簿(印刷用)'!$A$36)</f>
        <v/>
      </c>
      <c r="AM107" s="202" t="str">
        <f t="shared" si="23"/>
        <v/>
      </c>
      <c r="AN107" s="258" t="str">
        <f t="shared" si="24"/>
        <v/>
      </c>
      <c r="AO107" s="202" t="str">
        <f t="shared" si="25"/>
        <v/>
      </c>
      <c r="AP107" s="202" t="str">
        <f t="shared" si="26"/>
        <v/>
      </c>
      <c r="AQ107" s="202" t="str">
        <f t="shared" si="27"/>
        <v/>
      </c>
      <c r="AR107" s="254" t="str">
        <f t="shared" si="28"/>
        <v/>
      </c>
      <c r="AS107" s="254" t="str">
        <f t="shared" si="29"/>
        <v/>
      </c>
      <c r="AT107" s="202" t="str">
        <f t="shared" si="30"/>
        <v/>
      </c>
      <c r="BD107" s="201"/>
      <c r="BE107" s="201"/>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row>
    <row r="108" spans="2:103" ht="50.1" customHeight="1" x14ac:dyDescent="0.15">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80">
        <v>85</v>
      </c>
      <c r="Z108" s="225"/>
      <c r="AA108" s="232"/>
      <c r="AB108" s="226"/>
      <c r="AC108" s="226"/>
      <c r="AD108" s="227"/>
      <c r="AE108" s="228"/>
      <c r="AF108" s="53"/>
      <c r="AG108" s="256" t="str">
        <f>IF('⑨応募者名簿(印刷用)'!BH27="","",'⑨応募者名簿(印刷用)'!BH27)</f>
        <v/>
      </c>
      <c r="AH108" s="256" t="str">
        <f>IF('⑨応募者名簿(印刷用)'!BL27="","",'⑨応募者名簿(印刷用)'!BL27)</f>
        <v/>
      </c>
      <c r="AI108" s="202" t="str">
        <f t="shared" si="20"/>
        <v/>
      </c>
      <c r="AJ108" s="202" t="str">
        <f t="shared" si="21"/>
        <v/>
      </c>
      <c r="AK108" s="202" t="str">
        <f t="shared" si="22"/>
        <v/>
      </c>
      <c r="AL108" s="254" t="str">
        <f>IF('⑨応募者名簿(印刷用)'!$A$36="","",'⑨応募者名簿(印刷用)'!$A$36)</f>
        <v/>
      </c>
      <c r="AM108" s="202" t="str">
        <f t="shared" si="23"/>
        <v/>
      </c>
      <c r="AN108" s="258" t="str">
        <f t="shared" si="24"/>
        <v/>
      </c>
      <c r="AO108" s="202" t="str">
        <f t="shared" si="25"/>
        <v/>
      </c>
      <c r="AP108" s="202" t="str">
        <f t="shared" si="26"/>
        <v/>
      </c>
      <c r="AQ108" s="202" t="str">
        <f t="shared" si="27"/>
        <v/>
      </c>
      <c r="AR108" s="254" t="str">
        <f t="shared" si="28"/>
        <v/>
      </c>
      <c r="AS108" s="254" t="str">
        <f t="shared" si="29"/>
        <v/>
      </c>
      <c r="AT108" s="202" t="str">
        <f t="shared" si="30"/>
        <v/>
      </c>
      <c r="BD108" s="201"/>
      <c r="BE108" s="201"/>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53"/>
      <c r="CT108" s="53"/>
      <c r="CU108" s="53"/>
      <c r="CV108" s="53"/>
      <c r="CW108" s="53"/>
      <c r="CX108" s="53"/>
      <c r="CY108" s="53"/>
    </row>
    <row r="109" spans="2:103" ht="50.1" customHeight="1" x14ac:dyDescent="0.15">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80">
        <v>86</v>
      </c>
      <c r="Z109" s="225"/>
      <c r="AA109" s="232"/>
      <c r="AB109" s="226"/>
      <c r="AC109" s="226"/>
      <c r="AD109" s="227"/>
      <c r="AE109" s="228"/>
      <c r="AF109" s="53"/>
      <c r="AG109" s="256" t="str">
        <f>IF('⑨応募者名簿(印刷用)'!BH28="","",'⑨応募者名簿(印刷用)'!BH28)</f>
        <v/>
      </c>
      <c r="AH109" s="256" t="str">
        <f>IF('⑨応募者名簿(印刷用)'!BL28="","",'⑨応募者名簿(印刷用)'!BL28)</f>
        <v/>
      </c>
      <c r="AI109" s="202" t="str">
        <f t="shared" si="20"/>
        <v/>
      </c>
      <c r="AJ109" s="202" t="str">
        <f t="shared" si="21"/>
        <v/>
      </c>
      <c r="AK109" s="202" t="str">
        <f t="shared" si="22"/>
        <v/>
      </c>
      <c r="AL109" s="254" t="str">
        <f>IF('⑨応募者名簿(印刷用)'!$A$36="","",'⑨応募者名簿(印刷用)'!$A$36)</f>
        <v/>
      </c>
      <c r="AM109" s="202" t="str">
        <f t="shared" si="23"/>
        <v/>
      </c>
      <c r="AN109" s="258" t="str">
        <f t="shared" si="24"/>
        <v/>
      </c>
      <c r="AO109" s="202" t="str">
        <f t="shared" si="25"/>
        <v/>
      </c>
      <c r="AP109" s="202" t="str">
        <f t="shared" si="26"/>
        <v/>
      </c>
      <c r="AQ109" s="202" t="str">
        <f t="shared" si="27"/>
        <v/>
      </c>
      <c r="AR109" s="254" t="str">
        <f t="shared" si="28"/>
        <v/>
      </c>
      <c r="AS109" s="254" t="str">
        <f t="shared" si="29"/>
        <v/>
      </c>
      <c r="AT109" s="202" t="str">
        <f t="shared" si="30"/>
        <v/>
      </c>
      <c r="BD109" s="201"/>
      <c r="BE109" s="201"/>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row>
    <row r="110" spans="2:103" ht="50.1" customHeight="1" x14ac:dyDescent="0.15">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80">
        <v>87</v>
      </c>
      <c r="Z110" s="225"/>
      <c r="AA110" s="232"/>
      <c r="AB110" s="226"/>
      <c r="AC110" s="226"/>
      <c r="AD110" s="227"/>
      <c r="AE110" s="228"/>
      <c r="AF110" s="53"/>
      <c r="AG110" s="256" t="str">
        <f>IF('⑨応募者名簿(印刷用)'!BH29="","",'⑨応募者名簿(印刷用)'!BH29)</f>
        <v/>
      </c>
      <c r="AH110" s="256" t="str">
        <f>IF('⑨応募者名簿(印刷用)'!BL29="","",'⑨応募者名簿(印刷用)'!BL29)</f>
        <v/>
      </c>
      <c r="AI110" s="202" t="str">
        <f t="shared" si="20"/>
        <v/>
      </c>
      <c r="AJ110" s="202" t="str">
        <f t="shared" si="21"/>
        <v/>
      </c>
      <c r="AK110" s="202" t="str">
        <f t="shared" si="22"/>
        <v/>
      </c>
      <c r="AL110" s="254" t="str">
        <f>IF('⑨応募者名簿(印刷用)'!$A$36="","",'⑨応募者名簿(印刷用)'!$A$36)</f>
        <v/>
      </c>
      <c r="AM110" s="202" t="str">
        <f t="shared" si="23"/>
        <v/>
      </c>
      <c r="AN110" s="258" t="str">
        <f t="shared" si="24"/>
        <v/>
      </c>
      <c r="AO110" s="202" t="str">
        <f t="shared" si="25"/>
        <v/>
      </c>
      <c r="AP110" s="202" t="str">
        <f t="shared" si="26"/>
        <v/>
      </c>
      <c r="AQ110" s="202" t="str">
        <f t="shared" si="27"/>
        <v/>
      </c>
      <c r="AR110" s="254" t="str">
        <f t="shared" si="28"/>
        <v/>
      </c>
      <c r="AS110" s="254" t="str">
        <f t="shared" si="29"/>
        <v/>
      </c>
      <c r="AT110" s="202" t="str">
        <f t="shared" si="30"/>
        <v/>
      </c>
      <c r="BD110" s="201"/>
      <c r="BE110" s="201"/>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row>
    <row r="111" spans="2:103" ht="50.1" customHeight="1" x14ac:dyDescent="0.15">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80">
        <v>88</v>
      </c>
      <c r="Z111" s="225"/>
      <c r="AA111" s="232"/>
      <c r="AB111" s="226"/>
      <c r="AC111" s="226"/>
      <c r="AD111" s="227"/>
      <c r="AE111" s="228"/>
      <c r="AF111" s="53"/>
      <c r="AG111" s="256" t="str">
        <f>IF('⑨応募者名簿(印刷用)'!BH30="","",'⑨応募者名簿(印刷用)'!BH30)</f>
        <v/>
      </c>
      <c r="AH111" s="256" t="str">
        <f>IF('⑨応募者名簿(印刷用)'!BL30="","",'⑨応募者名簿(印刷用)'!BL30)</f>
        <v/>
      </c>
      <c r="AI111" s="202" t="str">
        <f t="shared" si="20"/>
        <v/>
      </c>
      <c r="AJ111" s="202" t="str">
        <f t="shared" si="21"/>
        <v/>
      </c>
      <c r="AK111" s="202" t="str">
        <f t="shared" si="22"/>
        <v/>
      </c>
      <c r="AL111" s="254" t="str">
        <f>IF('⑨応募者名簿(印刷用)'!$A$36="","",'⑨応募者名簿(印刷用)'!$A$36)</f>
        <v/>
      </c>
      <c r="AM111" s="202" t="str">
        <f t="shared" si="23"/>
        <v/>
      </c>
      <c r="AN111" s="258" t="str">
        <f t="shared" si="24"/>
        <v/>
      </c>
      <c r="AO111" s="202" t="str">
        <f t="shared" si="25"/>
        <v/>
      </c>
      <c r="AP111" s="202" t="str">
        <f t="shared" si="26"/>
        <v/>
      </c>
      <c r="AQ111" s="202" t="str">
        <f t="shared" si="27"/>
        <v/>
      </c>
      <c r="AR111" s="254" t="str">
        <f t="shared" si="28"/>
        <v/>
      </c>
      <c r="AS111" s="254" t="str">
        <f t="shared" si="29"/>
        <v/>
      </c>
      <c r="AT111" s="202" t="str">
        <f t="shared" si="30"/>
        <v/>
      </c>
      <c r="BD111" s="201"/>
      <c r="BE111" s="201"/>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row>
    <row r="112" spans="2:103" ht="50.1" customHeight="1" x14ac:dyDescent="0.15">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80">
        <v>89</v>
      </c>
      <c r="Z112" s="225"/>
      <c r="AA112" s="232"/>
      <c r="AB112" s="226"/>
      <c r="AC112" s="226"/>
      <c r="AD112" s="227"/>
      <c r="AE112" s="228"/>
      <c r="AF112" s="53"/>
      <c r="AG112" s="256" t="str">
        <f>IF('⑨応募者名簿(印刷用)'!BH31="","",'⑨応募者名簿(印刷用)'!BH31)</f>
        <v/>
      </c>
      <c r="AH112" s="256" t="str">
        <f>IF('⑨応募者名簿(印刷用)'!BL31="","",'⑨応募者名簿(印刷用)'!BL31)</f>
        <v/>
      </c>
      <c r="AI112" s="202" t="str">
        <f t="shared" si="20"/>
        <v/>
      </c>
      <c r="AJ112" s="202" t="str">
        <f t="shared" si="21"/>
        <v/>
      </c>
      <c r="AK112" s="202" t="str">
        <f t="shared" si="22"/>
        <v/>
      </c>
      <c r="AL112" s="254" t="str">
        <f>IF('⑨応募者名簿(印刷用)'!$A$36="","",'⑨応募者名簿(印刷用)'!$A$36)</f>
        <v/>
      </c>
      <c r="AM112" s="202" t="str">
        <f t="shared" si="23"/>
        <v/>
      </c>
      <c r="AN112" s="258" t="str">
        <f t="shared" si="24"/>
        <v/>
      </c>
      <c r="AO112" s="202" t="str">
        <f t="shared" si="25"/>
        <v/>
      </c>
      <c r="AP112" s="202" t="str">
        <f t="shared" si="26"/>
        <v/>
      </c>
      <c r="AQ112" s="202" t="str">
        <f t="shared" si="27"/>
        <v/>
      </c>
      <c r="AR112" s="254" t="str">
        <f t="shared" si="28"/>
        <v/>
      </c>
      <c r="AS112" s="254" t="str">
        <f t="shared" si="29"/>
        <v/>
      </c>
      <c r="AT112" s="202" t="str">
        <f t="shared" si="30"/>
        <v/>
      </c>
      <c r="BD112" s="201"/>
      <c r="BE112" s="201"/>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row>
    <row r="113" spans="2:103" ht="50.1" customHeight="1" x14ac:dyDescent="0.15">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80">
        <v>90</v>
      </c>
      <c r="Z113" s="225"/>
      <c r="AA113" s="232"/>
      <c r="AB113" s="226"/>
      <c r="AC113" s="226"/>
      <c r="AD113" s="227"/>
      <c r="AE113" s="228"/>
      <c r="AF113" s="53"/>
      <c r="AG113" s="256" t="str">
        <f>IF('⑨応募者名簿(印刷用)'!BH32="","",'⑨応募者名簿(印刷用)'!BH32)</f>
        <v/>
      </c>
      <c r="AH113" s="256" t="str">
        <f>IF('⑨応募者名簿(印刷用)'!BL32="","",'⑨応募者名簿(印刷用)'!BL32)</f>
        <v/>
      </c>
      <c r="AI113" s="202" t="str">
        <f t="shared" si="20"/>
        <v/>
      </c>
      <c r="AJ113" s="202" t="str">
        <f t="shared" si="21"/>
        <v/>
      </c>
      <c r="AK113" s="202" t="str">
        <f t="shared" si="22"/>
        <v/>
      </c>
      <c r="AL113" s="254" t="str">
        <f>IF('⑨応募者名簿(印刷用)'!$A$36="","",'⑨応募者名簿(印刷用)'!$A$36)</f>
        <v/>
      </c>
      <c r="AM113" s="202" t="str">
        <f t="shared" si="23"/>
        <v/>
      </c>
      <c r="AN113" s="258" t="str">
        <f t="shared" si="24"/>
        <v/>
      </c>
      <c r="AO113" s="202" t="str">
        <f t="shared" si="25"/>
        <v/>
      </c>
      <c r="AP113" s="202" t="str">
        <f t="shared" si="26"/>
        <v/>
      </c>
      <c r="AQ113" s="202" t="str">
        <f t="shared" si="27"/>
        <v/>
      </c>
      <c r="AR113" s="254" t="str">
        <f t="shared" si="28"/>
        <v/>
      </c>
      <c r="AS113" s="254" t="str">
        <f t="shared" si="29"/>
        <v/>
      </c>
      <c r="AT113" s="202" t="str">
        <f t="shared" si="30"/>
        <v/>
      </c>
      <c r="BD113" s="201"/>
      <c r="BE113" s="201"/>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row>
    <row r="114" spans="2:103" ht="50.1" customHeight="1" x14ac:dyDescent="0.15">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80">
        <v>91</v>
      </c>
      <c r="Z114" s="225"/>
      <c r="AA114" s="232"/>
      <c r="AB114" s="226"/>
      <c r="AC114" s="226"/>
      <c r="AD114" s="227"/>
      <c r="AE114" s="228"/>
      <c r="AF114" s="53"/>
      <c r="AG114" s="256" t="str">
        <f>IF('⑨応募者名簿(印刷用)'!CK3="","",'⑨応募者名簿(印刷用)'!CK3)</f>
        <v>佳</v>
      </c>
      <c r="AH114" s="256" t="str">
        <f>IF('⑨応募者名簿(印刷用)'!CO3="","",'⑨応募者名簿(印刷用)'!CO3)</f>
        <v>特</v>
      </c>
      <c r="AI114" s="202" t="str">
        <f t="shared" si="20"/>
        <v/>
      </c>
      <c r="AJ114" s="202" t="str">
        <f t="shared" si="21"/>
        <v/>
      </c>
      <c r="AK114" s="202" t="str">
        <f t="shared" si="22"/>
        <v/>
      </c>
      <c r="AL114" s="254" t="str">
        <f>IF('⑨応募者名簿(印刷用)'!$A$36="","",'⑨応募者名簿(印刷用)'!$A$36)</f>
        <v/>
      </c>
      <c r="AM114" s="202" t="str">
        <f t="shared" si="23"/>
        <v/>
      </c>
      <c r="AN114" s="258" t="str">
        <f t="shared" si="24"/>
        <v/>
      </c>
      <c r="AO114" s="202" t="str">
        <f t="shared" si="25"/>
        <v/>
      </c>
      <c r="AP114" s="202" t="str">
        <f t="shared" si="26"/>
        <v/>
      </c>
      <c r="AQ114" s="202" t="str">
        <f t="shared" si="27"/>
        <v/>
      </c>
      <c r="AR114" s="254" t="str">
        <f t="shared" si="28"/>
        <v/>
      </c>
      <c r="AS114" s="254" t="str">
        <f t="shared" si="29"/>
        <v/>
      </c>
      <c r="AT114" s="202" t="str">
        <f t="shared" si="30"/>
        <v/>
      </c>
      <c r="BD114" s="201"/>
      <c r="BE114" s="201"/>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row>
    <row r="115" spans="2:103" ht="50.1" customHeight="1" x14ac:dyDescent="0.15">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80">
        <v>92</v>
      </c>
      <c r="Z115" s="225"/>
      <c r="AA115" s="232"/>
      <c r="AB115" s="226"/>
      <c r="AC115" s="226"/>
      <c r="AD115" s="227"/>
      <c r="AE115" s="228"/>
      <c r="AF115" s="53"/>
      <c r="AG115" s="256" t="str">
        <f>IF('⑨応募者名簿(印刷用)'!CK4="","",'⑨応募者名簿(印刷用)'!CK4)</f>
        <v/>
      </c>
      <c r="AH115" s="256" t="str">
        <f>IF('⑨応募者名簿(印刷用)'!CO4="","",'⑨応募者名簿(印刷用)'!CO4)</f>
        <v/>
      </c>
      <c r="AI115" s="202" t="str">
        <f t="shared" si="20"/>
        <v/>
      </c>
      <c r="AJ115" s="202" t="str">
        <f t="shared" si="21"/>
        <v/>
      </c>
      <c r="AK115" s="202" t="str">
        <f t="shared" si="22"/>
        <v/>
      </c>
      <c r="AL115" s="254" t="str">
        <f>IF('⑨応募者名簿(印刷用)'!$A$36="","",'⑨応募者名簿(印刷用)'!$A$36)</f>
        <v/>
      </c>
      <c r="AM115" s="202" t="str">
        <f t="shared" si="23"/>
        <v/>
      </c>
      <c r="AN115" s="258" t="str">
        <f t="shared" si="24"/>
        <v/>
      </c>
      <c r="AO115" s="202" t="str">
        <f t="shared" si="25"/>
        <v/>
      </c>
      <c r="AP115" s="202" t="str">
        <f t="shared" si="26"/>
        <v/>
      </c>
      <c r="AQ115" s="202" t="str">
        <f t="shared" si="27"/>
        <v/>
      </c>
      <c r="AR115" s="254" t="str">
        <f t="shared" si="28"/>
        <v/>
      </c>
      <c r="AS115" s="254" t="str">
        <f t="shared" si="29"/>
        <v/>
      </c>
      <c r="AT115" s="202" t="str">
        <f t="shared" si="30"/>
        <v/>
      </c>
      <c r="BD115" s="201"/>
      <c r="BE115" s="201"/>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row>
    <row r="116" spans="2:103" ht="50.1" customHeight="1" x14ac:dyDescent="0.15">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80">
        <v>93</v>
      </c>
      <c r="Z116" s="225"/>
      <c r="AA116" s="232"/>
      <c r="AB116" s="226"/>
      <c r="AC116" s="226"/>
      <c r="AD116" s="227"/>
      <c r="AE116" s="228"/>
      <c r="AF116" s="53"/>
      <c r="AG116" s="256" t="str">
        <f>IF('⑨応募者名簿(印刷用)'!CK5="","",'⑨応募者名簿(印刷用)'!CK5)</f>
        <v/>
      </c>
      <c r="AH116" s="256" t="str">
        <f>IF('⑨応募者名簿(印刷用)'!CO5="","",'⑨応募者名簿(印刷用)'!CO5)</f>
        <v/>
      </c>
      <c r="AI116" s="202" t="str">
        <f t="shared" si="20"/>
        <v/>
      </c>
      <c r="AJ116" s="202" t="str">
        <f t="shared" si="21"/>
        <v/>
      </c>
      <c r="AK116" s="202" t="str">
        <f t="shared" si="22"/>
        <v/>
      </c>
      <c r="AL116" s="254" t="str">
        <f>IF('⑨応募者名簿(印刷用)'!$A$36="","",'⑨応募者名簿(印刷用)'!$A$36)</f>
        <v/>
      </c>
      <c r="AM116" s="202" t="str">
        <f t="shared" si="23"/>
        <v/>
      </c>
      <c r="AN116" s="258" t="str">
        <f t="shared" si="24"/>
        <v/>
      </c>
      <c r="AO116" s="202" t="str">
        <f t="shared" si="25"/>
        <v/>
      </c>
      <c r="AP116" s="202" t="str">
        <f t="shared" si="26"/>
        <v/>
      </c>
      <c r="AQ116" s="202" t="str">
        <f t="shared" si="27"/>
        <v/>
      </c>
      <c r="AR116" s="254" t="str">
        <f t="shared" si="28"/>
        <v/>
      </c>
      <c r="AS116" s="254" t="str">
        <f t="shared" si="29"/>
        <v/>
      </c>
      <c r="AT116" s="202" t="str">
        <f t="shared" si="30"/>
        <v/>
      </c>
      <c r="BD116" s="201"/>
      <c r="BE116" s="201"/>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row>
    <row r="117" spans="2:103" ht="50.1" customHeight="1" x14ac:dyDescent="0.15">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80">
        <v>94</v>
      </c>
      <c r="Z117" s="225"/>
      <c r="AA117" s="232"/>
      <c r="AB117" s="226"/>
      <c r="AC117" s="226"/>
      <c r="AD117" s="227"/>
      <c r="AE117" s="228"/>
      <c r="AF117" s="53"/>
      <c r="AG117" s="256" t="str">
        <f>IF('⑨応募者名簿(印刷用)'!CK6="","",'⑨応募者名簿(印刷用)'!CK6)</f>
        <v/>
      </c>
      <c r="AH117" s="256" t="str">
        <f>IF('⑨応募者名簿(印刷用)'!CO6="","",'⑨応募者名簿(印刷用)'!CO6)</f>
        <v/>
      </c>
      <c r="AI117" s="202" t="str">
        <f t="shared" si="20"/>
        <v/>
      </c>
      <c r="AJ117" s="202" t="str">
        <f t="shared" si="21"/>
        <v/>
      </c>
      <c r="AK117" s="202" t="str">
        <f t="shared" si="22"/>
        <v/>
      </c>
      <c r="AL117" s="254" t="str">
        <f>IF('⑨応募者名簿(印刷用)'!$A$36="","",'⑨応募者名簿(印刷用)'!$A$36)</f>
        <v/>
      </c>
      <c r="AM117" s="202" t="str">
        <f t="shared" si="23"/>
        <v/>
      </c>
      <c r="AN117" s="258" t="str">
        <f t="shared" si="24"/>
        <v/>
      </c>
      <c r="AO117" s="202" t="str">
        <f t="shared" si="25"/>
        <v/>
      </c>
      <c r="AP117" s="202" t="str">
        <f t="shared" si="26"/>
        <v/>
      </c>
      <c r="AQ117" s="202" t="str">
        <f t="shared" si="27"/>
        <v/>
      </c>
      <c r="AR117" s="254" t="str">
        <f t="shared" si="28"/>
        <v/>
      </c>
      <c r="AS117" s="254" t="str">
        <f t="shared" si="29"/>
        <v/>
      </c>
      <c r="AT117" s="202" t="str">
        <f t="shared" si="30"/>
        <v/>
      </c>
      <c r="BD117" s="201"/>
      <c r="BE117" s="201"/>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row>
    <row r="118" spans="2:103" ht="50.1" customHeight="1" x14ac:dyDescent="0.15">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80">
        <v>95</v>
      </c>
      <c r="Z118" s="225"/>
      <c r="AA118" s="232"/>
      <c r="AB118" s="226"/>
      <c r="AC118" s="226"/>
      <c r="AD118" s="227"/>
      <c r="AE118" s="228"/>
      <c r="AF118" s="53"/>
      <c r="AG118" s="256" t="str">
        <f>IF('⑨応募者名簿(印刷用)'!CK7="","",'⑨応募者名簿(印刷用)'!CK7)</f>
        <v/>
      </c>
      <c r="AH118" s="256" t="str">
        <f>IF('⑨応募者名簿(印刷用)'!CO7="","",'⑨応募者名簿(印刷用)'!CO7)</f>
        <v/>
      </c>
      <c r="AI118" s="202" t="str">
        <f t="shared" si="20"/>
        <v/>
      </c>
      <c r="AJ118" s="202" t="str">
        <f t="shared" si="21"/>
        <v/>
      </c>
      <c r="AK118" s="202" t="str">
        <f t="shared" si="22"/>
        <v/>
      </c>
      <c r="AL118" s="254" t="str">
        <f>IF('⑨応募者名簿(印刷用)'!$A$36="","",'⑨応募者名簿(印刷用)'!$A$36)</f>
        <v/>
      </c>
      <c r="AM118" s="202" t="str">
        <f t="shared" si="23"/>
        <v/>
      </c>
      <c r="AN118" s="258" t="str">
        <f t="shared" si="24"/>
        <v/>
      </c>
      <c r="AO118" s="202" t="str">
        <f t="shared" si="25"/>
        <v/>
      </c>
      <c r="AP118" s="202" t="str">
        <f t="shared" si="26"/>
        <v/>
      </c>
      <c r="AQ118" s="202" t="str">
        <f t="shared" si="27"/>
        <v/>
      </c>
      <c r="AR118" s="254" t="str">
        <f t="shared" si="28"/>
        <v/>
      </c>
      <c r="AS118" s="254" t="str">
        <f t="shared" si="29"/>
        <v/>
      </c>
      <c r="AT118" s="202" t="str">
        <f t="shared" si="30"/>
        <v/>
      </c>
      <c r="BD118" s="201"/>
      <c r="BE118" s="201"/>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row>
    <row r="119" spans="2:103" ht="50.1" customHeight="1" x14ac:dyDescent="0.15">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80">
        <v>96</v>
      </c>
      <c r="Z119" s="225"/>
      <c r="AA119" s="232"/>
      <c r="AB119" s="226"/>
      <c r="AC119" s="226"/>
      <c r="AD119" s="227"/>
      <c r="AE119" s="228"/>
      <c r="AF119" s="53"/>
      <c r="AG119" s="256" t="str">
        <f>IF('⑨応募者名簿(印刷用)'!CK8="","",'⑨応募者名簿(印刷用)'!CK8)</f>
        <v/>
      </c>
      <c r="AH119" s="256" t="str">
        <f>IF('⑨応募者名簿(印刷用)'!CO8="","",'⑨応募者名簿(印刷用)'!CO8)</f>
        <v/>
      </c>
      <c r="AI119" s="202" t="str">
        <f t="shared" si="20"/>
        <v/>
      </c>
      <c r="AJ119" s="202" t="str">
        <f t="shared" si="21"/>
        <v/>
      </c>
      <c r="AK119" s="202" t="str">
        <f t="shared" si="22"/>
        <v/>
      </c>
      <c r="AL119" s="254" t="str">
        <f>IF('⑨応募者名簿(印刷用)'!$A$36="","",'⑨応募者名簿(印刷用)'!$A$36)</f>
        <v/>
      </c>
      <c r="AM119" s="202" t="str">
        <f t="shared" si="23"/>
        <v/>
      </c>
      <c r="AN119" s="258" t="str">
        <f t="shared" si="24"/>
        <v/>
      </c>
      <c r="AO119" s="202" t="str">
        <f t="shared" si="25"/>
        <v/>
      </c>
      <c r="AP119" s="202" t="str">
        <f t="shared" si="26"/>
        <v/>
      </c>
      <c r="AQ119" s="202" t="str">
        <f t="shared" si="27"/>
        <v/>
      </c>
      <c r="AR119" s="254" t="str">
        <f t="shared" si="28"/>
        <v/>
      </c>
      <c r="AS119" s="254" t="str">
        <f t="shared" si="29"/>
        <v/>
      </c>
      <c r="AT119" s="202" t="str">
        <f t="shared" si="30"/>
        <v/>
      </c>
      <c r="BD119" s="201"/>
      <c r="BE119" s="201"/>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row>
    <row r="120" spans="2:103" ht="50.1" customHeight="1" x14ac:dyDescent="0.15">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80">
        <v>97</v>
      </c>
      <c r="Z120" s="225"/>
      <c r="AA120" s="232"/>
      <c r="AB120" s="226"/>
      <c r="AC120" s="226"/>
      <c r="AD120" s="227"/>
      <c r="AE120" s="228"/>
      <c r="AF120" s="53"/>
      <c r="AG120" s="256" t="str">
        <f>IF('⑨応募者名簿(印刷用)'!CK9="","",'⑨応募者名簿(印刷用)'!CK9)</f>
        <v/>
      </c>
      <c r="AH120" s="256" t="str">
        <f>IF('⑨応募者名簿(印刷用)'!CO9="","",'⑨応募者名簿(印刷用)'!CO9)</f>
        <v/>
      </c>
      <c r="AI120" s="202" t="str">
        <f t="shared" si="20"/>
        <v/>
      </c>
      <c r="AJ120" s="202" t="str">
        <f t="shared" si="21"/>
        <v/>
      </c>
      <c r="AK120" s="202" t="str">
        <f t="shared" si="22"/>
        <v/>
      </c>
      <c r="AL120" s="254" t="str">
        <f>IF('⑨応募者名簿(印刷用)'!$A$36="","",'⑨応募者名簿(印刷用)'!$A$36)</f>
        <v/>
      </c>
      <c r="AM120" s="202" t="str">
        <f t="shared" si="23"/>
        <v/>
      </c>
      <c r="AN120" s="258" t="str">
        <f t="shared" si="24"/>
        <v/>
      </c>
      <c r="AO120" s="202" t="str">
        <f t="shared" si="25"/>
        <v/>
      </c>
      <c r="AP120" s="202" t="str">
        <f t="shared" si="26"/>
        <v/>
      </c>
      <c r="AQ120" s="202" t="str">
        <f t="shared" si="27"/>
        <v/>
      </c>
      <c r="AR120" s="254" t="str">
        <f t="shared" si="28"/>
        <v/>
      </c>
      <c r="AS120" s="254" t="str">
        <f t="shared" si="29"/>
        <v/>
      </c>
      <c r="AT120" s="202" t="str">
        <f t="shared" si="30"/>
        <v/>
      </c>
      <c r="BD120" s="201"/>
      <c r="BE120" s="201"/>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row>
    <row r="121" spans="2:103" ht="50.1" customHeight="1" x14ac:dyDescent="0.15">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80">
        <v>98</v>
      </c>
      <c r="Z121" s="225"/>
      <c r="AA121" s="232"/>
      <c r="AB121" s="226"/>
      <c r="AC121" s="226"/>
      <c r="AD121" s="227"/>
      <c r="AE121" s="228"/>
      <c r="AF121" s="53"/>
      <c r="AG121" s="256" t="str">
        <f>IF('⑨応募者名簿(印刷用)'!CK10="","",'⑨応募者名簿(印刷用)'!CK10)</f>
        <v/>
      </c>
      <c r="AH121" s="256" t="str">
        <f>IF('⑨応募者名簿(印刷用)'!CO10="","",'⑨応募者名簿(印刷用)'!CO10)</f>
        <v/>
      </c>
      <c r="AI121" s="202" t="str">
        <f t="shared" si="20"/>
        <v/>
      </c>
      <c r="AJ121" s="202" t="str">
        <f t="shared" si="21"/>
        <v/>
      </c>
      <c r="AK121" s="202" t="str">
        <f t="shared" si="22"/>
        <v/>
      </c>
      <c r="AL121" s="254" t="str">
        <f>IF('⑨応募者名簿(印刷用)'!$A$36="","",'⑨応募者名簿(印刷用)'!$A$36)</f>
        <v/>
      </c>
      <c r="AM121" s="202" t="str">
        <f t="shared" si="23"/>
        <v/>
      </c>
      <c r="AN121" s="258" t="str">
        <f t="shared" si="24"/>
        <v/>
      </c>
      <c r="AO121" s="202" t="str">
        <f t="shared" si="25"/>
        <v/>
      </c>
      <c r="AP121" s="202" t="str">
        <f t="shared" si="26"/>
        <v/>
      </c>
      <c r="AQ121" s="202" t="str">
        <f t="shared" si="27"/>
        <v/>
      </c>
      <c r="AR121" s="254" t="str">
        <f t="shared" si="28"/>
        <v/>
      </c>
      <c r="AS121" s="254" t="str">
        <f t="shared" si="29"/>
        <v/>
      </c>
      <c r="AT121" s="202" t="str">
        <f t="shared" si="30"/>
        <v/>
      </c>
      <c r="BD121" s="201"/>
      <c r="BE121" s="201"/>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row>
    <row r="122" spans="2:103" ht="50.1" customHeight="1" x14ac:dyDescent="0.15">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80">
        <v>99</v>
      </c>
      <c r="Z122" s="225"/>
      <c r="AA122" s="232"/>
      <c r="AB122" s="226"/>
      <c r="AC122" s="226"/>
      <c r="AD122" s="227"/>
      <c r="AE122" s="228"/>
      <c r="AF122" s="53"/>
      <c r="AG122" s="256" t="str">
        <f>IF('⑨応募者名簿(印刷用)'!CK11="","",'⑨応募者名簿(印刷用)'!CK11)</f>
        <v/>
      </c>
      <c r="AH122" s="256" t="str">
        <f>IF('⑨応募者名簿(印刷用)'!CO11="","",'⑨応募者名簿(印刷用)'!CO11)</f>
        <v/>
      </c>
      <c r="AI122" s="202" t="str">
        <f t="shared" si="20"/>
        <v/>
      </c>
      <c r="AJ122" s="202" t="str">
        <f t="shared" si="21"/>
        <v/>
      </c>
      <c r="AK122" s="202" t="str">
        <f t="shared" si="22"/>
        <v/>
      </c>
      <c r="AL122" s="254" t="str">
        <f>IF('⑨応募者名簿(印刷用)'!$A$36="","",'⑨応募者名簿(印刷用)'!$A$36)</f>
        <v/>
      </c>
      <c r="AM122" s="202" t="str">
        <f t="shared" si="23"/>
        <v/>
      </c>
      <c r="AN122" s="258" t="str">
        <f t="shared" si="24"/>
        <v/>
      </c>
      <c r="AO122" s="202" t="str">
        <f t="shared" si="25"/>
        <v/>
      </c>
      <c r="AP122" s="202" t="str">
        <f t="shared" si="26"/>
        <v/>
      </c>
      <c r="AQ122" s="202" t="str">
        <f t="shared" si="27"/>
        <v/>
      </c>
      <c r="AR122" s="254" t="str">
        <f t="shared" si="28"/>
        <v/>
      </c>
      <c r="AS122" s="254" t="str">
        <f t="shared" si="29"/>
        <v/>
      </c>
      <c r="AT122" s="202" t="str">
        <f t="shared" si="30"/>
        <v/>
      </c>
      <c r="BD122" s="201"/>
      <c r="BE122" s="201"/>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row>
    <row r="123" spans="2:103" ht="50.1" customHeight="1" x14ac:dyDescent="0.15">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80">
        <v>100</v>
      </c>
      <c r="Z123" s="225"/>
      <c r="AA123" s="232"/>
      <c r="AB123" s="226"/>
      <c r="AC123" s="226"/>
      <c r="AD123" s="227"/>
      <c r="AE123" s="228"/>
      <c r="AF123" s="53"/>
      <c r="AG123" s="256" t="str">
        <f>IF('⑨応募者名簿(印刷用)'!CK12="","",'⑨応募者名簿(印刷用)'!CK12)</f>
        <v/>
      </c>
      <c r="AH123" s="256" t="str">
        <f>IF('⑨応募者名簿(印刷用)'!CO12="","",'⑨応募者名簿(印刷用)'!CO12)</f>
        <v/>
      </c>
      <c r="AI123" s="202" t="str">
        <f t="shared" si="20"/>
        <v/>
      </c>
      <c r="AJ123" s="202" t="str">
        <f t="shared" si="21"/>
        <v/>
      </c>
      <c r="AK123" s="202" t="str">
        <f t="shared" si="22"/>
        <v/>
      </c>
      <c r="AL123" s="254" t="str">
        <f>IF('⑨応募者名簿(印刷用)'!$A$36="","",'⑨応募者名簿(印刷用)'!$A$36)</f>
        <v/>
      </c>
      <c r="AM123" s="202" t="str">
        <f t="shared" si="23"/>
        <v/>
      </c>
      <c r="AN123" s="258" t="str">
        <f t="shared" si="24"/>
        <v/>
      </c>
      <c r="AO123" s="202" t="str">
        <f t="shared" si="25"/>
        <v/>
      </c>
      <c r="AP123" s="202" t="str">
        <f t="shared" si="26"/>
        <v/>
      </c>
      <c r="AQ123" s="202" t="str">
        <f t="shared" si="27"/>
        <v/>
      </c>
      <c r="AR123" s="254" t="str">
        <f t="shared" si="28"/>
        <v/>
      </c>
      <c r="AS123" s="254" t="str">
        <f t="shared" si="29"/>
        <v/>
      </c>
      <c r="AT123" s="202" t="str">
        <f t="shared" si="30"/>
        <v/>
      </c>
      <c r="BD123" s="201"/>
      <c r="BE123" s="201"/>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row>
    <row r="124" spans="2:103" ht="50.1" customHeight="1" x14ac:dyDescent="0.15">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80">
        <v>101</v>
      </c>
      <c r="Z124" s="225"/>
      <c r="AA124" s="232"/>
      <c r="AB124" s="226"/>
      <c r="AC124" s="226"/>
      <c r="AD124" s="227"/>
      <c r="AE124" s="228"/>
      <c r="AF124" s="53"/>
      <c r="AG124" s="256" t="str">
        <f>IF('⑨応募者名簿(印刷用)'!CK13="","",'⑨応募者名簿(印刷用)'!CK13)</f>
        <v/>
      </c>
      <c r="AH124" s="256" t="str">
        <f>IF('⑨応募者名簿(印刷用)'!CO13="","",'⑨応募者名簿(印刷用)'!CO13)</f>
        <v/>
      </c>
      <c r="AI124" s="202" t="str">
        <f t="shared" si="20"/>
        <v/>
      </c>
      <c r="AJ124" s="202" t="str">
        <f t="shared" si="21"/>
        <v/>
      </c>
      <c r="AK124" s="202" t="str">
        <f t="shared" si="22"/>
        <v/>
      </c>
      <c r="AL124" s="254" t="str">
        <f>IF('⑨応募者名簿(印刷用)'!$A$36="","",'⑨応募者名簿(印刷用)'!$A$36)</f>
        <v/>
      </c>
      <c r="AM124" s="202" t="str">
        <f t="shared" si="23"/>
        <v/>
      </c>
      <c r="AN124" s="258" t="str">
        <f t="shared" si="24"/>
        <v/>
      </c>
      <c r="AO124" s="202" t="str">
        <f t="shared" si="25"/>
        <v/>
      </c>
      <c r="AP124" s="202" t="str">
        <f t="shared" si="26"/>
        <v/>
      </c>
      <c r="AQ124" s="202" t="str">
        <f t="shared" si="27"/>
        <v/>
      </c>
      <c r="AR124" s="254" t="str">
        <f t="shared" si="28"/>
        <v/>
      </c>
      <c r="AS124" s="254" t="str">
        <f t="shared" si="29"/>
        <v/>
      </c>
      <c r="AT124" s="202" t="str">
        <f t="shared" si="30"/>
        <v/>
      </c>
      <c r="BD124" s="201"/>
      <c r="BE124" s="201"/>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row>
    <row r="125" spans="2:103" ht="50.1" customHeight="1" x14ac:dyDescent="0.15">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80">
        <v>102</v>
      </c>
      <c r="Z125" s="225"/>
      <c r="AA125" s="232"/>
      <c r="AB125" s="226"/>
      <c r="AC125" s="226"/>
      <c r="AD125" s="227"/>
      <c r="AE125" s="228"/>
      <c r="AF125" s="53"/>
      <c r="AG125" s="256" t="str">
        <f>IF('⑨応募者名簿(印刷用)'!CK14="","",'⑨応募者名簿(印刷用)'!CK14)</f>
        <v/>
      </c>
      <c r="AH125" s="256" t="str">
        <f>IF('⑨応募者名簿(印刷用)'!CO14="","",'⑨応募者名簿(印刷用)'!CO14)</f>
        <v/>
      </c>
      <c r="AI125" s="202" t="str">
        <f t="shared" si="20"/>
        <v/>
      </c>
      <c r="AJ125" s="202" t="str">
        <f t="shared" si="21"/>
        <v/>
      </c>
      <c r="AK125" s="202" t="str">
        <f t="shared" si="22"/>
        <v/>
      </c>
      <c r="AL125" s="254" t="str">
        <f>IF('⑨応募者名簿(印刷用)'!$A$36="","",'⑨応募者名簿(印刷用)'!$A$36)</f>
        <v/>
      </c>
      <c r="AM125" s="202" t="str">
        <f t="shared" si="23"/>
        <v/>
      </c>
      <c r="AN125" s="258" t="str">
        <f t="shared" si="24"/>
        <v/>
      </c>
      <c r="AO125" s="202" t="str">
        <f t="shared" si="25"/>
        <v/>
      </c>
      <c r="AP125" s="202" t="str">
        <f t="shared" si="26"/>
        <v/>
      </c>
      <c r="AQ125" s="202" t="str">
        <f t="shared" si="27"/>
        <v/>
      </c>
      <c r="AR125" s="254" t="str">
        <f t="shared" si="28"/>
        <v/>
      </c>
      <c r="AS125" s="254" t="str">
        <f t="shared" si="29"/>
        <v/>
      </c>
      <c r="AT125" s="202" t="str">
        <f t="shared" si="30"/>
        <v/>
      </c>
      <c r="BD125" s="201"/>
      <c r="BE125" s="201"/>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row>
    <row r="126" spans="2:103" ht="50.1" customHeight="1" x14ac:dyDescent="0.15">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80">
        <v>103</v>
      </c>
      <c r="Z126" s="225"/>
      <c r="AA126" s="232"/>
      <c r="AB126" s="226"/>
      <c r="AC126" s="226"/>
      <c r="AD126" s="227"/>
      <c r="AE126" s="228"/>
      <c r="AF126" s="53"/>
      <c r="AG126" s="256" t="str">
        <f>IF('⑨応募者名簿(印刷用)'!CK15="","",'⑨応募者名簿(印刷用)'!CK15)</f>
        <v/>
      </c>
      <c r="AH126" s="256" t="str">
        <f>IF('⑨応募者名簿(印刷用)'!CO15="","",'⑨応募者名簿(印刷用)'!CO15)</f>
        <v/>
      </c>
      <c r="AI126" s="202" t="str">
        <f t="shared" si="20"/>
        <v/>
      </c>
      <c r="AJ126" s="202" t="str">
        <f t="shared" si="21"/>
        <v/>
      </c>
      <c r="AK126" s="202" t="str">
        <f t="shared" si="22"/>
        <v/>
      </c>
      <c r="AL126" s="254" t="str">
        <f>IF('⑨応募者名簿(印刷用)'!$A$36="","",'⑨応募者名簿(印刷用)'!$A$36)</f>
        <v/>
      </c>
      <c r="AM126" s="202" t="str">
        <f t="shared" si="23"/>
        <v/>
      </c>
      <c r="AN126" s="258" t="str">
        <f t="shared" si="24"/>
        <v/>
      </c>
      <c r="AO126" s="202" t="str">
        <f t="shared" si="25"/>
        <v/>
      </c>
      <c r="AP126" s="202" t="str">
        <f t="shared" si="26"/>
        <v/>
      </c>
      <c r="AQ126" s="202" t="str">
        <f t="shared" si="27"/>
        <v/>
      </c>
      <c r="AR126" s="254" t="str">
        <f t="shared" si="28"/>
        <v/>
      </c>
      <c r="AS126" s="254" t="str">
        <f t="shared" si="29"/>
        <v/>
      </c>
      <c r="AT126" s="202" t="str">
        <f t="shared" si="30"/>
        <v/>
      </c>
      <c r="BD126" s="201"/>
      <c r="BE126" s="201"/>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row>
    <row r="127" spans="2:103" ht="50.1" customHeight="1" x14ac:dyDescent="0.15">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80">
        <v>104</v>
      </c>
      <c r="Z127" s="225"/>
      <c r="AA127" s="232"/>
      <c r="AB127" s="226"/>
      <c r="AC127" s="226"/>
      <c r="AD127" s="227"/>
      <c r="AE127" s="228"/>
      <c r="AF127" s="53"/>
      <c r="AG127" s="256" t="str">
        <f>IF('⑨応募者名簿(印刷用)'!CK16="","",'⑨応募者名簿(印刷用)'!CK16)</f>
        <v/>
      </c>
      <c r="AH127" s="256" t="str">
        <f>IF('⑨応募者名簿(印刷用)'!CO16="","",'⑨応募者名簿(印刷用)'!CO16)</f>
        <v/>
      </c>
      <c r="AI127" s="202" t="str">
        <f t="shared" si="20"/>
        <v/>
      </c>
      <c r="AJ127" s="202" t="str">
        <f t="shared" si="21"/>
        <v/>
      </c>
      <c r="AK127" s="202" t="str">
        <f t="shared" si="22"/>
        <v/>
      </c>
      <c r="AL127" s="254" t="str">
        <f>IF('⑨応募者名簿(印刷用)'!$A$36="","",'⑨応募者名簿(印刷用)'!$A$36)</f>
        <v/>
      </c>
      <c r="AM127" s="202" t="str">
        <f t="shared" si="23"/>
        <v/>
      </c>
      <c r="AN127" s="258" t="str">
        <f t="shared" si="24"/>
        <v/>
      </c>
      <c r="AO127" s="202" t="str">
        <f t="shared" si="25"/>
        <v/>
      </c>
      <c r="AP127" s="202" t="str">
        <f t="shared" si="26"/>
        <v/>
      </c>
      <c r="AQ127" s="202" t="str">
        <f t="shared" si="27"/>
        <v/>
      </c>
      <c r="AR127" s="254" t="str">
        <f t="shared" si="28"/>
        <v/>
      </c>
      <c r="AS127" s="254" t="str">
        <f t="shared" si="29"/>
        <v/>
      </c>
      <c r="AT127" s="202" t="str">
        <f t="shared" si="30"/>
        <v/>
      </c>
      <c r="BD127" s="201"/>
      <c r="BE127" s="201"/>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row>
    <row r="128" spans="2:103" ht="50.1" customHeight="1" x14ac:dyDescent="0.15">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80">
        <v>105</v>
      </c>
      <c r="Z128" s="225"/>
      <c r="AA128" s="232"/>
      <c r="AB128" s="226"/>
      <c r="AC128" s="226"/>
      <c r="AD128" s="227"/>
      <c r="AE128" s="228"/>
      <c r="AF128" s="53"/>
      <c r="AG128" s="256" t="str">
        <f>IF('⑨応募者名簿(印刷用)'!CK17="","",'⑨応募者名簿(印刷用)'!CK17)</f>
        <v/>
      </c>
      <c r="AH128" s="256" t="str">
        <f>IF('⑨応募者名簿(印刷用)'!CO17="","",'⑨応募者名簿(印刷用)'!CO17)</f>
        <v/>
      </c>
      <c r="AI128" s="202" t="str">
        <f t="shared" si="20"/>
        <v/>
      </c>
      <c r="AJ128" s="202" t="str">
        <f t="shared" si="21"/>
        <v/>
      </c>
      <c r="AK128" s="202" t="str">
        <f t="shared" si="22"/>
        <v/>
      </c>
      <c r="AL128" s="254" t="str">
        <f>IF('⑨応募者名簿(印刷用)'!$A$36="","",'⑨応募者名簿(印刷用)'!$A$36)</f>
        <v/>
      </c>
      <c r="AM128" s="202" t="str">
        <f t="shared" si="23"/>
        <v/>
      </c>
      <c r="AN128" s="258" t="str">
        <f t="shared" si="24"/>
        <v/>
      </c>
      <c r="AO128" s="202" t="str">
        <f t="shared" si="25"/>
        <v/>
      </c>
      <c r="AP128" s="202" t="str">
        <f t="shared" si="26"/>
        <v/>
      </c>
      <c r="AQ128" s="202" t="str">
        <f t="shared" si="27"/>
        <v/>
      </c>
      <c r="AR128" s="254" t="str">
        <f t="shared" si="28"/>
        <v/>
      </c>
      <c r="AS128" s="254" t="str">
        <f t="shared" si="29"/>
        <v/>
      </c>
      <c r="AT128" s="202" t="str">
        <f t="shared" si="30"/>
        <v/>
      </c>
      <c r="BD128" s="201"/>
      <c r="BE128" s="201"/>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row>
    <row r="129" spans="2:124" ht="50.1" customHeight="1" x14ac:dyDescent="0.15">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80">
        <v>106</v>
      </c>
      <c r="Z129" s="225"/>
      <c r="AA129" s="232"/>
      <c r="AB129" s="226"/>
      <c r="AC129" s="226"/>
      <c r="AD129" s="227"/>
      <c r="AE129" s="228"/>
      <c r="AF129" s="53"/>
      <c r="AG129" s="256" t="str">
        <f>IF('⑨応募者名簿(印刷用)'!CK18="","",'⑨応募者名簿(印刷用)'!CK18)</f>
        <v/>
      </c>
      <c r="AH129" s="256" t="str">
        <f>IF('⑨応募者名簿(印刷用)'!CO18="","",'⑨応募者名簿(印刷用)'!CO18)</f>
        <v/>
      </c>
      <c r="AI129" s="202" t="str">
        <f t="shared" si="20"/>
        <v/>
      </c>
      <c r="AJ129" s="202" t="str">
        <f t="shared" si="21"/>
        <v/>
      </c>
      <c r="AK129" s="202" t="str">
        <f t="shared" si="22"/>
        <v/>
      </c>
      <c r="AL129" s="254" t="str">
        <f>IF('⑨応募者名簿(印刷用)'!$A$36="","",'⑨応募者名簿(印刷用)'!$A$36)</f>
        <v/>
      </c>
      <c r="AM129" s="202" t="str">
        <f t="shared" si="23"/>
        <v/>
      </c>
      <c r="AN129" s="258" t="str">
        <f t="shared" si="24"/>
        <v/>
      </c>
      <c r="AO129" s="202" t="str">
        <f t="shared" si="25"/>
        <v/>
      </c>
      <c r="AP129" s="202" t="str">
        <f t="shared" si="26"/>
        <v/>
      </c>
      <c r="AQ129" s="202" t="str">
        <f t="shared" si="27"/>
        <v/>
      </c>
      <c r="AR129" s="254" t="str">
        <f t="shared" si="28"/>
        <v/>
      </c>
      <c r="AS129" s="254" t="str">
        <f t="shared" si="29"/>
        <v/>
      </c>
      <c r="AT129" s="202" t="str">
        <f t="shared" si="30"/>
        <v/>
      </c>
      <c r="BD129" s="201"/>
      <c r="BE129" s="201"/>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row>
    <row r="130" spans="2:124" ht="50.1" customHeight="1" x14ac:dyDescent="0.15">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80">
        <v>107</v>
      </c>
      <c r="Z130" s="225"/>
      <c r="AA130" s="232"/>
      <c r="AB130" s="226"/>
      <c r="AC130" s="226"/>
      <c r="AD130" s="227"/>
      <c r="AE130" s="228"/>
      <c r="AF130" s="53"/>
      <c r="AG130" s="256" t="str">
        <f>IF('⑨応募者名簿(印刷用)'!CK19="","",'⑨応募者名簿(印刷用)'!CK19)</f>
        <v/>
      </c>
      <c r="AH130" s="256" t="str">
        <f>IF('⑨応募者名簿(印刷用)'!CO19="","",'⑨応募者名簿(印刷用)'!CO19)</f>
        <v/>
      </c>
      <c r="AI130" s="202" t="str">
        <f t="shared" si="20"/>
        <v/>
      </c>
      <c r="AJ130" s="202" t="str">
        <f t="shared" si="21"/>
        <v/>
      </c>
      <c r="AK130" s="202" t="str">
        <f t="shared" si="22"/>
        <v/>
      </c>
      <c r="AL130" s="254" t="str">
        <f>IF('⑨応募者名簿(印刷用)'!$A$36="","",'⑨応募者名簿(印刷用)'!$A$36)</f>
        <v/>
      </c>
      <c r="AM130" s="202" t="str">
        <f t="shared" si="23"/>
        <v/>
      </c>
      <c r="AN130" s="258" t="str">
        <f t="shared" si="24"/>
        <v/>
      </c>
      <c r="AO130" s="202" t="str">
        <f t="shared" si="25"/>
        <v/>
      </c>
      <c r="AP130" s="202" t="str">
        <f t="shared" si="26"/>
        <v/>
      </c>
      <c r="AQ130" s="202" t="str">
        <f t="shared" si="27"/>
        <v/>
      </c>
      <c r="AR130" s="254" t="str">
        <f t="shared" si="28"/>
        <v/>
      </c>
      <c r="AS130" s="254" t="str">
        <f t="shared" si="29"/>
        <v/>
      </c>
      <c r="AT130" s="202" t="str">
        <f t="shared" si="30"/>
        <v/>
      </c>
      <c r="BD130" s="201"/>
      <c r="BE130" s="201"/>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row>
    <row r="131" spans="2:124" ht="50.1" customHeight="1" x14ac:dyDescent="0.15">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80">
        <v>108</v>
      </c>
      <c r="Z131" s="225"/>
      <c r="AA131" s="232"/>
      <c r="AB131" s="226"/>
      <c r="AC131" s="226"/>
      <c r="AD131" s="227"/>
      <c r="AE131" s="228"/>
      <c r="AF131" s="53"/>
      <c r="AG131" s="256" t="str">
        <f>IF('⑨応募者名簿(印刷用)'!CK20="","",'⑨応募者名簿(印刷用)'!CK20)</f>
        <v/>
      </c>
      <c r="AH131" s="256" t="str">
        <f>IF('⑨応募者名簿(印刷用)'!CO20="","",'⑨応募者名簿(印刷用)'!CO20)</f>
        <v/>
      </c>
      <c r="AI131" s="202" t="str">
        <f t="shared" si="20"/>
        <v/>
      </c>
      <c r="AJ131" s="202" t="str">
        <f t="shared" si="21"/>
        <v/>
      </c>
      <c r="AK131" s="202" t="str">
        <f t="shared" si="22"/>
        <v/>
      </c>
      <c r="AL131" s="254" t="str">
        <f>IF('⑨応募者名簿(印刷用)'!$A$36="","",'⑨応募者名簿(印刷用)'!$A$36)</f>
        <v/>
      </c>
      <c r="AM131" s="202" t="str">
        <f t="shared" si="23"/>
        <v/>
      </c>
      <c r="AN131" s="258" t="str">
        <f t="shared" si="24"/>
        <v/>
      </c>
      <c r="AO131" s="202" t="str">
        <f t="shared" si="25"/>
        <v/>
      </c>
      <c r="AP131" s="202" t="str">
        <f t="shared" si="26"/>
        <v/>
      </c>
      <c r="AQ131" s="202" t="str">
        <f t="shared" si="27"/>
        <v/>
      </c>
      <c r="AR131" s="254" t="str">
        <f t="shared" si="28"/>
        <v/>
      </c>
      <c r="AS131" s="254" t="str">
        <f t="shared" si="29"/>
        <v/>
      </c>
      <c r="AT131" s="202" t="str">
        <f t="shared" si="30"/>
        <v/>
      </c>
      <c r="BD131" s="201"/>
      <c r="BE131" s="201"/>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row>
    <row r="132" spans="2:124" ht="50.1" customHeight="1" x14ac:dyDescent="0.15">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80">
        <v>109</v>
      </c>
      <c r="Z132" s="225"/>
      <c r="AA132" s="232"/>
      <c r="AB132" s="226"/>
      <c r="AC132" s="226"/>
      <c r="AD132" s="227"/>
      <c r="AE132" s="228"/>
      <c r="AF132" s="53"/>
      <c r="AG132" s="256" t="str">
        <f>IF('⑨応募者名簿(印刷用)'!CK21="","",'⑨応募者名簿(印刷用)'!CK21)</f>
        <v/>
      </c>
      <c r="AH132" s="256" t="str">
        <f>IF('⑨応募者名簿(印刷用)'!CO21="","",'⑨応募者名簿(印刷用)'!CO21)</f>
        <v/>
      </c>
      <c r="AI132" s="202" t="str">
        <f t="shared" si="20"/>
        <v/>
      </c>
      <c r="AJ132" s="202" t="str">
        <f t="shared" si="21"/>
        <v/>
      </c>
      <c r="AK132" s="202" t="str">
        <f t="shared" si="22"/>
        <v/>
      </c>
      <c r="AL132" s="254" t="str">
        <f>IF('⑨応募者名簿(印刷用)'!$A$36="","",'⑨応募者名簿(印刷用)'!$A$36)</f>
        <v/>
      </c>
      <c r="AM132" s="202" t="str">
        <f t="shared" si="23"/>
        <v/>
      </c>
      <c r="AN132" s="258" t="str">
        <f t="shared" si="24"/>
        <v/>
      </c>
      <c r="AO132" s="202" t="str">
        <f t="shared" si="25"/>
        <v/>
      </c>
      <c r="AP132" s="202" t="str">
        <f t="shared" si="26"/>
        <v/>
      </c>
      <c r="AQ132" s="202" t="str">
        <f t="shared" si="27"/>
        <v/>
      </c>
      <c r="AR132" s="254" t="str">
        <f t="shared" si="28"/>
        <v/>
      </c>
      <c r="AS132" s="254" t="str">
        <f t="shared" si="29"/>
        <v/>
      </c>
      <c r="AT132" s="202" t="str">
        <f t="shared" si="30"/>
        <v/>
      </c>
      <c r="BD132" s="201"/>
      <c r="BE132" s="201"/>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row>
    <row r="133" spans="2:124" ht="50.1" customHeight="1" x14ac:dyDescent="0.15">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80">
        <v>110</v>
      </c>
      <c r="Z133" s="225"/>
      <c r="AA133" s="232"/>
      <c r="AB133" s="226"/>
      <c r="AC133" s="226"/>
      <c r="AD133" s="227"/>
      <c r="AE133" s="228"/>
      <c r="AF133" s="53"/>
      <c r="AG133" s="256" t="str">
        <f>IF('⑨応募者名簿(印刷用)'!CK22="","",'⑨応募者名簿(印刷用)'!CK22)</f>
        <v/>
      </c>
      <c r="AH133" s="256" t="str">
        <f>IF('⑨応募者名簿(印刷用)'!CO22="","",'⑨応募者名簿(印刷用)'!CO22)</f>
        <v/>
      </c>
      <c r="AI133" s="202" t="str">
        <f t="shared" si="20"/>
        <v/>
      </c>
      <c r="AJ133" s="202" t="str">
        <f t="shared" si="21"/>
        <v/>
      </c>
      <c r="AK133" s="202" t="str">
        <f t="shared" si="22"/>
        <v/>
      </c>
      <c r="AL133" s="254" t="str">
        <f>IF('⑨応募者名簿(印刷用)'!$A$36="","",'⑨応募者名簿(印刷用)'!$A$36)</f>
        <v/>
      </c>
      <c r="AM133" s="202" t="str">
        <f t="shared" si="23"/>
        <v/>
      </c>
      <c r="AN133" s="258" t="str">
        <f t="shared" si="24"/>
        <v/>
      </c>
      <c r="AO133" s="202" t="str">
        <f t="shared" si="25"/>
        <v/>
      </c>
      <c r="AP133" s="202" t="str">
        <f t="shared" si="26"/>
        <v/>
      </c>
      <c r="AQ133" s="202" t="str">
        <f t="shared" si="27"/>
        <v/>
      </c>
      <c r="AR133" s="254" t="str">
        <f t="shared" si="28"/>
        <v/>
      </c>
      <c r="AS133" s="254" t="str">
        <f t="shared" si="29"/>
        <v/>
      </c>
      <c r="AT133" s="202" t="str">
        <f t="shared" si="30"/>
        <v/>
      </c>
      <c r="BD133" s="201"/>
      <c r="BE133" s="201"/>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row>
    <row r="134" spans="2:124" ht="50.1" customHeight="1" x14ac:dyDescent="0.15">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80">
        <v>111</v>
      </c>
      <c r="Z134" s="225"/>
      <c r="AA134" s="232"/>
      <c r="AB134" s="226"/>
      <c r="AC134" s="226"/>
      <c r="AD134" s="227"/>
      <c r="AE134" s="228"/>
      <c r="AF134" s="53"/>
      <c r="AG134" s="256" t="str">
        <f>IF('⑨応募者名簿(印刷用)'!CK23="","",'⑨応募者名簿(印刷用)'!CK23)</f>
        <v/>
      </c>
      <c r="AH134" s="256" t="str">
        <f>IF('⑨応募者名簿(印刷用)'!CO23="","",'⑨応募者名簿(印刷用)'!CO23)</f>
        <v/>
      </c>
      <c r="AI134" s="202" t="str">
        <f t="shared" si="20"/>
        <v/>
      </c>
      <c r="AJ134" s="202" t="str">
        <f t="shared" si="21"/>
        <v/>
      </c>
      <c r="AK134" s="202" t="str">
        <f t="shared" si="22"/>
        <v/>
      </c>
      <c r="AL134" s="254" t="str">
        <f>IF('⑨応募者名簿(印刷用)'!$A$36="","",'⑨応募者名簿(印刷用)'!$A$36)</f>
        <v/>
      </c>
      <c r="AM134" s="202" t="str">
        <f t="shared" si="23"/>
        <v/>
      </c>
      <c r="AN134" s="258" t="str">
        <f t="shared" si="24"/>
        <v/>
      </c>
      <c r="AO134" s="202" t="str">
        <f t="shared" si="25"/>
        <v/>
      </c>
      <c r="AP134" s="202" t="str">
        <f t="shared" si="26"/>
        <v/>
      </c>
      <c r="AQ134" s="202" t="str">
        <f t="shared" si="27"/>
        <v/>
      </c>
      <c r="AR134" s="254" t="str">
        <f t="shared" si="28"/>
        <v/>
      </c>
      <c r="AS134" s="254" t="str">
        <f t="shared" si="29"/>
        <v/>
      </c>
      <c r="AT134" s="202" t="str">
        <f t="shared" si="30"/>
        <v/>
      </c>
      <c r="BD134" s="201"/>
      <c r="BE134" s="201"/>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row>
    <row r="135" spans="2:124" ht="50.1" customHeight="1" x14ac:dyDescent="0.15">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80">
        <v>112</v>
      </c>
      <c r="Z135" s="225"/>
      <c r="AA135" s="232"/>
      <c r="AB135" s="226"/>
      <c r="AC135" s="226"/>
      <c r="AD135" s="227"/>
      <c r="AE135" s="228"/>
      <c r="AF135" s="53"/>
      <c r="AG135" s="256" t="str">
        <f>IF('⑨応募者名簿(印刷用)'!CK24="","",'⑨応募者名簿(印刷用)'!CK24)</f>
        <v/>
      </c>
      <c r="AH135" s="256" t="str">
        <f>IF('⑨応募者名簿(印刷用)'!CO24="","",'⑨応募者名簿(印刷用)'!CO24)</f>
        <v/>
      </c>
      <c r="AI135" s="202" t="str">
        <f t="shared" si="20"/>
        <v/>
      </c>
      <c r="AJ135" s="202" t="str">
        <f t="shared" si="21"/>
        <v/>
      </c>
      <c r="AK135" s="202" t="str">
        <f t="shared" si="22"/>
        <v/>
      </c>
      <c r="AL135" s="254" t="str">
        <f>IF('⑨応募者名簿(印刷用)'!$A$36="","",'⑨応募者名簿(印刷用)'!$A$36)</f>
        <v/>
      </c>
      <c r="AM135" s="202" t="str">
        <f t="shared" si="23"/>
        <v/>
      </c>
      <c r="AN135" s="258" t="str">
        <f t="shared" si="24"/>
        <v/>
      </c>
      <c r="AO135" s="202" t="str">
        <f t="shared" si="25"/>
        <v/>
      </c>
      <c r="AP135" s="202" t="str">
        <f t="shared" si="26"/>
        <v/>
      </c>
      <c r="AQ135" s="202" t="str">
        <f t="shared" si="27"/>
        <v/>
      </c>
      <c r="AR135" s="254" t="str">
        <f t="shared" si="28"/>
        <v/>
      </c>
      <c r="AS135" s="254" t="str">
        <f t="shared" si="29"/>
        <v/>
      </c>
      <c r="AT135" s="202" t="str">
        <f t="shared" si="30"/>
        <v/>
      </c>
      <c r="BD135" s="201"/>
      <c r="BE135" s="201"/>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row>
    <row r="136" spans="2:124" ht="50.1" customHeight="1" x14ac:dyDescent="0.15">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80">
        <v>113</v>
      </c>
      <c r="Z136" s="225"/>
      <c r="AA136" s="232"/>
      <c r="AB136" s="226"/>
      <c r="AC136" s="226"/>
      <c r="AD136" s="227"/>
      <c r="AE136" s="228"/>
      <c r="AF136" s="53"/>
      <c r="AG136" s="256" t="str">
        <f>IF('⑨応募者名簿(印刷用)'!CK25="","",'⑨応募者名簿(印刷用)'!CK25)</f>
        <v/>
      </c>
      <c r="AH136" s="256" t="str">
        <f>IF('⑨応募者名簿(印刷用)'!CO25="","",'⑨応募者名簿(印刷用)'!CO25)</f>
        <v/>
      </c>
      <c r="AI136" s="202" t="str">
        <f t="shared" si="20"/>
        <v/>
      </c>
      <c r="AJ136" s="202" t="str">
        <f t="shared" si="21"/>
        <v/>
      </c>
      <c r="AK136" s="202" t="str">
        <f t="shared" si="22"/>
        <v/>
      </c>
      <c r="AL136" s="254" t="str">
        <f>IF('⑨応募者名簿(印刷用)'!$A$36="","",'⑨応募者名簿(印刷用)'!$A$36)</f>
        <v/>
      </c>
      <c r="AM136" s="202" t="str">
        <f t="shared" si="23"/>
        <v/>
      </c>
      <c r="AN136" s="258" t="str">
        <f t="shared" si="24"/>
        <v/>
      </c>
      <c r="AO136" s="202" t="str">
        <f t="shared" si="25"/>
        <v/>
      </c>
      <c r="AP136" s="202" t="str">
        <f t="shared" si="26"/>
        <v/>
      </c>
      <c r="AQ136" s="202" t="str">
        <f t="shared" si="27"/>
        <v/>
      </c>
      <c r="AR136" s="254" t="str">
        <f t="shared" si="28"/>
        <v/>
      </c>
      <c r="AS136" s="254" t="str">
        <f t="shared" si="29"/>
        <v/>
      </c>
      <c r="AT136" s="202" t="str">
        <f t="shared" si="30"/>
        <v/>
      </c>
      <c r="BD136" s="201"/>
      <c r="BE136" s="201"/>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row>
    <row r="137" spans="2:124" ht="50.1" customHeight="1" x14ac:dyDescent="0.15">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80">
        <v>114</v>
      </c>
      <c r="Z137" s="225"/>
      <c r="AA137" s="232"/>
      <c r="AB137" s="226"/>
      <c r="AC137" s="226"/>
      <c r="AD137" s="227"/>
      <c r="AE137" s="228"/>
      <c r="AF137" s="53"/>
      <c r="AG137" s="256" t="str">
        <f>IF('⑨応募者名簿(印刷用)'!CK26="","",'⑨応募者名簿(印刷用)'!CK26)</f>
        <v/>
      </c>
      <c r="AH137" s="256" t="str">
        <f>IF('⑨応募者名簿(印刷用)'!CO26="","",'⑨応募者名簿(印刷用)'!CO26)</f>
        <v/>
      </c>
      <c r="AI137" s="202" t="str">
        <f t="shared" si="20"/>
        <v/>
      </c>
      <c r="AJ137" s="202" t="str">
        <f t="shared" si="21"/>
        <v/>
      </c>
      <c r="AK137" s="202" t="str">
        <f t="shared" si="22"/>
        <v/>
      </c>
      <c r="AL137" s="254" t="str">
        <f>IF('⑨応募者名簿(印刷用)'!$A$36="","",'⑨応募者名簿(印刷用)'!$A$36)</f>
        <v/>
      </c>
      <c r="AM137" s="202" t="str">
        <f t="shared" si="23"/>
        <v/>
      </c>
      <c r="AN137" s="258" t="str">
        <f t="shared" si="24"/>
        <v/>
      </c>
      <c r="AO137" s="202" t="str">
        <f t="shared" si="25"/>
        <v/>
      </c>
      <c r="AP137" s="202" t="str">
        <f t="shared" si="26"/>
        <v/>
      </c>
      <c r="AQ137" s="202" t="str">
        <f t="shared" si="27"/>
        <v/>
      </c>
      <c r="AR137" s="254" t="str">
        <f t="shared" si="28"/>
        <v/>
      </c>
      <c r="AS137" s="254" t="str">
        <f t="shared" si="29"/>
        <v/>
      </c>
      <c r="AT137" s="202" t="str">
        <f t="shared" si="30"/>
        <v/>
      </c>
      <c r="BD137" s="201"/>
      <c r="BE137" s="201"/>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row>
    <row r="138" spans="2:124" ht="50.1" customHeight="1" x14ac:dyDescent="0.15">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80">
        <v>115</v>
      </c>
      <c r="Z138" s="225"/>
      <c r="AA138" s="232"/>
      <c r="AB138" s="226"/>
      <c r="AC138" s="226"/>
      <c r="AD138" s="227"/>
      <c r="AE138" s="228"/>
      <c r="AF138" s="53"/>
      <c r="AG138" s="256" t="str">
        <f>IF('⑨応募者名簿(印刷用)'!CK27="","",'⑨応募者名簿(印刷用)'!CK27)</f>
        <v/>
      </c>
      <c r="AH138" s="256" t="str">
        <f>IF('⑨応募者名簿(印刷用)'!CO27="","",'⑨応募者名簿(印刷用)'!CO27)</f>
        <v/>
      </c>
      <c r="AI138" s="202" t="str">
        <f t="shared" si="20"/>
        <v/>
      </c>
      <c r="AJ138" s="202" t="str">
        <f t="shared" si="21"/>
        <v/>
      </c>
      <c r="AK138" s="202" t="str">
        <f t="shared" si="22"/>
        <v/>
      </c>
      <c r="AL138" s="254" t="str">
        <f>IF('⑨応募者名簿(印刷用)'!$A$36="","",'⑨応募者名簿(印刷用)'!$A$36)</f>
        <v/>
      </c>
      <c r="AM138" s="202" t="str">
        <f t="shared" si="23"/>
        <v/>
      </c>
      <c r="AN138" s="258" t="str">
        <f t="shared" si="24"/>
        <v/>
      </c>
      <c r="AO138" s="202" t="str">
        <f t="shared" si="25"/>
        <v/>
      </c>
      <c r="AP138" s="202" t="str">
        <f t="shared" si="26"/>
        <v/>
      </c>
      <c r="AQ138" s="202" t="str">
        <f t="shared" si="27"/>
        <v/>
      </c>
      <c r="AR138" s="254" t="str">
        <f t="shared" si="28"/>
        <v/>
      </c>
      <c r="AS138" s="254" t="str">
        <f t="shared" si="29"/>
        <v/>
      </c>
      <c r="AT138" s="202" t="str">
        <f t="shared" si="30"/>
        <v/>
      </c>
      <c r="BD138" s="201"/>
      <c r="BE138" s="201"/>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c r="CY138" s="53"/>
    </row>
    <row r="139" spans="2:124" ht="50.1" customHeight="1" x14ac:dyDescent="0.15">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80">
        <v>116</v>
      </c>
      <c r="Z139" s="225"/>
      <c r="AA139" s="232"/>
      <c r="AB139" s="226"/>
      <c r="AC139" s="226"/>
      <c r="AD139" s="227"/>
      <c r="AE139" s="228"/>
      <c r="AF139" s="53"/>
      <c r="AG139" s="256" t="str">
        <f>IF('⑨応募者名簿(印刷用)'!CK28="","",'⑨応募者名簿(印刷用)'!CK28)</f>
        <v/>
      </c>
      <c r="AH139" s="256" t="str">
        <f>IF('⑨応募者名簿(印刷用)'!CO28="","",'⑨応募者名簿(印刷用)'!CO28)</f>
        <v/>
      </c>
      <c r="AI139" s="202" t="str">
        <f t="shared" si="20"/>
        <v/>
      </c>
      <c r="AJ139" s="202" t="str">
        <f t="shared" si="21"/>
        <v/>
      </c>
      <c r="AK139" s="202" t="str">
        <f t="shared" si="22"/>
        <v/>
      </c>
      <c r="AL139" s="254" t="str">
        <f>IF('⑨応募者名簿(印刷用)'!$A$36="","",'⑨応募者名簿(印刷用)'!$A$36)</f>
        <v/>
      </c>
      <c r="AM139" s="202" t="str">
        <f t="shared" si="23"/>
        <v/>
      </c>
      <c r="AN139" s="258" t="str">
        <f t="shared" si="24"/>
        <v/>
      </c>
      <c r="AO139" s="202" t="str">
        <f t="shared" si="25"/>
        <v/>
      </c>
      <c r="AP139" s="202" t="str">
        <f t="shared" si="26"/>
        <v/>
      </c>
      <c r="AQ139" s="202" t="str">
        <f t="shared" si="27"/>
        <v/>
      </c>
      <c r="AR139" s="254" t="str">
        <f t="shared" si="28"/>
        <v/>
      </c>
      <c r="AS139" s="254" t="str">
        <f t="shared" si="29"/>
        <v/>
      </c>
      <c r="AT139" s="202" t="str">
        <f t="shared" si="30"/>
        <v/>
      </c>
      <c r="BD139" s="201"/>
      <c r="BE139" s="201"/>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row>
    <row r="140" spans="2:124" ht="50.1" customHeight="1" x14ac:dyDescent="0.15">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80">
        <v>117</v>
      </c>
      <c r="Z140" s="225"/>
      <c r="AA140" s="232"/>
      <c r="AB140" s="226"/>
      <c r="AC140" s="226"/>
      <c r="AD140" s="227"/>
      <c r="AE140" s="228"/>
      <c r="AF140" s="53"/>
      <c r="AG140" s="256" t="str">
        <f>IF('⑨応募者名簿(印刷用)'!CK29="","",'⑨応募者名簿(印刷用)'!CK29)</f>
        <v/>
      </c>
      <c r="AH140" s="256" t="str">
        <f>IF('⑨応募者名簿(印刷用)'!CO29="","",'⑨応募者名簿(印刷用)'!CO29)</f>
        <v/>
      </c>
      <c r="AI140" s="202" t="str">
        <f t="shared" si="20"/>
        <v/>
      </c>
      <c r="AJ140" s="202" t="str">
        <f t="shared" si="21"/>
        <v/>
      </c>
      <c r="AK140" s="202" t="str">
        <f t="shared" si="22"/>
        <v/>
      </c>
      <c r="AL140" s="254" t="str">
        <f>IF('⑨応募者名簿(印刷用)'!$A$36="","",'⑨応募者名簿(印刷用)'!$A$36)</f>
        <v/>
      </c>
      <c r="AM140" s="202" t="str">
        <f t="shared" si="23"/>
        <v/>
      </c>
      <c r="AN140" s="258" t="str">
        <f t="shared" si="24"/>
        <v/>
      </c>
      <c r="AO140" s="202" t="str">
        <f t="shared" si="25"/>
        <v/>
      </c>
      <c r="AP140" s="202" t="str">
        <f t="shared" si="26"/>
        <v/>
      </c>
      <c r="AQ140" s="202" t="str">
        <f t="shared" si="27"/>
        <v/>
      </c>
      <c r="AR140" s="254" t="str">
        <f t="shared" si="28"/>
        <v/>
      </c>
      <c r="AS140" s="254" t="str">
        <f t="shared" si="29"/>
        <v/>
      </c>
      <c r="AT140" s="202" t="str">
        <f t="shared" si="30"/>
        <v/>
      </c>
      <c r="BD140" s="201"/>
      <c r="BE140" s="201"/>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row>
    <row r="141" spans="2:124" ht="50.1" customHeight="1" x14ac:dyDescent="0.15">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80">
        <v>118</v>
      </c>
      <c r="Z141" s="225"/>
      <c r="AA141" s="232"/>
      <c r="AB141" s="226"/>
      <c r="AC141" s="226"/>
      <c r="AD141" s="227"/>
      <c r="AE141" s="228"/>
      <c r="AF141" s="53"/>
      <c r="AG141" s="256" t="str">
        <f>IF('⑨応募者名簿(印刷用)'!CK30="","",'⑨応募者名簿(印刷用)'!CK30)</f>
        <v/>
      </c>
      <c r="AH141" s="256" t="str">
        <f>IF('⑨応募者名簿(印刷用)'!CO30="","",'⑨応募者名簿(印刷用)'!CO30)</f>
        <v/>
      </c>
      <c r="AI141" s="202" t="str">
        <f t="shared" si="20"/>
        <v/>
      </c>
      <c r="AJ141" s="202" t="str">
        <f t="shared" si="21"/>
        <v/>
      </c>
      <c r="AK141" s="202" t="str">
        <f t="shared" si="22"/>
        <v/>
      </c>
      <c r="AL141" s="254" t="str">
        <f>IF('⑨応募者名簿(印刷用)'!$A$36="","",'⑨応募者名簿(印刷用)'!$A$36)</f>
        <v/>
      </c>
      <c r="AM141" s="202" t="str">
        <f t="shared" si="23"/>
        <v/>
      </c>
      <c r="AN141" s="258" t="str">
        <f t="shared" si="24"/>
        <v/>
      </c>
      <c r="AO141" s="202" t="str">
        <f t="shared" si="25"/>
        <v/>
      </c>
      <c r="AP141" s="202" t="str">
        <f t="shared" si="26"/>
        <v/>
      </c>
      <c r="AQ141" s="202" t="str">
        <f t="shared" si="27"/>
        <v/>
      </c>
      <c r="AR141" s="254" t="str">
        <f t="shared" si="28"/>
        <v/>
      </c>
      <c r="AS141" s="254" t="str">
        <f t="shared" si="29"/>
        <v/>
      </c>
      <c r="AT141" s="202" t="str">
        <f t="shared" si="30"/>
        <v/>
      </c>
      <c r="BD141" s="201"/>
      <c r="BE141" s="201"/>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row>
    <row r="142" spans="2:124" ht="50.1" customHeight="1" x14ac:dyDescent="0.15">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80">
        <v>119</v>
      </c>
      <c r="Z142" s="225"/>
      <c r="AA142" s="232"/>
      <c r="AB142" s="226"/>
      <c r="AC142" s="226"/>
      <c r="AD142" s="227"/>
      <c r="AE142" s="228"/>
      <c r="AF142" s="53"/>
      <c r="AG142" s="256" t="str">
        <f>IF('⑨応募者名簿(印刷用)'!CK31="","",'⑨応募者名簿(印刷用)'!CK31)</f>
        <v/>
      </c>
      <c r="AH142" s="256" t="str">
        <f>IF('⑨応募者名簿(印刷用)'!CO31="","",'⑨応募者名簿(印刷用)'!CO31)</f>
        <v/>
      </c>
      <c r="AI142" s="202" t="str">
        <f t="shared" si="20"/>
        <v/>
      </c>
      <c r="AJ142" s="202" t="str">
        <f t="shared" si="21"/>
        <v/>
      </c>
      <c r="AK142" s="202" t="str">
        <f t="shared" si="22"/>
        <v/>
      </c>
      <c r="AL142" s="254" t="str">
        <f>IF('⑨応募者名簿(印刷用)'!$A$36="","",'⑨応募者名簿(印刷用)'!$A$36)</f>
        <v/>
      </c>
      <c r="AM142" s="202" t="str">
        <f t="shared" si="23"/>
        <v/>
      </c>
      <c r="AN142" s="258" t="str">
        <f t="shared" si="24"/>
        <v/>
      </c>
      <c r="AO142" s="202" t="str">
        <f t="shared" si="25"/>
        <v/>
      </c>
      <c r="AP142" s="202" t="str">
        <f t="shared" si="26"/>
        <v/>
      </c>
      <c r="AQ142" s="202" t="str">
        <f t="shared" si="27"/>
        <v/>
      </c>
      <c r="AR142" s="254" t="str">
        <f t="shared" si="28"/>
        <v/>
      </c>
      <c r="AS142" s="254" t="str">
        <f t="shared" si="29"/>
        <v/>
      </c>
      <c r="AT142" s="202" t="str">
        <f t="shared" si="30"/>
        <v/>
      </c>
      <c r="BD142" s="201"/>
      <c r="BE142" s="201"/>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row>
    <row r="143" spans="2:124" ht="50.1" customHeight="1" x14ac:dyDescent="0.15">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80">
        <v>120</v>
      </c>
      <c r="Z143" s="225"/>
      <c r="AA143" s="232"/>
      <c r="AB143" s="226"/>
      <c r="AC143" s="226"/>
      <c r="AD143" s="227"/>
      <c r="AE143" s="228"/>
      <c r="AF143" s="53"/>
      <c r="AG143" s="256" t="str">
        <f>IF('⑨応募者名簿(印刷用)'!CK32="","",'⑨応募者名簿(印刷用)'!CK32)</f>
        <v/>
      </c>
      <c r="AH143" s="256" t="str">
        <f>IF('⑨応募者名簿(印刷用)'!CO32="","",'⑨応募者名簿(印刷用)'!CO32)</f>
        <v/>
      </c>
      <c r="AI143" s="202" t="str">
        <f t="shared" si="20"/>
        <v/>
      </c>
      <c r="AJ143" s="202" t="str">
        <f t="shared" si="21"/>
        <v/>
      </c>
      <c r="AK143" s="202" t="str">
        <f t="shared" si="22"/>
        <v/>
      </c>
      <c r="AL143" s="254" t="str">
        <f>IF('⑨応募者名簿(印刷用)'!$A$36="","",'⑨応募者名簿(印刷用)'!$A$36)</f>
        <v/>
      </c>
      <c r="AM143" s="202" t="str">
        <f t="shared" si="23"/>
        <v/>
      </c>
      <c r="AN143" s="258" t="str">
        <f t="shared" si="24"/>
        <v/>
      </c>
      <c r="AO143" s="202" t="str">
        <f t="shared" si="25"/>
        <v/>
      </c>
      <c r="AP143" s="202" t="str">
        <f t="shared" si="26"/>
        <v/>
      </c>
      <c r="AQ143" s="202" t="str">
        <f t="shared" si="27"/>
        <v/>
      </c>
      <c r="AR143" s="254" t="str">
        <f t="shared" si="28"/>
        <v/>
      </c>
      <c r="AS143" s="254" t="str">
        <f t="shared" si="29"/>
        <v/>
      </c>
      <c r="AT143" s="202" t="str">
        <f t="shared" si="30"/>
        <v/>
      </c>
      <c r="BP143" s="53"/>
      <c r="BQ143" s="53"/>
      <c r="BR143" s="53"/>
      <c r="BS143" s="53"/>
      <c r="BT143" s="53"/>
      <c r="BU143" s="53"/>
      <c r="BV143" s="53"/>
      <c r="BW143" s="53"/>
      <c r="BX143" s="53"/>
      <c r="BY143" s="201"/>
      <c r="BZ143" s="201"/>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c r="DG143" s="53"/>
      <c r="DH143" s="53"/>
      <c r="DI143" s="53"/>
      <c r="DJ143" s="53"/>
      <c r="DK143" s="53"/>
      <c r="DL143" s="53"/>
      <c r="DM143" s="53"/>
      <c r="DN143" s="53"/>
      <c r="DO143" s="53"/>
      <c r="DP143" s="53"/>
      <c r="DQ143" s="53"/>
      <c r="DR143" s="53"/>
      <c r="DS143" s="53"/>
      <c r="DT143" s="53"/>
    </row>
    <row r="144" spans="2:124" ht="50.1" customHeight="1" x14ac:dyDescent="0.15">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BP144" s="53"/>
      <c r="BQ144" s="53"/>
      <c r="BR144" s="53"/>
      <c r="BS144" s="53"/>
      <c r="BT144" s="53"/>
      <c r="BU144" s="53"/>
      <c r="BV144" s="53"/>
      <c r="BW144" s="53"/>
      <c r="BX144" s="53"/>
      <c r="BY144" s="201"/>
      <c r="BZ144" s="201"/>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c r="DG144" s="53"/>
      <c r="DH144" s="53"/>
      <c r="DI144" s="53"/>
      <c r="DJ144" s="53"/>
      <c r="DK144" s="53"/>
      <c r="DL144" s="53"/>
      <c r="DM144" s="53"/>
      <c r="DN144" s="53"/>
      <c r="DO144" s="53"/>
      <c r="DP144" s="53"/>
      <c r="DQ144" s="53"/>
      <c r="DR144" s="53"/>
      <c r="DS144" s="53"/>
      <c r="DT144" s="53"/>
    </row>
    <row r="145" spans="2:124" ht="50.1" customHeight="1" x14ac:dyDescent="0.15">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BP145" s="53"/>
      <c r="BQ145" s="53"/>
      <c r="BR145" s="53"/>
      <c r="BS145" s="53"/>
      <c r="BT145" s="53"/>
      <c r="BU145" s="53"/>
      <c r="BV145" s="53"/>
      <c r="BW145" s="53"/>
      <c r="BX145" s="53"/>
      <c r="BY145" s="201"/>
      <c r="BZ145" s="201"/>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c r="DG145" s="53"/>
      <c r="DH145" s="53"/>
      <c r="DI145" s="53"/>
      <c r="DJ145" s="53"/>
      <c r="DK145" s="53"/>
      <c r="DL145" s="53"/>
      <c r="DM145" s="53"/>
      <c r="DN145" s="53"/>
      <c r="DO145" s="53"/>
      <c r="DP145" s="53"/>
      <c r="DQ145" s="53"/>
      <c r="DR145" s="53"/>
      <c r="DS145" s="53"/>
      <c r="DT145" s="53"/>
    </row>
    <row r="146" spans="2:124" ht="50.1" customHeight="1" x14ac:dyDescent="0.15">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BP146" s="53"/>
      <c r="BQ146" s="53"/>
      <c r="BR146" s="53"/>
      <c r="BS146" s="53"/>
      <c r="BT146" s="53"/>
      <c r="BU146" s="53"/>
      <c r="BV146" s="53"/>
      <c r="BW146" s="53"/>
      <c r="BX146" s="53"/>
      <c r="BY146" s="201"/>
      <c r="BZ146" s="201"/>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row>
    <row r="147" spans="2:124" ht="50.1" customHeight="1" x14ac:dyDescent="0.15">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BP147" s="53"/>
      <c r="BQ147" s="53"/>
      <c r="BR147" s="53"/>
      <c r="BS147" s="53"/>
      <c r="BT147" s="53"/>
      <c r="BU147" s="53"/>
      <c r="BV147" s="53"/>
      <c r="BW147" s="53"/>
      <c r="BX147" s="53"/>
      <c r="BY147" s="201"/>
      <c r="BZ147" s="201"/>
      <c r="CA147" s="53"/>
      <c r="CB147" s="53"/>
      <c r="CC147" s="53"/>
      <c r="CD147" s="53"/>
      <c r="CE147" s="53"/>
      <c r="CF147" s="53"/>
      <c r="CG147" s="53"/>
      <c r="CH147" s="53"/>
      <c r="CI147" s="53"/>
      <c r="CJ147" s="53"/>
      <c r="CK147" s="53"/>
      <c r="CL147" s="53"/>
      <c r="CM147" s="53"/>
      <c r="CN147" s="53"/>
      <c r="CO147" s="53"/>
      <c r="CP147" s="53"/>
      <c r="CQ147" s="53"/>
      <c r="CR147" s="53"/>
      <c r="CS147" s="53"/>
      <c r="CT147" s="53"/>
      <c r="CU147" s="53"/>
      <c r="CV147" s="53"/>
      <c r="CW147" s="53"/>
      <c r="CX147" s="53"/>
      <c r="CY147" s="53"/>
      <c r="CZ147" s="53"/>
      <c r="DA147" s="53"/>
      <c r="DB147" s="53"/>
      <c r="DC147" s="53"/>
      <c r="DD147" s="53"/>
      <c r="DE147" s="53"/>
      <c r="DF147" s="53"/>
      <c r="DG147" s="53"/>
      <c r="DH147" s="53"/>
      <c r="DI147" s="53"/>
      <c r="DJ147" s="53"/>
      <c r="DK147" s="53"/>
      <c r="DL147" s="53"/>
      <c r="DM147" s="53"/>
      <c r="DN147" s="53"/>
      <c r="DO147" s="53"/>
      <c r="DP147" s="53"/>
      <c r="DQ147" s="53"/>
      <c r="DR147" s="53"/>
      <c r="DS147" s="53"/>
      <c r="DT147" s="53"/>
    </row>
    <row r="148" spans="2:124" ht="50.1" customHeight="1" x14ac:dyDescent="0.15">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BP148" s="53"/>
      <c r="BQ148" s="53"/>
      <c r="BR148" s="53"/>
      <c r="BS148" s="53"/>
      <c r="BT148" s="53"/>
      <c r="BU148" s="53"/>
      <c r="BV148" s="53"/>
      <c r="BW148" s="53"/>
      <c r="BX148" s="53"/>
      <c r="BY148" s="201"/>
      <c r="BZ148" s="201"/>
      <c r="CA148" s="53"/>
      <c r="CB148" s="53"/>
      <c r="CC148" s="53"/>
      <c r="CD148" s="53"/>
      <c r="CE148" s="53"/>
      <c r="CF148" s="53"/>
      <c r="CG148" s="53"/>
      <c r="CH148" s="53"/>
      <c r="CI148" s="53"/>
      <c r="CJ148" s="53"/>
      <c r="CK148" s="53"/>
      <c r="CL148" s="53"/>
      <c r="CM148" s="53"/>
      <c r="CN148" s="53"/>
      <c r="CO148" s="53"/>
      <c r="CP148" s="53"/>
      <c r="CQ148" s="53"/>
      <c r="CR148" s="53"/>
      <c r="CS148" s="53"/>
      <c r="CT148" s="53"/>
      <c r="CU148" s="53"/>
      <c r="CV148" s="53"/>
      <c r="CW148" s="53"/>
      <c r="CX148" s="53"/>
      <c r="CY148" s="53"/>
      <c r="CZ148" s="53"/>
      <c r="DA148" s="53"/>
      <c r="DB148" s="53"/>
      <c r="DC148" s="53"/>
      <c r="DD148" s="53"/>
      <c r="DE148" s="53"/>
      <c r="DF148" s="53"/>
      <c r="DG148" s="53"/>
      <c r="DH148" s="53"/>
      <c r="DI148" s="53"/>
      <c r="DJ148" s="53"/>
      <c r="DK148" s="53"/>
      <c r="DL148" s="53"/>
      <c r="DM148" s="53"/>
      <c r="DN148" s="53"/>
      <c r="DO148" s="53"/>
      <c r="DP148" s="53"/>
      <c r="DQ148" s="53"/>
      <c r="DR148" s="53"/>
      <c r="DS148" s="53"/>
      <c r="DT148" s="53"/>
    </row>
    <row r="149" spans="2:124" ht="50.1" customHeight="1" x14ac:dyDescent="0.15">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BP149" s="53"/>
      <c r="BQ149" s="53"/>
      <c r="BR149" s="53"/>
      <c r="BS149" s="53"/>
      <c r="BT149" s="53"/>
      <c r="BU149" s="53"/>
      <c r="BV149" s="53"/>
      <c r="BW149" s="53"/>
      <c r="BX149" s="53"/>
      <c r="BY149" s="201"/>
      <c r="BZ149" s="201"/>
      <c r="CA149" s="53"/>
      <c r="CB149" s="53"/>
      <c r="CC149" s="53"/>
      <c r="CD149" s="53"/>
      <c r="CE149" s="53"/>
      <c r="CF149" s="53"/>
      <c r="CG149" s="53"/>
      <c r="CH149" s="53"/>
      <c r="CI149" s="53"/>
      <c r="CJ149" s="53"/>
      <c r="CK149" s="53"/>
      <c r="CL149" s="53"/>
      <c r="CM149" s="53"/>
      <c r="CN149" s="53"/>
      <c r="CO149" s="53"/>
      <c r="CP149" s="53"/>
      <c r="CQ149" s="53"/>
      <c r="CR149" s="53"/>
      <c r="CS149" s="53"/>
      <c r="CT149" s="53"/>
      <c r="CU149" s="53"/>
      <c r="CV149" s="53"/>
      <c r="CW149" s="53"/>
      <c r="CX149" s="53"/>
      <c r="CY149" s="53"/>
      <c r="CZ149" s="53"/>
      <c r="DA149" s="53"/>
      <c r="DB149" s="53"/>
      <c r="DC149" s="53"/>
      <c r="DD149" s="53"/>
      <c r="DE149" s="53"/>
      <c r="DF149" s="53"/>
      <c r="DG149" s="53"/>
      <c r="DH149" s="53"/>
      <c r="DI149" s="53"/>
      <c r="DJ149" s="53"/>
      <c r="DK149" s="53"/>
      <c r="DL149" s="53"/>
      <c r="DM149" s="53"/>
      <c r="DN149" s="53"/>
      <c r="DO149" s="53"/>
      <c r="DP149" s="53"/>
      <c r="DQ149" s="53"/>
      <c r="DR149" s="53"/>
      <c r="DS149" s="53"/>
      <c r="DT149" s="53"/>
    </row>
    <row r="150" spans="2:124" ht="50.1" customHeight="1" x14ac:dyDescent="0.15">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BP150" s="53"/>
      <c r="BQ150" s="53"/>
      <c r="BR150" s="53"/>
      <c r="BS150" s="53"/>
      <c r="BT150" s="53"/>
      <c r="BU150" s="53"/>
      <c r="BV150" s="53"/>
      <c r="BW150" s="53"/>
      <c r="BX150" s="53"/>
      <c r="BY150" s="201"/>
      <c r="BZ150" s="201"/>
      <c r="CA150" s="53"/>
      <c r="CB150" s="53"/>
      <c r="CC150" s="53"/>
      <c r="CD150" s="53"/>
      <c r="CE150" s="53"/>
      <c r="CF150" s="53"/>
      <c r="CG150" s="53"/>
      <c r="CH150" s="53"/>
      <c r="CI150" s="53"/>
      <c r="CJ150" s="53"/>
      <c r="CK150" s="53"/>
      <c r="CL150" s="53"/>
      <c r="CM150" s="53"/>
      <c r="CN150" s="53"/>
      <c r="CO150" s="53"/>
      <c r="CP150" s="53"/>
      <c r="CQ150" s="53"/>
      <c r="CR150" s="53"/>
      <c r="CS150" s="53"/>
      <c r="CT150" s="53"/>
      <c r="CU150" s="53"/>
      <c r="CV150" s="53"/>
      <c r="CW150" s="53"/>
      <c r="CX150" s="53"/>
      <c r="CY150" s="53"/>
      <c r="CZ150" s="53"/>
      <c r="DA150" s="53"/>
      <c r="DB150" s="53"/>
      <c r="DC150" s="53"/>
      <c r="DD150" s="53"/>
      <c r="DE150" s="53"/>
      <c r="DF150" s="53"/>
      <c r="DG150" s="53"/>
      <c r="DH150" s="53"/>
      <c r="DI150" s="53"/>
      <c r="DJ150" s="53"/>
      <c r="DK150" s="53"/>
      <c r="DL150" s="53"/>
      <c r="DM150" s="53"/>
      <c r="DN150" s="53"/>
      <c r="DO150" s="53"/>
      <c r="DP150" s="53"/>
      <c r="DQ150" s="53"/>
      <c r="DR150" s="53"/>
      <c r="DS150" s="53"/>
      <c r="DT150" s="53"/>
    </row>
    <row r="151" spans="2:124" ht="50.1" customHeight="1" x14ac:dyDescent="0.15">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BP151" s="53"/>
      <c r="BQ151" s="53"/>
      <c r="BR151" s="53"/>
      <c r="BS151" s="53"/>
      <c r="BT151" s="53"/>
      <c r="BU151" s="53"/>
      <c r="BV151" s="53"/>
      <c r="BW151" s="53"/>
      <c r="BX151" s="53"/>
      <c r="BY151" s="201"/>
      <c r="BZ151" s="201"/>
      <c r="CA151" s="53"/>
      <c r="CB151" s="53"/>
      <c r="CC151" s="53"/>
      <c r="CD151" s="53"/>
      <c r="CE151" s="53"/>
      <c r="CF151" s="53"/>
      <c r="CG151" s="53"/>
      <c r="CH151" s="53"/>
      <c r="CI151" s="53"/>
      <c r="CJ151" s="53"/>
      <c r="CK151" s="53"/>
      <c r="CL151" s="53"/>
      <c r="CM151" s="53"/>
      <c r="CN151" s="53"/>
      <c r="CO151" s="53"/>
      <c r="CP151" s="53"/>
      <c r="CQ151" s="53"/>
      <c r="CR151" s="53"/>
      <c r="CS151" s="53"/>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row>
    <row r="152" spans="2:124" ht="50.1" customHeight="1" x14ac:dyDescent="0.15">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BP152" s="53"/>
      <c r="BQ152" s="53"/>
      <c r="BR152" s="53"/>
      <c r="BS152" s="53"/>
      <c r="BT152" s="53"/>
      <c r="BU152" s="53"/>
      <c r="BV152" s="53"/>
      <c r="BW152" s="53"/>
      <c r="BX152" s="53"/>
      <c r="BY152" s="201"/>
      <c r="BZ152" s="201"/>
      <c r="CA152" s="53"/>
      <c r="CB152" s="53"/>
      <c r="CC152" s="53"/>
      <c r="CD152" s="53"/>
      <c r="CE152" s="53"/>
      <c r="CF152" s="53"/>
      <c r="CG152" s="53"/>
      <c r="CH152" s="53"/>
      <c r="CI152" s="53"/>
      <c r="CJ152" s="53"/>
      <c r="CK152" s="53"/>
      <c r="CL152" s="53"/>
      <c r="CM152" s="53"/>
      <c r="CN152" s="53"/>
      <c r="CO152" s="53"/>
      <c r="CP152" s="53"/>
      <c r="CQ152" s="53"/>
      <c r="CR152" s="53"/>
      <c r="CS152" s="53"/>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row>
    <row r="153" spans="2:124" ht="50.1" customHeight="1" x14ac:dyDescent="0.15">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BP153" s="53"/>
      <c r="BQ153" s="53"/>
      <c r="BR153" s="53"/>
      <c r="BS153" s="53"/>
      <c r="BT153" s="53"/>
      <c r="BU153" s="53"/>
      <c r="BV153" s="53"/>
      <c r="BW153" s="53"/>
      <c r="BX153" s="53"/>
      <c r="BY153" s="201"/>
      <c r="BZ153" s="201"/>
      <c r="CA153" s="53"/>
      <c r="CB153" s="53"/>
      <c r="CC153" s="53"/>
      <c r="CD153" s="53"/>
      <c r="CE153" s="53"/>
      <c r="CF153" s="53"/>
      <c r="CG153" s="53"/>
      <c r="CH153" s="53"/>
      <c r="CI153" s="53"/>
      <c r="CJ153" s="53"/>
      <c r="CK153" s="53"/>
      <c r="CL153" s="53"/>
      <c r="CM153" s="53"/>
      <c r="CN153" s="53"/>
      <c r="CO153" s="53"/>
      <c r="CP153" s="53"/>
      <c r="CQ153" s="53"/>
      <c r="CR153" s="53"/>
      <c r="CS153" s="53"/>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row>
    <row r="154" spans="2:124" ht="50.1" customHeight="1" x14ac:dyDescent="0.15">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BP154" s="53"/>
      <c r="BQ154" s="53"/>
      <c r="BR154" s="53"/>
      <c r="BS154" s="53"/>
      <c r="BT154" s="53"/>
      <c r="BU154" s="53"/>
      <c r="BV154" s="53"/>
      <c r="BW154" s="53"/>
      <c r="BX154" s="53"/>
      <c r="BY154" s="201"/>
      <c r="BZ154" s="201"/>
      <c r="CA154" s="53"/>
      <c r="CB154" s="53"/>
      <c r="CC154" s="53"/>
      <c r="CD154" s="53"/>
      <c r="CE154" s="53"/>
      <c r="CF154" s="53"/>
      <c r="CG154" s="53"/>
      <c r="CH154" s="53"/>
      <c r="CI154" s="53"/>
      <c r="CJ154" s="53"/>
      <c r="CK154" s="53"/>
      <c r="CL154" s="53"/>
      <c r="CM154" s="53"/>
      <c r="CN154" s="53"/>
      <c r="CO154" s="53"/>
      <c r="CP154" s="53"/>
      <c r="CQ154" s="53"/>
      <c r="CR154" s="53"/>
      <c r="CS154" s="53"/>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row>
    <row r="155" spans="2:124" ht="50.1" customHeight="1" x14ac:dyDescent="0.15">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BL155" s="201"/>
      <c r="BM155" s="201"/>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53"/>
      <c r="CS155" s="53"/>
      <c r="CT155" s="53"/>
      <c r="CU155" s="53"/>
      <c r="CV155" s="53"/>
      <c r="CW155" s="53"/>
      <c r="CX155" s="53"/>
      <c r="CY155" s="53"/>
      <c r="CZ155" s="53"/>
      <c r="DA155" s="53"/>
      <c r="DB155" s="53"/>
      <c r="DC155" s="53"/>
      <c r="DD155" s="53"/>
      <c r="DE155" s="53"/>
      <c r="DF155" s="53"/>
      <c r="DG155" s="53"/>
    </row>
    <row r="156" spans="2:124" ht="50.1" customHeight="1" x14ac:dyDescent="0.15">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BL156" s="201"/>
      <c r="BM156" s="201"/>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53"/>
      <c r="CS156" s="53"/>
      <c r="CT156" s="53"/>
      <c r="CU156" s="53"/>
      <c r="CV156" s="53"/>
      <c r="CW156" s="53"/>
      <c r="CX156" s="53"/>
      <c r="CY156" s="53"/>
      <c r="CZ156" s="53"/>
      <c r="DA156" s="53"/>
      <c r="DB156" s="53"/>
      <c r="DC156" s="53"/>
      <c r="DD156" s="53"/>
      <c r="DE156" s="53"/>
      <c r="DF156" s="53"/>
      <c r="DG156" s="53"/>
    </row>
    <row r="157" spans="2:124" ht="50.1" customHeight="1" x14ac:dyDescent="0.15">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BL157" s="201"/>
      <c r="BM157" s="201"/>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53"/>
      <c r="CS157" s="53"/>
      <c r="CT157" s="53"/>
      <c r="CU157" s="53"/>
      <c r="CV157" s="53"/>
      <c r="CW157" s="53"/>
      <c r="CX157" s="53"/>
      <c r="CY157" s="53"/>
      <c r="CZ157" s="53"/>
      <c r="DA157" s="53"/>
      <c r="DB157" s="53"/>
      <c r="DC157" s="53"/>
      <c r="DD157" s="53"/>
      <c r="DE157" s="53"/>
      <c r="DF157" s="53"/>
      <c r="DG157" s="53"/>
    </row>
    <row r="158" spans="2:124" ht="50.1" customHeight="1" x14ac:dyDescent="0.15">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BJ158" s="201"/>
      <c r="BK158" s="201"/>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53"/>
      <c r="CS158" s="53"/>
      <c r="CT158" s="53"/>
      <c r="CU158" s="53"/>
      <c r="CV158" s="53"/>
      <c r="CW158" s="53"/>
      <c r="CX158" s="53"/>
      <c r="CY158" s="53"/>
      <c r="CZ158" s="53"/>
      <c r="DA158" s="53"/>
      <c r="DB158" s="53"/>
      <c r="DC158" s="53"/>
      <c r="DD158" s="53"/>
      <c r="DE158" s="53"/>
      <c r="DF158" s="53"/>
      <c r="DG158" s="53"/>
    </row>
    <row r="159" spans="2:124" ht="50.1" customHeight="1" x14ac:dyDescent="0.15">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BJ159" s="201"/>
      <c r="BK159" s="201"/>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53"/>
      <c r="CS159" s="53"/>
      <c r="CT159" s="53"/>
      <c r="CU159" s="53"/>
      <c r="CV159" s="53"/>
      <c r="CW159" s="53"/>
      <c r="CX159" s="53"/>
      <c r="CY159" s="53"/>
      <c r="CZ159" s="53"/>
      <c r="DA159" s="53"/>
      <c r="DB159" s="53"/>
      <c r="DC159" s="53"/>
      <c r="DD159" s="53"/>
      <c r="DE159" s="53"/>
      <c r="DF159" s="53"/>
      <c r="DG159" s="53"/>
    </row>
    <row r="160" spans="2:124" ht="50.1" customHeight="1" x14ac:dyDescent="0.15">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BJ160" s="201"/>
      <c r="BK160" s="201"/>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53"/>
      <c r="CS160" s="53"/>
      <c r="CT160" s="53"/>
      <c r="CU160" s="53"/>
      <c r="CV160" s="53"/>
      <c r="CW160" s="53"/>
      <c r="CX160" s="53"/>
      <c r="CY160" s="53"/>
      <c r="CZ160" s="53"/>
      <c r="DA160" s="53"/>
      <c r="DB160" s="53"/>
      <c r="DC160" s="53"/>
      <c r="DD160" s="53"/>
      <c r="DE160" s="53"/>
      <c r="DF160" s="53"/>
      <c r="DG160" s="53"/>
    </row>
    <row r="161" spans="2:111" ht="50.1" customHeight="1" x14ac:dyDescent="0.15">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BJ161" s="201"/>
      <c r="BK161" s="201"/>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53"/>
      <c r="CS161" s="53"/>
      <c r="CT161" s="53"/>
      <c r="CU161" s="53"/>
      <c r="CV161" s="53"/>
      <c r="CW161" s="53"/>
      <c r="CX161" s="53"/>
      <c r="CY161" s="53"/>
      <c r="CZ161" s="53"/>
      <c r="DA161" s="53"/>
      <c r="DB161" s="53"/>
      <c r="DC161" s="53"/>
      <c r="DD161" s="53"/>
      <c r="DE161" s="53"/>
      <c r="DF161" s="53"/>
      <c r="DG161" s="53"/>
    </row>
    <row r="162" spans="2:111" ht="50.1" customHeight="1" x14ac:dyDescent="0.15">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BJ162" s="201"/>
      <c r="BK162" s="201"/>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53"/>
      <c r="CS162" s="53"/>
      <c r="CT162" s="53"/>
      <c r="CU162" s="53"/>
      <c r="CV162" s="53"/>
      <c r="CW162" s="53"/>
      <c r="CX162" s="53"/>
      <c r="CY162" s="53"/>
      <c r="CZ162" s="53"/>
      <c r="DA162" s="53"/>
      <c r="DB162" s="53"/>
      <c r="DC162" s="53"/>
      <c r="DD162" s="53"/>
      <c r="DE162" s="53"/>
      <c r="DF162" s="53"/>
      <c r="DG162" s="53"/>
    </row>
    <row r="163" spans="2:111" ht="50.1" customHeight="1" x14ac:dyDescent="0.15">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BJ163" s="201"/>
      <c r="BK163" s="201"/>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row>
    <row r="164" spans="2:111" ht="50.1" customHeight="1" x14ac:dyDescent="0.15">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BJ164" s="201"/>
      <c r="BK164" s="201"/>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53"/>
      <c r="CS164" s="53"/>
      <c r="CT164" s="53"/>
      <c r="CU164" s="53"/>
      <c r="CV164" s="53"/>
      <c r="CW164" s="53"/>
      <c r="CX164" s="53"/>
      <c r="CY164" s="53"/>
      <c r="CZ164" s="53"/>
      <c r="DA164" s="53"/>
      <c r="DB164" s="53"/>
      <c r="DC164" s="53"/>
      <c r="DD164" s="53"/>
      <c r="DE164" s="53"/>
      <c r="DF164" s="53"/>
      <c r="DG164" s="53"/>
    </row>
    <row r="165" spans="2:111" ht="50.1" customHeight="1" x14ac:dyDescent="0.15">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BJ165" s="201"/>
      <c r="BK165" s="201"/>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53"/>
      <c r="CS165" s="53"/>
      <c r="CT165" s="53"/>
      <c r="CU165" s="53"/>
      <c r="CV165" s="53"/>
      <c r="CW165" s="53"/>
      <c r="CX165" s="53"/>
      <c r="CY165" s="53"/>
      <c r="CZ165" s="53"/>
      <c r="DA165" s="53"/>
      <c r="DB165" s="53"/>
      <c r="DC165" s="53"/>
      <c r="DD165" s="53"/>
      <c r="DE165" s="53"/>
      <c r="DF165" s="53"/>
      <c r="DG165" s="53"/>
    </row>
    <row r="166" spans="2:111" ht="50.1" customHeight="1" x14ac:dyDescent="0.15">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BJ166" s="201"/>
      <c r="BK166" s="201"/>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c r="DG166" s="53"/>
    </row>
    <row r="167" spans="2:111" ht="50.1" customHeight="1" x14ac:dyDescent="0.15">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BJ167" s="201"/>
      <c r="BK167" s="201"/>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53"/>
      <c r="CT167" s="53"/>
      <c r="CU167" s="53"/>
      <c r="CV167" s="53"/>
      <c r="CW167" s="53"/>
      <c r="CX167" s="53"/>
      <c r="CY167" s="53"/>
      <c r="CZ167" s="53"/>
      <c r="DA167" s="53"/>
      <c r="DB167" s="53"/>
      <c r="DC167" s="53"/>
      <c r="DD167" s="53"/>
      <c r="DE167" s="53"/>
      <c r="DF167" s="53"/>
      <c r="DG167" s="53"/>
    </row>
    <row r="168" spans="2:111" ht="50.1" customHeight="1" x14ac:dyDescent="0.15">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BJ168" s="201"/>
      <c r="BK168" s="201"/>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53"/>
      <c r="CS168" s="53"/>
      <c r="CT168" s="53"/>
      <c r="CU168" s="53"/>
      <c r="CV168" s="53"/>
      <c r="CW168" s="53"/>
      <c r="CX168" s="53"/>
      <c r="CY168" s="53"/>
      <c r="CZ168" s="53"/>
      <c r="DA168" s="53"/>
      <c r="DB168" s="53"/>
      <c r="DC168" s="53"/>
      <c r="DD168" s="53"/>
      <c r="DE168" s="53"/>
      <c r="DF168" s="53"/>
      <c r="DG168" s="53"/>
    </row>
    <row r="169" spans="2:111" ht="50.1" customHeight="1" x14ac:dyDescent="0.15">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BJ169" s="201"/>
      <c r="BK169" s="201"/>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53"/>
      <c r="CS169" s="53"/>
      <c r="CT169" s="53"/>
      <c r="CU169" s="53"/>
      <c r="CV169" s="53"/>
      <c r="CW169" s="53"/>
      <c r="CX169" s="53"/>
      <c r="CY169" s="53"/>
      <c r="CZ169" s="53"/>
      <c r="DA169" s="53"/>
      <c r="DB169" s="53"/>
      <c r="DC169" s="53"/>
      <c r="DD169" s="53"/>
      <c r="DE169" s="53"/>
      <c r="DF169" s="53"/>
      <c r="DG169" s="53"/>
    </row>
    <row r="170" spans="2:111" ht="50.1" customHeight="1" x14ac:dyDescent="0.15">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BJ170" s="201"/>
      <c r="BK170" s="201"/>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53"/>
      <c r="CS170" s="53"/>
      <c r="CT170" s="53"/>
      <c r="CU170" s="53"/>
      <c r="CV170" s="53"/>
      <c r="CW170" s="53"/>
      <c r="CX170" s="53"/>
      <c r="CY170" s="53"/>
      <c r="CZ170" s="53"/>
      <c r="DA170" s="53"/>
      <c r="DB170" s="53"/>
      <c r="DC170" s="53"/>
      <c r="DD170" s="53"/>
      <c r="DE170" s="53"/>
      <c r="DF170" s="53"/>
      <c r="DG170" s="53"/>
    </row>
    <row r="171" spans="2:111" ht="50.1" customHeight="1" x14ac:dyDescent="0.15">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BJ171" s="201"/>
      <c r="BK171" s="201"/>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53"/>
      <c r="CS171" s="53"/>
      <c r="CT171" s="53"/>
      <c r="CU171" s="53"/>
      <c r="CV171" s="53"/>
      <c r="CW171" s="53"/>
      <c r="CX171" s="53"/>
      <c r="CY171" s="53"/>
      <c r="CZ171" s="53"/>
      <c r="DA171" s="53"/>
      <c r="DB171" s="53"/>
      <c r="DC171" s="53"/>
      <c r="DD171" s="53"/>
      <c r="DE171" s="53"/>
      <c r="DF171" s="53"/>
      <c r="DG171" s="53"/>
    </row>
    <row r="172" spans="2:111" ht="50.1" customHeight="1" x14ac:dyDescent="0.15">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BJ172" s="201"/>
      <c r="BK172" s="201"/>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c r="DG172" s="53"/>
    </row>
    <row r="173" spans="2:111" ht="50.1" customHeight="1" x14ac:dyDescent="0.15">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BJ173" s="201"/>
      <c r="BK173" s="201"/>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53"/>
      <c r="CS173" s="53"/>
      <c r="CT173" s="53"/>
      <c r="CU173" s="53"/>
      <c r="CV173" s="53"/>
      <c r="CW173" s="53"/>
      <c r="CX173" s="53"/>
      <c r="CY173" s="53"/>
      <c r="CZ173" s="53"/>
      <c r="DA173" s="53"/>
      <c r="DB173" s="53"/>
      <c r="DC173" s="53"/>
      <c r="DD173" s="53"/>
      <c r="DE173" s="53"/>
      <c r="DF173" s="53"/>
      <c r="DG173" s="53"/>
    </row>
    <row r="174" spans="2:111" ht="50.1" customHeight="1" x14ac:dyDescent="0.15">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BJ174" s="201"/>
      <c r="BK174" s="201"/>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53"/>
      <c r="CS174" s="53"/>
      <c r="CT174" s="53"/>
      <c r="CU174" s="53"/>
      <c r="CV174" s="53"/>
      <c r="CW174" s="53"/>
      <c r="CX174" s="53"/>
      <c r="CY174" s="53"/>
      <c r="CZ174" s="53"/>
      <c r="DA174" s="53"/>
      <c r="DB174" s="53"/>
      <c r="DC174" s="53"/>
      <c r="DD174" s="53"/>
      <c r="DE174" s="53"/>
      <c r="DF174" s="53"/>
      <c r="DG174" s="53"/>
    </row>
    <row r="175" spans="2:111" ht="50.1" customHeight="1" x14ac:dyDescent="0.15">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BL175" s="201"/>
      <c r="BM175" s="201"/>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53"/>
      <c r="CS175" s="53"/>
      <c r="CT175" s="53"/>
      <c r="CU175" s="53"/>
      <c r="CV175" s="53"/>
      <c r="CW175" s="53"/>
      <c r="CX175" s="53"/>
      <c r="CY175" s="53"/>
      <c r="CZ175" s="53"/>
      <c r="DA175" s="53"/>
      <c r="DB175" s="53"/>
      <c r="DC175" s="53"/>
      <c r="DD175" s="53"/>
      <c r="DE175" s="53"/>
      <c r="DF175" s="53"/>
      <c r="DG175" s="53"/>
    </row>
    <row r="176" spans="2:111" ht="50.1" customHeight="1" x14ac:dyDescent="0.15">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BL176" s="201"/>
      <c r="BM176" s="201"/>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53"/>
      <c r="CS176" s="53"/>
      <c r="CT176" s="53"/>
      <c r="CU176" s="53"/>
      <c r="CV176" s="53"/>
      <c r="CW176" s="53"/>
      <c r="CX176" s="53"/>
      <c r="CY176" s="53"/>
      <c r="CZ176" s="53"/>
      <c r="DA176" s="53"/>
      <c r="DB176" s="53"/>
      <c r="DC176" s="53"/>
      <c r="DD176" s="53"/>
      <c r="DE176" s="53"/>
      <c r="DF176" s="53"/>
      <c r="DG176" s="53"/>
    </row>
    <row r="177" spans="2:111" ht="50.1" customHeight="1" x14ac:dyDescent="0.15">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BL177" s="201"/>
      <c r="BM177" s="201"/>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53"/>
      <c r="CS177" s="53"/>
      <c r="CT177" s="53"/>
      <c r="CU177" s="53"/>
      <c r="CV177" s="53"/>
      <c r="CW177" s="53"/>
      <c r="CX177" s="53"/>
      <c r="CY177" s="53"/>
      <c r="CZ177" s="53"/>
      <c r="DA177" s="53"/>
      <c r="DB177" s="53"/>
      <c r="DC177" s="53"/>
      <c r="DD177" s="53"/>
      <c r="DE177" s="53"/>
      <c r="DF177" s="53"/>
      <c r="DG177" s="53"/>
    </row>
    <row r="178" spans="2:111" ht="50.1" customHeight="1" x14ac:dyDescent="0.15">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BL178" s="201"/>
      <c r="BM178" s="201"/>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53"/>
      <c r="CS178" s="53"/>
      <c r="CT178" s="53"/>
      <c r="CU178" s="53"/>
      <c r="CV178" s="53"/>
      <c r="CW178" s="53"/>
      <c r="CX178" s="53"/>
      <c r="CY178" s="53"/>
      <c r="CZ178" s="53"/>
      <c r="DA178" s="53"/>
      <c r="DB178" s="53"/>
      <c r="DC178" s="53"/>
      <c r="DD178" s="53"/>
      <c r="DE178" s="53"/>
      <c r="DF178" s="53"/>
      <c r="DG178" s="53"/>
    </row>
    <row r="179" spans="2:111" ht="50.1" customHeight="1" x14ac:dyDescent="0.15">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BL179" s="201"/>
      <c r="BM179" s="201"/>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53"/>
      <c r="CS179" s="53"/>
      <c r="CT179" s="53"/>
      <c r="CU179" s="53"/>
      <c r="CV179" s="53"/>
      <c r="CW179" s="53"/>
      <c r="CX179" s="53"/>
      <c r="CY179" s="53"/>
      <c r="CZ179" s="53"/>
      <c r="DA179" s="53"/>
      <c r="DB179" s="53"/>
      <c r="DC179" s="53"/>
      <c r="DD179" s="53"/>
      <c r="DE179" s="53"/>
      <c r="DF179" s="53"/>
      <c r="DG179" s="53"/>
    </row>
    <row r="180" spans="2:111" ht="50.1" customHeight="1" x14ac:dyDescent="0.15">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BL180" s="201"/>
      <c r="BM180" s="201"/>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row>
    <row r="181" spans="2:111" ht="50.1" customHeight="1" x14ac:dyDescent="0.15">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BL181" s="201"/>
      <c r="BM181" s="201"/>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53"/>
      <c r="CS181" s="53"/>
      <c r="CT181" s="53"/>
      <c r="CU181" s="53"/>
      <c r="CV181" s="53"/>
      <c r="CW181" s="53"/>
      <c r="CX181" s="53"/>
      <c r="CY181" s="53"/>
      <c r="CZ181" s="53"/>
      <c r="DA181" s="53"/>
      <c r="DB181" s="53"/>
      <c r="DC181" s="53"/>
      <c r="DD181" s="53"/>
      <c r="DE181" s="53"/>
      <c r="DF181" s="53"/>
      <c r="DG181" s="53"/>
    </row>
    <row r="182" spans="2:111" ht="50.1" customHeight="1" x14ac:dyDescent="0.15">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BL182" s="201"/>
      <c r="BM182" s="201"/>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53"/>
      <c r="CS182" s="53"/>
      <c r="CT182" s="53"/>
      <c r="CU182" s="53"/>
      <c r="CV182" s="53"/>
      <c r="CW182" s="53"/>
      <c r="CX182" s="53"/>
      <c r="CY182" s="53"/>
      <c r="CZ182" s="53"/>
      <c r="DA182" s="53"/>
      <c r="DB182" s="53"/>
      <c r="DC182" s="53"/>
      <c r="DD182" s="53"/>
      <c r="DE182" s="53"/>
      <c r="DF182" s="53"/>
      <c r="DG182" s="53"/>
    </row>
    <row r="183" spans="2:111" ht="50.1" customHeight="1" x14ac:dyDescent="0.15">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BL183" s="201"/>
      <c r="BM183" s="201"/>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53"/>
      <c r="CS183" s="53"/>
      <c r="CT183" s="53"/>
      <c r="CU183" s="53"/>
      <c r="CV183" s="53"/>
      <c r="CW183" s="53"/>
      <c r="CX183" s="53"/>
      <c r="CY183" s="53"/>
      <c r="CZ183" s="53"/>
      <c r="DA183" s="53"/>
      <c r="DB183" s="53"/>
      <c r="DC183" s="53"/>
      <c r="DD183" s="53"/>
      <c r="DE183" s="53"/>
      <c r="DF183" s="53"/>
      <c r="DG183" s="53"/>
    </row>
    <row r="184" spans="2:111" ht="50.1" customHeight="1" x14ac:dyDescent="0.15">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BL184" s="201"/>
      <c r="BM184" s="201"/>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53"/>
      <c r="CS184" s="53"/>
      <c r="CT184" s="53"/>
      <c r="CU184" s="53"/>
      <c r="CV184" s="53"/>
      <c r="CW184" s="53"/>
      <c r="CX184" s="53"/>
      <c r="CY184" s="53"/>
      <c r="CZ184" s="53"/>
      <c r="DA184" s="53"/>
      <c r="DB184" s="53"/>
      <c r="DC184" s="53"/>
      <c r="DD184" s="53"/>
      <c r="DE184" s="53"/>
      <c r="DF184" s="53"/>
      <c r="DG184" s="53"/>
    </row>
    <row r="185" spans="2:111" ht="50.1" customHeight="1" x14ac:dyDescent="0.15">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BL185" s="201"/>
      <c r="BM185" s="201"/>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53"/>
      <c r="CS185" s="53"/>
      <c r="CT185" s="53"/>
      <c r="CU185" s="53"/>
      <c r="CV185" s="53"/>
      <c r="CW185" s="53"/>
      <c r="CX185" s="53"/>
      <c r="CY185" s="53"/>
      <c r="CZ185" s="53"/>
      <c r="DA185" s="53"/>
      <c r="DB185" s="53"/>
      <c r="DC185" s="53"/>
      <c r="DD185" s="53"/>
      <c r="DE185" s="53"/>
      <c r="DF185" s="53"/>
      <c r="DG185" s="53"/>
    </row>
    <row r="186" spans="2:111" ht="50.1" customHeight="1" x14ac:dyDescent="0.15">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BL186" s="201"/>
      <c r="BM186" s="201"/>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53"/>
      <c r="CS186" s="53"/>
      <c r="CT186" s="53"/>
      <c r="CU186" s="53"/>
      <c r="CV186" s="53"/>
      <c r="CW186" s="53"/>
      <c r="CX186" s="53"/>
      <c r="CY186" s="53"/>
      <c r="CZ186" s="53"/>
      <c r="DA186" s="53"/>
      <c r="DB186" s="53"/>
      <c r="DC186" s="53"/>
      <c r="DD186" s="53"/>
      <c r="DE186" s="53"/>
      <c r="DF186" s="53"/>
      <c r="DG186" s="53"/>
    </row>
    <row r="187" spans="2:111" ht="50.1" customHeight="1" x14ac:dyDescent="0.15">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BL187" s="201"/>
      <c r="BM187" s="201"/>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53"/>
      <c r="CS187" s="53"/>
      <c r="CT187" s="53"/>
      <c r="CU187" s="53"/>
      <c r="CV187" s="53"/>
      <c r="CW187" s="53"/>
      <c r="CX187" s="53"/>
      <c r="CY187" s="53"/>
      <c r="CZ187" s="53"/>
      <c r="DA187" s="53"/>
      <c r="DB187" s="53"/>
      <c r="DC187" s="53"/>
      <c r="DD187" s="53"/>
      <c r="DE187" s="53"/>
      <c r="DF187" s="53"/>
      <c r="DG187" s="53"/>
    </row>
    <row r="188" spans="2:111" ht="50.1" customHeight="1" x14ac:dyDescent="0.15">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BL188" s="201"/>
      <c r="BM188" s="201"/>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53"/>
      <c r="CS188" s="53"/>
      <c r="CT188" s="53"/>
      <c r="CU188" s="53"/>
      <c r="CV188" s="53"/>
      <c r="CW188" s="53"/>
      <c r="CX188" s="53"/>
      <c r="CY188" s="53"/>
      <c r="CZ188" s="53"/>
      <c r="DA188" s="53"/>
      <c r="DB188" s="53"/>
      <c r="DC188" s="53"/>
      <c r="DD188" s="53"/>
      <c r="DE188" s="53"/>
      <c r="DF188" s="53"/>
      <c r="DG188" s="53"/>
    </row>
    <row r="189" spans="2:111" ht="50.1" customHeight="1" x14ac:dyDescent="0.15">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BL189" s="201"/>
      <c r="BM189" s="201"/>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53"/>
      <c r="CT189" s="53"/>
      <c r="CU189" s="53"/>
      <c r="CV189" s="53"/>
      <c r="CW189" s="53"/>
      <c r="CX189" s="53"/>
      <c r="CY189" s="53"/>
      <c r="CZ189" s="53"/>
      <c r="DA189" s="53"/>
      <c r="DB189" s="53"/>
      <c r="DC189" s="53"/>
      <c r="DD189" s="53"/>
      <c r="DE189" s="53"/>
      <c r="DF189" s="53"/>
      <c r="DG189" s="53"/>
    </row>
    <row r="190" spans="2:111" ht="50.1" customHeight="1" x14ac:dyDescent="0.15">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BL190" s="201"/>
      <c r="BM190" s="201"/>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53"/>
      <c r="CT190" s="53"/>
      <c r="CU190" s="53"/>
      <c r="CV190" s="53"/>
      <c r="CW190" s="53"/>
      <c r="CX190" s="53"/>
      <c r="CY190" s="53"/>
      <c r="CZ190" s="53"/>
      <c r="DA190" s="53"/>
      <c r="DB190" s="53"/>
      <c r="DC190" s="53"/>
      <c r="DD190" s="53"/>
      <c r="DE190" s="53"/>
      <c r="DF190" s="53"/>
      <c r="DG190" s="53"/>
    </row>
    <row r="191" spans="2:111" ht="50.1" customHeight="1" x14ac:dyDescent="0.15">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BL191" s="201"/>
      <c r="BM191" s="201"/>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53"/>
      <c r="CS191" s="53"/>
      <c r="CT191" s="53"/>
      <c r="CU191" s="53"/>
      <c r="CV191" s="53"/>
      <c r="CW191" s="53"/>
      <c r="CX191" s="53"/>
      <c r="CY191" s="53"/>
      <c r="CZ191" s="53"/>
      <c r="DA191" s="53"/>
      <c r="DB191" s="53"/>
      <c r="DC191" s="53"/>
      <c r="DD191" s="53"/>
      <c r="DE191" s="53"/>
      <c r="DF191" s="53"/>
      <c r="DG191" s="53"/>
    </row>
    <row r="192" spans="2:111" ht="50.1" customHeight="1" x14ac:dyDescent="0.15">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BL192" s="201"/>
      <c r="BM192" s="201"/>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53"/>
      <c r="CS192" s="53"/>
      <c r="CT192" s="53"/>
      <c r="CU192" s="53"/>
      <c r="CV192" s="53"/>
      <c r="CW192" s="53"/>
      <c r="CX192" s="53"/>
      <c r="CY192" s="53"/>
      <c r="CZ192" s="53"/>
      <c r="DA192" s="53"/>
      <c r="DB192" s="53"/>
      <c r="DC192" s="53"/>
      <c r="DD192" s="53"/>
      <c r="DE192" s="53"/>
      <c r="DF192" s="53"/>
      <c r="DG192" s="53"/>
    </row>
    <row r="193" spans="2:111" ht="50.1" customHeight="1" x14ac:dyDescent="0.15">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BL193" s="201"/>
      <c r="BM193" s="201"/>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53"/>
      <c r="CS193" s="53"/>
      <c r="CT193" s="53"/>
      <c r="CU193" s="53"/>
      <c r="CV193" s="53"/>
      <c r="CW193" s="53"/>
      <c r="CX193" s="53"/>
      <c r="CY193" s="53"/>
      <c r="CZ193" s="53"/>
      <c r="DA193" s="53"/>
      <c r="DB193" s="53"/>
      <c r="DC193" s="53"/>
      <c r="DD193" s="53"/>
      <c r="DE193" s="53"/>
      <c r="DF193" s="53"/>
      <c r="DG193" s="53"/>
    </row>
    <row r="194" spans="2:111" ht="50.1" customHeight="1" x14ac:dyDescent="0.15">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BL194" s="201"/>
      <c r="BM194" s="201"/>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c r="CV194" s="53"/>
      <c r="CW194" s="53"/>
      <c r="CX194" s="53"/>
      <c r="CY194" s="53"/>
      <c r="CZ194" s="53"/>
      <c r="DA194" s="53"/>
      <c r="DB194" s="53"/>
      <c r="DC194" s="53"/>
      <c r="DD194" s="53"/>
      <c r="DE194" s="53"/>
      <c r="DF194" s="53"/>
      <c r="DG194" s="53"/>
    </row>
    <row r="195" spans="2:111" ht="50.1" customHeight="1" x14ac:dyDescent="0.15">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BL195" s="201"/>
      <c r="BM195" s="201"/>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53"/>
      <c r="CT195" s="53"/>
      <c r="CU195" s="53"/>
      <c r="CV195" s="53"/>
      <c r="CW195" s="53"/>
      <c r="CX195" s="53"/>
      <c r="CY195" s="53"/>
      <c r="CZ195" s="53"/>
      <c r="DA195" s="53"/>
      <c r="DB195" s="53"/>
      <c r="DC195" s="53"/>
      <c r="DD195" s="53"/>
      <c r="DE195" s="53"/>
      <c r="DF195" s="53"/>
      <c r="DG195" s="53"/>
    </row>
    <row r="196" spans="2:111" ht="50.1" customHeight="1" x14ac:dyDescent="0.15">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BL196" s="201"/>
      <c r="BM196" s="201"/>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c r="CV196" s="53"/>
      <c r="CW196" s="53"/>
      <c r="CX196" s="53"/>
      <c r="CY196" s="53"/>
      <c r="CZ196" s="53"/>
      <c r="DA196" s="53"/>
      <c r="DB196" s="53"/>
      <c r="DC196" s="53"/>
      <c r="DD196" s="53"/>
      <c r="DE196" s="53"/>
      <c r="DF196" s="53"/>
      <c r="DG196" s="53"/>
    </row>
    <row r="197" spans="2:111" ht="50.1" customHeight="1" x14ac:dyDescent="0.15">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BL197" s="201"/>
      <c r="BM197" s="201"/>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row>
    <row r="198" spans="2:111" ht="50.1" customHeight="1" x14ac:dyDescent="0.15">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BL198" s="201"/>
      <c r="BM198" s="201"/>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c r="CV198" s="53"/>
      <c r="CW198" s="53"/>
      <c r="CX198" s="53"/>
      <c r="CY198" s="53"/>
      <c r="CZ198" s="53"/>
      <c r="DA198" s="53"/>
      <c r="DB198" s="53"/>
      <c r="DC198" s="53"/>
      <c r="DD198" s="53"/>
      <c r="DE198" s="53"/>
      <c r="DF198" s="53"/>
      <c r="DG198" s="53"/>
    </row>
    <row r="199" spans="2:111" ht="50.1" customHeight="1" x14ac:dyDescent="0.15">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BL199" s="201"/>
      <c r="BM199" s="201"/>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c r="CV199" s="53"/>
      <c r="CW199" s="53"/>
      <c r="CX199" s="53"/>
      <c r="CY199" s="53"/>
      <c r="CZ199" s="53"/>
      <c r="DA199" s="53"/>
      <c r="DB199" s="53"/>
      <c r="DC199" s="53"/>
      <c r="DD199" s="53"/>
      <c r="DE199" s="53"/>
      <c r="DF199" s="53"/>
      <c r="DG199" s="53"/>
    </row>
    <row r="200" spans="2:111" ht="50.1" customHeight="1" x14ac:dyDescent="0.15">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BL200" s="201"/>
      <c r="BM200" s="201"/>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53"/>
      <c r="CS200" s="53"/>
      <c r="CT200" s="53"/>
      <c r="CU200" s="53"/>
      <c r="CV200" s="53"/>
      <c r="CW200" s="53"/>
      <c r="CX200" s="53"/>
      <c r="CY200" s="53"/>
      <c r="CZ200" s="53"/>
      <c r="DA200" s="53"/>
      <c r="DB200" s="53"/>
      <c r="DC200" s="53"/>
      <c r="DD200" s="53"/>
      <c r="DE200" s="53"/>
      <c r="DF200" s="53"/>
      <c r="DG200" s="53"/>
    </row>
    <row r="201" spans="2:111" ht="50.1" customHeight="1" x14ac:dyDescent="0.15">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BL201" s="201"/>
      <c r="BM201" s="201"/>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53"/>
      <c r="CS201" s="53"/>
      <c r="CT201" s="53"/>
      <c r="CU201" s="53"/>
      <c r="CV201" s="53"/>
      <c r="CW201" s="53"/>
      <c r="CX201" s="53"/>
      <c r="CY201" s="53"/>
      <c r="CZ201" s="53"/>
      <c r="DA201" s="53"/>
      <c r="DB201" s="53"/>
      <c r="DC201" s="53"/>
      <c r="DD201" s="53"/>
      <c r="DE201" s="53"/>
      <c r="DF201" s="53"/>
      <c r="DG201" s="53"/>
    </row>
    <row r="202" spans="2:111" ht="50.1" customHeight="1" x14ac:dyDescent="0.15">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BL202" s="201"/>
      <c r="BM202" s="201"/>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53"/>
      <c r="CS202" s="53"/>
      <c r="CT202" s="53"/>
      <c r="CU202" s="53"/>
      <c r="CV202" s="53"/>
      <c r="CW202" s="53"/>
      <c r="CX202" s="53"/>
      <c r="CY202" s="53"/>
      <c r="CZ202" s="53"/>
      <c r="DA202" s="53"/>
      <c r="DB202" s="53"/>
      <c r="DC202" s="53"/>
      <c r="DD202" s="53"/>
      <c r="DE202" s="53"/>
      <c r="DF202" s="53"/>
      <c r="DG202" s="53"/>
    </row>
    <row r="203" spans="2:111" x14ac:dyDescent="0.15">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BL203" s="201"/>
      <c r="BM203" s="201"/>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c r="CS203" s="53"/>
      <c r="CT203" s="53"/>
      <c r="CU203" s="53"/>
      <c r="CV203" s="53"/>
      <c r="CW203" s="53"/>
      <c r="CX203" s="53"/>
      <c r="CY203" s="53"/>
      <c r="CZ203" s="53"/>
      <c r="DA203" s="53"/>
      <c r="DB203" s="53"/>
      <c r="DC203" s="53"/>
      <c r="DD203" s="53"/>
      <c r="DE203" s="53"/>
      <c r="DF203" s="53"/>
      <c r="DG203" s="53"/>
    </row>
    <row r="204" spans="2:111" x14ac:dyDescent="0.15">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BL204" s="201"/>
      <c r="BM204" s="201"/>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53"/>
      <c r="CS204" s="53"/>
      <c r="CT204" s="53"/>
      <c r="CU204" s="53"/>
      <c r="CV204" s="53"/>
      <c r="CW204" s="53"/>
      <c r="CX204" s="53"/>
      <c r="CY204" s="53"/>
      <c r="CZ204" s="53"/>
      <c r="DA204" s="53"/>
      <c r="DB204" s="53"/>
      <c r="DC204" s="53"/>
      <c r="DD204" s="53"/>
      <c r="DE204" s="53"/>
      <c r="DF204" s="53"/>
      <c r="DG204" s="53"/>
    </row>
    <row r="205" spans="2:111" x14ac:dyDescent="0.15">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BL205" s="201"/>
      <c r="BM205" s="201"/>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c r="CY205" s="53"/>
      <c r="CZ205" s="53"/>
      <c r="DA205" s="53"/>
      <c r="DB205" s="53"/>
      <c r="DC205" s="53"/>
      <c r="DD205" s="53"/>
      <c r="DE205" s="53"/>
      <c r="DF205" s="53"/>
      <c r="DG205" s="53"/>
    </row>
    <row r="206" spans="2:111" x14ac:dyDescent="0.15">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BL206" s="201"/>
      <c r="BM206" s="201"/>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c r="CV206" s="53"/>
      <c r="CW206" s="53"/>
      <c r="CX206" s="53"/>
      <c r="CY206" s="53"/>
      <c r="CZ206" s="53"/>
      <c r="DA206" s="53"/>
      <c r="DB206" s="53"/>
      <c r="DC206" s="53"/>
      <c r="DD206" s="53"/>
      <c r="DE206" s="53"/>
      <c r="DF206" s="53"/>
      <c r="DG206" s="53"/>
    </row>
    <row r="207" spans="2:111" x14ac:dyDescent="0.15">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BL207" s="201"/>
      <c r="BM207" s="201"/>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53"/>
      <c r="CS207" s="53"/>
      <c r="CT207" s="53"/>
      <c r="CU207" s="53"/>
      <c r="CV207" s="53"/>
      <c r="CW207" s="53"/>
      <c r="CX207" s="53"/>
      <c r="CY207" s="53"/>
      <c r="CZ207" s="53"/>
      <c r="DA207" s="53"/>
      <c r="DB207" s="53"/>
      <c r="DC207" s="53"/>
      <c r="DD207" s="53"/>
      <c r="DE207" s="53"/>
      <c r="DF207" s="53"/>
      <c r="DG207" s="53"/>
    </row>
    <row r="208" spans="2:111" x14ac:dyDescent="0.15">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BL208" s="201"/>
      <c r="BM208" s="201"/>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53"/>
      <c r="CS208" s="53"/>
      <c r="CT208" s="53"/>
      <c r="CU208" s="53"/>
      <c r="CV208" s="53"/>
      <c r="CW208" s="53"/>
      <c r="CX208" s="53"/>
      <c r="CY208" s="53"/>
      <c r="CZ208" s="53"/>
      <c r="DA208" s="53"/>
      <c r="DB208" s="53"/>
      <c r="DC208" s="53"/>
      <c r="DD208" s="53"/>
      <c r="DE208" s="53"/>
      <c r="DF208" s="53"/>
      <c r="DG208" s="53"/>
    </row>
    <row r="209" spans="2:111" x14ac:dyDescent="0.15">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BL209" s="201"/>
      <c r="BM209" s="201"/>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53"/>
      <c r="CS209" s="53"/>
      <c r="CT209" s="53"/>
      <c r="CU209" s="53"/>
      <c r="CV209" s="53"/>
      <c r="CW209" s="53"/>
      <c r="CX209" s="53"/>
      <c r="CY209" s="53"/>
      <c r="CZ209" s="53"/>
      <c r="DA209" s="53"/>
      <c r="DB209" s="53"/>
      <c r="DC209" s="53"/>
      <c r="DD209" s="53"/>
      <c r="DE209" s="53"/>
      <c r="DF209" s="53"/>
      <c r="DG209" s="53"/>
    </row>
    <row r="210" spans="2:111" x14ac:dyDescent="0.15">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BL210" s="201"/>
      <c r="BM210" s="201"/>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53"/>
      <c r="CS210" s="53"/>
      <c r="CT210" s="53"/>
      <c r="CU210" s="53"/>
      <c r="CV210" s="53"/>
      <c r="CW210" s="53"/>
      <c r="CX210" s="53"/>
      <c r="CY210" s="53"/>
      <c r="CZ210" s="53"/>
      <c r="DA210" s="53"/>
      <c r="DB210" s="53"/>
      <c r="DC210" s="53"/>
      <c r="DD210" s="53"/>
      <c r="DE210" s="53"/>
      <c r="DF210" s="53"/>
      <c r="DG210" s="53"/>
    </row>
    <row r="211" spans="2:111" x14ac:dyDescent="0.15">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BL211" s="201"/>
      <c r="BM211" s="201"/>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53"/>
      <c r="CS211" s="53"/>
      <c r="CT211" s="53"/>
      <c r="CU211" s="53"/>
      <c r="CV211" s="53"/>
      <c r="CW211" s="53"/>
      <c r="CX211" s="53"/>
      <c r="CY211" s="53"/>
      <c r="CZ211" s="53"/>
      <c r="DA211" s="53"/>
      <c r="DB211" s="53"/>
      <c r="DC211" s="53"/>
      <c r="DD211" s="53"/>
      <c r="DE211" s="53"/>
      <c r="DF211" s="53"/>
      <c r="DG211" s="53"/>
    </row>
    <row r="212" spans="2:111" x14ac:dyDescent="0.15">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BL212" s="201"/>
      <c r="BM212" s="201"/>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53"/>
      <c r="CS212" s="53"/>
      <c r="CT212" s="53"/>
      <c r="CU212" s="53"/>
      <c r="CV212" s="53"/>
      <c r="CW212" s="53"/>
      <c r="CX212" s="53"/>
      <c r="CY212" s="53"/>
      <c r="CZ212" s="53"/>
      <c r="DA212" s="53"/>
      <c r="DB212" s="53"/>
      <c r="DC212" s="53"/>
      <c r="DD212" s="53"/>
      <c r="DE212" s="53"/>
      <c r="DF212" s="53"/>
      <c r="DG212" s="53"/>
    </row>
    <row r="213" spans="2:111" x14ac:dyDescent="0.15">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BL213" s="201"/>
      <c r="BM213" s="201"/>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53"/>
      <c r="CS213" s="53"/>
      <c r="CT213" s="53"/>
      <c r="CU213" s="53"/>
      <c r="CV213" s="53"/>
      <c r="CW213" s="53"/>
      <c r="CX213" s="53"/>
      <c r="CY213" s="53"/>
      <c r="CZ213" s="53"/>
      <c r="DA213" s="53"/>
      <c r="DB213" s="53"/>
      <c r="DC213" s="53"/>
      <c r="DD213" s="53"/>
      <c r="DE213" s="53"/>
      <c r="DF213" s="53"/>
      <c r="DG213" s="53"/>
    </row>
    <row r="214" spans="2:111" x14ac:dyDescent="0.15">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BL214" s="201"/>
      <c r="BM214" s="201"/>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c r="CV214" s="53"/>
      <c r="CW214" s="53"/>
      <c r="CX214" s="53"/>
      <c r="CY214" s="53"/>
      <c r="CZ214" s="53"/>
      <c r="DA214" s="53"/>
      <c r="DB214" s="53"/>
      <c r="DC214" s="53"/>
      <c r="DD214" s="53"/>
      <c r="DE214" s="53"/>
      <c r="DF214" s="53"/>
      <c r="DG214" s="53"/>
    </row>
    <row r="215" spans="2:111" x14ac:dyDescent="0.15">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BL215" s="201"/>
      <c r="BM215" s="201"/>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53"/>
      <c r="CS215" s="53"/>
      <c r="CT215" s="53"/>
      <c r="CU215" s="53"/>
      <c r="CV215" s="53"/>
      <c r="CW215" s="53"/>
      <c r="CX215" s="53"/>
      <c r="CY215" s="53"/>
      <c r="CZ215" s="53"/>
      <c r="DA215" s="53"/>
      <c r="DB215" s="53"/>
      <c r="DC215" s="53"/>
      <c r="DD215" s="53"/>
      <c r="DE215" s="53"/>
      <c r="DF215" s="53"/>
      <c r="DG215" s="53"/>
    </row>
    <row r="216" spans="2:111" x14ac:dyDescent="0.15">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BL216" s="201"/>
      <c r="BM216" s="201"/>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53"/>
      <c r="CS216" s="53"/>
      <c r="CT216" s="53"/>
      <c r="CU216" s="53"/>
      <c r="CV216" s="53"/>
      <c r="CW216" s="53"/>
      <c r="CX216" s="53"/>
      <c r="CY216" s="53"/>
      <c r="CZ216" s="53"/>
      <c r="DA216" s="53"/>
      <c r="DB216" s="53"/>
      <c r="DC216" s="53"/>
      <c r="DD216" s="53"/>
      <c r="DE216" s="53"/>
      <c r="DF216" s="53"/>
      <c r="DG216" s="53"/>
    </row>
    <row r="217" spans="2:111" x14ac:dyDescent="0.15">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BL217" s="201"/>
      <c r="BM217" s="201"/>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53"/>
      <c r="CS217" s="53"/>
      <c r="CT217" s="53"/>
      <c r="CU217" s="53"/>
      <c r="CV217" s="53"/>
      <c r="CW217" s="53"/>
      <c r="CX217" s="53"/>
      <c r="CY217" s="53"/>
      <c r="CZ217" s="53"/>
      <c r="DA217" s="53"/>
      <c r="DB217" s="53"/>
      <c r="DC217" s="53"/>
      <c r="DD217" s="53"/>
      <c r="DE217" s="53"/>
      <c r="DF217" s="53"/>
      <c r="DG217" s="53"/>
    </row>
    <row r="218" spans="2:111" x14ac:dyDescent="0.15">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BL218" s="201"/>
      <c r="BM218" s="201"/>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53"/>
      <c r="CS218" s="53"/>
      <c r="CT218" s="53"/>
      <c r="CU218" s="53"/>
      <c r="CV218" s="53"/>
      <c r="CW218" s="53"/>
      <c r="CX218" s="53"/>
      <c r="CY218" s="53"/>
      <c r="CZ218" s="53"/>
      <c r="DA218" s="53"/>
      <c r="DB218" s="53"/>
      <c r="DC218" s="53"/>
      <c r="DD218" s="53"/>
      <c r="DE218" s="53"/>
      <c r="DF218" s="53"/>
      <c r="DG218" s="53"/>
    </row>
    <row r="219" spans="2:111" x14ac:dyDescent="0.15">
      <c r="B219" s="53"/>
      <c r="C219" s="53"/>
      <c r="D219" s="53"/>
      <c r="E219" s="53"/>
      <c r="F219" s="53"/>
      <c r="G219" s="53"/>
      <c r="H219" s="53"/>
      <c r="I219" s="53"/>
      <c r="J219" s="53"/>
      <c r="K219" s="53"/>
      <c r="L219" s="53"/>
      <c r="M219" s="53"/>
      <c r="N219" s="53"/>
      <c r="O219" s="53"/>
      <c r="P219" s="53"/>
      <c r="Q219" s="53"/>
      <c r="Y219" s="53"/>
      <c r="Z219" s="53"/>
      <c r="AA219" s="53"/>
      <c r="AB219" s="53"/>
      <c r="AC219" s="53"/>
      <c r="AD219" s="53"/>
      <c r="AE219" s="53"/>
    </row>
    <row r="220" spans="2:111" x14ac:dyDescent="0.15">
      <c r="B220" s="53"/>
      <c r="C220" s="53"/>
      <c r="D220" s="53"/>
      <c r="E220" s="53"/>
      <c r="F220" s="53"/>
      <c r="G220" s="53"/>
      <c r="H220" s="53"/>
      <c r="I220" s="53"/>
      <c r="J220" s="53"/>
      <c r="K220" s="53"/>
      <c r="L220" s="53"/>
      <c r="M220" s="53"/>
      <c r="N220" s="53"/>
      <c r="O220" s="53"/>
      <c r="P220" s="53"/>
      <c r="Q220" s="53"/>
    </row>
    <row r="221" spans="2:111" x14ac:dyDescent="0.15">
      <c r="B221" s="53"/>
      <c r="C221" s="53"/>
      <c r="D221" s="53"/>
      <c r="E221" s="53"/>
      <c r="F221" s="53"/>
      <c r="G221" s="53"/>
      <c r="H221" s="53"/>
      <c r="I221" s="53"/>
      <c r="J221" s="53"/>
      <c r="K221" s="53"/>
      <c r="L221" s="53"/>
      <c r="M221" s="53"/>
      <c r="N221" s="53"/>
      <c r="O221" s="53"/>
      <c r="P221" s="53"/>
      <c r="Q221" s="53"/>
    </row>
    <row r="222" spans="2:111" x14ac:dyDescent="0.15">
      <c r="B222" s="53"/>
      <c r="C222" s="53"/>
      <c r="D222" s="53"/>
      <c r="E222" s="53"/>
      <c r="F222" s="53"/>
      <c r="G222" s="53"/>
      <c r="H222" s="53"/>
      <c r="I222" s="53"/>
      <c r="J222" s="53"/>
      <c r="K222" s="53"/>
      <c r="L222" s="53"/>
      <c r="M222" s="53"/>
      <c r="N222" s="53"/>
      <c r="O222" s="53"/>
      <c r="P222" s="53"/>
      <c r="Q222" s="53"/>
    </row>
    <row r="223" spans="2:111" x14ac:dyDescent="0.15">
      <c r="B223" s="53"/>
      <c r="C223" s="53"/>
      <c r="D223" s="53"/>
      <c r="E223" s="53"/>
      <c r="F223" s="53"/>
      <c r="G223" s="53"/>
      <c r="H223" s="53"/>
      <c r="I223" s="53"/>
      <c r="J223" s="53"/>
      <c r="K223" s="53"/>
      <c r="L223" s="53"/>
      <c r="M223" s="53"/>
      <c r="N223" s="53"/>
      <c r="O223" s="53"/>
      <c r="P223" s="53"/>
      <c r="Q223" s="53"/>
    </row>
    <row r="224" spans="2:111" x14ac:dyDescent="0.15">
      <c r="B224" s="53"/>
      <c r="C224" s="53"/>
      <c r="D224" s="53"/>
      <c r="E224" s="53"/>
      <c r="F224" s="53"/>
      <c r="G224" s="53"/>
      <c r="H224" s="53"/>
      <c r="I224" s="53"/>
      <c r="J224" s="53"/>
      <c r="K224" s="53"/>
      <c r="L224" s="53"/>
      <c r="M224" s="53"/>
      <c r="N224" s="53"/>
      <c r="O224" s="53"/>
      <c r="P224" s="53"/>
      <c r="Q224" s="53"/>
    </row>
    <row r="225" spans="2:17" x14ac:dyDescent="0.15">
      <c r="B225" s="53"/>
      <c r="C225" s="53"/>
      <c r="D225" s="53"/>
      <c r="E225" s="53"/>
      <c r="F225" s="53"/>
      <c r="G225" s="53"/>
      <c r="H225" s="53"/>
      <c r="I225" s="53"/>
      <c r="J225" s="53"/>
      <c r="K225" s="53"/>
      <c r="L225" s="53"/>
      <c r="M225" s="53"/>
      <c r="N225" s="53"/>
      <c r="O225" s="53"/>
      <c r="P225" s="53"/>
      <c r="Q225" s="53"/>
    </row>
    <row r="226" spans="2:17" x14ac:dyDescent="0.15">
      <c r="B226" s="53"/>
      <c r="C226" s="53"/>
      <c r="D226" s="53"/>
      <c r="E226" s="53"/>
      <c r="F226" s="53"/>
      <c r="G226" s="53"/>
      <c r="H226" s="53"/>
      <c r="I226" s="53"/>
      <c r="J226" s="53"/>
      <c r="K226" s="53"/>
      <c r="L226" s="53"/>
      <c r="M226" s="53"/>
      <c r="N226" s="53"/>
      <c r="O226" s="53"/>
      <c r="P226" s="53"/>
      <c r="Q226" s="53"/>
    </row>
    <row r="227" spans="2:17" x14ac:dyDescent="0.15">
      <c r="B227" s="53"/>
      <c r="C227" s="53"/>
      <c r="D227" s="53"/>
      <c r="E227" s="53"/>
      <c r="F227" s="53"/>
      <c r="G227" s="53"/>
      <c r="H227" s="53"/>
      <c r="I227" s="53"/>
      <c r="J227" s="53"/>
      <c r="K227" s="53"/>
      <c r="L227" s="53"/>
      <c r="M227" s="53"/>
      <c r="N227" s="53"/>
      <c r="O227" s="53"/>
      <c r="P227" s="53"/>
      <c r="Q227" s="53"/>
    </row>
    <row r="306" spans="33:47" x14ac:dyDescent="0.15">
      <c r="AG306" s="257"/>
      <c r="AH306" s="257"/>
      <c r="AI306"/>
      <c r="AJ306"/>
      <c r="AK306"/>
      <c r="AL306" s="33"/>
      <c r="AM306"/>
      <c r="AN306"/>
      <c r="AO306"/>
      <c r="AP306"/>
      <c r="AQ306"/>
      <c r="AR306"/>
      <c r="AS306"/>
      <c r="AT306"/>
      <c r="AU306"/>
    </row>
    <row r="307" spans="33:47" x14ac:dyDescent="0.15">
      <c r="AG307" s="257"/>
      <c r="AH307" s="257"/>
      <c r="AI307"/>
      <c r="AJ307"/>
      <c r="AK307"/>
      <c r="AL307" s="33"/>
      <c r="AM307"/>
      <c r="AN307"/>
      <c r="AO307"/>
      <c r="AP307"/>
      <c r="AQ307"/>
      <c r="AR307"/>
      <c r="AS307"/>
      <c r="AT307"/>
      <c r="AU307"/>
    </row>
    <row r="308" spans="33:47" x14ac:dyDescent="0.15">
      <c r="AG308" s="257"/>
      <c r="AH308" s="257"/>
      <c r="AI308"/>
      <c r="AJ308"/>
      <c r="AK308"/>
      <c r="AL308" s="33"/>
      <c r="AM308"/>
      <c r="AN308"/>
      <c r="AO308"/>
      <c r="AP308"/>
      <c r="AQ308"/>
      <c r="AR308"/>
      <c r="AS308"/>
      <c r="AT308"/>
      <c r="AU308"/>
    </row>
    <row r="309" spans="33:47" x14ac:dyDescent="0.15">
      <c r="AG309" s="257"/>
      <c r="AH309" s="257"/>
      <c r="AI309"/>
      <c r="AJ309"/>
      <c r="AK309"/>
      <c r="AL309" s="33"/>
      <c r="AM309"/>
      <c r="AN309"/>
      <c r="AO309"/>
      <c r="AP309"/>
      <c r="AQ309"/>
      <c r="AR309"/>
      <c r="AS309"/>
      <c r="AT309"/>
      <c r="AU309"/>
    </row>
    <row r="310" spans="33:47" x14ac:dyDescent="0.15">
      <c r="AG310" s="257"/>
      <c r="AH310" s="257"/>
      <c r="AI310"/>
      <c r="AJ310"/>
      <c r="AK310"/>
      <c r="AL310" s="33"/>
      <c r="AM310"/>
      <c r="AN310"/>
      <c r="AO310"/>
      <c r="AP310"/>
      <c r="AQ310"/>
      <c r="AR310"/>
      <c r="AS310"/>
      <c r="AT310"/>
      <c r="AU310"/>
    </row>
    <row r="311" spans="33:47" x14ac:dyDescent="0.15">
      <c r="AG311" s="257"/>
      <c r="AH311" s="257"/>
      <c r="AI311"/>
      <c r="AJ311"/>
      <c r="AK311"/>
      <c r="AL311" s="33"/>
      <c r="AM311"/>
      <c r="AN311"/>
      <c r="AO311"/>
      <c r="AP311"/>
      <c r="AQ311"/>
      <c r="AR311"/>
      <c r="AS311"/>
      <c r="AT311"/>
      <c r="AU311"/>
    </row>
    <row r="312" spans="33:47" x14ac:dyDescent="0.15">
      <c r="AG312" s="257"/>
      <c r="AH312" s="257"/>
      <c r="AI312"/>
      <c r="AJ312"/>
      <c r="AK312"/>
      <c r="AL312" s="33"/>
      <c r="AM312"/>
      <c r="AN312"/>
      <c r="AO312"/>
      <c r="AP312"/>
      <c r="AQ312"/>
      <c r="AR312"/>
      <c r="AS312"/>
      <c r="AT312"/>
      <c r="AU312"/>
    </row>
    <row r="313" spans="33:47" x14ac:dyDescent="0.15">
      <c r="AG313" s="257"/>
      <c r="AH313" s="257"/>
      <c r="AI313"/>
      <c r="AJ313"/>
      <c r="AK313"/>
      <c r="AL313" s="33"/>
      <c r="AM313"/>
      <c r="AN313"/>
      <c r="AO313"/>
      <c r="AP313"/>
      <c r="AQ313"/>
      <c r="AR313"/>
      <c r="AS313"/>
      <c r="AT313"/>
      <c r="AU313"/>
    </row>
    <row r="314" spans="33:47" x14ac:dyDescent="0.15">
      <c r="AG314" s="257"/>
      <c r="AH314" s="257"/>
      <c r="AI314"/>
      <c r="AJ314"/>
      <c r="AK314"/>
      <c r="AL314" s="33"/>
      <c r="AM314"/>
      <c r="AN314"/>
      <c r="AO314"/>
      <c r="AP314"/>
      <c r="AQ314"/>
      <c r="AR314"/>
      <c r="AS314"/>
      <c r="AT314"/>
      <c r="AU314"/>
    </row>
    <row r="315" spans="33:47" x14ac:dyDescent="0.15">
      <c r="AG315" s="257"/>
      <c r="AH315" s="257"/>
      <c r="AI315"/>
      <c r="AJ315"/>
      <c r="AK315"/>
      <c r="AL315" s="33"/>
      <c r="AM315"/>
      <c r="AN315"/>
      <c r="AO315"/>
      <c r="AP315"/>
      <c r="AQ315"/>
      <c r="AR315"/>
      <c r="AS315"/>
      <c r="AT315"/>
      <c r="AU315"/>
    </row>
    <row r="316" spans="33:47" x14ac:dyDescent="0.15">
      <c r="AG316" s="257"/>
      <c r="AH316" s="257"/>
      <c r="AI316"/>
      <c r="AJ316"/>
      <c r="AK316"/>
      <c r="AL316" s="33"/>
      <c r="AM316"/>
      <c r="AN316"/>
      <c r="AO316"/>
      <c r="AP316"/>
      <c r="AQ316"/>
      <c r="AR316"/>
      <c r="AS316"/>
      <c r="AT316"/>
      <c r="AU316"/>
    </row>
    <row r="317" spans="33:47" x14ac:dyDescent="0.15">
      <c r="AG317" s="257"/>
      <c r="AH317" s="257"/>
      <c r="AI317"/>
      <c r="AJ317"/>
      <c r="AK317"/>
      <c r="AL317" s="33"/>
      <c r="AM317"/>
      <c r="AN317"/>
      <c r="AO317"/>
      <c r="AP317"/>
      <c r="AQ317"/>
      <c r="AR317"/>
      <c r="AS317"/>
      <c r="AT317"/>
      <c r="AU317"/>
    </row>
    <row r="318" spans="33:47" x14ac:dyDescent="0.15">
      <c r="AG318" s="257"/>
      <c r="AH318" s="257"/>
      <c r="AI318"/>
      <c r="AJ318"/>
      <c r="AK318"/>
      <c r="AL318" s="33"/>
      <c r="AM318"/>
      <c r="AN318"/>
      <c r="AO318"/>
      <c r="AP318"/>
      <c r="AQ318"/>
      <c r="AR318"/>
      <c r="AS318"/>
      <c r="AT318"/>
      <c r="AU318"/>
    </row>
    <row r="319" spans="33:47" x14ac:dyDescent="0.15">
      <c r="AG319" s="257"/>
      <c r="AH319" s="257"/>
      <c r="AI319"/>
      <c r="AJ319"/>
      <c r="AK319"/>
      <c r="AL319" s="33"/>
      <c r="AM319"/>
      <c r="AN319"/>
      <c r="AO319"/>
      <c r="AP319"/>
      <c r="AQ319"/>
      <c r="AR319"/>
      <c r="AS319"/>
      <c r="AT319"/>
      <c r="AU319"/>
    </row>
    <row r="320" spans="33:47" x14ac:dyDescent="0.15">
      <c r="AG320" s="257"/>
      <c r="AH320" s="257"/>
      <c r="AI320"/>
      <c r="AJ320"/>
      <c r="AK320"/>
      <c r="AL320" s="33"/>
      <c r="AM320"/>
      <c r="AN320"/>
      <c r="AO320"/>
      <c r="AP320"/>
      <c r="AQ320"/>
      <c r="AR320"/>
      <c r="AS320"/>
      <c r="AT320"/>
      <c r="AU320"/>
    </row>
    <row r="321" spans="33:47" x14ac:dyDescent="0.15">
      <c r="AG321" s="257"/>
      <c r="AH321" s="257"/>
      <c r="AI321"/>
      <c r="AJ321"/>
      <c r="AK321"/>
      <c r="AL321" s="33"/>
      <c r="AM321"/>
      <c r="AN321"/>
      <c r="AO321"/>
      <c r="AP321"/>
      <c r="AQ321"/>
      <c r="AR321"/>
      <c r="AS321"/>
      <c r="AT321"/>
      <c r="AU321"/>
    </row>
    <row r="322" spans="33:47" x14ac:dyDescent="0.15">
      <c r="AG322" s="257"/>
      <c r="AH322" s="257"/>
      <c r="AI322"/>
      <c r="AJ322"/>
      <c r="AK322"/>
      <c r="AL322" s="33"/>
      <c r="AM322"/>
      <c r="AN322"/>
      <c r="AO322"/>
      <c r="AP322"/>
      <c r="AQ322"/>
      <c r="AR322"/>
      <c r="AS322"/>
      <c r="AT322"/>
      <c r="AU322"/>
    </row>
    <row r="323" spans="33:47" x14ac:dyDescent="0.15">
      <c r="AG323" s="257"/>
      <c r="AH323" s="257"/>
      <c r="AI323"/>
      <c r="AJ323"/>
      <c r="AK323"/>
      <c r="AL323" s="33"/>
      <c r="AM323"/>
      <c r="AN323"/>
      <c r="AO323"/>
      <c r="AP323"/>
      <c r="AQ323"/>
      <c r="AR323"/>
      <c r="AS323"/>
      <c r="AT323"/>
      <c r="AU323"/>
    </row>
    <row r="324" spans="33:47" x14ac:dyDescent="0.15">
      <c r="AG324" s="257"/>
      <c r="AH324" s="257"/>
      <c r="AI324"/>
      <c r="AJ324"/>
      <c r="AK324"/>
      <c r="AL324" s="33"/>
      <c r="AM324"/>
      <c r="AN324"/>
      <c r="AO324"/>
      <c r="AP324"/>
      <c r="AQ324"/>
      <c r="AR324"/>
      <c r="AS324"/>
      <c r="AT324"/>
      <c r="AU324"/>
    </row>
    <row r="325" spans="33:47" x14ac:dyDescent="0.15">
      <c r="AG325" s="257"/>
      <c r="AH325" s="257"/>
      <c r="AI325"/>
      <c r="AJ325"/>
      <c r="AK325"/>
      <c r="AL325" s="33"/>
      <c r="AM325"/>
      <c r="AN325"/>
      <c r="AO325"/>
      <c r="AP325"/>
      <c r="AQ325"/>
      <c r="AR325"/>
      <c r="AS325"/>
      <c r="AT325"/>
      <c r="AU325"/>
    </row>
    <row r="326" spans="33:47" x14ac:dyDescent="0.15">
      <c r="AG326" s="257"/>
      <c r="AH326" s="257"/>
      <c r="AI326"/>
      <c r="AJ326"/>
      <c r="AK326"/>
      <c r="AL326" s="33"/>
      <c r="AM326"/>
      <c r="AN326"/>
      <c r="AO326"/>
      <c r="AP326"/>
      <c r="AQ326"/>
      <c r="AR326"/>
      <c r="AS326"/>
      <c r="AT326"/>
      <c r="AU326"/>
    </row>
    <row r="327" spans="33:47" x14ac:dyDescent="0.15">
      <c r="AG327" s="257"/>
      <c r="AH327" s="257"/>
      <c r="AI327"/>
      <c r="AJ327"/>
      <c r="AK327"/>
      <c r="AL327" s="33"/>
      <c r="AM327"/>
      <c r="AN327"/>
      <c r="AO327"/>
      <c r="AP327"/>
      <c r="AQ327"/>
      <c r="AR327"/>
      <c r="AS327"/>
      <c r="AT327"/>
      <c r="AU327"/>
    </row>
    <row r="328" spans="33:47" x14ac:dyDescent="0.15">
      <c r="AG328" s="257"/>
      <c r="AH328" s="257"/>
      <c r="AI328"/>
      <c r="AJ328"/>
      <c r="AK328"/>
      <c r="AL328" s="33"/>
      <c r="AM328"/>
      <c r="AN328"/>
      <c r="AO328"/>
      <c r="AP328"/>
      <c r="AQ328"/>
      <c r="AR328"/>
      <c r="AS328"/>
      <c r="AT328"/>
      <c r="AU328"/>
    </row>
    <row r="329" spans="33:47" x14ac:dyDescent="0.15">
      <c r="AG329" s="257"/>
      <c r="AH329" s="257"/>
      <c r="AI329"/>
      <c r="AJ329"/>
      <c r="AK329"/>
      <c r="AL329" s="33"/>
      <c r="AM329"/>
      <c r="AN329"/>
      <c r="AO329"/>
      <c r="AP329"/>
      <c r="AQ329"/>
      <c r="AR329"/>
      <c r="AS329"/>
      <c r="AT329"/>
      <c r="AU329"/>
    </row>
    <row r="330" spans="33:47" x14ac:dyDescent="0.15">
      <c r="AG330" s="257"/>
      <c r="AH330" s="257"/>
      <c r="AI330"/>
      <c r="AJ330"/>
      <c r="AK330"/>
      <c r="AL330" s="33"/>
      <c r="AM330"/>
      <c r="AN330"/>
      <c r="AO330"/>
      <c r="AP330"/>
      <c r="AQ330"/>
      <c r="AR330"/>
      <c r="AS330"/>
      <c r="AT330"/>
      <c r="AU330"/>
    </row>
    <row r="331" spans="33:47" x14ac:dyDescent="0.15">
      <c r="AG331" s="257"/>
      <c r="AH331" s="257"/>
      <c r="AI331"/>
      <c r="AJ331"/>
      <c r="AK331"/>
      <c r="AL331" s="33"/>
      <c r="AM331"/>
      <c r="AN331"/>
      <c r="AO331"/>
      <c r="AP331"/>
      <c r="AQ331"/>
      <c r="AR331"/>
      <c r="AS331"/>
      <c r="AT331"/>
      <c r="AU331"/>
    </row>
    <row r="332" spans="33:47" x14ac:dyDescent="0.15">
      <c r="AG332" s="257"/>
      <c r="AH332" s="257"/>
      <c r="AI332"/>
      <c r="AJ332"/>
      <c r="AK332"/>
      <c r="AL332" s="33"/>
      <c r="AM332"/>
      <c r="AN332"/>
      <c r="AO332"/>
      <c r="AP332"/>
      <c r="AQ332"/>
      <c r="AR332"/>
      <c r="AS332"/>
      <c r="AT332"/>
      <c r="AU332"/>
    </row>
    <row r="333" spans="33:47" x14ac:dyDescent="0.15">
      <c r="AG333" s="257"/>
      <c r="AH333" s="257"/>
      <c r="AI333"/>
      <c r="AJ333"/>
      <c r="AK333"/>
      <c r="AL333" s="33"/>
      <c r="AM333"/>
      <c r="AN333"/>
      <c r="AO333"/>
      <c r="AP333"/>
      <c r="AQ333"/>
      <c r="AR333"/>
      <c r="AS333"/>
      <c r="AT333"/>
      <c r="AU333"/>
    </row>
    <row r="334" spans="33:47" x14ac:dyDescent="0.15">
      <c r="AG334" s="257"/>
      <c r="AH334" s="257"/>
      <c r="AI334"/>
      <c r="AJ334"/>
      <c r="AK334"/>
      <c r="AL334" s="33"/>
      <c r="AM334"/>
      <c r="AN334"/>
      <c r="AO334"/>
      <c r="AP334"/>
      <c r="AQ334"/>
      <c r="AR334"/>
      <c r="AS334"/>
      <c r="AT334"/>
      <c r="AU334"/>
    </row>
    <row r="335" spans="33:47" x14ac:dyDescent="0.15">
      <c r="AG335" s="257"/>
      <c r="AH335" s="257"/>
      <c r="AI335"/>
      <c r="AJ335"/>
      <c r="AK335"/>
      <c r="AL335" s="33"/>
      <c r="AM335"/>
      <c r="AN335"/>
      <c r="AO335"/>
      <c r="AP335"/>
      <c r="AQ335"/>
      <c r="AR335"/>
      <c r="AS335"/>
      <c r="AT335"/>
      <c r="AU335"/>
    </row>
    <row r="336" spans="33:47" x14ac:dyDescent="0.15">
      <c r="AG336" s="257"/>
      <c r="AH336" s="257"/>
      <c r="AI336"/>
      <c r="AJ336"/>
      <c r="AK336"/>
      <c r="AL336" s="33"/>
      <c r="AM336"/>
      <c r="AN336"/>
      <c r="AO336"/>
      <c r="AP336"/>
      <c r="AQ336"/>
      <c r="AR336"/>
      <c r="AS336"/>
      <c r="AT336"/>
      <c r="AU336"/>
    </row>
    <row r="337" spans="33:47" x14ac:dyDescent="0.15">
      <c r="AG337" s="257"/>
      <c r="AH337" s="257"/>
      <c r="AI337"/>
      <c r="AJ337"/>
      <c r="AK337"/>
      <c r="AL337" s="33"/>
      <c r="AM337"/>
      <c r="AN337"/>
      <c r="AO337"/>
      <c r="AP337"/>
      <c r="AQ337"/>
      <c r="AR337"/>
      <c r="AS337"/>
      <c r="AT337"/>
      <c r="AU337"/>
    </row>
    <row r="338" spans="33:47" x14ac:dyDescent="0.15">
      <c r="AG338" s="257"/>
      <c r="AH338" s="257"/>
      <c r="AI338"/>
      <c r="AJ338"/>
      <c r="AK338"/>
      <c r="AL338" s="33"/>
      <c r="AM338"/>
      <c r="AN338"/>
      <c r="AO338"/>
      <c r="AP338"/>
      <c r="AQ338"/>
      <c r="AR338"/>
      <c r="AS338"/>
      <c r="AT338"/>
      <c r="AU338"/>
    </row>
    <row r="339" spans="33:47" x14ac:dyDescent="0.15">
      <c r="AG339" s="257"/>
      <c r="AH339" s="257"/>
      <c r="AI339"/>
      <c r="AJ339"/>
      <c r="AK339"/>
      <c r="AL339" s="33"/>
      <c r="AM339"/>
      <c r="AN339"/>
      <c r="AO339"/>
      <c r="AP339"/>
      <c r="AQ339"/>
      <c r="AR339"/>
      <c r="AS339"/>
      <c r="AT339"/>
      <c r="AU339"/>
    </row>
    <row r="340" spans="33:47" x14ac:dyDescent="0.15">
      <c r="AG340" s="257"/>
      <c r="AH340" s="257"/>
      <c r="AI340"/>
      <c r="AJ340"/>
      <c r="AK340"/>
      <c r="AL340" s="33"/>
      <c r="AM340"/>
      <c r="AN340"/>
      <c r="AO340"/>
      <c r="AP340"/>
      <c r="AQ340"/>
      <c r="AR340"/>
      <c r="AS340"/>
      <c r="AT340"/>
      <c r="AU340"/>
    </row>
    <row r="341" spans="33:47" x14ac:dyDescent="0.15">
      <c r="AG341" s="257"/>
      <c r="AH341" s="257"/>
      <c r="AI341"/>
      <c r="AJ341"/>
      <c r="AK341"/>
      <c r="AL341" s="33"/>
      <c r="AM341"/>
      <c r="AN341"/>
      <c r="AO341"/>
      <c r="AP341"/>
      <c r="AQ341"/>
      <c r="AR341"/>
      <c r="AS341"/>
      <c r="AT341"/>
      <c r="AU341"/>
    </row>
    <row r="342" spans="33:47" x14ac:dyDescent="0.15">
      <c r="AG342" s="257"/>
      <c r="AH342" s="257"/>
      <c r="AI342"/>
      <c r="AJ342"/>
      <c r="AK342"/>
      <c r="AL342" s="33"/>
      <c r="AM342"/>
      <c r="AN342"/>
      <c r="AO342"/>
      <c r="AP342"/>
      <c r="AQ342"/>
      <c r="AR342"/>
      <c r="AS342"/>
      <c r="AT342"/>
      <c r="AU342"/>
    </row>
    <row r="343" spans="33:47" x14ac:dyDescent="0.15">
      <c r="AG343" s="257"/>
      <c r="AH343" s="257"/>
      <c r="AI343"/>
      <c r="AJ343"/>
      <c r="AK343"/>
      <c r="AL343" s="33"/>
      <c r="AM343"/>
      <c r="AN343"/>
      <c r="AO343"/>
      <c r="AP343"/>
      <c r="AQ343"/>
      <c r="AR343"/>
      <c r="AS343"/>
      <c r="AT343"/>
      <c r="AU343"/>
    </row>
    <row r="344" spans="33:47" x14ac:dyDescent="0.15">
      <c r="AG344" s="257"/>
      <c r="AH344" s="257"/>
      <c r="AI344"/>
      <c r="AJ344"/>
      <c r="AK344"/>
      <c r="AL344" s="33"/>
      <c r="AM344"/>
      <c r="AN344"/>
      <c r="AO344"/>
      <c r="AP344"/>
      <c r="AQ344"/>
      <c r="AR344"/>
      <c r="AS344"/>
      <c r="AT344"/>
      <c r="AU344"/>
    </row>
    <row r="345" spans="33:47" x14ac:dyDescent="0.15">
      <c r="AG345" s="257"/>
      <c r="AH345" s="257"/>
      <c r="AI345"/>
      <c r="AJ345"/>
      <c r="AK345"/>
      <c r="AL345" s="33"/>
      <c r="AM345"/>
      <c r="AN345"/>
      <c r="AO345"/>
      <c r="AP345"/>
      <c r="AQ345"/>
      <c r="AR345"/>
      <c r="AS345"/>
      <c r="AT345"/>
      <c r="AU345"/>
    </row>
    <row r="346" spans="33:47" x14ac:dyDescent="0.15">
      <c r="AG346" s="257"/>
      <c r="AH346" s="257"/>
      <c r="AI346"/>
      <c r="AJ346"/>
      <c r="AK346"/>
      <c r="AL346" s="33"/>
      <c r="AM346"/>
      <c r="AN346"/>
      <c r="AO346"/>
      <c r="AP346"/>
      <c r="AQ346"/>
      <c r="AR346"/>
      <c r="AS346"/>
      <c r="AT346"/>
      <c r="AU346"/>
    </row>
    <row r="347" spans="33:47" x14ac:dyDescent="0.15">
      <c r="AG347" s="257"/>
      <c r="AH347" s="257"/>
      <c r="AI347"/>
      <c r="AJ347"/>
      <c r="AK347"/>
      <c r="AL347" s="33"/>
      <c r="AM347"/>
      <c r="AN347"/>
      <c r="AO347"/>
      <c r="AP347"/>
      <c r="AQ347"/>
      <c r="AR347"/>
      <c r="AS347"/>
      <c r="AT347"/>
      <c r="AU347"/>
    </row>
    <row r="348" spans="33:47" x14ac:dyDescent="0.15">
      <c r="AG348" s="257"/>
      <c r="AH348" s="257"/>
      <c r="AI348"/>
      <c r="AJ348"/>
      <c r="AK348"/>
      <c r="AL348" s="33"/>
      <c r="AM348"/>
      <c r="AN348"/>
      <c r="AO348"/>
      <c r="AP348"/>
      <c r="AQ348"/>
      <c r="AR348"/>
      <c r="AS348"/>
      <c r="AT348"/>
      <c r="AU348"/>
    </row>
    <row r="349" spans="33:47" x14ac:dyDescent="0.15">
      <c r="AG349" s="257"/>
      <c r="AH349" s="257"/>
      <c r="AI349"/>
      <c r="AJ349"/>
      <c r="AK349"/>
      <c r="AL349" s="33"/>
      <c r="AM349"/>
      <c r="AN349"/>
      <c r="AO349"/>
      <c r="AP349"/>
      <c r="AQ349"/>
      <c r="AR349"/>
      <c r="AS349"/>
      <c r="AT349"/>
      <c r="AU349"/>
    </row>
    <row r="350" spans="33:47" x14ac:dyDescent="0.15">
      <c r="AG350" s="257"/>
      <c r="AH350" s="257"/>
      <c r="AI350"/>
      <c r="AJ350"/>
      <c r="AK350"/>
      <c r="AL350" s="33"/>
      <c r="AM350"/>
      <c r="AN350"/>
      <c r="AO350"/>
      <c r="AP350"/>
      <c r="AQ350"/>
      <c r="AR350"/>
      <c r="AS350"/>
      <c r="AT350"/>
      <c r="AU350"/>
    </row>
    <row r="351" spans="33:47" x14ac:dyDescent="0.15">
      <c r="AG351" s="257"/>
      <c r="AH351" s="257"/>
      <c r="AI351"/>
      <c r="AJ351"/>
      <c r="AK351"/>
      <c r="AL351" s="33"/>
      <c r="AM351"/>
      <c r="AN351"/>
      <c r="AO351"/>
      <c r="AP351"/>
      <c r="AQ351"/>
      <c r="AR351"/>
      <c r="AS351"/>
      <c r="AT351"/>
      <c r="AU351"/>
    </row>
    <row r="352" spans="33:47" x14ac:dyDescent="0.15">
      <c r="AG352" s="257"/>
      <c r="AH352" s="257"/>
      <c r="AI352"/>
      <c r="AJ352"/>
      <c r="AK352"/>
      <c r="AL352" s="33"/>
      <c r="AM352"/>
      <c r="AN352"/>
      <c r="AO352"/>
      <c r="AP352"/>
      <c r="AQ352"/>
      <c r="AR352"/>
      <c r="AS352"/>
      <c r="AT352"/>
      <c r="AU352"/>
    </row>
    <row r="353" spans="33:47" x14ac:dyDescent="0.15">
      <c r="AG353" s="257"/>
      <c r="AH353" s="257"/>
      <c r="AI353"/>
      <c r="AJ353"/>
      <c r="AK353"/>
      <c r="AL353" s="33"/>
      <c r="AM353"/>
      <c r="AN353"/>
      <c r="AO353"/>
      <c r="AP353"/>
      <c r="AQ353"/>
      <c r="AR353"/>
      <c r="AS353"/>
      <c r="AT353"/>
      <c r="AU353"/>
    </row>
    <row r="354" spans="33:47" x14ac:dyDescent="0.15">
      <c r="AG354" s="257"/>
      <c r="AH354" s="257"/>
      <c r="AI354"/>
      <c r="AJ354"/>
      <c r="AK354"/>
      <c r="AL354" s="33"/>
      <c r="AM354"/>
      <c r="AN354"/>
      <c r="AO354"/>
      <c r="AP354"/>
      <c r="AQ354"/>
      <c r="AR354"/>
      <c r="AS354"/>
      <c r="AT354"/>
      <c r="AU354"/>
    </row>
    <row r="355" spans="33:47" x14ac:dyDescent="0.15">
      <c r="AG355" s="257"/>
      <c r="AH355" s="257"/>
      <c r="AI355"/>
      <c r="AJ355"/>
      <c r="AK355"/>
      <c r="AL355" s="33"/>
      <c r="AM355"/>
      <c r="AN355"/>
      <c r="AO355"/>
      <c r="AP355"/>
      <c r="AQ355"/>
      <c r="AR355"/>
      <c r="AS355"/>
      <c r="AT355"/>
      <c r="AU355"/>
    </row>
    <row r="356" spans="33:47" x14ac:dyDescent="0.15">
      <c r="AG356" s="257"/>
      <c r="AH356" s="257"/>
      <c r="AI356"/>
      <c r="AJ356"/>
      <c r="AK356"/>
      <c r="AL356" s="33"/>
      <c r="AM356"/>
      <c r="AN356"/>
      <c r="AO356"/>
      <c r="AP356"/>
      <c r="AQ356"/>
      <c r="AR356"/>
      <c r="AS356"/>
      <c r="AT356"/>
      <c r="AU356"/>
    </row>
    <row r="357" spans="33:47" x14ac:dyDescent="0.15">
      <c r="AG357" s="257"/>
      <c r="AH357" s="257"/>
      <c r="AI357"/>
      <c r="AJ357"/>
      <c r="AK357"/>
      <c r="AL357" s="33"/>
      <c r="AM357"/>
      <c r="AN357"/>
      <c r="AO357"/>
      <c r="AP357"/>
      <c r="AQ357"/>
      <c r="AR357"/>
      <c r="AS357"/>
      <c r="AT357"/>
      <c r="AU357"/>
    </row>
    <row r="358" spans="33:47" x14ac:dyDescent="0.15">
      <c r="AG358" s="257"/>
      <c r="AH358" s="257"/>
      <c r="AI358"/>
      <c r="AJ358"/>
      <c r="AK358"/>
      <c r="AL358" s="33"/>
      <c r="AM358"/>
      <c r="AN358"/>
      <c r="AO358"/>
      <c r="AP358"/>
      <c r="AQ358"/>
      <c r="AR358"/>
      <c r="AS358"/>
      <c r="AT358"/>
      <c r="AU358"/>
    </row>
    <row r="359" spans="33:47" x14ac:dyDescent="0.15">
      <c r="AG359" s="257"/>
      <c r="AH359" s="257"/>
      <c r="AI359"/>
      <c r="AJ359"/>
      <c r="AK359"/>
      <c r="AL359" s="33"/>
      <c r="AM359"/>
      <c r="AN359"/>
      <c r="AO359"/>
      <c r="AP359"/>
      <c r="AQ359"/>
      <c r="AR359"/>
      <c r="AS359"/>
      <c r="AT359"/>
      <c r="AU359"/>
    </row>
    <row r="360" spans="33:47" x14ac:dyDescent="0.15">
      <c r="AG360" s="257"/>
      <c r="AH360" s="257"/>
      <c r="AI360"/>
      <c r="AJ360"/>
      <c r="AK360"/>
      <c r="AL360" s="33"/>
      <c r="AM360"/>
      <c r="AN360"/>
      <c r="AO360"/>
      <c r="AP360"/>
      <c r="AQ360"/>
      <c r="AR360"/>
      <c r="AS360"/>
      <c r="AT360"/>
      <c r="AU360"/>
    </row>
    <row r="361" spans="33:47" x14ac:dyDescent="0.15">
      <c r="AG361" s="257"/>
      <c r="AH361" s="257"/>
      <c r="AI361"/>
      <c r="AJ361"/>
      <c r="AK361"/>
      <c r="AL361" s="33"/>
      <c r="AM361"/>
      <c r="AN361"/>
      <c r="AO361"/>
      <c r="AP361"/>
      <c r="AQ361"/>
      <c r="AR361"/>
      <c r="AS361"/>
      <c r="AT361"/>
      <c r="AU361"/>
    </row>
    <row r="362" spans="33:47" x14ac:dyDescent="0.15">
      <c r="AG362" s="257"/>
      <c r="AH362" s="257"/>
      <c r="AI362"/>
      <c r="AJ362"/>
      <c r="AK362"/>
      <c r="AL362" s="33"/>
      <c r="AM362"/>
      <c r="AN362"/>
      <c r="AO362"/>
      <c r="AP362"/>
      <c r="AQ362"/>
      <c r="AR362"/>
      <c r="AS362"/>
      <c r="AT362"/>
      <c r="AU362"/>
    </row>
    <row r="363" spans="33:47" x14ac:dyDescent="0.15">
      <c r="AG363" s="257"/>
      <c r="AH363" s="257"/>
      <c r="AI363"/>
      <c r="AJ363"/>
      <c r="AK363"/>
      <c r="AL363" s="33"/>
      <c r="AM363"/>
      <c r="AN363"/>
      <c r="AO363"/>
      <c r="AP363"/>
      <c r="AQ363"/>
      <c r="AR363"/>
      <c r="AS363"/>
      <c r="AT363"/>
      <c r="AU363"/>
    </row>
    <row r="364" spans="33:47" x14ac:dyDescent="0.15">
      <c r="AG364" s="257"/>
      <c r="AH364" s="257"/>
      <c r="AI364"/>
      <c r="AJ364"/>
      <c r="AK364"/>
      <c r="AL364" s="33"/>
      <c r="AM364"/>
      <c r="AN364"/>
      <c r="AO364"/>
      <c r="AP364"/>
      <c r="AQ364"/>
      <c r="AR364"/>
      <c r="AS364"/>
      <c r="AT364"/>
      <c r="AU364"/>
    </row>
    <row r="365" spans="33:47" x14ac:dyDescent="0.15">
      <c r="AG365" s="257"/>
      <c r="AH365" s="257"/>
      <c r="AI365"/>
      <c r="AJ365"/>
      <c r="AK365"/>
      <c r="AL365" s="33"/>
      <c r="AM365"/>
      <c r="AN365"/>
      <c r="AO365"/>
      <c r="AP365"/>
      <c r="AQ365"/>
      <c r="AR365"/>
      <c r="AS365"/>
      <c r="AT365"/>
      <c r="AU365"/>
    </row>
    <row r="366" spans="33:47" x14ac:dyDescent="0.15">
      <c r="AG366" s="257"/>
      <c r="AH366" s="257"/>
      <c r="AI366"/>
      <c r="AJ366"/>
      <c r="AK366"/>
      <c r="AL366" s="33"/>
      <c r="AM366"/>
      <c r="AN366"/>
      <c r="AO366"/>
      <c r="AP366"/>
      <c r="AQ366"/>
      <c r="AR366"/>
      <c r="AS366"/>
      <c r="AT366"/>
      <c r="AU366"/>
    </row>
    <row r="367" spans="33:47" x14ac:dyDescent="0.15">
      <c r="AG367" s="257"/>
      <c r="AH367" s="257"/>
      <c r="AI367"/>
      <c r="AJ367"/>
      <c r="AK367"/>
      <c r="AL367" s="33"/>
      <c r="AM367"/>
      <c r="AN367"/>
      <c r="AO367"/>
      <c r="AP367"/>
      <c r="AQ367"/>
      <c r="AR367"/>
      <c r="AS367"/>
      <c r="AT367"/>
      <c r="AU367"/>
    </row>
    <row r="368" spans="33:47" x14ac:dyDescent="0.15">
      <c r="AG368" s="257"/>
      <c r="AH368" s="257"/>
      <c r="AI368"/>
      <c r="AJ368"/>
      <c r="AK368"/>
      <c r="AL368" s="33"/>
      <c r="AM368"/>
      <c r="AN368"/>
      <c r="AO368"/>
      <c r="AP368"/>
      <c r="AQ368"/>
      <c r="AR368"/>
      <c r="AS368"/>
      <c r="AT368"/>
      <c r="AU368"/>
    </row>
    <row r="369" spans="33:47" x14ac:dyDescent="0.15">
      <c r="AG369" s="257"/>
      <c r="AH369" s="257"/>
      <c r="AI369"/>
      <c r="AJ369"/>
      <c r="AK369"/>
      <c r="AL369" s="33"/>
      <c r="AM369"/>
      <c r="AN369"/>
      <c r="AO369"/>
      <c r="AP369"/>
      <c r="AQ369"/>
      <c r="AR369"/>
      <c r="AS369"/>
      <c r="AT369"/>
      <c r="AU369"/>
    </row>
    <row r="370" spans="33:47" x14ac:dyDescent="0.15">
      <c r="AG370" s="257"/>
      <c r="AH370" s="257"/>
      <c r="AI370"/>
      <c r="AJ370"/>
      <c r="AK370"/>
      <c r="AL370" s="33"/>
      <c r="AM370"/>
      <c r="AN370"/>
      <c r="AO370"/>
      <c r="AP370"/>
      <c r="AQ370"/>
      <c r="AR370"/>
      <c r="AS370"/>
      <c r="AT370"/>
      <c r="AU370"/>
    </row>
    <row r="371" spans="33:47" x14ac:dyDescent="0.15">
      <c r="AG371" s="257"/>
      <c r="AH371" s="257"/>
      <c r="AI371"/>
      <c r="AJ371"/>
      <c r="AK371"/>
      <c r="AL371" s="33"/>
      <c r="AM371"/>
      <c r="AN371"/>
      <c r="AO371"/>
      <c r="AP371"/>
      <c r="AQ371"/>
      <c r="AR371"/>
      <c r="AS371"/>
      <c r="AT371"/>
      <c r="AU371"/>
    </row>
    <row r="372" spans="33:47" x14ac:dyDescent="0.15">
      <c r="AG372" s="257"/>
      <c r="AH372" s="257"/>
      <c r="AI372"/>
      <c r="AJ372"/>
      <c r="AK372"/>
      <c r="AL372" s="33"/>
      <c r="AM372"/>
      <c r="AN372"/>
      <c r="AO372"/>
      <c r="AP372"/>
      <c r="AQ372"/>
      <c r="AR372"/>
      <c r="AS372"/>
      <c r="AT372"/>
      <c r="AU372"/>
    </row>
    <row r="373" spans="33:47" x14ac:dyDescent="0.15">
      <c r="AG373" s="257"/>
      <c r="AH373" s="257"/>
      <c r="AI373"/>
      <c r="AJ373"/>
      <c r="AK373"/>
      <c r="AL373" s="33"/>
      <c r="AM373"/>
      <c r="AN373"/>
      <c r="AO373"/>
      <c r="AP373"/>
      <c r="AQ373"/>
      <c r="AR373"/>
      <c r="AS373"/>
      <c r="AT373"/>
      <c r="AU373"/>
    </row>
    <row r="374" spans="33:47" x14ac:dyDescent="0.15">
      <c r="AG374" s="257"/>
      <c r="AH374" s="257"/>
      <c r="AI374"/>
      <c r="AJ374"/>
      <c r="AK374"/>
      <c r="AL374" s="33"/>
      <c r="AM374"/>
      <c r="AN374"/>
      <c r="AO374"/>
      <c r="AP374"/>
      <c r="AQ374"/>
      <c r="AR374"/>
      <c r="AS374"/>
      <c r="AT374"/>
      <c r="AU374"/>
    </row>
    <row r="375" spans="33:47" x14ac:dyDescent="0.15">
      <c r="AG375" s="257"/>
      <c r="AH375" s="257"/>
      <c r="AI375"/>
      <c r="AJ375"/>
      <c r="AK375"/>
      <c r="AL375" s="33"/>
      <c r="AM375"/>
      <c r="AN375"/>
      <c r="AO375"/>
      <c r="AP375"/>
      <c r="AQ375"/>
      <c r="AR375"/>
      <c r="AS375"/>
      <c r="AT375"/>
      <c r="AU375"/>
    </row>
    <row r="376" spans="33:47" x14ac:dyDescent="0.15">
      <c r="AG376" s="257"/>
      <c r="AH376" s="257"/>
      <c r="AI376"/>
      <c r="AJ376"/>
      <c r="AK376"/>
      <c r="AL376" s="33"/>
      <c r="AM376"/>
      <c r="AN376"/>
      <c r="AO376"/>
      <c r="AP376"/>
      <c r="AQ376"/>
      <c r="AR376"/>
      <c r="AS376"/>
      <c r="AT376"/>
      <c r="AU376"/>
    </row>
    <row r="377" spans="33:47" x14ac:dyDescent="0.15">
      <c r="AG377" s="257"/>
      <c r="AH377" s="257"/>
      <c r="AI377"/>
      <c r="AJ377"/>
      <c r="AK377"/>
      <c r="AL377" s="33"/>
      <c r="AM377"/>
      <c r="AN377"/>
      <c r="AO377"/>
      <c r="AP377"/>
      <c r="AQ377"/>
      <c r="AR377"/>
      <c r="AS377"/>
      <c r="AT377"/>
      <c r="AU377"/>
    </row>
    <row r="378" spans="33:47" x14ac:dyDescent="0.15">
      <c r="AG378" s="257"/>
      <c r="AH378" s="257"/>
      <c r="AI378"/>
      <c r="AJ378"/>
      <c r="AK378"/>
      <c r="AL378" s="33"/>
      <c r="AM378"/>
      <c r="AN378"/>
      <c r="AO378"/>
      <c r="AP378"/>
      <c r="AQ378"/>
      <c r="AR378"/>
      <c r="AS378"/>
      <c r="AT378"/>
      <c r="AU378"/>
    </row>
    <row r="379" spans="33:47" x14ac:dyDescent="0.15">
      <c r="AG379" s="257"/>
      <c r="AH379" s="257"/>
      <c r="AI379"/>
      <c r="AJ379"/>
      <c r="AK379"/>
      <c r="AL379" s="33"/>
      <c r="AM379"/>
      <c r="AN379"/>
      <c r="AO379"/>
      <c r="AP379"/>
      <c r="AQ379"/>
      <c r="AR379"/>
      <c r="AS379"/>
      <c r="AT379"/>
      <c r="AU379"/>
    </row>
    <row r="380" spans="33:47" x14ac:dyDescent="0.15">
      <c r="AG380" s="257"/>
      <c r="AH380" s="257"/>
      <c r="AI380"/>
      <c r="AJ380"/>
      <c r="AK380"/>
      <c r="AL380" s="33"/>
      <c r="AM380"/>
      <c r="AN380"/>
      <c r="AO380"/>
      <c r="AP380"/>
      <c r="AQ380"/>
      <c r="AR380"/>
      <c r="AS380"/>
      <c r="AT380"/>
      <c r="AU380"/>
    </row>
    <row r="381" spans="33:47" x14ac:dyDescent="0.15">
      <c r="AG381" s="257"/>
      <c r="AH381" s="257"/>
      <c r="AI381"/>
      <c r="AJ381"/>
      <c r="AK381"/>
      <c r="AL381" s="33"/>
      <c r="AM381"/>
      <c r="AN381"/>
      <c r="AO381"/>
      <c r="AP381"/>
      <c r="AQ381"/>
      <c r="AR381"/>
      <c r="AS381"/>
      <c r="AT381"/>
      <c r="AU381"/>
    </row>
    <row r="382" spans="33:47" x14ac:dyDescent="0.15">
      <c r="AG382" s="257"/>
      <c r="AH382" s="257"/>
      <c r="AI382"/>
      <c r="AJ382"/>
      <c r="AK382"/>
      <c r="AL382" s="33"/>
      <c r="AM382"/>
      <c r="AN382"/>
      <c r="AO382"/>
      <c r="AP382"/>
      <c r="AQ382"/>
      <c r="AR382"/>
      <c r="AS382"/>
      <c r="AT382"/>
      <c r="AU382"/>
    </row>
    <row r="383" spans="33:47" x14ac:dyDescent="0.15">
      <c r="AG383" s="257"/>
      <c r="AH383" s="257"/>
      <c r="AI383"/>
      <c r="AJ383"/>
      <c r="AK383"/>
      <c r="AL383" s="33"/>
      <c r="AM383"/>
      <c r="AN383"/>
      <c r="AO383"/>
      <c r="AP383"/>
      <c r="AQ383"/>
      <c r="AR383"/>
      <c r="AS383"/>
      <c r="AT383"/>
      <c r="AU383"/>
    </row>
    <row r="384" spans="33:47" x14ac:dyDescent="0.15">
      <c r="AG384" s="257"/>
      <c r="AH384" s="257"/>
      <c r="AI384"/>
      <c r="AJ384"/>
      <c r="AK384"/>
      <c r="AL384" s="33"/>
      <c r="AM384"/>
      <c r="AN384"/>
      <c r="AO384"/>
      <c r="AP384"/>
      <c r="AQ384"/>
      <c r="AR384"/>
      <c r="AS384"/>
      <c r="AT384"/>
      <c r="AU384"/>
    </row>
    <row r="385" spans="33:47" x14ac:dyDescent="0.15">
      <c r="AG385" s="257"/>
      <c r="AH385" s="257"/>
      <c r="AI385"/>
      <c r="AJ385"/>
      <c r="AK385"/>
      <c r="AL385" s="33"/>
      <c r="AM385"/>
      <c r="AN385"/>
      <c r="AO385"/>
      <c r="AP385"/>
      <c r="AQ385"/>
      <c r="AR385"/>
      <c r="AS385"/>
      <c r="AT385"/>
      <c r="AU385"/>
    </row>
    <row r="386" spans="33:47" x14ac:dyDescent="0.15">
      <c r="AG386" s="257"/>
      <c r="AH386" s="257"/>
      <c r="AI386"/>
      <c r="AJ386"/>
      <c r="AK386"/>
      <c r="AL386" s="33"/>
      <c r="AM386"/>
      <c r="AN386"/>
      <c r="AO386"/>
      <c r="AP386"/>
      <c r="AQ386"/>
      <c r="AR386"/>
      <c r="AS386"/>
      <c r="AT386"/>
      <c r="AU386"/>
    </row>
    <row r="387" spans="33:47" x14ac:dyDescent="0.15">
      <c r="AG387" s="257"/>
      <c r="AH387" s="257"/>
      <c r="AI387"/>
      <c r="AJ387"/>
      <c r="AK387"/>
      <c r="AL387" s="33"/>
      <c r="AM387"/>
      <c r="AN387"/>
      <c r="AO387"/>
      <c r="AP387"/>
      <c r="AQ387"/>
      <c r="AR387"/>
      <c r="AS387"/>
      <c r="AT387"/>
      <c r="AU387"/>
    </row>
    <row r="388" spans="33:47" x14ac:dyDescent="0.15">
      <c r="AG388" s="257"/>
      <c r="AH388" s="257"/>
      <c r="AI388"/>
      <c r="AJ388"/>
      <c r="AK388"/>
      <c r="AL388" s="33"/>
      <c r="AM388"/>
      <c r="AN388"/>
      <c r="AO388"/>
      <c r="AP388"/>
      <c r="AQ388"/>
      <c r="AR388"/>
      <c r="AS388"/>
      <c r="AT388"/>
      <c r="AU388"/>
    </row>
    <row r="389" spans="33:47" x14ac:dyDescent="0.15">
      <c r="AG389" s="257"/>
      <c r="AH389" s="257"/>
      <c r="AI389"/>
      <c r="AJ389"/>
      <c r="AK389"/>
      <c r="AL389" s="33"/>
      <c r="AM389"/>
      <c r="AN389"/>
      <c r="AO389"/>
      <c r="AP389"/>
      <c r="AQ389"/>
      <c r="AR389"/>
      <c r="AS389"/>
      <c r="AT389"/>
      <c r="AU389"/>
    </row>
    <row r="390" spans="33:47" x14ac:dyDescent="0.15">
      <c r="AG390" s="257"/>
      <c r="AH390" s="257"/>
      <c r="AI390"/>
      <c r="AJ390"/>
      <c r="AK390"/>
      <c r="AL390" s="33"/>
      <c r="AM390"/>
      <c r="AN390"/>
      <c r="AO390"/>
      <c r="AP390"/>
      <c r="AQ390"/>
      <c r="AR390"/>
      <c r="AS390"/>
      <c r="AT390"/>
      <c r="AU390"/>
    </row>
    <row r="391" spans="33:47" x14ac:dyDescent="0.15">
      <c r="AG391" s="257"/>
      <c r="AH391" s="257"/>
      <c r="AI391"/>
      <c r="AJ391"/>
      <c r="AK391"/>
      <c r="AL391" s="33"/>
      <c r="AM391"/>
      <c r="AN391"/>
      <c r="AO391"/>
      <c r="AP391"/>
      <c r="AQ391"/>
      <c r="AR391"/>
      <c r="AS391"/>
      <c r="AT391"/>
      <c r="AU391"/>
    </row>
    <row r="392" spans="33:47" x14ac:dyDescent="0.15">
      <c r="AG392" s="257"/>
      <c r="AH392" s="257"/>
      <c r="AI392"/>
      <c r="AJ392"/>
      <c r="AK392"/>
      <c r="AL392" s="33"/>
      <c r="AM392"/>
      <c r="AN392"/>
      <c r="AO392"/>
      <c r="AP392"/>
      <c r="AQ392"/>
      <c r="AR392"/>
      <c r="AS392"/>
      <c r="AT392"/>
      <c r="AU392"/>
    </row>
    <row r="393" spans="33:47" x14ac:dyDescent="0.15">
      <c r="AG393" s="257"/>
      <c r="AH393" s="257"/>
      <c r="AI393"/>
      <c r="AJ393"/>
      <c r="AK393"/>
      <c r="AL393" s="33"/>
      <c r="AM393"/>
      <c r="AN393"/>
      <c r="AO393"/>
      <c r="AP393"/>
      <c r="AQ393"/>
      <c r="AR393"/>
      <c r="AS393"/>
      <c r="AT393"/>
      <c r="AU393"/>
    </row>
    <row r="394" spans="33:47" x14ac:dyDescent="0.15">
      <c r="AG394" s="257"/>
      <c r="AH394" s="257"/>
      <c r="AI394"/>
      <c r="AJ394"/>
      <c r="AK394"/>
      <c r="AL394" s="33"/>
      <c r="AM394"/>
      <c r="AN394"/>
      <c r="AO394"/>
      <c r="AP394"/>
      <c r="AQ394"/>
      <c r="AR394"/>
      <c r="AS394"/>
      <c r="AT394"/>
      <c r="AU394"/>
    </row>
    <row r="395" spans="33:47" x14ac:dyDescent="0.15">
      <c r="AG395" s="257"/>
      <c r="AH395" s="257"/>
      <c r="AI395"/>
      <c r="AJ395"/>
      <c r="AK395"/>
      <c r="AL395" s="33"/>
      <c r="AM395"/>
      <c r="AN395"/>
      <c r="AO395"/>
      <c r="AP395"/>
      <c r="AQ395"/>
      <c r="AR395"/>
      <c r="AS395"/>
      <c r="AT395"/>
      <c r="AU395"/>
    </row>
    <row r="396" spans="33:47" x14ac:dyDescent="0.15">
      <c r="AG396" s="257"/>
      <c r="AH396" s="257"/>
      <c r="AI396"/>
      <c r="AJ396"/>
      <c r="AK396"/>
      <c r="AL396" s="33"/>
      <c r="AM396"/>
      <c r="AN396"/>
      <c r="AO396"/>
      <c r="AP396"/>
      <c r="AQ396"/>
      <c r="AR396"/>
      <c r="AS396"/>
      <c r="AT396"/>
      <c r="AU396"/>
    </row>
    <row r="397" spans="33:47" x14ac:dyDescent="0.15">
      <c r="AG397" s="257"/>
      <c r="AH397" s="257"/>
      <c r="AI397"/>
      <c r="AJ397"/>
      <c r="AK397"/>
      <c r="AL397" s="33"/>
      <c r="AM397"/>
      <c r="AN397"/>
      <c r="AO397"/>
      <c r="AP397"/>
      <c r="AQ397"/>
      <c r="AR397"/>
      <c r="AS397"/>
      <c r="AT397"/>
      <c r="AU397"/>
    </row>
    <row r="398" spans="33:47" x14ac:dyDescent="0.15">
      <c r="AG398" s="257"/>
      <c r="AH398" s="257"/>
      <c r="AI398"/>
      <c r="AJ398"/>
      <c r="AK398"/>
      <c r="AL398" s="33"/>
      <c r="AM398"/>
      <c r="AN398"/>
      <c r="AO398"/>
      <c r="AP398"/>
      <c r="AQ398"/>
      <c r="AR398"/>
      <c r="AS398"/>
      <c r="AT398"/>
      <c r="AU398"/>
    </row>
    <row r="399" spans="33:47" x14ac:dyDescent="0.15">
      <c r="AG399" s="257"/>
      <c r="AH399" s="257"/>
      <c r="AI399"/>
      <c r="AJ399"/>
      <c r="AK399"/>
      <c r="AL399" s="33"/>
      <c r="AM399"/>
      <c r="AN399"/>
      <c r="AO399"/>
      <c r="AP399"/>
      <c r="AQ399"/>
      <c r="AR399"/>
      <c r="AS399"/>
      <c r="AT399"/>
      <c r="AU399"/>
    </row>
    <row r="400" spans="33:47" x14ac:dyDescent="0.15">
      <c r="AG400" s="257"/>
      <c r="AH400" s="257"/>
      <c r="AI400"/>
      <c r="AJ400"/>
      <c r="AK400"/>
      <c r="AL400" s="33"/>
      <c r="AM400"/>
      <c r="AN400"/>
      <c r="AO400"/>
      <c r="AP400"/>
      <c r="AQ400"/>
      <c r="AR400"/>
      <c r="AS400"/>
      <c r="AT400"/>
      <c r="AU400"/>
    </row>
    <row r="401" spans="33:47" x14ac:dyDescent="0.15">
      <c r="AG401" s="257"/>
      <c r="AH401" s="257"/>
      <c r="AI401"/>
      <c r="AJ401"/>
      <c r="AK401"/>
      <c r="AL401" s="33"/>
      <c r="AM401"/>
      <c r="AN401"/>
      <c r="AO401"/>
      <c r="AP401"/>
      <c r="AQ401"/>
      <c r="AR401"/>
      <c r="AS401"/>
      <c r="AT401"/>
      <c r="AU401"/>
    </row>
    <row r="402" spans="33:47" x14ac:dyDescent="0.15">
      <c r="AG402" s="257"/>
      <c r="AH402" s="257"/>
      <c r="AI402"/>
      <c r="AJ402"/>
      <c r="AK402"/>
      <c r="AL402" s="33"/>
      <c r="AM402"/>
      <c r="AN402"/>
      <c r="AO402"/>
      <c r="AP402"/>
      <c r="AQ402"/>
      <c r="AR402"/>
      <c r="AS402"/>
      <c r="AT402"/>
      <c r="AU402"/>
    </row>
    <row r="403" spans="33:47" x14ac:dyDescent="0.15">
      <c r="AG403" s="257"/>
      <c r="AH403" s="257"/>
      <c r="AI403"/>
      <c r="AJ403"/>
      <c r="AK403"/>
      <c r="AL403" s="33"/>
      <c r="AM403"/>
      <c r="AN403"/>
      <c r="AO403"/>
      <c r="AP403"/>
      <c r="AQ403"/>
      <c r="AR403"/>
      <c r="AS403"/>
      <c r="AT403"/>
      <c r="AU403"/>
    </row>
    <row r="404" spans="33:47" x14ac:dyDescent="0.15">
      <c r="AG404" s="257"/>
      <c r="AH404" s="257"/>
      <c r="AI404"/>
      <c r="AJ404"/>
      <c r="AK404"/>
      <c r="AL404" s="33"/>
      <c r="AM404"/>
      <c r="AN404"/>
      <c r="AO404"/>
      <c r="AP404"/>
      <c r="AQ404"/>
      <c r="AR404"/>
      <c r="AS404"/>
      <c r="AT404"/>
      <c r="AU404"/>
    </row>
    <row r="405" spans="33:47" x14ac:dyDescent="0.15">
      <c r="AG405" s="257"/>
      <c r="AH405" s="257"/>
      <c r="AI405"/>
      <c r="AJ405"/>
      <c r="AK405"/>
      <c r="AL405" s="33"/>
      <c r="AM405"/>
      <c r="AN405"/>
      <c r="AO405"/>
      <c r="AP405"/>
      <c r="AQ405"/>
      <c r="AR405"/>
      <c r="AS405"/>
      <c r="AT405"/>
      <c r="AU405"/>
    </row>
    <row r="406" spans="33:47" x14ac:dyDescent="0.15">
      <c r="AG406" s="257"/>
      <c r="AH406" s="257"/>
      <c r="AI406"/>
      <c r="AJ406"/>
      <c r="AK406"/>
      <c r="AL406" s="33"/>
      <c r="AM406"/>
      <c r="AN406"/>
      <c r="AO406"/>
      <c r="AP406"/>
      <c r="AQ406"/>
      <c r="AR406"/>
      <c r="AS406"/>
      <c r="AT406"/>
      <c r="AU406"/>
    </row>
    <row r="407" spans="33:47" x14ac:dyDescent="0.15">
      <c r="AG407" s="257"/>
      <c r="AH407" s="257"/>
      <c r="AI407"/>
      <c r="AJ407"/>
      <c r="AK407"/>
      <c r="AL407" s="33"/>
      <c r="AM407"/>
      <c r="AN407"/>
      <c r="AO407"/>
      <c r="AP407"/>
      <c r="AQ407"/>
      <c r="AR407"/>
      <c r="AS407"/>
      <c r="AT407"/>
      <c r="AU407"/>
    </row>
    <row r="408" spans="33:47" x14ac:dyDescent="0.15">
      <c r="AG408" s="257"/>
      <c r="AH408" s="257"/>
      <c r="AI408"/>
      <c r="AJ408"/>
      <c r="AK408"/>
      <c r="AL408" s="33"/>
      <c r="AM408"/>
      <c r="AN408"/>
      <c r="AO408"/>
      <c r="AP408"/>
      <c r="AQ408"/>
      <c r="AR408"/>
      <c r="AS408"/>
      <c r="AT408"/>
      <c r="AU408"/>
    </row>
    <row r="409" spans="33:47" x14ac:dyDescent="0.15">
      <c r="AG409" s="257"/>
      <c r="AH409" s="257"/>
      <c r="AI409"/>
      <c r="AJ409"/>
      <c r="AK409"/>
      <c r="AL409" s="33"/>
      <c r="AM409"/>
      <c r="AN409"/>
      <c r="AO409"/>
      <c r="AP409"/>
      <c r="AQ409"/>
      <c r="AR409"/>
      <c r="AS409"/>
      <c r="AT409"/>
      <c r="AU409"/>
    </row>
    <row r="410" spans="33:47" x14ac:dyDescent="0.15">
      <c r="AG410" s="257"/>
      <c r="AH410" s="257"/>
      <c r="AI410"/>
      <c r="AJ410"/>
      <c r="AK410"/>
      <c r="AL410" s="33"/>
      <c r="AM410"/>
      <c r="AN410"/>
      <c r="AO410"/>
      <c r="AP410"/>
      <c r="AQ410"/>
      <c r="AR410"/>
      <c r="AS410"/>
      <c r="AT410"/>
      <c r="AU410"/>
    </row>
    <row r="411" spans="33:47" x14ac:dyDescent="0.15">
      <c r="AG411" s="257"/>
      <c r="AH411" s="257"/>
      <c r="AI411"/>
      <c r="AJ411"/>
      <c r="AK411"/>
      <c r="AL411" s="33"/>
      <c r="AM411"/>
      <c r="AN411"/>
      <c r="AO411"/>
      <c r="AP411"/>
      <c r="AQ411"/>
      <c r="AR411"/>
      <c r="AS411"/>
      <c r="AT411"/>
      <c r="AU411"/>
    </row>
    <row r="412" spans="33:47" x14ac:dyDescent="0.15">
      <c r="AG412" s="257"/>
      <c r="AH412" s="257"/>
      <c r="AI412"/>
      <c r="AJ412"/>
      <c r="AK412"/>
      <c r="AL412" s="33"/>
      <c r="AM412"/>
      <c r="AN412"/>
      <c r="AO412"/>
      <c r="AP412"/>
      <c r="AQ412"/>
      <c r="AR412"/>
      <c r="AS412"/>
      <c r="AT412"/>
      <c r="AU412"/>
    </row>
    <row r="413" spans="33:47" x14ac:dyDescent="0.15">
      <c r="AG413" s="257"/>
      <c r="AH413" s="257"/>
      <c r="AI413"/>
      <c r="AJ413"/>
      <c r="AK413"/>
      <c r="AL413" s="33"/>
      <c r="AM413"/>
      <c r="AN413"/>
      <c r="AO413"/>
      <c r="AP413"/>
      <c r="AQ413"/>
      <c r="AR413"/>
      <c r="AS413"/>
      <c r="AT413"/>
      <c r="AU413"/>
    </row>
    <row r="414" spans="33:47" x14ac:dyDescent="0.15">
      <c r="AG414" s="257"/>
      <c r="AH414" s="257"/>
      <c r="AI414"/>
      <c r="AJ414"/>
      <c r="AK414"/>
      <c r="AL414" s="33"/>
      <c r="AM414"/>
      <c r="AN414"/>
      <c r="AO414"/>
      <c r="AP414"/>
      <c r="AQ414"/>
      <c r="AR414"/>
      <c r="AS414"/>
      <c r="AT414"/>
      <c r="AU414"/>
    </row>
    <row r="415" spans="33:47" x14ac:dyDescent="0.15">
      <c r="AG415" s="257"/>
      <c r="AH415" s="257"/>
      <c r="AI415"/>
      <c r="AJ415"/>
      <c r="AK415"/>
      <c r="AL415" s="33"/>
      <c r="AM415"/>
      <c r="AN415"/>
      <c r="AO415"/>
      <c r="AP415"/>
      <c r="AQ415"/>
      <c r="AR415"/>
      <c r="AS415"/>
      <c r="AT415"/>
      <c r="AU415"/>
    </row>
    <row r="416" spans="33:47" x14ac:dyDescent="0.15">
      <c r="AG416" s="257"/>
      <c r="AH416" s="257"/>
      <c r="AI416"/>
      <c r="AJ416"/>
      <c r="AK416"/>
      <c r="AL416" s="33"/>
      <c r="AM416"/>
      <c r="AN416"/>
      <c r="AO416"/>
      <c r="AP416"/>
      <c r="AQ416"/>
      <c r="AR416"/>
      <c r="AS416"/>
      <c r="AT416"/>
      <c r="AU416"/>
    </row>
    <row r="417" spans="33:47" x14ac:dyDescent="0.15">
      <c r="AG417" s="257"/>
      <c r="AH417" s="257"/>
      <c r="AI417"/>
      <c r="AJ417"/>
      <c r="AK417"/>
      <c r="AL417" s="33"/>
      <c r="AM417"/>
      <c r="AN417"/>
      <c r="AO417"/>
      <c r="AP417"/>
      <c r="AQ417"/>
      <c r="AR417"/>
      <c r="AS417"/>
      <c r="AT417"/>
      <c r="AU417"/>
    </row>
    <row r="418" spans="33:47" x14ac:dyDescent="0.15">
      <c r="AG418" s="257"/>
      <c r="AH418" s="257"/>
      <c r="AI418"/>
      <c r="AJ418"/>
      <c r="AK418"/>
      <c r="AL418" s="33"/>
      <c r="AM418"/>
      <c r="AN418"/>
      <c r="AO418"/>
      <c r="AP418"/>
      <c r="AQ418"/>
      <c r="AR418"/>
      <c r="AS418"/>
      <c r="AT418"/>
      <c r="AU418"/>
    </row>
    <row r="419" spans="33:47" x14ac:dyDescent="0.15">
      <c r="AG419" s="257"/>
      <c r="AH419" s="257"/>
      <c r="AI419"/>
      <c r="AJ419"/>
      <c r="AK419"/>
      <c r="AL419" s="33"/>
      <c r="AM419"/>
      <c r="AN419"/>
      <c r="AO419"/>
      <c r="AP419"/>
      <c r="AQ419"/>
      <c r="AR419"/>
      <c r="AS419"/>
      <c r="AT419"/>
      <c r="AU419"/>
    </row>
    <row r="420" spans="33:47" x14ac:dyDescent="0.15">
      <c r="AG420" s="257"/>
      <c r="AH420" s="257"/>
      <c r="AI420"/>
      <c r="AJ420"/>
      <c r="AK420"/>
      <c r="AL420" s="33"/>
      <c r="AM420"/>
      <c r="AN420"/>
      <c r="AO420"/>
      <c r="AP420"/>
      <c r="AQ420"/>
      <c r="AR420"/>
      <c r="AS420"/>
      <c r="AT420"/>
      <c r="AU420"/>
    </row>
    <row r="421" spans="33:47" x14ac:dyDescent="0.15">
      <c r="AG421" s="257"/>
      <c r="AH421" s="257"/>
      <c r="AI421"/>
      <c r="AJ421"/>
      <c r="AK421"/>
      <c r="AL421" s="33"/>
      <c r="AM421"/>
      <c r="AN421"/>
      <c r="AO421"/>
      <c r="AP421"/>
      <c r="AQ421"/>
      <c r="AR421"/>
      <c r="AS421"/>
      <c r="AT421"/>
      <c r="AU421"/>
    </row>
    <row r="422" spans="33:47" x14ac:dyDescent="0.15">
      <c r="AG422" s="257"/>
      <c r="AH422" s="257"/>
      <c r="AI422"/>
      <c r="AJ422"/>
      <c r="AK422"/>
      <c r="AL422" s="33"/>
      <c r="AM422"/>
      <c r="AN422"/>
      <c r="AO422"/>
      <c r="AP422"/>
      <c r="AQ422"/>
      <c r="AR422"/>
      <c r="AS422"/>
      <c r="AT422"/>
      <c r="AU422"/>
    </row>
    <row r="423" spans="33:47" x14ac:dyDescent="0.15">
      <c r="AG423" s="257"/>
      <c r="AH423" s="257"/>
      <c r="AI423"/>
      <c r="AJ423"/>
      <c r="AK423"/>
      <c r="AL423" s="33"/>
      <c r="AM423"/>
      <c r="AN423"/>
      <c r="AO423"/>
      <c r="AP423"/>
      <c r="AQ423"/>
      <c r="AR423"/>
      <c r="AS423"/>
      <c r="AT423"/>
      <c r="AU423"/>
    </row>
    <row r="424" spans="33:47" x14ac:dyDescent="0.15">
      <c r="AG424" s="257"/>
      <c r="AH424" s="257"/>
      <c r="AI424"/>
      <c r="AJ424"/>
      <c r="AK424"/>
      <c r="AL424" s="33"/>
      <c r="AM424"/>
      <c r="AN424"/>
      <c r="AO424"/>
      <c r="AP424"/>
      <c r="AQ424"/>
      <c r="AR424"/>
      <c r="AS424"/>
      <c r="AT424"/>
      <c r="AU424"/>
    </row>
    <row r="425" spans="33:47" x14ac:dyDescent="0.15">
      <c r="AG425" s="257"/>
      <c r="AH425" s="257"/>
      <c r="AI425"/>
      <c r="AJ425"/>
      <c r="AK425"/>
      <c r="AL425" s="33"/>
      <c r="AM425"/>
      <c r="AN425"/>
      <c r="AO425"/>
      <c r="AP425"/>
      <c r="AQ425"/>
      <c r="AR425"/>
      <c r="AS425"/>
      <c r="AT425"/>
      <c r="AU425"/>
    </row>
    <row r="426" spans="33:47" x14ac:dyDescent="0.15">
      <c r="AG426" s="257"/>
      <c r="AH426" s="257"/>
      <c r="AI426"/>
      <c r="AJ426"/>
      <c r="AK426"/>
      <c r="AL426" s="33"/>
      <c r="AM426"/>
      <c r="AN426"/>
      <c r="AO426"/>
      <c r="AP426"/>
      <c r="AQ426"/>
      <c r="AR426"/>
      <c r="AS426"/>
      <c r="AT426"/>
      <c r="AU426"/>
    </row>
    <row r="427" spans="33:47" x14ac:dyDescent="0.15">
      <c r="AG427" s="257"/>
      <c r="AH427" s="257"/>
      <c r="AI427"/>
      <c r="AJ427"/>
      <c r="AK427"/>
      <c r="AL427" s="33"/>
      <c r="AM427"/>
      <c r="AN427"/>
      <c r="AO427"/>
      <c r="AP427"/>
      <c r="AQ427"/>
      <c r="AR427"/>
      <c r="AS427"/>
      <c r="AT427"/>
      <c r="AU427"/>
    </row>
    <row r="428" spans="33:47" x14ac:dyDescent="0.15">
      <c r="AG428" s="257"/>
      <c r="AH428" s="257"/>
      <c r="AI428"/>
      <c r="AJ428"/>
      <c r="AK428"/>
      <c r="AL428" s="33"/>
      <c r="AM428"/>
      <c r="AN428"/>
      <c r="AO428"/>
      <c r="AP428"/>
      <c r="AQ428"/>
      <c r="AR428"/>
      <c r="AS428"/>
      <c r="AT428"/>
      <c r="AU428"/>
    </row>
    <row r="429" spans="33:47" x14ac:dyDescent="0.15">
      <c r="AG429" s="257"/>
      <c r="AH429" s="257"/>
      <c r="AI429"/>
      <c r="AJ429"/>
      <c r="AK429"/>
      <c r="AL429" s="33"/>
      <c r="AM429"/>
      <c r="AN429"/>
      <c r="AO429"/>
      <c r="AP429"/>
      <c r="AQ429"/>
      <c r="AR429"/>
      <c r="AS429"/>
      <c r="AT429"/>
      <c r="AU429"/>
    </row>
    <row r="430" spans="33:47" x14ac:dyDescent="0.15">
      <c r="AG430" s="257"/>
      <c r="AH430" s="257"/>
      <c r="AI430"/>
      <c r="AJ430"/>
      <c r="AK430"/>
      <c r="AL430" s="33"/>
      <c r="AM430"/>
      <c r="AN430"/>
      <c r="AO430"/>
      <c r="AP430"/>
      <c r="AQ430"/>
      <c r="AR430"/>
      <c r="AS430"/>
      <c r="AT430"/>
      <c r="AU430"/>
    </row>
    <row r="431" spans="33:47" x14ac:dyDescent="0.15">
      <c r="AG431" s="257"/>
      <c r="AH431" s="257"/>
      <c r="AI431"/>
      <c r="AJ431"/>
      <c r="AK431"/>
      <c r="AL431" s="33"/>
      <c r="AM431"/>
      <c r="AN431"/>
      <c r="AO431"/>
      <c r="AP431"/>
      <c r="AQ431"/>
      <c r="AR431"/>
      <c r="AS431"/>
      <c r="AT431"/>
      <c r="AU431"/>
    </row>
    <row r="432" spans="33:47" x14ac:dyDescent="0.15">
      <c r="AG432" s="257"/>
      <c r="AH432" s="257"/>
      <c r="AI432"/>
      <c r="AJ432"/>
      <c r="AK432"/>
      <c r="AL432" s="33"/>
      <c r="AM432"/>
      <c r="AN432"/>
      <c r="AO432"/>
      <c r="AP432"/>
      <c r="AQ432"/>
      <c r="AR432"/>
      <c r="AS432"/>
      <c r="AT432"/>
      <c r="AU432"/>
    </row>
    <row r="433" spans="33:47" x14ac:dyDescent="0.15">
      <c r="AG433" s="257"/>
      <c r="AH433" s="257"/>
      <c r="AI433"/>
      <c r="AJ433"/>
      <c r="AK433"/>
      <c r="AL433" s="33"/>
      <c r="AM433"/>
      <c r="AN433"/>
      <c r="AO433"/>
      <c r="AP433"/>
      <c r="AQ433"/>
      <c r="AR433"/>
      <c r="AS433"/>
      <c r="AT433"/>
      <c r="AU433"/>
    </row>
    <row r="434" spans="33:47" x14ac:dyDescent="0.15">
      <c r="AG434" s="257"/>
      <c r="AH434" s="257"/>
      <c r="AI434"/>
      <c r="AJ434"/>
      <c r="AK434"/>
      <c r="AL434" s="33"/>
      <c r="AM434"/>
      <c r="AN434"/>
      <c r="AO434"/>
      <c r="AP434"/>
      <c r="AQ434"/>
      <c r="AR434"/>
      <c r="AS434"/>
      <c r="AT434"/>
      <c r="AU434"/>
    </row>
    <row r="435" spans="33:47" x14ac:dyDescent="0.15">
      <c r="AG435" s="257"/>
      <c r="AH435" s="257"/>
      <c r="AI435"/>
      <c r="AJ435"/>
      <c r="AK435"/>
      <c r="AL435" s="33"/>
      <c r="AM435"/>
      <c r="AN435"/>
      <c r="AO435"/>
      <c r="AP435"/>
      <c r="AQ435"/>
      <c r="AR435"/>
      <c r="AS435"/>
      <c r="AT435"/>
      <c r="AU435"/>
    </row>
    <row r="436" spans="33:47" x14ac:dyDescent="0.15">
      <c r="AG436" s="257"/>
      <c r="AH436" s="257"/>
      <c r="AI436"/>
      <c r="AJ436"/>
      <c r="AK436"/>
      <c r="AL436" s="33"/>
      <c r="AM436"/>
      <c r="AN436"/>
      <c r="AO436"/>
      <c r="AP436"/>
      <c r="AQ436"/>
      <c r="AR436"/>
      <c r="AS436"/>
      <c r="AT436"/>
      <c r="AU436"/>
    </row>
    <row r="437" spans="33:47" x14ac:dyDescent="0.15">
      <c r="AG437" s="257"/>
      <c r="AH437" s="257"/>
      <c r="AI437"/>
      <c r="AJ437"/>
      <c r="AK437"/>
      <c r="AL437" s="33"/>
      <c r="AM437"/>
      <c r="AN437"/>
      <c r="AO437"/>
      <c r="AP437"/>
      <c r="AQ437"/>
      <c r="AR437"/>
      <c r="AS437"/>
      <c r="AT437"/>
      <c r="AU437"/>
    </row>
    <row r="438" spans="33:47" x14ac:dyDescent="0.15">
      <c r="AG438" s="257"/>
      <c r="AH438" s="257"/>
      <c r="AI438"/>
      <c r="AJ438"/>
      <c r="AK438"/>
      <c r="AL438" s="33"/>
      <c r="AM438"/>
      <c r="AN438"/>
      <c r="AO438"/>
      <c r="AP438"/>
      <c r="AQ438"/>
      <c r="AR438"/>
      <c r="AS438"/>
      <c r="AT438"/>
      <c r="AU438"/>
    </row>
    <row r="439" spans="33:47" x14ac:dyDescent="0.15">
      <c r="AG439" s="257"/>
      <c r="AH439" s="257"/>
      <c r="AI439"/>
      <c r="AJ439"/>
      <c r="AK439"/>
      <c r="AL439" s="33"/>
      <c r="AM439"/>
      <c r="AN439"/>
      <c r="AO439"/>
      <c r="AP439"/>
      <c r="AQ439"/>
      <c r="AR439"/>
      <c r="AS439"/>
      <c r="AT439"/>
      <c r="AU439"/>
    </row>
    <row r="440" spans="33:47" x14ac:dyDescent="0.15">
      <c r="AG440" s="257"/>
      <c r="AH440" s="257"/>
      <c r="AI440"/>
      <c r="AJ440"/>
      <c r="AK440"/>
      <c r="AL440" s="33"/>
      <c r="AM440"/>
      <c r="AN440"/>
      <c r="AO440"/>
      <c r="AP440"/>
      <c r="AQ440"/>
      <c r="AR440"/>
      <c r="AS440"/>
      <c r="AT440"/>
      <c r="AU440"/>
    </row>
    <row r="441" spans="33:47" x14ac:dyDescent="0.15">
      <c r="AG441" s="257"/>
      <c r="AH441" s="257"/>
      <c r="AI441"/>
      <c r="AJ441"/>
      <c r="AK441"/>
      <c r="AL441" s="33"/>
      <c r="AM441"/>
      <c r="AN441"/>
      <c r="AO441"/>
      <c r="AP441"/>
      <c r="AQ441"/>
      <c r="AR441"/>
      <c r="AS441"/>
      <c r="AT441"/>
      <c r="AU441"/>
    </row>
    <row r="442" spans="33:47" x14ac:dyDescent="0.15">
      <c r="AG442" s="257"/>
      <c r="AH442" s="257"/>
      <c r="AI442"/>
      <c r="AJ442"/>
      <c r="AK442"/>
      <c r="AL442" s="33"/>
      <c r="AM442"/>
      <c r="AN442"/>
      <c r="AO442"/>
      <c r="AP442"/>
      <c r="AQ442"/>
      <c r="AR442"/>
      <c r="AS442"/>
      <c r="AT442"/>
      <c r="AU442"/>
    </row>
    <row r="443" spans="33:47" x14ac:dyDescent="0.15">
      <c r="AG443" s="257"/>
      <c r="AH443" s="257"/>
      <c r="AI443"/>
      <c r="AJ443"/>
      <c r="AK443"/>
      <c r="AL443" s="33"/>
      <c r="AM443"/>
      <c r="AN443"/>
      <c r="AO443"/>
      <c r="AP443"/>
      <c r="AQ443"/>
      <c r="AR443"/>
      <c r="AS443"/>
      <c r="AT443"/>
      <c r="AU443"/>
    </row>
    <row r="444" spans="33:47" x14ac:dyDescent="0.15">
      <c r="AG444" s="257"/>
      <c r="AH444" s="257"/>
      <c r="AI444"/>
      <c r="AJ444"/>
      <c r="AK444"/>
      <c r="AL444" s="33"/>
      <c r="AM444"/>
      <c r="AN444"/>
      <c r="AO444"/>
      <c r="AP444"/>
      <c r="AQ444"/>
      <c r="AR444"/>
      <c r="AS444"/>
      <c r="AT444"/>
      <c r="AU444"/>
    </row>
    <row r="445" spans="33:47" x14ac:dyDescent="0.15">
      <c r="AG445" s="257"/>
      <c r="AH445" s="257"/>
      <c r="AI445"/>
      <c r="AJ445"/>
      <c r="AK445"/>
      <c r="AL445" s="33"/>
      <c r="AM445"/>
      <c r="AN445"/>
      <c r="AO445"/>
      <c r="AP445"/>
      <c r="AQ445"/>
      <c r="AR445"/>
      <c r="AS445"/>
      <c r="AT445"/>
      <c r="AU445"/>
    </row>
    <row r="446" spans="33:47" x14ac:dyDescent="0.15">
      <c r="AG446" s="257"/>
      <c r="AH446" s="257"/>
      <c r="AI446"/>
      <c r="AJ446"/>
      <c r="AK446"/>
      <c r="AL446" s="33"/>
      <c r="AM446"/>
      <c r="AN446"/>
      <c r="AO446"/>
      <c r="AP446"/>
      <c r="AQ446"/>
      <c r="AR446"/>
      <c r="AS446"/>
      <c r="AT446"/>
      <c r="AU446"/>
    </row>
    <row r="447" spans="33:47" x14ac:dyDescent="0.15">
      <c r="AG447" s="257"/>
      <c r="AH447" s="257"/>
      <c r="AI447"/>
      <c r="AJ447"/>
      <c r="AK447"/>
      <c r="AL447" s="33"/>
      <c r="AM447"/>
      <c r="AN447"/>
      <c r="AO447"/>
      <c r="AP447"/>
      <c r="AQ447"/>
      <c r="AR447"/>
      <c r="AS447"/>
      <c r="AT447"/>
      <c r="AU447"/>
    </row>
    <row r="448" spans="33:47" x14ac:dyDescent="0.15">
      <c r="AG448" s="257"/>
      <c r="AH448" s="257"/>
      <c r="AI448"/>
      <c r="AJ448"/>
      <c r="AK448"/>
      <c r="AL448" s="33"/>
      <c r="AM448"/>
      <c r="AN448"/>
      <c r="AO448"/>
      <c r="AP448"/>
      <c r="AQ448"/>
      <c r="AR448"/>
      <c r="AS448"/>
      <c r="AT448"/>
      <c r="AU448"/>
    </row>
    <row r="449" spans="33:47" x14ac:dyDescent="0.15">
      <c r="AG449" s="257"/>
      <c r="AH449" s="257"/>
      <c r="AI449"/>
      <c r="AJ449"/>
      <c r="AK449"/>
      <c r="AL449" s="33"/>
      <c r="AM449"/>
      <c r="AN449"/>
      <c r="AO449"/>
      <c r="AP449"/>
      <c r="AQ449"/>
      <c r="AR449"/>
      <c r="AS449"/>
      <c r="AT449"/>
      <c r="AU449"/>
    </row>
    <row r="450" spans="33:47" x14ac:dyDescent="0.15">
      <c r="AG450" s="257"/>
      <c r="AH450" s="257"/>
      <c r="AI450"/>
      <c r="AJ450"/>
      <c r="AK450"/>
      <c r="AL450" s="33"/>
      <c r="AM450"/>
      <c r="AN450"/>
      <c r="AO450"/>
      <c r="AP450"/>
      <c r="AQ450"/>
      <c r="AR450"/>
      <c r="AS450"/>
      <c r="AT450"/>
      <c r="AU450"/>
    </row>
    <row r="451" spans="33:47" x14ac:dyDescent="0.15">
      <c r="AG451" s="257"/>
      <c r="AH451" s="257"/>
      <c r="AI451"/>
      <c r="AJ451"/>
      <c r="AK451"/>
      <c r="AL451" s="33"/>
      <c r="AM451"/>
      <c r="AN451"/>
      <c r="AO451"/>
      <c r="AP451"/>
      <c r="AQ451"/>
      <c r="AR451"/>
      <c r="AS451"/>
      <c r="AT451"/>
      <c r="AU451"/>
    </row>
    <row r="452" spans="33:47" x14ac:dyDescent="0.15">
      <c r="AG452" s="257"/>
      <c r="AH452" s="257"/>
      <c r="AI452"/>
      <c r="AJ452"/>
      <c r="AK452"/>
      <c r="AL452" s="33"/>
      <c r="AM452"/>
      <c r="AN452"/>
      <c r="AO452"/>
      <c r="AP452"/>
      <c r="AQ452"/>
      <c r="AR452"/>
      <c r="AS452"/>
      <c r="AT452"/>
      <c r="AU452"/>
    </row>
    <row r="453" spans="33:47" x14ac:dyDescent="0.15">
      <c r="AG453" s="257"/>
      <c r="AH453" s="257"/>
      <c r="AI453"/>
      <c r="AJ453"/>
      <c r="AK453"/>
      <c r="AL453" s="33"/>
      <c r="AM453"/>
      <c r="AN453"/>
      <c r="AO453"/>
      <c r="AP453"/>
      <c r="AQ453"/>
      <c r="AR453"/>
      <c r="AS453"/>
      <c r="AT453"/>
      <c r="AU453"/>
    </row>
    <row r="454" spans="33:47" x14ac:dyDescent="0.15">
      <c r="AG454" s="257"/>
      <c r="AH454" s="257"/>
      <c r="AI454"/>
      <c r="AJ454"/>
      <c r="AK454"/>
      <c r="AL454" s="33"/>
      <c r="AM454"/>
      <c r="AN454"/>
      <c r="AO454"/>
      <c r="AP454"/>
      <c r="AQ454"/>
      <c r="AR454"/>
      <c r="AS454"/>
      <c r="AT454"/>
      <c r="AU454"/>
    </row>
    <row r="455" spans="33:47" x14ac:dyDescent="0.15">
      <c r="AG455" s="257"/>
      <c r="AH455" s="257"/>
      <c r="AI455"/>
      <c r="AJ455"/>
      <c r="AK455"/>
      <c r="AL455" s="33"/>
      <c r="AM455"/>
      <c r="AN455"/>
      <c r="AO455"/>
      <c r="AP455"/>
      <c r="AQ455"/>
      <c r="AR455"/>
      <c r="AS455"/>
      <c r="AT455"/>
      <c r="AU455"/>
    </row>
    <row r="456" spans="33:47" x14ac:dyDescent="0.15">
      <c r="AG456" s="257"/>
      <c r="AH456" s="257"/>
      <c r="AI456"/>
      <c r="AJ456"/>
      <c r="AK456"/>
      <c r="AL456" s="33"/>
      <c r="AM456"/>
      <c r="AN456"/>
      <c r="AO456"/>
      <c r="AP456"/>
      <c r="AQ456"/>
      <c r="AR456"/>
      <c r="AS456"/>
      <c r="AT456"/>
      <c r="AU456"/>
    </row>
    <row r="457" spans="33:47" x14ac:dyDescent="0.15">
      <c r="AG457" s="257"/>
      <c r="AH457" s="257"/>
      <c r="AI457"/>
      <c r="AJ457"/>
      <c r="AK457"/>
      <c r="AL457" s="33"/>
      <c r="AM457"/>
      <c r="AN457"/>
      <c r="AO457"/>
      <c r="AP457"/>
      <c r="AQ457"/>
      <c r="AR457"/>
      <c r="AS457"/>
      <c r="AT457"/>
      <c r="AU457"/>
    </row>
    <row r="458" spans="33:47" x14ac:dyDescent="0.15">
      <c r="AG458" s="257"/>
      <c r="AH458" s="257"/>
      <c r="AI458"/>
      <c r="AJ458"/>
      <c r="AK458"/>
      <c r="AL458" s="33"/>
      <c r="AM458"/>
      <c r="AN458"/>
      <c r="AO458"/>
      <c r="AP458"/>
      <c r="AQ458"/>
      <c r="AR458"/>
      <c r="AS458"/>
      <c r="AT458"/>
      <c r="AU458"/>
    </row>
    <row r="459" spans="33:47" x14ac:dyDescent="0.15">
      <c r="AG459" s="257"/>
      <c r="AH459" s="257"/>
      <c r="AI459"/>
      <c r="AJ459"/>
      <c r="AK459"/>
      <c r="AL459" s="33"/>
      <c r="AM459"/>
      <c r="AN459"/>
      <c r="AO459"/>
      <c r="AP459"/>
      <c r="AQ459"/>
      <c r="AR459"/>
      <c r="AS459"/>
      <c r="AT459"/>
      <c r="AU459"/>
    </row>
    <row r="460" spans="33:47" x14ac:dyDescent="0.15">
      <c r="AG460" s="257"/>
      <c r="AH460" s="257"/>
      <c r="AI460"/>
      <c r="AJ460"/>
      <c r="AK460"/>
      <c r="AL460" s="33"/>
      <c r="AM460"/>
      <c r="AN460"/>
      <c r="AO460"/>
      <c r="AP460"/>
      <c r="AQ460"/>
      <c r="AR460"/>
      <c r="AS460"/>
      <c r="AT460"/>
      <c r="AU460"/>
    </row>
    <row r="461" spans="33:47" x14ac:dyDescent="0.15">
      <c r="AG461" s="257"/>
      <c r="AH461" s="257"/>
      <c r="AI461"/>
      <c r="AJ461"/>
      <c r="AK461"/>
      <c r="AL461" s="33"/>
      <c r="AM461"/>
      <c r="AN461"/>
      <c r="AO461"/>
      <c r="AP461"/>
      <c r="AQ461"/>
      <c r="AR461"/>
      <c r="AS461"/>
      <c r="AT461"/>
      <c r="AU461"/>
    </row>
    <row r="462" spans="33:47" x14ac:dyDescent="0.15">
      <c r="AG462" s="257"/>
      <c r="AH462" s="257"/>
      <c r="AI462"/>
      <c r="AJ462"/>
      <c r="AK462"/>
      <c r="AL462" s="33"/>
      <c r="AM462"/>
      <c r="AN462"/>
      <c r="AO462"/>
      <c r="AP462"/>
      <c r="AQ462"/>
      <c r="AR462"/>
      <c r="AS462"/>
      <c r="AT462"/>
      <c r="AU462"/>
    </row>
    <row r="463" spans="33:47" x14ac:dyDescent="0.15">
      <c r="AG463" s="257"/>
      <c r="AH463" s="257"/>
      <c r="AI463"/>
      <c r="AJ463"/>
      <c r="AK463"/>
      <c r="AL463" s="33"/>
      <c r="AM463"/>
      <c r="AN463"/>
      <c r="AO463"/>
      <c r="AP463"/>
      <c r="AQ463"/>
      <c r="AR463"/>
      <c r="AS463"/>
      <c r="AT463"/>
      <c r="AU463"/>
    </row>
    <row r="464" spans="33:47" x14ac:dyDescent="0.15">
      <c r="AG464" s="257"/>
      <c r="AH464" s="257"/>
      <c r="AI464"/>
      <c r="AJ464"/>
      <c r="AK464"/>
      <c r="AL464" s="33"/>
      <c r="AM464"/>
      <c r="AN464"/>
      <c r="AO464"/>
      <c r="AP464"/>
      <c r="AQ464"/>
      <c r="AR464"/>
      <c r="AS464"/>
      <c r="AT464"/>
      <c r="AU464"/>
    </row>
    <row r="465" spans="33:47" x14ac:dyDescent="0.15">
      <c r="AG465" s="257"/>
      <c r="AH465" s="257"/>
      <c r="AI465"/>
      <c r="AJ465"/>
      <c r="AK465"/>
      <c r="AL465" s="33"/>
      <c r="AM465"/>
      <c r="AN465"/>
      <c r="AO465"/>
      <c r="AP465"/>
      <c r="AQ465"/>
      <c r="AR465"/>
      <c r="AS465"/>
      <c r="AT465"/>
      <c r="AU465"/>
    </row>
    <row r="466" spans="33:47" x14ac:dyDescent="0.15">
      <c r="AG466" s="257"/>
      <c r="AH466" s="257"/>
      <c r="AI466"/>
      <c r="AJ466"/>
      <c r="AK466"/>
      <c r="AL466" s="33"/>
      <c r="AM466"/>
      <c r="AN466"/>
      <c r="AO466"/>
      <c r="AP466"/>
      <c r="AQ466"/>
      <c r="AR466"/>
      <c r="AS466"/>
      <c r="AT466"/>
      <c r="AU466"/>
    </row>
    <row r="467" spans="33:47" x14ac:dyDescent="0.15">
      <c r="AG467" s="257"/>
      <c r="AH467" s="257"/>
      <c r="AI467"/>
      <c r="AJ467"/>
      <c r="AK467"/>
      <c r="AL467" s="33"/>
      <c r="AM467"/>
      <c r="AN467"/>
      <c r="AO467"/>
      <c r="AP467"/>
      <c r="AQ467"/>
      <c r="AR467"/>
      <c r="AS467"/>
      <c r="AT467"/>
      <c r="AU467"/>
    </row>
    <row r="468" spans="33:47" x14ac:dyDescent="0.15">
      <c r="AG468" s="257"/>
      <c r="AH468" s="257"/>
      <c r="AI468"/>
      <c r="AJ468"/>
      <c r="AK468"/>
      <c r="AL468" s="33"/>
      <c r="AM468"/>
      <c r="AN468"/>
      <c r="AO468"/>
      <c r="AP468"/>
      <c r="AQ468"/>
      <c r="AR468"/>
      <c r="AS468"/>
      <c r="AT468"/>
      <c r="AU468"/>
    </row>
    <row r="469" spans="33:47" x14ac:dyDescent="0.15">
      <c r="AG469" s="257"/>
      <c r="AH469" s="257"/>
      <c r="AI469"/>
      <c r="AJ469"/>
      <c r="AK469"/>
      <c r="AL469" s="33"/>
      <c r="AM469"/>
      <c r="AN469"/>
      <c r="AO469"/>
      <c r="AP469"/>
      <c r="AQ469"/>
      <c r="AR469"/>
      <c r="AS469"/>
      <c r="AT469"/>
      <c r="AU469"/>
    </row>
    <row r="470" spans="33:47" x14ac:dyDescent="0.15">
      <c r="AG470" s="257"/>
      <c r="AH470" s="257"/>
      <c r="AI470"/>
      <c r="AJ470"/>
      <c r="AK470"/>
      <c r="AL470" s="33"/>
      <c r="AM470"/>
      <c r="AN470"/>
      <c r="AO470"/>
      <c r="AP470"/>
      <c r="AQ470"/>
      <c r="AR470"/>
      <c r="AS470"/>
      <c r="AT470"/>
      <c r="AU470"/>
    </row>
    <row r="471" spans="33:47" x14ac:dyDescent="0.15">
      <c r="AG471" s="257"/>
      <c r="AH471" s="257"/>
      <c r="AI471"/>
      <c r="AJ471"/>
      <c r="AK471"/>
      <c r="AL471" s="33"/>
      <c r="AM471"/>
      <c r="AN471"/>
      <c r="AO471"/>
      <c r="AP471"/>
      <c r="AQ471"/>
      <c r="AR471"/>
      <c r="AS471"/>
      <c r="AT471"/>
      <c r="AU471"/>
    </row>
    <row r="472" spans="33:47" x14ac:dyDescent="0.15">
      <c r="AG472" s="257"/>
      <c r="AH472" s="257"/>
      <c r="AI472"/>
      <c r="AJ472"/>
      <c r="AK472"/>
      <c r="AL472" s="33"/>
      <c r="AM472"/>
      <c r="AN472"/>
      <c r="AO472"/>
      <c r="AP472"/>
      <c r="AQ472"/>
      <c r="AR472"/>
      <c r="AS472"/>
      <c r="AT472"/>
      <c r="AU472"/>
    </row>
    <row r="473" spans="33:47" x14ac:dyDescent="0.15">
      <c r="AG473" s="257"/>
      <c r="AH473" s="257"/>
      <c r="AI473"/>
      <c r="AJ473"/>
      <c r="AK473"/>
      <c r="AL473" s="33"/>
      <c r="AM473"/>
      <c r="AN473"/>
      <c r="AO473"/>
      <c r="AP473"/>
      <c r="AQ473"/>
      <c r="AR473"/>
      <c r="AS473"/>
      <c r="AT473"/>
      <c r="AU473"/>
    </row>
    <row r="474" spans="33:47" x14ac:dyDescent="0.15">
      <c r="AG474" s="257"/>
      <c r="AH474" s="257"/>
      <c r="AI474"/>
      <c r="AJ474"/>
      <c r="AK474"/>
      <c r="AL474" s="33"/>
      <c r="AM474"/>
      <c r="AN474"/>
      <c r="AO474"/>
      <c r="AP474"/>
      <c r="AQ474"/>
      <c r="AR474"/>
      <c r="AS474"/>
      <c r="AT474"/>
      <c r="AU474"/>
    </row>
    <row r="475" spans="33:47" x14ac:dyDescent="0.15">
      <c r="AG475" s="257"/>
      <c r="AH475" s="257"/>
      <c r="AI475"/>
      <c r="AJ475"/>
      <c r="AK475"/>
      <c r="AL475" s="33"/>
      <c r="AM475"/>
      <c r="AN475"/>
      <c r="AO475"/>
      <c r="AP475"/>
      <c r="AQ475"/>
      <c r="AR475"/>
      <c r="AS475"/>
      <c r="AT475"/>
      <c r="AU475"/>
    </row>
    <row r="476" spans="33:47" x14ac:dyDescent="0.15">
      <c r="AG476" s="257"/>
      <c r="AH476" s="257"/>
      <c r="AI476"/>
      <c r="AJ476"/>
      <c r="AK476"/>
      <c r="AL476" s="33"/>
      <c r="AM476"/>
      <c r="AN476"/>
      <c r="AO476"/>
      <c r="AP476"/>
      <c r="AQ476"/>
      <c r="AR476"/>
      <c r="AS476"/>
      <c r="AT476"/>
      <c r="AU476"/>
    </row>
    <row r="477" spans="33:47" x14ac:dyDescent="0.15">
      <c r="AG477" s="257"/>
      <c r="AH477" s="257"/>
      <c r="AI477"/>
      <c r="AJ477"/>
      <c r="AK477"/>
      <c r="AL477" s="33"/>
      <c r="AM477"/>
      <c r="AN477"/>
      <c r="AO477"/>
      <c r="AP477"/>
      <c r="AQ477"/>
      <c r="AR477"/>
      <c r="AS477"/>
      <c r="AT477"/>
      <c r="AU477"/>
    </row>
    <row r="478" spans="33:47" x14ac:dyDescent="0.15">
      <c r="AG478" s="257"/>
      <c r="AH478" s="257"/>
      <c r="AI478"/>
      <c r="AJ478"/>
      <c r="AK478"/>
      <c r="AL478" s="33"/>
      <c r="AM478"/>
      <c r="AN478"/>
      <c r="AO478"/>
      <c r="AP478"/>
      <c r="AQ478"/>
      <c r="AR478"/>
      <c r="AS478"/>
      <c r="AT478"/>
      <c r="AU478"/>
    </row>
    <row r="479" spans="33:47" x14ac:dyDescent="0.15">
      <c r="AG479" s="257"/>
      <c r="AH479" s="257"/>
      <c r="AI479"/>
      <c r="AJ479"/>
      <c r="AK479"/>
      <c r="AL479" s="33"/>
      <c r="AM479"/>
      <c r="AN479"/>
      <c r="AO479"/>
      <c r="AP479"/>
      <c r="AQ479"/>
      <c r="AR479"/>
      <c r="AS479"/>
      <c r="AT479"/>
      <c r="AU479"/>
    </row>
    <row r="480" spans="33:47" x14ac:dyDescent="0.15">
      <c r="AG480" s="257"/>
      <c r="AH480" s="257"/>
      <c r="AI480"/>
      <c r="AJ480"/>
      <c r="AK480"/>
      <c r="AL480" s="33"/>
      <c r="AM480"/>
      <c r="AN480"/>
      <c r="AO480"/>
      <c r="AP480"/>
      <c r="AQ480"/>
      <c r="AR480"/>
      <c r="AS480"/>
      <c r="AT480"/>
      <c r="AU480"/>
    </row>
    <row r="481" spans="33:47" x14ac:dyDescent="0.15">
      <c r="AG481" s="257"/>
      <c r="AH481" s="257"/>
      <c r="AI481"/>
      <c r="AJ481"/>
      <c r="AK481"/>
      <c r="AL481" s="33"/>
      <c r="AM481"/>
      <c r="AN481"/>
      <c r="AO481"/>
      <c r="AP481"/>
      <c r="AQ481"/>
      <c r="AR481"/>
      <c r="AS481"/>
      <c r="AT481"/>
      <c r="AU481"/>
    </row>
    <row r="482" spans="33:47" x14ac:dyDescent="0.15">
      <c r="AG482" s="257"/>
      <c r="AH482" s="257"/>
      <c r="AI482"/>
      <c r="AJ482"/>
      <c r="AK482"/>
      <c r="AL482" s="33"/>
      <c r="AM482"/>
      <c r="AN482"/>
      <c r="AO482"/>
      <c r="AP482"/>
      <c r="AQ482"/>
      <c r="AR482"/>
      <c r="AS482"/>
      <c r="AT482"/>
      <c r="AU482"/>
    </row>
    <row r="483" spans="33:47" x14ac:dyDescent="0.15">
      <c r="AG483" s="257"/>
      <c r="AH483" s="257"/>
      <c r="AI483"/>
      <c r="AJ483"/>
      <c r="AK483"/>
      <c r="AL483" s="33"/>
      <c r="AM483"/>
      <c r="AN483"/>
      <c r="AO483"/>
      <c r="AP483"/>
      <c r="AQ483"/>
      <c r="AR483"/>
      <c r="AS483"/>
      <c r="AT483"/>
      <c r="AU483"/>
    </row>
    <row r="484" spans="33:47" x14ac:dyDescent="0.15">
      <c r="AG484" s="257"/>
      <c r="AH484" s="257"/>
      <c r="AI484"/>
      <c r="AJ484"/>
      <c r="AK484"/>
      <c r="AL484" s="33"/>
      <c r="AM484"/>
      <c r="AN484"/>
      <c r="AO484"/>
      <c r="AP484"/>
      <c r="AQ484"/>
      <c r="AR484"/>
      <c r="AS484"/>
      <c r="AT484"/>
      <c r="AU484"/>
    </row>
    <row r="485" spans="33:47" x14ac:dyDescent="0.15">
      <c r="AG485" s="257"/>
      <c r="AH485" s="257"/>
      <c r="AI485"/>
      <c r="AJ485"/>
      <c r="AK485"/>
      <c r="AL485" s="33"/>
      <c r="AM485"/>
      <c r="AN485"/>
      <c r="AO485"/>
      <c r="AP485"/>
      <c r="AQ485"/>
      <c r="AR485"/>
      <c r="AS485"/>
      <c r="AT485"/>
      <c r="AU485"/>
    </row>
    <row r="486" spans="33:47" x14ac:dyDescent="0.15">
      <c r="AG486" s="257"/>
      <c r="AH486" s="257"/>
      <c r="AI486"/>
      <c r="AJ486"/>
      <c r="AK486"/>
      <c r="AL486" s="33"/>
      <c r="AM486"/>
      <c r="AN486"/>
      <c r="AO486"/>
      <c r="AP486"/>
      <c r="AQ486"/>
      <c r="AR486"/>
      <c r="AS486"/>
      <c r="AT486"/>
      <c r="AU486"/>
    </row>
    <row r="487" spans="33:47" x14ac:dyDescent="0.15">
      <c r="AG487" s="257"/>
      <c r="AH487" s="257"/>
      <c r="AI487"/>
      <c r="AJ487"/>
      <c r="AK487"/>
      <c r="AL487" s="33"/>
      <c r="AM487"/>
      <c r="AN487"/>
      <c r="AO487"/>
      <c r="AP487"/>
      <c r="AQ487"/>
      <c r="AR487"/>
      <c r="AS487"/>
      <c r="AT487"/>
      <c r="AU487"/>
    </row>
    <row r="488" spans="33:47" x14ac:dyDescent="0.15">
      <c r="AG488" s="257"/>
      <c r="AH488" s="257"/>
      <c r="AI488"/>
      <c r="AJ488"/>
      <c r="AK488"/>
      <c r="AL488" s="33"/>
      <c r="AM488"/>
      <c r="AN488"/>
      <c r="AO488"/>
      <c r="AP488"/>
      <c r="AQ488"/>
      <c r="AR488"/>
      <c r="AS488"/>
      <c r="AT488"/>
      <c r="AU488"/>
    </row>
    <row r="489" spans="33:47" x14ac:dyDescent="0.15">
      <c r="AG489" s="257"/>
      <c r="AH489" s="257"/>
      <c r="AI489"/>
      <c r="AJ489"/>
      <c r="AK489"/>
      <c r="AL489" s="33"/>
      <c r="AM489"/>
      <c r="AN489"/>
      <c r="AO489"/>
      <c r="AP489"/>
      <c r="AQ489"/>
      <c r="AR489"/>
      <c r="AS489"/>
      <c r="AT489"/>
      <c r="AU489"/>
    </row>
    <row r="490" spans="33:47" x14ac:dyDescent="0.15">
      <c r="AG490" s="257"/>
      <c r="AH490" s="257"/>
      <c r="AI490"/>
      <c r="AJ490"/>
      <c r="AK490"/>
      <c r="AL490" s="33"/>
      <c r="AM490"/>
      <c r="AN490"/>
      <c r="AO490"/>
      <c r="AP490"/>
      <c r="AQ490"/>
      <c r="AR490"/>
      <c r="AS490"/>
      <c r="AT490"/>
      <c r="AU490"/>
    </row>
    <row r="491" spans="33:47" x14ac:dyDescent="0.15">
      <c r="AG491" s="257"/>
      <c r="AH491" s="257"/>
      <c r="AI491"/>
      <c r="AJ491"/>
      <c r="AK491"/>
      <c r="AL491" s="33"/>
      <c r="AM491"/>
      <c r="AN491"/>
      <c r="AO491"/>
      <c r="AP491"/>
      <c r="AQ491"/>
      <c r="AR491"/>
      <c r="AS491"/>
      <c r="AT491"/>
      <c r="AU491"/>
    </row>
    <row r="492" spans="33:47" x14ac:dyDescent="0.15">
      <c r="AG492" s="257"/>
      <c r="AH492" s="257"/>
      <c r="AI492"/>
      <c r="AJ492"/>
      <c r="AK492"/>
      <c r="AL492" s="33"/>
      <c r="AM492"/>
      <c r="AN492"/>
      <c r="AO492"/>
      <c r="AP492"/>
      <c r="AQ492"/>
      <c r="AR492"/>
      <c r="AS492"/>
      <c r="AT492"/>
      <c r="AU492"/>
    </row>
    <row r="493" spans="33:47" x14ac:dyDescent="0.15">
      <c r="AG493" s="257"/>
      <c r="AH493" s="257"/>
      <c r="AI493"/>
      <c r="AJ493"/>
      <c r="AK493"/>
      <c r="AL493" s="33"/>
      <c r="AM493"/>
      <c r="AN493"/>
      <c r="AO493"/>
      <c r="AP493"/>
      <c r="AQ493"/>
      <c r="AR493"/>
      <c r="AS493"/>
      <c r="AT493"/>
      <c r="AU493"/>
    </row>
    <row r="494" spans="33:47" x14ac:dyDescent="0.15">
      <c r="AG494" s="257"/>
      <c r="AH494" s="257"/>
      <c r="AI494"/>
      <c r="AJ494"/>
      <c r="AK494"/>
      <c r="AL494" s="33"/>
      <c r="AM494"/>
      <c r="AN494"/>
      <c r="AO494"/>
      <c r="AP494"/>
      <c r="AQ494"/>
      <c r="AR494"/>
      <c r="AS494"/>
      <c r="AT494"/>
      <c r="AU494"/>
    </row>
    <row r="495" spans="33:47" x14ac:dyDescent="0.15">
      <c r="AG495" s="257"/>
      <c r="AH495" s="257"/>
      <c r="AI495"/>
      <c r="AJ495"/>
      <c r="AK495"/>
      <c r="AL495" s="33"/>
      <c r="AM495"/>
      <c r="AN495"/>
      <c r="AO495"/>
      <c r="AP495"/>
      <c r="AQ495"/>
      <c r="AR495"/>
      <c r="AS495"/>
      <c r="AT495"/>
      <c r="AU495"/>
    </row>
    <row r="496" spans="33:47" x14ac:dyDescent="0.15">
      <c r="AG496" s="257"/>
      <c r="AH496" s="257"/>
      <c r="AI496"/>
      <c r="AJ496"/>
      <c r="AK496"/>
      <c r="AL496" s="33"/>
      <c r="AM496"/>
      <c r="AN496"/>
      <c r="AO496"/>
      <c r="AP496"/>
      <c r="AQ496"/>
      <c r="AR496"/>
      <c r="AS496"/>
      <c r="AT496"/>
      <c r="AU496"/>
    </row>
    <row r="497" spans="33:47" x14ac:dyDescent="0.15">
      <c r="AG497" s="257"/>
      <c r="AH497" s="257"/>
      <c r="AI497"/>
      <c r="AJ497"/>
      <c r="AK497"/>
      <c r="AL497" s="33"/>
      <c r="AM497"/>
      <c r="AN497"/>
      <c r="AO497"/>
      <c r="AP497"/>
      <c r="AQ497"/>
      <c r="AR497"/>
      <c r="AS497"/>
      <c r="AT497"/>
      <c r="AU497"/>
    </row>
    <row r="498" spans="33:47" x14ac:dyDescent="0.15">
      <c r="AG498" s="257"/>
      <c r="AH498" s="257"/>
      <c r="AI498"/>
      <c r="AJ498"/>
      <c r="AK498"/>
      <c r="AL498" s="33"/>
      <c r="AM498"/>
      <c r="AN498"/>
      <c r="AO498"/>
      <c r="AP498"/>
      <c r="AQ498"/>
      <c r="AR498"/>
      <c r="AS498"/>
      <c r="AT498"/>
      <c r="AU498"/>
    </row>
    <row r="499" spans="33:47" x14ac:dyDescent="0.15">
      <c r="AG499" s="257"/>
      <c r="AH499" s="257"/>
      <c r="AI499"/>
      <c r="AJ499"/>
      <c r="AK499"/>
      <c r="AL499" s="33"/>
      <c r="AM499"/>
      <c r="AN499"/>
      <c r="AO499"/>
      <c r="AP499"/>
      <c r="AQ499"/>
      <c r="AR499"/>
      <c r="AS499"/>
      <c r="AT499"/>
      <c r="AU499"/>
    </row>
    <row r="500" spans="33:47" x14ac:dyDescent="0.15">
      <c r="AG500" s="257"/>
      <c r="AH500" s="257"/>
      <c r="AI500"/>
      <c r="AJ500"/>
      <c r="AK500"/>
      <c r="AL500" s="33"/>
      <c r="AM500"/>
      <c r="AN500"/>
      <c r="AO500"/>
      <c r="AP500"/>
      <c r="AQ500"/>
      <c r="AR500"/>
      <c r="AS500"/>
      <c r="AT500"/>
      <c r="AU500"/>
    </row>
    <row r="501" spans="33:47" x14ac:dyDescent="0.15">
      <c r="AG501" s="257"/>
      <c r="AH501" s="257"/>
      <c r="AI501"/>
      <c r="AJ501"/>
      <c r="AK501"/>
      <c r="AL501" s="33"/>
      <c r="AM501"/>
      <c r="AN501"/>
      <c r="AO501"/>
      <c r="AP501"/>
      <c r="AQ501"/>
      <c r="AR501"/>
      <c r="AS501"/>
      <c r="AT501"/>
      <c r="AU501"/>
    </row>
    <row r="502" spans="33:47" x14ac:dyDescent="0.15">
      <c r="AG502" s="257"/>
      <c r="AH502" s="257"/>
      <c r="AI502"/>
      <c r="AJ502"/>
      <c r="AK502"/>
      <c r="AL502" s="33"/>
      <c r="AM502"/>
      <c r="AN502"/>
      <c r="AO502"/>
      <c r="AP502"/>
      <c r="AQ502"/>
      <c r="AR502"/>
      <c r="AS502"/>
      <c r="AT502"/>
      <c r="AU502"/>
    </row>
    <row r="503" spans="33:47" x14ac:dyDescent="0.15">
      <c r="AG503" s="257"/>
      <c r="AH503" s="257"/>
      <c r="AI503"/>
      <c r="AJ503"/>
      <c r="AK503"/>
      <c r="AL503" s="33"/>
      <c r="AM503"/>
      <c r="AN503"/>
      <c r="AO503"/>
      <c r="AP503"/>
      <c r="AQ503"/>
      <c r="AR503"/>
      <c r="AS503"/>
      <c r="AT503"/>
      <c r="AU503"/>
    </row>
    <row r="504" spans="33:47" x14ac:dyDescent="0.15">
      <c r="AG504" s="257"/>
      <c r="AH504" s="257"/>
      <c r="AI504"/>
      <c r="AJ504"/>
      <c r="AK504"/>
      <c r="AL504" s="33"/>
      <c r="AM504"/>
      <c r="AN504"/>
      <c r="AO504"/>
      <c r="AP504"/>
      <c r="AQ504"/>
      <c r="AR504"/>
      <c r="AS504"/>
      <c r="AT504"/>
      <c r="AU504"/>
    </row>
    <row r="505" spans="33:47" x14ac:dyDescent="0.15">
      <c r="AG505" s="257"/>
      <c r="AH505" s="257"/>
      <c r="AI505"/>
      <c r="AJ505"/>
      <c r="AK505"/>
      <c r="AL505" s="33"/>
      <c r="AM505"/>
      <c r="AN505"/>
      <c r="AO505"/>
      <c r="AP505"/>
      <c r="AQ505"/>
      <c r="AR505"/>
      <c r="AS505"/>
      <c r="AT505"/>
      <c r="AU505"/>
    </row>
    <row r="506" spans="33:47" x14ac:dyDescent="0.15">
      <c r="AG506" s="257"/>
      <c r="AH506" s="257"/>
      <c r="AI506"/>
      <c r="AJ506"/>
      <c r="AK506"/>
      <c r="AL506" s="33"/>
      <c r="AM506"/>
      <c r="AN506"/>
      <c r="AO506"/>
      <c r="AP506"/>
      <c r="AQ506"/>
      <c r="AR506"/>
      <c r="AS506"/>
      <c r="AT506"/>
      <c r="AU506"/>
    </row>
    <row r="507" spans="33:47" x14ac:dyDescent="0.15">
      <c r="AG507" s="257"/>
      <c r="AH507" s="257"/>
      <c r="AI507"/>
      <c r="AJ507"/>
      <c r="AK507"/>
      <c r="AL507" s="33"/>
      <c r="AM507"/>
      <c r="AN507"/>
      <c r="AO507"/>
      <c r="AP507"/>
      <c r="AQ507"/>
      <c r="AR507"/>
      <c r="AS507"/>
      <c r="AT507"/>
      <c r="AU507"/>
    </row>
    <row r="508" spans="33:47" x14ac:dyDescent="0.15">
      <c r="AG508" s="257"/>
      <c r="AH508" s="257"/>
      <c r="AI508"/>
      <c r="AJ508"/>
      <c r="AK508"/>
      <c r="AL508" s="33"/>
      <c r="AM508"/>
      <c r="AN508"/>
      <c r="AO508"/>
      <c r="AP508"/>
      <c r="AQ508"/>
      <c r="AR508"/>
      <c r="AS508"/>
      <c r="AT508"/>
      <c r="AU508"/>
    </row>
    <row r="509" spans="33:47" x14ac:dyDescent="0.15">
      <c r="AG509" s="257"/>
      <c r="AH509" s="257"/>
      <c r="AI509"/>
      <c r="AJ509"/>
      <c r="AK509"/>
      <c r="AL509" s="33"/>
      <c r="AM509"/>
      <c r="AN509"/>
      <c r="AO509"/>
      <c r="AP509"/>
      <c r="AQ509"/>
      <c r="AR509"/>
      <c r="AS509"/>
      <c r="AT509"/>
      <c r="AU509"/>
    </row>
    <row r="510" spans="33:47" x14ac:dyDescent="0.15">
      <c r="AG510" s="257"/>
      <c r="AH510" s="257"/>
      <c r="AI510"/>
      <c r="AJ510"/>
      <c r="AK510"/>
      <c r="AL510" s="33"/>
      <c r="AM510"/>
      <c r="AN510"/>
      <c r="AO510"/>
      <c r="AP510"/>
      <c r="AQ510"/>
      <c r="AR510"/>
      <c r="AS510"/>
      <c r="AT510"/>
      <c r="AU510"/>
    </row>
    <row r="511" spans="33:47" x14ac:dyDescent="0.15">
      <c r="AG511" s="257"/>
      <c r="AH511" s="257"/>
      <c r="AI511"/>
      <c r="AJ511"/>
      <c r="AK511"/>
      <c r="AL511" s="33"/>
      <c r="AM511"/>
      <c r="AN511"/>
      <c r="AO511"/>
      <c r="AP511"/>
      <c r="AQ511"/>
      <c r="AR511"/>
      <c r="AS511"/>
      <c r="AT511"/>
      <c r="AU511"/>
    </row>
    <row r="512" spans="33:47" x14ac:dyDescent="0.15">
      <c r="AG512" s="257"/>
      <c r="AH512" s="257"/>
      <c r="AI512"/>
      <c r="AJ512"/>
      <c r="AK512"/>
      <c r="AL512" s="33"/>
      <c r="AM512"/>
      <c r="AN512"/>
      <c r="AO512"/>
      <c r="AP512"/>
      <c r="AQ512"/>
      <c r="AR512"/>
      <c r="AS512"/>
      <c r="AT512"/>
      <c r="AU512"/>
    </row>
    <row r="513" spans="33:47" x14ac:dyDescent="0.15">
      <c r="AG513" s="257"/>
      <c r="AH513" s="257"/>
      <c r="AI513"/>
      <c r="AJ513"/>
      <c r="AK513"/>
      <c r="AL513" s="33"/>
      <c r="AM513"/>
      <c r="AN513"/>
      <c r="AO513"/>
      <c r="AP513"/>
      <c r="AQ513"/>
      <c r="AR513"/>
      <c r="AS513"/>
      <c r="AT513"/>
      <c r="AU513"/>
    </row>
    <row r="514" spans="33:47" x14ac:dyDescent="0.15">
      <c r="AG514" s="257"/>
      <c r="AH514" s="257"/>
      <c r="AI514"/>
      <c r="AJ514"/>
      <c r="AK514"/>
      <c r="AL514" s="33"/>
      <c r="AM514"/>
      <c r="AN514"/>
      <c r="AO514"/>
      <c r="AP514"/>
      <c r="AQ514"/>
      <c r="AR514"/>
      <c r="AS514"/>
      <c r="AT514"/>
      <c r="AU514"/>
    </row>
    <row r="515" spans="33:47" x14ac:dyDescent="0.15">
      <c r="AG515" s="257"/>
      <c r="AH515" s="257"/>
      <c r="AI515"/>
      <c r="AJ515"/>
      <c r="AK515"/>
      <c r="AL515" s="33"/>
      <c r="AM515"/>
      <c r="AN515"/>
      <c r="AO515"/>
      <c r="AP515"/>
      <c r="AQ515"/>
      <c r="AR515"/>
      <c r="AS515"/>
      <c r="AT515"/>
      <c r="AU515"/>
    </row>
    <row r="516" spans="33:47" x14ac:dyDescent="0.15">
      <c r="AG516" s="257"/>
      <c r="AH516" s="257"/>
      <c r="AI516"/>
      <c r="AJ516"/>
      <c r="AK516"/>
      <c r="AL516" s="33"/>
      <c r="AM516"/>
      <c r="AN516"/>
      <c r="AO516"/>
      <c r="AP516"/>
      <c r="AQ516"/>
      <c r="AR516"/>
      <c r="AS516"/>
      <c r="AT516"/>
      <c r="AU516"/>
    </row>
    <row r="517" spans="33:47" x14ac:dyDescent="0.15">
      <c r="AG517" s="257"/>
      <c r="AH517" s="257"/>
      <c r="AI517"/>
      <c r="AJ517"/>
      <c r="AK517"/>
      <c r="AL517" s="33"/>
      <c r="AM517"/>
      <c r="AN517"/>
      <c r="AO517"/>
      <c r="AP517"/>
      <c r="AQ517"/>
      <c r="AR517"/>
      <c r="AS517"/>
      <c r="AT517"/>
      <c r="AU517"/>
    </row>
    <row r="518" spans="33:47" x14ac:dyDescent="0.15">
      <c r="AG518" s="257"/>
      <c r="AH518" s="257"/>
      <c r="AI518"/>
      <c r="AJ518"/>
      <c r="AK518"/>
      <c r="AL518" s="33"/>
      <c r="AM518"/>
      <c r="AN518"/>
      <c r="AO518"/>
      <c r="AP518"/>
      <c r="AQ518"/>
      <c r="AR518"/>
      <c r="AS518"/>
      <c r="AT518"/>
      <c r="AU518"/>
    </row>
    <row r="519" spans="33:47" x14ac:dyDescent="0.15">
      <c r="AG519" s="257"/>
      <c r="AH519" s="257"/>
      <c r="AI519"/>
      <c r="AJ519"/>
      <c r="AK519"/>
      <c r="AL519" s="33"/>
      <c r="AM519"/>
      <c r="AN519"/>
      <c r="AO519"/>
      <c r="AP519"/>
      <c r="AQ519"/>
      <c r="AR519"/>
      <c r="AS519"/>
      <c r="AT519"/>
      <c r="AU519"/>
    </row>
    <row r="520" spans="33:47" x14ac:dyDescent="0.15">
      <c r="AG520" s="257"/>
      <c r="AH520" s="257"/>
      <c r="AI520"/>
      <c r="AJ520"/>
      <c r="AK520"/>
      <c r="AL520" s="33"/>
      <c r="AM520"/>
      <c r="AN520"/>
      <c r="AO520"/>
      <c r="AP520"/>
      <c r="AQ520"/>
      <c r="AR520"/>
      <c r="AS520"/>
      <c r="AT520"/>
      <c r="AU520"/>
    </row>
    <row r="521" spans="33:47" x14ac:dyDescent="0.15">
      <c r="AG521" s="257"/>
      <c r="AH521" s="257"/>
      <c r="AI521"/>
      <c r="AJ521"/>
      <c r="AK521"/>
      <c r="AL521" s="33"/>
      <c r="AM521"/>
      <c r="AN521"/>
      <c r="AO521"/>
      <c r="AP521"/>
      <c r="AQ521"/>
      <c r="AR521"/>
      <c r="AS521"/>
      <c r="AT521"/>
      <c r="AU521"/>
    </row>
    <row r="522" spans="33:47" x14ac:dyDescent="0.15">
      <c r="AG522" s="257"/>
      <c r="AH522" s="257"/>
      <c r="AI522"/>
      <c r="AJ522"/>
      <c r="AK522"/>
      <c r="AL522" s="33"/>
      <c r="AM522"/>
      <c r="AN522"/>
      <c r="AO522"/>
      <c r="AP522"/>
      <c r="AQ522"/>
      <c r="AR522"/>
      <c r="AS522"/>
      <c r="AT522"/>
      <c r="AU522"/>
    </row>
    <row r="523" spans="33:47" x14ac:dyDescent="0.15">
      <c r="AG523" s="257"/>
      <c r="AH523" s="257"/>
      <c r="AI523"/>
      <c r="AJ523"/>
      <c r="AK523"/>
      <c r="AL523" s="33"/>
      <c r="AM523"/>
      <c r="AN523"/>
      <c r="AO523"/>
      <c r="AP523"/>
      <c r="AQ523"/>
      <c r="AR523"/>
      <c r="AS523"/>
      <c r="AT523"/>
      <c r="AU523"/>
    </row>
    <row r="524" spans="33:47" x14ac:dyDescent="0.15">
      <c r="AG524" s="257"/>
      <c r="AH524" s="257"/>
      <c r="AI524"/>
      <c r="AJ524"/>
      <c r="AK524"/>
      <c r="AL524" s="33"/>
      <c r="AM524"/>
      <c r="AN524"/>
      <c r="AO524"/>
      <c r="AP524"/>
      <c r="AQ524"/>
      <c r="AR524"/>
      <c r="AS524"/>
      <c r="AT524"/>
      <c r="AU524"/>
    </row>
    <row r="525" spans="33:47" x14ac:dyDescent="0.15">
      <c r="AG525" s="257"/>
      <c r="AH525" s="257"/>
      <c r="AI525"/>
      <c r="AJ525"/>
      <c r="AK525"/>
      <c r="AL525" s="33"/>
      <c r="AM525"/>
      <c r="AN525"/>
      <c r="AO525"/>
      <c r="AP525"/>
      <c r="AQ525"/>
      <c r="AR525"/>
      <c r="AS525"/>
      <c r="AT525"/>
      <c r="AU525"/>
    </row>
    <row r="526" spans="33:47" x14ac:dyDescent="0.15">
      <c r="AG526" s="257"/>
      <c r="AH526" s="257"/>
      <c r="AI526"/>
      <c r="AJ526"/>
      <c r="AK526"/>
      <c r="AL526" s="33"/>
      <c r="AM526"/>
      <c r="AN526"/>
      <c r="AO526"/>
      <c r="AP526"/>
      <c r="AQ526"/>
      <c r="AR526"/>
      <c r="AS526"/>
      <c r="AT526"/>
      <c r="AU526"/>
    </row>
    <row r="527" spans="33:47" x14ac:dyDescent="0.15">
      <c r="AG527" s="257"/>
      <c r="AH527" s="257"/>
      <c r="AI527"/>
      <c r="AJ527"/>
      <c r="AK527"/>
      <c r="AL527" s="33"/>
      <c r="AM527"/>
      <c r="AN527"/>
      <c r="AO527"/>
      <c r="AP527"/>
      <c r="AQ527"/>
      <c r="AR527"/>
      <c r="AS527"/>
      <c r="AT527"/>
      <c r="AU527"/>
    </row>
    <row r="528" spans="33:47" x14ac:dyDescent="0.15">
      <c r="AG528" s="257"/>
      <c r="AH528" s="257"/>
      <c r="AI528"/>
      <c r="AJ528"/>
      <c r="AK528"/>
      <c r="AL528" s="33"/>
      <c r="AM528"/>
      <c r="AN528"/>
      <c r="AO528"/>
      <c r="AP528"/>
      <c r="AQ528"/>
      <c r="AR528"/>
      <c r="AS528"/>
      <c r="AT528"/>
      <c r="AU528"/>
    </row>
    <row r="529" spans="33:47" x14ac:dyDescent="0.15">
      <c r="AG529" s="257"/>
      <c r="AH529" s="257"/>
      <c r="AI529"/>
      <c r="AJ529"/>
      <c r="AK529"/>
      <c r="AL529" s="33"/>
      <c r="AM529"/>
      <c r="AN529"/>
      <c r="AO529"/>
      <c r="AP529"/>
      <c r="AQ529"/>
      <c r="AR529"/>
      <c r="AS529"/>
      <c r="AT529"/>
      <c r="AU529"/>
    </row>
    <row r="530" spans="33:47" x14ac:dyDescent="0.15">
      <c r="AG530" s="257"/>
      <c r="AH530" s="257"/>
      <c r="AI530"/>
      <c r="AJ530"/>
      <c r="AK530"/>
      <c r="AL530" s="33"/>
      <c r="AM530"/>
      <c r="AN530"/>
      <c r="AO530"/>
      <c r="AP530"/>
      <c r="AQ530"/>
      <c r="AR530"/>
      <c r="AS530"/>
      <c r="AT530"/>
      <c r="AU530"/>
    </row>
    <row r="531" spans="33:47" x14ac:dyDescent="0.15">
      <c r="AG531" s="257"/>
      <c r="AH531" s="257"/>
      <c r="AI531"/>
      <c r="AJ531"/>
      <c r="AK531"/>
      <c r="AL531" s="33"/>
      <c r="AM531"/>
      <c r="AN531"/>
      <c r="AO531"/>
      <c r="AP531"/>
      <c r="AQ531"/>
      <c r="AR531"/>
      <c r="AS531"/>
      <c r="AT531"/>
      <c r="AU531"/>
    </row>
    <row r="532" spans="33:47" x14ac:dyDescent="0.15">
      <c r="AG532" s="257"/>
      <c r="AH532" s="257"/>
      <c r="AI532"/>
      <c r="AJ532"/>
      <c r="AK532"/>
      <c r="AL532" s="33"/>
      <c r="AM532"/>
      <c r="AN532"/>
      <c r="AO532"/>
      <c r="AP532"/>
      <c r="AQ532"/>
      <c r="AR532"/>
      <c r="AS532"/>
      <c r="AT532"/>
      <c r="AU532"/>
    </row>
    <row r="533" spans="33:47" x14ac:dyDescent="0.15">
      <c r="AG533" s="257"/>
      <c r="AH533" s="257"/>
      <c r="AI533"/>
      <c r="AJ533"/>
      <c r="AK533"/>
      <c r="AL533" s="33"/>
      <c r="AM533"/>
      <c r="AN533"/>
      <c r="AO533"/>
      <c r="AP533"/>
      <c r="AQ533"/>
      <c r="AR533"/>
      <c r="AS533"/>
      <c r="AT533"/>
      <c r="AU533"/>
    </row>
    <row r="534" spans="33:47" x14ac:dyDescent="0.15">
      <c r="AG534" s="257"/>
      <c r="AH534" s="257"/>
      <c r="AI534"/>
      <c r="AJ534"/>
      <c r="AK534"/>
      <c r="AL534" s="33"/>
      <c r="AM534"/>
      <c r="AN534"/>
      <c r="AO534"/>
      <c r="AP534"/>
      <c r="AQ534"/>
      <c r="AR534"/>
      <c r="AS534"/>
      <c r="AT534"/>
      <c r="AU534"/>
    </row>
    <row r="535" spans="33:47" x14ac:dyDescent="0.15">
      <c r="AG535" s="257"/>
      <c r="AH535" s="257"/>
      <c r="AI535"/>
      <c r="AJ535"/>
      <c r="AK535"/>
      <c r="AL535" s="33"/>
      <c r="AM535"/>
      <c r="AN535"/>
      <c r="AO535"/>
      <c r="AP535"/>
      <c r="AQ535"/>
      <c r="AR535"/>
      <c r="AS535"/>
      <c r="AT535"/>
      <c r="AU535"/>
    </row>
    <row r="536" spans="33:47" x14ac:dyDescent="0.15">
      <c r="AG536" s="257"/>
      <c r="AH536" s="257"/>
      <c r="AI536"/>
      <c r="AJ536"/>
      <c r="AK536"/>
      <c r="AL536" s="33"/>
      <c r="AM536"/>
      <c r="AN536"/>
      <c r="AO536"/>
      <c r="AP536"/>
      <c r="AQ536"/>
      <c r="AR536"/>
      <c r="AS536"/>
      <c r="AT536"/>
      <c r="AU536"/>
    </row>
    <row r="537" spans="33:47" x14ac:dyDescent="0.15">
      <c r="AG537" s="257"/>
      <c r="AH537" s="257"/>
      <c r="AI537"/>
      <c r="AJ537"/>
      <c r="AK537"/>
      <c r="AL537" s="33"/>
      <c r="AM537"/>
      <c r="AN537"/>
      <c r="AO537"/>
      <c r="AP537"/>
      <c r="AQ537"/>
      <c r="AR537"/>
      <c r="AS537"/>
      <c r="AT537"/>
      <c r="AU537"/>
    </row>
    <row r="538" spans="33:47" x14ac:dyDescent="0.15">
      <c r="AG538" s="257"/>
      <c r="AH538" s="257"/>
      <c r="AI538"/>
      <c r="AJ538"/>
      <c r="AK538"/>
      <c r="AL538" s="33"/>
      <c r="AM538"/>
      <c r="AN538"/>
      <c r="AO538"/>
      <c r="AP538"/>
      <c r="AQ538"/>
      <c r="AR538"/>
      <c r="AS538"/>
      <c r="AT538"/>
      <c r="AU538"/>
    </row>
    <row r="539" spans="33:47" x14ac:dyDescent="0.15">
      <c r="AG539" s="257"/>
      <c r="AH539" s="257"/>
      <c r="AI539"/>
      <c r="AJ539"/>
      <c r="AK539"/>
      <c r="AL539" s="33"/>
      <c r="AM539"/>
      <c r="AN539"/>
      <c r="AO539"/>
      <c r="AP539"/>
      <c r="AQ539"/>
      <c r="AR539"/>
      <c r="AS539"/>
      <c r="AT539"/>
      <c r="AU539"/>
    </row>
    <row r="540" spans="33:47" x14ac:dyDescent="0.15">
      <c r="AG540" s="257"/>
      <c r="AH540" s="257"/>
      <c r="AI540"/>
      <c r="AJ540"/>
      <c r="AK540"/>
      <c r="AL540" s="33"/>
      <c r="AM540"/>
      <c r="AN540"/>
      <c r="AO540"/>
      <c r="AP540"/>
      <c r="AQ540"/>
      <c r="AR540"/>
      <c r="AS540"/>
      <c r="AT540"/>
      <c r="AU540"/>
    </row>
    <row r="541" spans="33:47" x14ac:dyDescent="0.15">
      <c r="AG541" s="257"/>
      <c r="AH541" s="257"/>
      <c r="AI541"/>
      <c r="AJ541"/>
      <c r="AK541"/>
      <c r="AL541" s="33"/>
      <c r="AM541"/>
      <c r="AN541"/>
      <c r="AO541"/>
      <c r="AP541"/>
      <c r="AQ541"/>
      <c r="AR541"/>
      <c r="AS541"/>
      <c r="AT541"/>
      <c r="AU541"/>
    </row>
    <row r="542" spans="33:47" x14ac:dyDescent="0.15">
      <c r="AG542" s="257"/>
      <c r="AH542" s="257"/>
      <c r="AI542"/>
      <c r="AJ542"/>
      <c r="AK542"/>
      <c r="AL542" s="33"/>
      <c r="AM542"/>
      <c r="AN542"/>
      <c r="AO542"/>
      <c r="AP542"/>
      <c r="AQ542"/>
      <c r="AR542"/>
      <c r="AS542"/>
      <c r="AT542"/>
      <c r="AU542"/>
    </row>
    <row r="543" spans="33:47" x14ac:dyDescent="0.15">
      <c r="AG543" s="257"/>
      <c r="AH543" s="257"/>
      <c r="AI543"/>
      <c r="AJ543"/>
      <c r="AK543"/>
      <c r="AL543" s="33"/>
      <c r="AM543"/>
      <c r="AN543"/>
      <c r="AO543"/>
      <c r="AP543"/>
      <c r="AQ543"/>
      <c r="AR543"/>
      <c r="AS543"/>
      <c r="AT543"/>
      <c r="AU543"/>
    </row>
    <row r="544" spans="33:47" x14ac:dyDescent="0.15">
      <c r="AG544" s="257"/>
      <c r="AH544" s="257"/>
      <c r="AI544"/>
      <c r="AJ544"/>
      <c r="AK544"/>
      <c r="AL544" s="33"/>
      <c r="AM544"/>
      <c r="AN544"/>
      <c r="AO544"/>
      <c r="AP544"/>
      <c r="AQ544"/>
      <c r="AR544"/>
      <c r="AS544"/>
      <c r="AT544"/>
      <c r="AU544"/>
    </row>
    <row r="545" spans="33:47" x14ac:dyDescent="0.15">
      <c r="AG545" s="257"/>
      <c r="AH545" s="257"/>
      <c r="AI545"/>
      <c r="AJ545"/>
      <c r="AK545"/>
      <c r="AL545" s="33"/>
      <c r="AM545"/>
      <c r="AN545"/>
      <c r="AO545"/>
      <c r="AP545"/>
      <c r="AQ545"/>
      <c r="AR545"/>
      <c r="AS545"/>
      <c r="AT545"/>
      <c r="AU545"/>
    </row>
    <row r="546" spans="33:47" x14ac:dyDescent="0.15">
      <c r="AG546" s="257"/>
      <c r="AH546" s="257"/>
      <c r="AI546"/>
      <c r="AJ546"/>
      <c r="AK546"/>
      <c r="AL546" s="33"/>
      <c r="AM546"/>
      <c r="AN546"/>
      <c r="AO546"/>
      <c r="AP546"/>
      <c r="AQ546"/>
      <c r="AR546"/>
      <c r="AS546"/>
      <c r="AT546"/>
      <c r="AU546"/>
    </row>
    <row r="547" spans="33:47" x14ac:dyDescent="0.15">
      <c r="AG547" s="257"/>
      <c r="AH547" s="257"/>
      <c r="AI547"/>
      <c r="AJ547"/>
      <c r="AK547"/>
      <c r="AL547" s="33"/>
      <c r="AM547"/>
      <c r="AN547"/>
      <c r="AO547"/>
      <c r="AP547"/>
      <c r="AQ547"/>
      <c r="AR547"/>
      <c r="AS547"/>
      <c r="AT547"/>
      <c r="AU547"/>
    </row>
    <row r="548" spans="33:47" x14ac:dyDescent="0.15">
      <c r="AG548" s="257"/>
      <c r="AH548" s="257"/>
      <c r="AI548"/>
      <c r="AJ548"/>
      <c r="AK548"/>
      <c r="AL548" s="33"/>
      <c r="AM548"/>
      <c r="AN548"/>
      <c r="AO548"/>
      <c r="AP548"/>
      <c r="AQ548"/>
      <c r="AR548"/>
      <c r="AS548"/>
      <c r="AT548"/>
      <c r="AU548"/>
    </row>
    <row r="549" spans="33:47" x14ac:dyDescent="0.15">
      <c r="AG549" s="257"/>
      <c r="AH549" s="257"/>
      <c r="AI549"/>
      <c r="AJ549"/>
      <c r="AK549"/>
      <c r="AL549" s="33"/>
      <c r="AM549"/>
      <c r="AN549"/>
      <c r="AO549"/>
      <c r="AP549"/>
      <c r="AQ549"/>
      <c r="AR549"/>
      <c r="AS549"/>
      <c r="AT549"/>
      <c r="AU549"/>
    </row>
    <row r="550" spans="33:47" x14ac:dyDescent="0.15">
      <c r="AG550" s="257"/>
      <c r="AH550" s="257"/>
      <c r="AI550"/>
      <c r="AJ550"/>
      <c r="AK550"/>
      <c r="AL550" s="33"/>
      <c r="AM550"/>
      <c r="AN550"/>
      <c r="AO550"/>
      <c r="AP550"/>
      <c r="AQ550"/>
      <c r="AR550"/>
      <c r="AS550"/>
      <c r="AT550"/>
      <c r="AU550"/>
    </row>
    <row r="551" spans="33:47" x14ac:dyDescent="0.15">
      <c r="AG551" s="257"/>
      <c r="AH551" s="257"/>
      <c r="AI551"/>
      <c r="AJ551"/>
      <c r="AK551"/>
      <c r="AL551" s="33"/>
      <c r="AM551"/>
      <c r="AN551"/>
      <c r="AO551"/>
      <c r="AP551"/>
      <c r="AQ551"/>
      <c r="AR551"/>
      <c r="AS551"/>
      <c r="AT551"/>
      <c r="AU551"/>
    </row>
    <row r="552" spans="33:47" x14ac:dyDescent="0.15">
      <c r="AG552" s="257"/>
      <c r="AH552" s="257"/>
      <c r="AI552"/>
      <c r="AJ552"/>
      <c r="AK552"/>
      <c r="AL552" s="33"/>
      <c r="AM552"/>
      <c r="AN552"/>
      <c r="AO552"/>
      <c r="AP552"/>
      <c r="AQ552"/>
      <c r="AR552"/>
      <c r="AS552"/>
      <c r="AT552"/>
      <c r="AU552"/>
    </row>
    <row r="553" spans="33:47" x14ac:dyDescent="0.15">
      <c r="AG553" s="257"/>
      <c r="AH553" s="257"/>
      <c r="AI553"/>
      <c r="AJ553"/>
      <c r="AK553"/>
      <c r="AL553" s="33"/>
      <c r="AM553"/>
      <c r="AN553"/>
      <c r="AO553"/>
      <c r="AP553"/>
      <c r="AQ553"/>
      <c r="AR553"/>
      <c r="AS553"/>
      <c r="AT553"/>
      <c r="AU553"/>
    </row>
    <row r="554" spans="33:47" x14ac:dyDescent="0.15">
      <c r="AG554" s="257"/>
      <c r="AH554" s="257"/>
      <c r="AI554"/>
      <c r="AJ554"/>
      <c r="AK554"/>
      <c r="AL554" s="33"/>
      <c r="AM554"/>
      <c r="AN554"/>
      <c r="AO554"/>
      <c r="AP554"/>
      <c r="AQ554"/>
      <c r="AR554"/>
      <c r="AS554"/>
      <c r="AT554"/>
      <c r="AU554"/>
    </row>
    <row r="555" spans="33:47" x14ac:dyDescent="0.15">
      <c r="AG555" s="257"/>
      <c r="AH555" s="257"/>
      <c r="AI555"/>
      <c r="AJ555"/>
      <c r="AK555"/>
      <c r="AL555" s="33"/>
      <c r="AM555"/>
      <c r="AN555"/>
      <c r="AO555"/>
      <c r="AP555"/>
      <c r="AQ555"/>
      <c r="AR555"/>
      <c r="AS555"/>
      <c r="AT555"/>
      <c r="AU555"/>
    </row>
    <row r="556" spans="33:47" x14ac:dyDescent="0.15">
      <c r="AG556" s="257"/>
      <c r="AH556" s="257"/>
      <c r="AI556"/>
      <c r="AJ556"/>
      <c r="AK556"/>
      <c r="AL556" s="33"/>
      <c r="AM556"/>
      <c r="AN556"/>
      <c r="AO556"/>
      <c r="AP556"/>
      <c r="AQ556"/>
      <c r="AR556"/>
      <c r="AS556"/>
      <c r="AT556"/>
      <c r="AU556"/>
    </row>
    <row r="557" spans="33:47" x14ac:dyDescent="0.15">
      <c r="AG557" s="257"/>
      <c r="AH557" s="257"/>
      <c r="AI557"/>
      <c r="AJ557"/>
      <c r="AK557"/>
      <c r="AL557" s="33"/>
      <c r="AM557"/>
      <c r="AN557"/>
      <c r="AO557"/>
      <c r="AP557"/>
      <c r="AQ557"/>
      <c r="AR557"/>
      <c r="AS557"/>
      <c r="AT557"/>
      <c r="AU557"/>
    </row>
    <row r="558" spans="33:47" x14ac:dyDescent="0.15">
      <c r="AG558" s="257"/>
      <c r="AH558" s="257"/>
      <c r="AI558"/>
      <c r="AJ558"/>
      <c r="AK558"/>
      <c r="AL558" s="33"/>
      <c r="AM558"/>
      <c r="AN558"/>
      <c r="AO558"/>
      <c r="AP558"/>
      <c r="AQ558"/>
      <c r="AR558"/>
      <c r="AS558"/>
      <c r="AT558"/>
      <c r="AU558"/>
    </row>
    <row r="559" spans="33:47" x14ac:dyDescent="0.15">
      <c r="AG559" s="257"/>
      <c r="AH559" s="257"/>
      <c r="AI559"/>
      <c r="AJ559"/>
      <c r="AK559"/>
      <c r="AL559" s="33"/>
      <c r="AM559"/>
      <c r="AN559"/>
      <c r="AO559"/>
      <c r="AP559"/>
      <c r="AQ559"/>
      <c r="AR559"/>
      <c r="AS559"/>
      <c r="AT559"/>
      <c r="AU559"/>
    </row>
    <row r="560" spans="33:47" x14ac:dyDescent="0.15">
      <c r="AG560" s="257"/>
      <c r="AH560" s="257"/>
      <c r="AI560"/>
      <c r="AJ560"/>
      <c r="AK560"/>
      <c r="AL560" s="33"/>
      <c r="AM560"/>
      <c r="AN560"/>
      <c r="AO560"/>
      <c r="AP560"/>
      <c r="AQ560"/>
      <c r="AR560"/>
      <c r="AS560"/>
      <c r="AT560"/>
      <c r="AU560"/>
    </row>
    <row r="561" spans="33:47" x14ac:dyDescent="0.15">
      <c r="AG561" s="257"/>
      <c r="AH561" s="257"/>
      <c r="AI561"/>
      <c r="AJ561"/>
      <c r="AK561"/>
      <c r="AL561" s="33"/>
      <c r="AM561"/>
      <c r="AN561"/>
      <c r="AO561"/>
      <c r="AP561"/>
      <c r="AQ561"/>
      <c r="AR561"/>
      <c r="AS561"/>
      <c r="AT561"/>
      <c r="AU561"/>
    </row>
    <row r="562" spans="33:47" x14ac:dyDescent="0.15">
      <c r="AG562" s="257"/>
      <c r="AH562" s="257"/>
      <c r="AI562"/>
      <c r="AJ562"/>
      <c r="AK562"/>
      <c r="AL562" s="33"/>
      <c r="AM562"/>
      <c r="AN562"/>
      <c r="AO562"/>
      <c r="AP562"/>
      <c r="AQ562"/>
      <c r="AR562"/>
      <c r="AS562"/>
      <c r="AT562"/>
      <c r="AU562"/>
    </row>
    <row r="563" spans="33:47" x14ac:dyDescent="0.15">
      <c r="AG563" s="257"/>
      <c r="AH563" s="257"/>
      <c r="AI563"/>
      <c r="AJ563"/>
      <c r="AK563"/>
      <c r="AL563" s="33"/>
      <c r="AM563"/>
      <c r="AN563"/>
      <c r="AO563"/>
      <c r="AP563"/>
      <c r="AQ563"/>
      <c r="AR563"/>
      <c r="AS563"/>
      <c r="AT563"/>
      <c r="AU563"/>
    </row>
    <row r="564" spans="33:47" x14ac:dyDescent="0.15">
      <c r="AG564" s="257"/>
      <c r="AH564" s="257"/>
      <c r="AI564"/>
      <c r="AJ564"/>
      <c r="AK564"/>
      <c r="AL564" s="33"/>
      <c r="AM564"/>
      <c r="AN564"/>
      <c r="AO564"/>
      <c r="AP564"/>
      <c r="AQ564"/>
      <c r="AR564"/>
      <c r="AS564"/>
      <c r="AT564"/>
      <c r="AU564"/>
    </row>
    <row r="565" spans="33:47" x14ac:dyDescent="0.15">
      <c r="AG565" s="257"/>
      <c r="AH565" s="257"/>
      <c r="AI565"/>
      <c r="AJ565"/>
      <c r="AK565"/>
      <c r="AL565" s="33"/>
      <c r="AM565"/>
      <c r="AN565"/>
      <c r="AO565"/>
      <c r="AP565"/>
      <c r="AQ565"/>
      <c r="AR565"/>
      <c r="AS565"/>
      <c r="AT565"/>
      <c r="AU565"/>
    </row>
    <row r="566" spans="33:47" x14ac:dyDescent="0.15">
      <c r="AG566" s="257"/>
      <c r="AH566" s="257"/>
      <c r="AI566"/>
      <c r="AJ566"/>
      <c r="AK566"/>
      <c r="AL566" s="33"/>
      <c r="AM566"/>
      <c r="AN566"/>
      <c r="AO566"/>
      <c r="AP566"/>
      <c r="AQ566"/>
      <c r="AR566"/>
      <c r="AS566"/>
      <c r="AT566"/>
      <c r="AU566"/>
    </row>
    <row r="567" spans="33:47" x14ac:dyDescent="0.15">
      <c r="AG567" s="257"/>
      <c r="AH567" s="257"/>
      <c r="AI567"/>
      <c r="AJ567"/>
      <c r="AK567"/>
      <c r="AL567" s="33"/>
      <c r="AM567"/>
      <c r="AN567"/>
      <c r="AO567"/>
      <c r="AP567"/>
      <c r="AQ567"/>
      <c r="AR567"/>
      <c r="AS567"/>
      <c r="AT567"/>
      <c r="AU567"/>
    </row>
    <row r="568" spans="33:47" x14ac:dyDescent="0.15">
      <c r="AG568" s="257"/>
      <c r="AH568" s="257"/>
      <c r="AI568"/>
      <c r="AJ568"/>
      <c r="AK568"/>
      <c r="AL568" s="33"/>
      <c r="AM568"/>
      <c r="AN568"/>
      <c r="AO568"/>
      <c r="AP568"/>
      <c r="AQ568"/>
      <c r="AR568"/>
      <c r="AS568"/>
      <c r="AT568"/>
      <c r="AU568"/>
    </row>
    <row r="569" spans="33:47" x14ac:dyDescent="0.15">
      <c r="AG569" s="257"/>
      <c r="AH569" s="257"/>
      <c r="AI569"/>
      <c r="AJ569"/>
      <c r="AK569"/>
      <c r="AL569" s="33"/>
      <c r="AM569"/>
      <c r="AN569"/>
      <c r="AO569"/>
      <c r="AP569"/>
      <c r="AQ569"/>
      <c r="AR569"/>
      <c r="AS569"/>
      <c r="AT569"/>
      <c r="AU569"/>
    </row>
    <row r="570" spans="33:47" x14ac:dyDescent="0.15">
      <c r="AG570" s="257"/>
      <c r="AH570" s="257"/>
      <c r="AI570"/>
      <c r="AJ570"/>
      <c r="AK570"/>
      <c r="AL570" s="33"/>
      <c r="AM570"/>
      <c r="AN570"/>
      <c r="AO570"/>
      <c r="AP570"/>
      <c r="AQ570"/>
      <c r="AR570"/>
      <c r="AS570"/>
      <c r="AT570"/>
      <c r="AU570"/>
    </row>
    <row r="571" spans="33:47" x14ac:dyDescent="0.15">
      <c r="AG571" s="257"/>
      <c r="AH571" s="257"/>
      <c r="AI571"/>
      <c r="AJ571"/>
      <c r="AK571"/>
      <c r="AL571" s="33"/>
      <c r="AM571"/>
      <c r="AN571"/>
      <c r="AO571"/>
      <c r="AP571"/>
      <c r="AQ571"/>
      <c r="AR571"/>
      <c r="AS571"/>
      <c r="AT571"/>
      <c r="AU571"/>
    </row>
    <row r="572" spans="33:47" x14ac:dyDescent="0.15">
      <c r="AG572" s="257"/>
      <c r="AH572" s="257"/>
      <c r="AI572"/>
      <c r="AJ572"/>
      <c r="AK572"/>
      <c r="AL572" s="33"/>
      <c r="AM572"/>
      <c r="AN572"/>
      <c r="AO572"/>
      <c r="AP572"/>
      <c r="AQ572"/>
      <c r="AR572"/>
      <c r="AS572"/>
      <c r="AT572"/>
      <c r="AU572"/>
    </row>
    <row r="573" spans="33:47" x14ac:dyDescent="0.15">
      <c r="AG573" s="257"/>
      <c r="AH573" s="257"/>
      <c r="AI573"/>
      <c r="AJ573"/>
      <c r="AK573"/>
      <c r="AL573" s="33"/>
      <c r="AM573"/>
      <c r="AN573"/>
      <c r="AO573"/>
      <c r="AP573"/>
      <c r="AQ573"/>
      <c r="AR573"/>
      <c r="AS573"/>
      <c r="AT573"/>
      <c r="AU573"/>
    </row>
    <row r="574" spans="33:47" x14ac:dyDescent="0.15">
      <c r="AG574" s="257"/>
      <c r="AH574" s="257"/>
      <c r="AI574"/>
      <c r="AJ574"/>
      <c r="AK574"/>
      <c r="AL574" s="33"/>
      <c r="AM574"/>
      <c r="AN574"/>
      <c r="AO574"/>
      <c r="AP574"/>
      <c r="AQ574"/>
      <c r="AR574"/>
      <c r="AS574"/>
      <c r="AT574"/>
      <c r="AU574"/>
    </row>
    <row r="575" spans="33:47" x14ac:dyDescent="0.15">
      <c r="AG575" s="257"/>
      <c r="AH575" s="257"/>
      <c r="AI575"/>
      <c r="AJ575"/>
      <c r="AK575"/>
      <c r="AL575" s="33"/>
      <c r="AM575"/>
      <c r="AN575"/>
      <c r="AO575"/>
      <c r="AP575"/>
      <c r="AQ575"/>
      <c r="AR575"/>
      <c r="AS575"/>
      <c r="AT575"/>
      <c r="AU575"/>
    </row>
    <row r="576" spans="33:47" x14ac:dyDescent="0.15">
      <c r="AG576" s="257"/>
      <c r="AH576" s="257"/>
      <c r="AI576"/>
      <c r="AJ576"/>
      <c r="AK576"/>
      <c r="AL576" s="33"/>
      <c r="AM576"/>
      <c r="AN576"/>
      <c r="AO576"/>
      <c r="AP576"/>
      <c r="AQ576"/>
      <c r="AR576"/>
      <c r="AS576"/>
      <c r="AT576"/>
      <c r="AU576"/>
    </row>
    <row r="577" spans="33:47" x14ac:dyDescent="0.15">
      <c r="AG577" s="257"/>
      <c r="AH577" s="257"/>
      <c r="AI577"/>
      <c r="AJ577"/>
      <c r="AK577"/>
      <c r="AL577" s="33"/>
      <c r="AM577"/>
      <c r="AN577"/>
      <c r="AO577"/>
      <c r="AP577"/>
      <c r="AQ577"/>
      <c r="AR577"/>
      <c r="AS577"/>
      <c r="AT577"/>
      <c r="AU577"/>
    </row>
    <row r="578" spans="33:47" x14ac:dyDescent="0.15">
      <c r="AG578" s="257"/>
      <c r="AH578" s="257"/>
      <c r="AI578"/>
      <c r="AJ578"/>
      <c r="AK578"/>
      <c r="AL578" s="33"/>
      <c r="AM578"/>
      <c r="AN578"/>
      <c r="AO578"/>
      <c r="AP578"/>
      <c r="AQ578"/>
      <c r="AR578"/>
      <c r="AS578"/>
      <c r="AT578"/>
      <c r="AU578"/>
    </row>
    <row r="579" spans="33:47" x14ac:dyDescent="0.15">
      <c r="AG579" s="257"/>
      <c r="AH579" s="257"/>
      <c r="AI579"/>
      <c r="AJ579"/>
      <c r="AK579"/>
      <c r="AL579" s="33"/>
      <c r="AM579"/>
      <c r="AN579"/>
      <c r="AO579"/>
      <c r="AP579"/>
      <c r="AQ579"/>
      <c r="AR579"/>
      <c r="AS579"/>
      <c r="AT579"/>
      <c r="AU579"/>
    </row>
    <row r="580" spans="33:47" x14ac:dyDescent="0.15">
      <c r="AG580" s="257"/>
      <c r="AH580" s="257"/>
      <c r="AI580"/>
      <c r="AJ580"/>
      <c r="AK580"/>
      <c r="AL580" s="33"/>
      <c r="AM580"/>
      <c r="AN580"/>
      <c r="AO580"/>
      <c r="AP580"/>
      <c r="AQ580"/>
      <c r="AR580"/>
      <c r="AS580"/>
      <c r="AT580"/>
      <c r="AU580"/>
    </row>
    <row r="581" spans="33:47" x14ac:dyDescent="0.15">
      <c r="AG581" s="257"/>
      <c r="AH581" s="257"/>
      <c r="AI581"/>
      <c r="AJ581"/>
      <c r="AK581"/>
      <c r="AL581" s="33"/>
      <c r="AM581"/>
      <c r="AN581"/>
      <c r="AO581"/>
      <c r="AP581"/>
      <c r="AQ581"/>
      <c r="AR581"/>
      <c r="AS581"/>
      <c r="AT581"/>
      <c r="AU581"/>
    </row>
    <row r="582" spans="33:47" x14ac:dyDescent="0.15">
      <c r="AG582" s="257"/>
      <c r="AH582" s="257"/>
      <c r="AI582"/>
      <c r="AJ582"/>
      <c r="AK582"/>
      <c r="AL582" s="33"/>
      <c r="AM582"/>
      <c r="AN582"/>
      <c r="AO582"/>
      <c r="AP582"/>
      <c r="AQ582"/>
      <c r="AR582"/>
      <c r="AS582"/>
      <c r="AT582"/>
      <c r="AU582"/>
    </row>
    <row r="583" spans="33:47" x14ac:dyDescent="0.15">
      <c r="AG583" s="257"/>
      <c r="AH583" s="257"/>
      <c r="AI583"/>
      <c r="AJ583"/>
      <c r="AK583"/>
      <c r="AL583" s="33"/>
      <c r="AM583"/>
      <c r="AN583"/>
      <c r="AO583"/>
      <c r="AP583"/>
      <c r="AQ583"/>
      <c r="AR583"/>
      <c r="AS583"/>
      <c r="AT583"/>
      <c r="AU583"/>
    </row>
    <row r="584" spans="33:47" x14ac:dyDescent="0.15">
      <c r="AG584" s="257"/>
      <c r="AH584" s="257"/>
      <c r="AI584"/>
      <c r="AJ584"/>
      <c r="AK584"/>
      <c r="AL584" s="33"/>
      <c r="AM584"/>
      <c r="AN584"/>
      <c r="AO584"/>
      <c r="AP584"/>
      <c r="AQ584"/>
      <c r="AR584"/>
      <c r="AS584"/>
      <c r="AT584"/>
      <c r="AU584"/>
    </row>
    <row r="585" spans="33:47" x14ac:dyDescent="0.15">
      <c r="AG585" s="257"/>
      <c r="AH585" s="257"/>
      <c r="AI585"/>
      <c r="AJ585"/>
      <c r="AK585"/>
      <c r="AL585" s="33"/>
      <c r="AM585"/>
      <c r="AN585"/>
      <c r="AO585"/>
      <c r="AP585"/>
      <c r="AQ585"/>
      <c r="AR585"/>
      <c r="AS585"/>
      <c r="AT585"/>
      <c r="AU585"/>
    </row>
    <row r="586" spans="33:47" x14ac:dyDescent="0.15">
      <c r="AG586" s="257"/>
      <c r="AH586" s="257"/>
      <c r="AI586"/>
      <c r="AJ586"/>
      <c r="AK586"/>
      <c r="AL586" s="33"/>
      <c r="AM586"/>
      <c r="AN586"/>
      <c r="AO586"/>
      <c r="AP586"/>
      <c r="AQ586"/>
      <c r="AR586"/>
      <c r="AS586"/>
      <c r="AT586"/>
      <c r="AU586"/>
    </row>
    <row r="587" spans="33:47" x14ac:dyDescent="0.15">
      <c r="AG587" s="257"/>
      <c r="AH587" s="257"/>
      <c r="AI587"/>
      <c r="AJ587"/>
      <c r="AK587"/>
      <c r="AL587" s="33"/>
      <c r="AM587"/>
      <c r="AN587"/>
      <c r="AO587"/>
      <c r="AP587"/>
      <c r="AQ587"/>
      <c r="AR587"/>
      <c r="AS587"/>
      <c r="AT587"/>
      <c r="AU587"/>
    </row>
    <row r="588" spans="33:47" x14ac:dyDescent="0.15">
      <c r="AG588" s="257"/>
      <c r="AH588" s="257"/>
      <c r="AI588"/>
      <c r="AJ588"/>
      <c r="AK588"/>
      <c r="AL588" s="33"/>
      <c r="AM588"/>
      <c r="AN588"/>
      <c r="AO588"/>
      <c r="AP588"/>
      <c r="AQ588"/>
      <c r="AR588"/>
      <c r="AS588"/>
      <c r="AT588"/>
      <c r="AU588"/>
    </row>
    <row r="589" spans="33:47" x14ac:dyDescent="0.15">
      <c r="AG589" s="257"/>
      <c r="AH589" s="257"/>
      <c r="AI589"/>
      <c r="AJ589"/>
      <c r="AK589"/>
      <c r="AL589" s="33"/>
      <c r="AM589"/>
      <c r="AN589"/>
      <c r="AO589"/>
      <c r="AP589"/>
      <c r="AQ589"/>
      <c r="AR589"/>
      <c r="AS589"/>
      <c r="AT589"/>
      <c r="AU589"/>
    </row>
    <row r="590" spans="33:47" x14ac:dyDescent="0.15">
      <c r="AG590" s="257"/>
      <c r="AH590" s="257"/>
      <c r="AI590"/>
      <c r="AJ590"/>
      <c r="AK590"/>
      <c r="AL590" s="33"/>
      <c r="AM590"/>
      <c r="AN590"/>
      <c r="AO590"/>
      <c r="AP590"/>
      <c r="AQ590"/>
      <c r="AR590"/>
      <c r="AS590"/>
      <c r="AT590"/>
      <c r="AU590"/>
    </row>
    <row r="591" spans="33:47" x14ac:dyDescent="0.15">
      <c r="AG591" s="257"/>
      <c r="AH591" s="257"/>
      <c r="AI591"/>
      <c r="AJ591"/>
      <c r="AK591"/>
      <c r="AL591" s="33"/>
      <c r="AM591"/>
      <c r="AN591"/>
      <c r="AO591"/>
      <c r="AP591"/>
      <c r="AQ591"/>
      <c r="AR591"/>
      <c r="AS591"/>
      <c r="AT591"/>
      <c r="AU591"/>
    </row>
    <row r="592" spans="33:47" x14ac:dyDescent="0.15">
      <c r="AG592" s="257"/>
      <c r="AH592" s="257"/>
      <c r="AI592"/>
      <c r="AJ592"/>
      <c r="AK592"/>
      <c r="AL592" s="33"/>
      <c r="AM592"/>
      <c r="AN592"/>
      <c r="AO592"/>
      <c r="AP592"/>
      <c r="AQ592"/>
      <c r="AR592"/>
      <c r="AS592"/>
      <c r="AT592"/>
      <c r="AU592"/>
    </row>
    <row r="593" spans="33:47" x14ac:dyDescent="0.15">
      <c r="AG593" s="257"/>
      <c r="AH593" s="257"/>
      <c r="AI593"/>
      <c r="AJ593"/>
      <c r="AK593"/>
      <c r="AL593" s="33"/>
      <c r="AM593"/>
      <c r="AN593"/>
      <c r="AO593"/>
      <c r="AP593"/>
      <c r="AQ593"/>
      <c r="AR593"/>
      <c r="AS593"/>
      <c r="AT593"/>
      <c r="AU593"/>
    </row>
    <row r="594" spans="33:47" x14ac:dyDescent="0.15">
      <c r="AG594" s="257"/>
      <c r="AH594" s="257"/>
      <c r="AI594"/>
      <c r="AJ594"/>
      <c r="AK594"/>
      <c r="AL594" s="33"/>
      <c r="AM594"/>
      <c r="AN594"/>
      <c r="AO594"/>
      <c r="AP594"/>
      <c r="AQ594"/>
      <c r="AR594"/>
      <c r="AS594"/>
      <c r="AT594"/>
      <c r="AU594"/>
    </row>
    <row r="595" spans="33:47" x14ac:dyDescent="0.15">
      <c r="AG595" s="257"/>
      <c r="AH595" s="257"/>
      <c r="AI595"/>
      <c r="AJ595"/>
      <c r="AK595"/>
      <c r="AL595" s="33"/>
      <c r="AM595"/>
      <c r="AN595"/>
      <c r="AO595"/>
      <c r="AP595"/>
      <c r="AQ595"/>
      <c r="AR595"/>
      <c r="AS595"/>
      <c r="AT595"/>
      <c r="AU595"/>
    </row>
    <row r="596" spans="33:47" x14ac:dyDescent="0.15">
      <c r="AG596" s="257"/>
      <c r="AH596" s="257"/>
      <c r="AI596"/>
      <c r="AJ596"/>
      <c r="AK596"/>
      <c r="AL596" s="33"/>
      <c r="AM596"/>
      <c r="AN596"/>
      <c r="AO596"/>
      <c r="AP596"/>
      <c r="AQ596"/>
      <c r="AR596"/>
      <c r="AS596"/>
      <c r="AT596"/>
      <c r="AU596"/>
    </row>
    <row r="597" spans="33:47" x14ac:dyDescent="0.15">
      <c r="AG597" s="257"/>
      <c r="AH597" s="257"/>
      <c r="AI597"/>
      <c r="AJ597"/>
      <c r="AK597"/>
      <c r="AL597" s="33"/>
      <c r="AM597"/>
      <c r="AN597"/>
      <c r="AO597"/>
      <c r="AP597"/>
      <c r="AQ597"/>
      <c r="AR597"/>
      <c r="AS597"/>
      <c r="AT597"/>
      <c r="AU597"/>
    </row>
    <row r="598" spans="33:47" x14ac:dyDescent="0.15">
      <c r="AG598" s="257"/>
      <c r="AH598" s="257"/>
      <c r="AI598"/>
      <c r="AJ598"/>
      <c r="AK598"/>
      <c r="AL598" s="33"/>
      <c r="AM598"/>
      <c r="AN598"/>
      <c r="AO598"/>
      <c r="AP598"/>
      <c r="AQ598"/>
      <c r="AR598"/>
      <c r="AS598"/>
      <c r="AT598"/>
      <c r="AU598"/>
    </row>
    <row r="599" spans="33:47" x14ac:dyDescent="0.15">
      <c r="AG599" s="257"/>
      <c r="AH599" s="257"/>
      <c r="AI599"/>
      <c r="AJ599"/>
      <c r="AK599"/>
      <c r="AL599" s="33"/>
      <c r="AM599"/>
      <c r="AN599"/>
      <c r="AO599"/>
      <c r="AP599"/>
      <c r="AQ599"/>
      <c r="AR599"/>
      <c r="AS599"/>
      <c r="AT599"/>
      <c r="AU599"/>
    </row>
    <row r="600" spans="33:47" x14ac:dyDescent="0.15">
      <c r="AG600" s="257"/>
      <c r="AH600" s="257"/>
      <c r="AI600"/>
      <c r="AJ600"/>
      <c r="AK600"/>
      <c r="AL600" s="33"/>
      <c r="AM600"/>
      <c r="AN600"/>
      <c r="AO600"/>
      <c r="AP600"/>
      <c r="AQ600"/>
      <c r="AR600"/>
      <c r="AS600"/>
      <c r="AT600"/>
      <c r="AU600"/>
    </row>
    <row r="601" spans="33:47" x14ac:dyDescent="0.15">
      <c r="AG601" s="257"/>
      <c r="AH601" s="257"/>
      <c r="AI601"/>
      <c r="AJ601"/>
      <c r="AK601"/>
      <c r="AL601" s="33"/>
      <c r="AM601"/>
      <c r="AN601"/>
      <c r="AO601"/>
      <c r="AP601"/>
      <c r="AQ601"/>
      <c r="AR601"/>
      <c r="AS601"/>
      <c r="AT601"/>
      <c r="AU601"/>
    </row>
    <row r="602" spans="33:47" x14ac:dyDescent="0.15">
      <c r="AG602" s="257"/>
      <c r="AH602" s="257"/>
      <c r="AI602"/>
      <c r="AJ602"/>
      <c r="AK602"/>
      <c r="AL602" s="33"/>
      <c r="AM602"/>
      <c r="AN602"/>
      <c r="AO602"/>
      <c r="AP602"/>
      <c r="AQ602"/>
      <c r="AR602"/>
      <c r="AS602"/>
      <c r="AT602"/>
      <c r="AU602"/>
    </row>
    <row r="603" spans="33:47" x14ac:dyDescent="0.15">
      <c r="AG603" s="257"/>
      <c r="AH603" s="257"/>
      <c r="AI603"/>
      <c r="AJ603"/>
      <c r="AK603"/>
      <c r="AL603" s="33"/>
      <c r="AM603"/>
      <c r="AN603"/>
      <c r="AO603"/>
      <c r="AP603"/>
      <c r="AQ603"/>
      <c r="AR603"/>
      <c r="AS603"/>
      <c r="AT603"/>
      <c r="AU603"/>
    </row>
    <row r="604" spans="33:47" x14ac:dyDescent="0.15">
      <c r="AG604" s="257"/>
      <c r="AH604" s="257"/>
      <c r="AI604"/>
      <c r="AJ604"/>
      <c r="AK604"/>
      <c r="AL604" s="33"/>
      <c r="AM604"/>
      <c r="AN604"/>
      <c r="AO604"/>
      <c r="AP604"/>
      <c r="AQ604"/>
      <c r="AR604"/>
      <c r="AS604"/>
      <c r="AT604"/>
      <c r="AU604"/>
    </row>
    <row r="605" spans="33:47" x14ac:dyDescent="0.15">
      <c r="AG605" s="257"/>
      <c r="AH605" s="257"/>
      <c r="AI605"/>
      <c r="AJ605"/>
      <c r="AK605"/>
      <c r="AL605" s="33"/>
      <c r="AM605"/>
      <c r="AN605"/>
      <c r="AO605"/>
      <c r="AP605"/>
      <c r="AQ605"/>
      <c r="AR605"/>
      <c r="AS605"/>
      <c r="AT605"/>
      <c r="AU605"/>
    </row>
    <row r="606" spans="33:47" x14ac:dyDescent="0.15">
      <c r="AG606" s="257"/>
      <c r="AH606" s="257"/>
      <c r="AI606"/>
      <c r="AJ606"/>
      <c r="AK606"/>
      <c r="AL606" s="33"/>
      <c r="AM606"/>
      <c r="AN606"/>
      <c r="AO606"/>
      <c r="AP606"/>
      <c r="AQ606"/>
      <c r="AR606"/>
      <c r="AS606"/>
      <c r="AT606"/>
      <c r="AU606"/>
    </row>
    <row r="607" spans="33:47" x14ac:dyDescent="0.15">
      <c r="AG607" s="257"/>
      <c r="AH607" s="257"/>
      <c r="AI607"/>
      <c r="AJ607"/>
      <c r="AK607"/>
      <c r="AL607" s="33"/>
      <c r="AM607"/>
      <c r="AN607"/>
      <c r="AO607"/>
      <c r="AP607"/>
      <c r="AQ607"/>
      <c r="AR607"/>
      <c r="AS607"/>
      <c r="AT607"/>
      <c r="AU607"/>
    </row>
    <row r="608" spans="33:47" x14ac:dyDescent="0.15">
      <c r="AG608" s="257"/>
      <c r="AH608" s="257"/>
      <c r="AI608"/>
      <c r="AJ608"/>
      <c r="AK608"/>
      <c r="AL608" s="33"/>
      <c r="AM608"/>
      <c r="AN608"/>
      <c r="AO608"/>
      <c r="AP608"/>
      <c r="AQ608"/>
      <c r="AR608"/>
      <c r="AS608"/>
      <c r="AT608"/>
      <c r="AU608"/>
    </row>
    <row r="609" spans="33:47" x14ac:dyDescent="0.15">
      <c r="AG609" s="257"/>
      <c r="AH609" s="257"/>
      <c r="AI609"/>
      <c r="AJ609"/>
      <c r="AK609"/>
      <c r="AL609" s="33"/>
      <c r="AM609"/>
      <c r="AN609"/>
      <c r="AO609"/>
      <c r="AP609"/>
      <c r="AQ609"/>
      <c r="AR609"/>
      <c r="AS609"/>
      <c r="AT609"/>
      <c r="AU609"/>
    </row>
    <row r="610" spans="33:47" x14ac:dyDescent="0.15">
      <c r="AG610" s="257"/>
      <c r="AH610" s="257"/>
      <c r="AI610"/>
      <c r="AJ610"/>
      <c r="AK610"/>
      <c r="AL610" s="33"/>
      <c r="AM610"/>
      <c r="AN610"/>
      <c r="AO610"/>
      <c r="AP610"/>
      <c r="AQ610"/>
      <c r="AR610"/>
      <c r="AS610"/>
      <c r="AT610"/>
      <c r="AU610"/>
    </row>
    <row r="611" spans="33:47" x14ac:dyDescent="0.15">
      <c r="AG611" s="257"/>
      <c r="AH611" s="257"/>
      <c r="AI611"/>
      <c r="AJ611"/>
      <c r="AK611"/>
      <c r="AL611" s="33"/>
      <c r="AM611"/>
      <c r="AN611"/>
      <c r="AO611"/>
      <c r="AP611"/>
      <c r="AQ611"/>
      <c r="AR611"/>
      <c r="AS611"/>
      <c r="AT611"/>
      <c r="AU611"/>
    </row>
    <row r="612" spans="33:47" x14ac:dyDescent="0.15">
      <c r="AG612" s="257"/>
      <c r="AH612" s="257"/>
      <c r="AI612"/>
      <c r="AJ612"/>
      <c r="AK612"/>
      <c r="AL612" s="33"/>
      <c r="AM612"/>
      <c r="AN612"/>
      <c r="AO612"/>
      <c r="AP612"/>
      <c r="AQ612"/>
      <c r="AR612"/>
      <c r="AS612"/>
      <c r="AT612"/>
      <c r="AU612"/>
    </row>
    <row r="613" spans="33:47" x14ac:dyDescent="0.15">
      <c r="AG613" s="257"/>
      <c r="AH613" s="257"/>
      <c r="AI613"/>
      <c r="AJ613"/>
      <c r="AK613"/>
      <c r="AL613" s="33"/>
      <c r="AM613"/>
      <c r="AN613"/>
      <c r="AO613"/>
      <c r="AP613"/>
      <c r="AQ613"/>
      <c r="AR613"/>
      <c r="AS613"/>
      <c r="AT613"/>
      <c r="AU613"/>
    </row>
    <row r="614" spans="33:47" x14ac:dyDescent="0.15">
      <c r="AG614" s="257"/>
      <c r="AH614" s="257"/>
      <c r="AI614"/>
      <c r="AJ614"/>
      <c r="AK614"/>
      <c r="AL614" s="33"/>
      <c r="AM614"/>
      <c r="AN614"/>
      <c r="AO614"/>
      <c r="AP614"/>
      <c r="AQ614"/>
      <c r="AR614"/>
      <c r="AS614"/>
      <c r="AT614"/>
      <c r="AU614"/>
    </row>
    <row r="615" spans="33:47" x14ac:dyDescent="0.15">
      <c r="AG615" s="257"/>
      <c r="AH615" s="257"/>
      <c r="AI615"/>
      <c r="AJ615"/>
      <c r="AK615"/>
      <c r="AL615" s="33"/>
      <c r="AM615"/>
      <c r="AN615"/>
      <c r="AO615"/>
      <c r="AP615"/>
      <c r="AQ615"/>
      <c r="AR615"/>
      <c r="AS615"/>
      <c r="AT615"/>
      <c r="AU615"/>
    </row>
    <row r="616" spans="33:47" x14ac:dyDescent="0.15">
      <c r="AG616" s="257"/>
      <c r="AH616" s="257"/>
      <c r="AI616"/>
      <c r="AJ616"/>
      <c r="AK616"/>
      <c r="AL616" s="33"/>
      <c r="AM616"/>
      <c r="AN616"/>
      <c r="AO616"/>
      <c r="AP616"/>
      <c r="AQ616"/>
      <c r="AR616"/>
      <c r="AS616"/>
      <c r="AT616"/>
      <c r="AU616"/>
    </row>
    <row r="617" spans="33:47" x14ac:dyDescent="0.15">
      <c r="AG617" s="257"/>
      <c r="AH617" s="257"/>
      <c r="AI617"/>
      <c r="AJ617"/>
      <c r="AK617"/>
      <c r="AL617" s="33"/>
      <c r="AM617"/>
      <c r="AN617"/>
      <c r="AO617"/>
      <c r="AP617"/>
      <c r="AQ617"/>
      <c r="AR617"/>
      <c r="AS617"/>
      <c r="AT617"/>
      <c r="AU617"/>
    </row>
    <row r="618" spans="33:47" x14ac:dyDescent="0.15">
      <c r="AG618" s="257"/>
      <c r="AH618" s="257"/>
      <c r="AI618"/>
      <c r="AJ618"/>
      <c r="AK618"/>
      <c r="AL618" s="33"/>
      <c r="AM618"/>
      <c r="AN618"/>
      <c r="AO618"/>
      <c r="AP618"/>
      <c r="AQ618"/>
      <c r="AR618"/>
      <c r="AS618"/>
      <c r="AT618"/>
      <c r="AU618"/>
    </row>
    <row r="619" spans="33:47" x14ac:dyDescent="0.15">
      <c r="AG619" s="257"/>
      <c r="AH619" s="257"/>
      <c r="AI619"/>
      <c r="AJ619"/>
      <c r="AK619"/>
      <c r="AL619" s="33"/>
      <c r="AM619"/>
      <c r="AN619"/>
      <c r="AO619"/>
      <c r="AP619"/>
      <c r="AQ619"/>
      <c r="AR619"/>
      <c r="AS619"/>
      <c r="AT619"/>
      <c r="AU619"/>
    </row>
    <row r="620" spans="33:47" x14ac:dyDescent="0.15">
      <c r="AG620" s="257"/>
      <c r="AH620" s="257"/>
      <c r="AI620"/>
      <c r="AJ620"/>
      <c r="AK620"/>
      <c r="AL620" s="33"/>
      <c r="AM620"/>
      <c r="AN620"/>
      <c r="AO620"/>
      <c r="AP620"/>
      <c r="AQ620"/>
      <c r="AR620"/>
      <c r="AS620"/>
      <c r="AT620"/>
      <c r="AU620"/>
    </row>
    <row r="621" spans="33:47" x14ac:dyDescent="0.15">
      <c r="AG621" s="257"/>
      <c r="AH621" s="257"/>
      <c r="AI621"/>
      <c r="AJ621"/>
      <c r="AK621"/>
      <c r="AL621" s="33"/>
      <c r="AM621"/>
      <c r="AN621"/>
      <c r="AO621"/>
      <c r="AP621"/>
      <c r="AQ621"/>
      <c r="AR621"/>
      <c r="AS621"/>
      <c r="AT621"/>
      <c r="AU621"/>
    </row>
    <row r="622" spans="33:47" x14ac:dyDescent="0.15">
      <c r="AG622" s="257"/>
      <c r="AH622" s="257"/>
      <c r="AI622"/>
      <c r="AJ622"/>
      <c r="AK622"/>
      <c r="AL622" s="33"/>
      <c r="AM622"/>
      <c r="AN622"/>
      <c r="AO622"/>
      <c r="AP622"/>
      <c r="AQ622"/>
      <c r="AR622"/>
      <c r="AS622"/>
      <c r="AT622"/>
      <c r="AU622"/>
    </row>
    <row r="623" spans="33:47" x14ac:dyDescent="0.15">
      <c r="AG623" s="257"/>
      <c r="AH623" s="257"/>
      <c r="AI623"/>
      <c r="AJ623"/>
      <c r="AK623"/>
      <c r="AL623" s="33"/>
      <c r="AM623"/>
      <c r="AN623"/>
      <c r="AO623"/>
      <c r="AP623"/>
      <c r="AQ623"/>
      <c r="AR623"/>
      <c r="AS623"/>
      <c r="AT623"/>
      <c r="AU623"/>
    </row>
    <row r="624" spans="33:47" x14ac:dyDescent="0.15">
      <c r="AG624" s="257"/>
      <c r="AH624" s="257"/>
      <c r="AI624"/>
      <c r="AJ624"/>
      <c r="AK624"/>
      <c r="AL624" s="33"/>
      <c r="AM624"/>
      <c r="AN624"/>
      <c r="AO624"/>
      <c r="AP624"/>
      <c r="AQ624"/>
      <c r="AR624"/>
      <c r="AS624"/>
      <c r="AT624"/>
      <c r="AU624"/>
    </row>
    <row r="625" spans="33:47" x14ac:dyDescent="0.15">
      <c r="AG625" s="257"/>
      <c r="AH625" s="257"/>
      <c r="AI625"/>
      <c r="AJ625"/>
      <c r="AK625"/>
      <c r="AL625" s="33"/>
      <c r="AM625"/>
      <c r="AN625"/>
      <c r="AO625"/>
      <c r="AP625"/>
      <c r="AQ625"/>
      <c r="AR625"/>
      <c r="AS625"/>
      <c r="AT625"/>
      <c r="AU625"/>
    </row>
    <row r="626" spans="33:47" x14ac:dyDescent="0.15">
      <c r="AG626" s="257"/>
      <c r="AH626" s="257"/>
      <c r="AI626"/>
      <c r="AJ626"/>
      <c r="AK626"/>
      <c r="AL626" s="33"/>
      <c r="AM626"/>
      <c r="AN626"/>
      <c r="AO626"/>
      <c r="AP626"/>
      <c r="AQ626"/>
      <c r="AR626"/>
      <c r="AS626"/>
      <c r="AT626"/>
      <c r="AU626"/>
    </row>
    <row r="627" spans="33:47" x14ac:dyDescent="0.15">
      <c r="AG627" s="257"/>
      <c r="AH627" s="257"/>
      <c r="AI627"/>
      <c r="AJ627"/>
      <c r="AK627"/>
      <c r="AL627" s="33"/>
      <c r="AM627"/>
      <c r="AN627"/>
      <c r="AO627"/>
      <c r="AP627"/>
      <c r="AQ627"/>
      <c r="AR627"/>
      <c r="AS627"/>
      <c r="AT627"/>
      <c r="AU627"/>
    </row>
    <row r="628" spans="33:47" x14ac:dyDescent="0.15">
      <c r="AG628" s="257"/>
      <c r="AH628" s="257"/>
      <c r="AI628"/>
      <c r="AJ628"/>
      <c r="AK628"/>
      <c r="AL628" s="33"/>
      <c r="AM628"/>
      <c r="AN628"/>
      <c r="AO628"/>
      <c r="AP628"/>
      <c r="AQ628"/>
      <c r="AR628"/>
      <c r="AS628"/>
      <c r="AT628"/>
      <c r="AU628"/>
    </row>
    <row r="629" spans="33:47" x14ac:dyDescent="0.15">
      <c r="AG629" s="257"/>
      <c r="AH629" s="257"/>
      <c r="AI629"/>
      <c r="AJ629"/>
      <c r="AK629"/>
      <c r="AL629" s="33"/>
      <c r="AM629"/>
      <c r="AN629"/>
      <c r="AO629"/>
      <c r="AP629"/>
      <c r="AQ629"/>
      <c r="AR629"/>
      <c r="AS629"/>
      <c r="AT629"/>
      <c r="AU629"/>
    </row>
    <row r="630" spans="33:47" x14ac:dyDescent="0.15">
      <c r="AG630" s="257"/>
      <c r="AH630" s="257"/>
      <c r="AI630"/>
      <c r="AJ630"/>
      <c r="AK630"/>
      <c r="AL630" s="33"/>
      <c r="AM630"/>
      <c r="AN630"/>
      <c r="AO630"/>
      <c r="AP630"/>
      <c r="AQ630"/>
      <c r="AR630"/>
      <c r="AS630"/>
      <c r="AT630"/>
      <c r="AU630"/>
    </row>
    <row r="631" spans="33:47" x14ac:dyDescent="0.15">
      <c r="AG631" s="257"/>
      <c r="AH631" s="257"/>
      <c r="AI631"/>
      <c r="AJ631"/>
      <c r="AK631"/>
      <c r="AL631" s="33"/>
      <c r="AM631"/>
      <c r="AN631"/>
      <c r="AO631"/>
      <c r="AP631"/>
      <c r="AQ631"/>
      <c r="AR631"/>
      <c r="AS631"/>
      <c r="AT631"/>
      <c r="AU631"/>
    </row>
    <row r="632" spans="33:47" x14ac:dyDescent="0.15">
      <c r="AG632" s="257"/>
      <c r="AH632" s="257"/>
      <c r="AI632"/>
      <c r="AJ632"/>
      <c r="AK632"/>
      <c r="AL632" s="33"/>
      <c r="AM632"/>
      <c r="AN632"/>
      <c r="AO632"/>
      <c r="AP632"/>
      <c r="AQ632"/>
      <c r="AR632"/>
      <c r="AS632"/>
      <c r="AT632"/>
      <c r="AU632"/>
    </row>
    <row r="633" spans="33:47" x14ac:dyDescent="0.15">
      <c r="AG633" s="257"/>
      <c r="AH633" s="257"/>
      <c r="AI633"/>
      <c r="AJ633"/>
      <c r="AK633"/>
      <c r="AL633" s="33"/>
      <c r="AM633"/>
      <c r="AN633"/>
      <c r="AO633"/>
      <c r="AP633"/>
      <c r="AQ633"/>
      <c r="AR633"/>
      <c r="AS633"/>
      <c r="AT633"/>
      <c r="AU633"/>
    </row>
    <row r="634" spans="33:47" x14ac:dyDescent="0.15">
      <c r="AG634" s="257"/>
      <c r="AH634" s="257"/>
      <c r="AI634"/>
      <c r="AJ634"/>
      <c r="AK634"/>
      <c r="AL634" s="33"/>
      <c r="AM634"/>
      <c r="AN634"/>
      <c r="AO634"/>
      <c r="AP634"/>
      <c r="AQ634"/>
      <c r="AR634"/>
      <c r="AS634"/>
      <c r="AT634"/>
      <c r="AU634"/>
    </row>
    <row r="635" spans="33:47" x14ac:dyDescent="0.15">
      <c r="AG635" s="257"/>
      <c r="AH635" s="257"/>
      <c r="AI635"/>
      <c r="AJ635"/>
      <c r="AK635"/>
      <c r="AL635" s="33"/>
      <c r="AM635"/>
      <c r="AN635"/>
      <c r="AO635"/>
      <c r="AP635"/>
      <c r="AQ635"/>
      <c r="AR635"/>
      <c r="AS635"/>
      <c r="AT635"/>
      <c r="AU635"/>
    </row>
    <row r="636" spans="33:47" x14ac:dyDescent="0.15">
      <c r="AG636" s="257"/>
      <c r="AH636" s="257"/>
      <c r="AI636"/>
      <c r="AJ636"/>
      <c r="AK636"/>
      <c r="AL636" s="33"/>
      <c r="AM636"/>
      <c r="AN636"/>
      <c r="AO636"/>
      <c r="AP636"/>
      <c r="AQ636"/>
      <c r="AR636"/>
      <c r="AS636"/>
      <c r="AT636"/>
      <c r="AU636"/>
    </row>
    <row r="637" spans="33:47" x14ac:dyDescent="0.15">
      <c r="AG637" s="257"/>
      <c r="AH637" s="257"/>
      <c r="AI637"/>
      <c r="AJ637"/>
      <c r="AK637"/>
      <c r="AL637" s="33"/>
      <c r="AM637"/>
      <c r="AN637"/>
      <c r="AO637"/>
      <c r="AP637"/>
      <c r="AQ637"/>
      <c r="AR637"/>
      <c r="AS637"/>
      <c r="AT637"/>
      <c r="AU637"/>
    </row>
    <row r="638" spans="33:47" x14ac:dyDescent="0.15">
      <c r="AG638" s="257"/>
      <c r="AH638" s="257"/>
      <c r="AI638"/>
      <c r="AJ638"/>
      <c r="AK638"/>
      <c r="AL638" s="33"/>
      <c r="AM638"/>
      <c r="AN638"/>
      <c r="AO638"/>
      <c r="AP638"/>
      <c r="AQ638"/>
      <c r="AR638"/>
      <c r="AS638"/>
      <c r="AT638"/>
      <c r="AU638"/>
    </row>
    <row r="639" spans="33:47" x14ac:dyDescent="0.15">
      <c r="AG639" s="257"/>
      <c r="AH639" s="257"/>
      <c r="AI639"/>
      <c r="AJ639"/>
      <c r="AK639"/>
      <c r="AL639" s="33"/>
      <c r="AM639"/>
      <c r="AN639"/>
      <c r="AO639"/>
      <c r="AP639"/>
      <c r="AQ639"/>
      <c r="AR639"/>
      <c r="AS639"/>
      <c r="AT639"/>
      <c r="AU639"/>
    </row>
    <row r="640" spans="33:47" x14ac:dyDescent="0.15">
      <c r="AG640" s="257"/>
      <c r="AH640" s="257"/>
      <c r="AI640"/>
      <c r="AJ640"/>
      <c r="AK640"/>
      <c r="AL640" s="33"/>
      <c r="AM640"/>
      <c r="AN640"/>
      <c r="AO640"/>
      <c r="AP640"/>
      <c r="AQ640"/>
      <c r="AR640"/>
      <c r="AS640"/>
      <c r="AT640"/>
      <c r="AU640"/>
    </row>
    <row r="641" spans="33:47" x14ac:dyDescent="0.15">
      <c r="AG641" s="257"/>
      <c r="AH641" s="257"/>
      <c r="AI641"/>
      <c r="AJ641"/>
      <c r="AK641"/>
      <c r="AL641" s="33"/>
      <c r="AM641"/>
      <c r="AN641"/>
      <c r="AO641"/>
      <c r="AP641"/>
      <c r="AQ641"/>
      <c r="AR641"/>
      <c r="AS641"/>
      <c r="AT641"/>
      <c r="AU641"/>
    </row>
    <row r="642" spans="33:47" x14ac:dyDescent="0.15">
      <c r="AG642" s="257"/>
      <c r="AH642" s="257"/>
      <c r="AI642"/>
      <c r="AJ642"/>
      <c r="AK642"/>
      <c r="AL642" s="33"/>
      <c r="AM642"/>
      <c r="AN642"/>
      <c r="AO642"/>
      <c r="AP642"/>
      <c r="AQ642"/>
      <c r="AR642"/>
      <c r="AS642"/>
      <c r="AT642"/>
      <c r="AU642"/>
    </row>
    <row r="643" spans="33:47" x14ac:dyDescent="0.15">
      <c r="AG643" s="257"/>
      <c r="AH643" s="257"/>
      <c r="AI643"/>
      <c r="AJ643"/>
      <c r="AK643"/>
      <c r="AL643" s="33"/>
      <c r="AM643"/>
      <c r="AN643"/>
      <c r="AO643"/>
      <c r="AP643"/>
      <c r="AQ643"/>
      <c r="AR643"/>
      <c r="AS643"/>
      <c r="AT643"/>
      <c r="AU643"/>
    </row>
    <row r="644" spans="33:47" x14ac:dyDescent="0.15">
      <c r="AG644" s="257"/>
      <c r="AH644" s="257"/>
      <c r="AI644"/>
      <c r="AJ644"/>
      <c r="AK644"/>
      <c r="AL644" s="33"/>
      <c r="AM644"/>
      <c r="AN644"/>
      <c r="AO644"/>
      <c r="AP644"/>
      <c r="AQ644"/>
      <c r="AR644"/>
      <c r="AS644"/>
      <c r="AT644"/>
      <c r="AU644"/>
    </row>
    <row r="645" spans="33:47" x14ac:dyDescent="0.15">
      <c r="AG645" s="257"/>
      <c r="AH645" s="257"/>
      <c r="AI645"/>
      <c r="AJ645"/>
      <c r="AK645"/>
      <c r="AL645" s="33"/>
      <c r="AM645"/>
      <c r="AN645"/>
      <c r="AO645"/>
      <c r="AP645"/>
      <c r="AQ645"/>
      <c r="AR645"/>
      <c r="AS645"/>
      <c r="AT645"/>
      <c r="AU645"/>
    </row>
    <row r="646" spans="33:47" x14ac:dyDescent="0.15">
      <c r="AG646" s="257"/>
      <c r="AH646" s="257"/>
      <c r="AI646"/>
      <c r="AJ646"/>
      <c r="AK646"/>
      <c r="AL646" s="33"/>
      <c r="AM646"/>
      <c r="AN646"/>
      <c r="AO646"/>
      <c r="AP646"/>
      <c r="AQ646"/>
      <c r="AR646"/>
      <c r="AS646"/>
      <c r="AT646"/>
      <c r="AU646"/>
    </row>
    <row r="647" spans="33:47" x14ac:dyDescent="0.15">
      <c r="AG647" s="257"/>
      <c r="AH647" s="257"/>
      <c r="AI647"/>
      <c r="AJ647"/>
      <c r="AK647"/>
      <c r="AL647" s="33"/>
      <c r="AM647"/>
      <c r="AN647"/>
      <c r="AO647"/>
      <c r="AP647"/>
      <c r="AQ647"/>
      <c r="AR647"/>
      <c r="AS647"/>
      <c r="AT647"/>
      <c r="AU647"/>
    </row>
    <row r="648" spans="33:47" x14ac:dyDescent="0.15">
      <c r="AG648" s="257"/>
      <c r="AH648" s="257"/>
      <c r="AI648"/>
      <c r="AJ648"/>
      <c r="AK648"/>
      <c r="AL648" s="33"/>
      <c r="AM648"/>
      <c r="AN648"/>
      <c r="AO648"/>
      <c r="AP648"/>
      <c r="AQ648"/>
      <c r="AR648"/>
      <c r="AS648"/>
      <c r="AT648"/>
      <c r="AU648"/>
    </row>
    <row r="649" spans="33:47" x14ac:dyDescent="0.15">
      <c r="AG649" s="257"/>
      <c r="AH649" s="257"/>
      <c r="AI649"/>
      <c r="AJ649"/>
      <c r="AK649"/>
      <c r="AL649" s="33"/>
      <c r="AM649"/>
      <c r="AN649"/>
      <c r="AO649"/>
      <c r="AP649"/>
      <c r="AQ649"/>
      <c r="AR649"/>
      <c r="AS649"/>
      <c r="AT649"/>
      <c r="AU649"/>
    </row>
    <row r="650" spans="33:47" x14ac:dyDescent="0.15">
      <c r="AG650" s="257"/>
      <c r="AH650" s="257"/>
      <c r="AI650"/>
      <c r="AJ650"/>
      <c r="AK650"/>
      <c r="AL650" s="33"/>
      <c r="AM650"/>
      <c r="AN650"/>
      <c r="AO650"/>
      <c r="AP650"/>
      <c r="AQ650"/>
      <c r="AR650"/>
      <c r="AS650"/>
      <c r="AT650"/>
      <c r="AU650"/>
    </row>
    <row r="651" spans="33:47" x14ac:dyDescent="0.15">
      <c r="AG651" s="257"/>
      <c r="AH651" s="257"/>
      <c r="AI651"/>
      <c r="AJ651"/>
      <c r="AK651"/>
      <c r="AL651" s="33"/>
      <c r="AM651"/>
      <c r="AN651"/>
      <c r="AO651"/>
      <c r="AP651"/>
      <c r="AQ651"/>
      <c r="AR651"/>
      <c r="AS651"/>
      <c r="AT651"/>
      <c r="AU651"/>
    </row>
    <row r="652" spans="33:47" x14ac:dyDescent="0.15">
      <c r="AG652" s="257"/>
      <c r="AH652" s="257"/>
      <c r="AI652"/>
      <c r="AJ652"/>
      <c r="AK652"/>
      <c r="AL652" s="33"/>
      <c r="AM652"/>
      <c r="AN652"/>
      <c r="AO652"/>
      <c r="AP652"/>
      <c r="AQ652"/>
      <c r="AR652"/>
      <c r="AS652"/>
      <c r="AT652"/>
      <c r="AU652"/>
    </row>
    <row r="653" spans="33:47" x14ac:dyDescent="0.15">
      <c r="AG653" s="257"/>
      <c r="AH653" s="257"/>
      <c r="AI653"/>
      <c r="AJ653"/>
      <c r="AK653"/>
      <c r="AL653" s="33"/>
      <c r="AM653"/>
      <c r="AN653"/>
      <c r="AO653"/>
      <c r="AP653"/>
      <c r="AQ653"/>
      <c r="AR653"/>
      <c r="AS653"/>
      <c r="AT653"/>
      <c r="AU653"/>
    </row>
    <row r="654" spans="33:47" x14ac:dyDescent="0.15">
      <c r="AG654" s="257"/>
      <c r="AH654" s="257"/>
      <c r="AI654"/>
      <c r="AJ654"/>
      <c r="AK654"/>
      <c r="AL654" s="33"/>
      <c r="AM654"/>
      <c r="AN654"/>
      <c r="AO654"/>
      <c r="AP654"/>
      <c r="AQ654"/>
      <c r="AR654"/>
      <c r="AS654"/>
      <c r="AT654"/>
      <c r="AU654"/>
    </row>
    <row r="655" spans="33:47" x14ac:dyDescent="0.15">
      <c r="AG655" s="257"/>
      <c r="AH655" s="257"/>
      <c r="AI655"/>
      <c r="AJ655"/>
      <c r="AK655"/>
      <c r="AL655" s="33"/>
      <c r="AM655"/>
      <c r="AN655"/>
      <c r="AO655"/>
      <c r="AP655"/>
      <c r="AQ655"/>
      <c r="AR655"/>
      <c r="AS655"/>
      <c r="AT655"/>
      <c r="AU655"/>
    </row>
    <row r="656" spans="33:47" x14ac:dyDescent="0.15">
      <c r="AG656" s="257"/>
      <c r="AH656" s="257"/>
      <c r="AI656"/>
      <c r="AJ656"/>
      <c r="AK656"/>
      <c r="AL656" s="33"/>
      <c r="AM656"/>
      <c r="AN656"/>
      <c r="AO656"/>
      <c r="AP656"/>
      <c r="AQ656"/>
      <c r="AR656"/>
      <c r="AS656"/>
      <c r="AT656"/>
      <c r="AU656"/>
    </row>
    <row r="657" spans="33:47" x14ac:dyDescent="0.15">
      <c r="AG657" s="257"/>
      <c r="AH657" s="257"/>
      <c r="AI657"/>
      <c r="AJ657"/>
      <c r="AK657"/>
      <c r="AL657" s="33"/>
      <c r="AM657"/>
      <c r="AN657"/>
      <c r="AO657"/>
      <c r="AP657"/>
      <c r="AQ657"/>
      <c r="AR657"/>
      <c r="AS657"/>
      <c r="AT657"/>
      <c r="AU657"/>
    </row>
    <row r="658" spans="33:47" x14ac:dyDescent="0.15">
      <c r="AG658" s="257"/>
      <c r="AH658" s="257"/>
      <c r="AI658"/>
      <c r="AJ658"/>
      <c r="AK658"/>
      <c r="AL658" s="33"/>
      <c r="AM658"/>
      <c r="AN658"/>
      <c r="AO658"/>
      <c r="AP658"/>
      <c r="AQ658"/>
      <c r="AR658"/>
      <c r="AS658"/>
      <c r="AT658"/>
      <c r="AU658"/>
    </row>
    <row r="659" spans="33:47" x14ac:dyDescent="0.15">
      <c r="AG659" s="257"/>
      <c r="AH659" s="257"/>
      <c r="AI659"/>
      <c r="AJ659"/>
      <c r="AK659"/>
      <c r="AL659" s="33"/>
      <c r="AM659"/>
      <c r="AN659"/>
      <c r="AO659"/>
      <c r="AP659"/>
      <c r="AQ659"/>
      <c r="AR659"/>
      <c r="AS659"/>
      <c r="AT659"/>
      <c r="AU659"/>
    </row>
    <row r="660" spans="33:47" x14ac:dyDescent="0.15">
      <c r="AG660" s="257"/>
      <c r="AH660" s="257"/>
      <c r="AI660"/>
      <c r="AJ660"/>
      <c r="AK660"/>
      <c r="AL660" s="33"/>
      <c r="AM660"/>
      <c r="AN660"/>
      <c r="AO660"/>
      <c r="AP660"/>
      <c r="AQ660"/>
      <c r="AR660"/>
      <c r="AS660"/>
      <c r="AT660"/>
      <c r="AU660"/>
    </row>
    <row r="661" spans="33:47" x14ac:dyDescent="0.15">
      <c r="AG661" s="257"/>
      <c r="AH661" s="257"/>
      <c r="AI661"/>
      <c r="AJ661"/>
      <c r="AK661"/>
      <c r="AL661" s="33"/>
      <c r="AM661"/>
      <c r="AN661"/>
      <c r="AO661"/>
      <c r="AP661"/>
      <c r="AQ661"/>
      <c r="AR661"/>
      <c r="AS661"/>
      <c r="AT661"/>
      <c r="AU661"/>
    </row>
    <row r="662" spans="33:47" x14ac:dyDescent="0.15">
      <c r="AG662" s="257"/>
      <c r="AH662" s="257"/>
      <c r="AI662"/>
      <c r="AJ662"/>
      <c r="AK662"/>
      <c r="AL662" s="33"/>
      <c r="AM662"/>
      <c r="AN662"/>
      <c r="AO662"/>
      <c r="AP662"/>
      <c r="AQ662"/>
      <c r="AR662"/>
      <c r="AS662"/>
      <c r="AT662"/>
      <c r="AU662"/>
    </row>
    <row r="663" spans="33:47" x14ac:dyDescent="0.15">
      <c r="AG663" s="257"/>
      <c r="AH663" s="257"/>
      <c r="AI663"/>
      <c r="AJ663"/>
      <c r="AK663"/>
      <c r="AL663" s="33"/>
      <c r="AM663"/>
      <c r="AN663"/>
      <c r="AO663"/>
      <c r="AP663"/>
      <c r="AQ663"/>
      <c r="AR663"/>
      <c r="AS663"/>
      <c r="AT663"/>
      <c r="AU663"/>
    </row>
    <row r="664" spans="33:47" x14ac:dyDescent="0.15">
      <c r="AG664" s="257"/>
      <c r="AH664" s="257"/>
      <c r="AI664"/>
      <c r="AJ664"/>
      <c r="AK664"/>
      <c r="AL664" s="33"/>
      <c r="AM664"/>
      <c r="AN664"/>
      <c r="AO664"/>
      <c r="AP664"/>
      <c r="AQ664"/>
      <c r="AR664"/>
      <c r="AS664"/>
      <c r="AT664"/>
      <c r="AU664"/>
    </row>
    <row r="665" spans="33:47" x14ac:dyDescent="0.15">
      <c r="AG665" s="257"/>
      <c r="AH665" s="257"/>
      <c r="AI665"/>
      <c r="AJ665"/>
      <c r="AK665"/>
      <c r="AL665" s="33"/>
      <c r="AM665"/>
      <c r="AN665"/>
      <c r="AO665"/>
      <c r="AP665"/>
      <c r="AQ665"/>
      <c r="AR665"/>
      <c r="AS665"/>
      <c r="AT665"/>
      <c r="AU665"/>
    </row>
    <row r="666" spans="33:47" x14ac:dyDescent="0.15">
      <c r="AG666" s="257"/>
      <c r="AH666" s="257"/>
      <c r="AI666"/>
      <c r="AJ666"/>
      <c r="AK666"/>
      <c r="AL666" s="33"/>
      <c r="AM666"/>
      <c r="AN666"/>
      <c r="AO666"/>
      <c r="AP666"/>
      <c r="AQ666"/>
      <c r="AR666"/>
      <c r="AS666"/>
      <c r="AT666"/>
      <c r="AU666"/>
    </row>
    <row r="667" spans="33:47" x14ac:dyDescent="0.15">
      <c r="AG667" s="257"/>
      <c r="AH667" s="257"/>
      <c r="AI667"/>
      <c r="AJ667"/>
      <c r="AK667"/>
      <c r="AL667" s="33"/>
      <c r="AM667"/>
      <c r="AN667"/>
      <c r="AO667"/>
      <c r="AP667"/>
      <c r="AQ667"/>
      <c r="AR667"/>
      <c r="AS667"/>
      <c r="AT667"/>
      <c r="AU667"/>
    </row>
    <row r="668" spans="33:47" x14ac:dyDescent="0.15">
      <c r="AG668" s="257"/>
      <c r="AH668" s="257"/>
      <c r="AI668"/>
      <c r="AJ668"/>
      <c r="AK668"/>
      <c r="AL668" s="33"/>
      <c r="AM668"/>
      <c r="AN668"/>
      <c r="AO668"/>
      <c r="AP668"/>
      <c r="AQ668"/>
      <c r="AR668"/>
      <c r="AS668"/>
      <c r="AT668"/>
      <c r="AU668"/>
    </row>
    <row r="669" spans="33:47" x14ac:dyDescent="0.15">
      <c r="AG669" s="257"/>
      <c r="AH669" s="257"/>
      <c r="AI669"/>
      <c r="AJ669"/>
      <c r="AK669"/>
      <c r="AL669" s="33"/>
      <c r="AM669"/>
      <c r="AN669"/>
      <c r="AO669"/>
      <c r="AP669"/>
      <c r="AQ669"/>
      <c r="AR669"/>
      <c r="AS669"/>
      <c r="AT669"/>
      <c r="AU669"/>
    </row>
    <row r="670" spans="33:47" x14ac:dyDescent="0.15">
      <c r="AG670" s="257"/>
      <c r="AH670" s="257"/>
      <c r="AI670"/>
      <c r="AJ670"/>
      <c r="AK670"/>
      <c r="AL670" s="33"/>
      <c r="AM670"/>
      <c r="AN670"/>
      <c r="AO670"/>
      <c r="AP670"/>
      <c r="AQ670"/>
      <c r="AR670"/>
      <c r="AS670"/>
      <c r="AT670"/>
      <c r="AU670"/>
    </row>
    <row r="671" spans="33:47" x14ac:dyDescent="0.15">
      <c r="AG671" s="257"/>
      <c r="AH671" s="257"/>
      <c r="AI671"/>
      <c r="AJ671"/>
      <c r="AK671"/>
      <c r="AL671" s="33"/>
      <c r="AM671"/>
      <c r="AN671"/>
      <c r="AO671"/>
      <c r="AP671"/>
      <c r="AQ671"/>
      <c r="AR671"/>
      <c r="AS671"/>
      <c r="AT671"/>
      <c r="AU671"/>
    </row>
    <row r="672" spans="33:47" x14ac:dyDescent="0.15">
      <c r="AG672" s="257"/>
      <c r="AH672" s="257"/>
      <c r="AI672"/>
      <c r="AJ672"/>
      <c r="AK672"/>
      <c r="AL672" s="33"/>
      <c r="AM672"/>
      <c r="AN672"/>
      <c r="AO672"/>
      <c r="AP672"/>
      <c r="AQ672"/>
      <c r="AR672"/>
      <c r="AS672"/>
      <c r="AT672"/>
      <c r="AU672"/>
    </row>
    <row r="673" spans="33:47" x14ac:dyDescent="0.15">
      <c r="AG673" s="257"/>
      <c r="AH673" s="257"/>
      <c r="AI673"/>
      <c r="AJ673"/>
      <c r="AK673"/>
      <c r="AL673" s="33"/>
      <c r="AM673"/>
      <c r="AN673"/>
      <c r="AO673"/>
      <c r="AP673"/>
      <c r="AQ673"/>
      <c r="AR673"/>
      <c r="AS673"/>
      <c r="AT673"/>
      <c r="AU673"/>
    </row>
    <row r="674" spans="33:47" x14ac:dyDescent="0.15">
      <c r="AG674" s="257"/>
      <c r="AH674" s="257"/>
      <c r="AI674"/>
      <c r="AJ674"/>
      <c r="AK674"/>
      <c r="AL674" s="33"/>
      <c r="AM674"/>
      <c r="AN674"/>
      <c r="AO674"/>
      <c r="AP674"/>
      <c r="AQ674"/>
      <c r="AR674"/>
      <c r="AS674"/>
      <c r="AT674"/>
      <c r="AU674"/>
    </row>
    <row r="675" spans="33:47" x14ac:dyDescent="0.15">
      <c r="AG675" s="257"/>
      <c r="AH675" s="257"/>
      <c r="AI675"/>
      <c r="AJ675"/>
      <c r="AK675"/>
      <c r="AL675" s="33"/>
      <c r="AM675"/>
      <c r="AN675"/>
      <c r="AO675"/>
      <c r="AP675"/>
      <c r="AQ675"/>
      <c r="AR675"/>
      <c r="AS675"/>
      <c r="AT675"/>
      <c r="AU675"/>
    </row>
    <row r="676" spans="33:47" x14ac:dyDescent="0.15">
      <c r="AG676" s="257"/>
      <c r="AH676" s="257"/>
      <c r="AI676"/>
      <c r="AJ676"/>
      <c r="AK676"/>
      <c r="AL676" s="33"/>
      <c r="AM676"/>
      <c r="AN676"/>
      <c r="AO676"/>
      <c r="AP676"/>
      <c r="AQ676"/>
      <c r="AR676"/>
      <c r="AS676"/>
      <c r="AT676"/>
      <c r="AU676"/>
    </row>
    <row r="677" spans="33:47" x14ac:dyDescent="0.15">
      <c r="AG677" s="257"/>
      <c r="AH677" s="257"/>
      <c r="AI677"/>
      <c r="AJ677"/>
      <c r="AK677"/>
      <c r="AL677" s="33"/>
      <c r="AM677"/>
      <c r="AN677"/>
      <c r="AO677"/>
      <c r="AP677"/>
      <c r="AQ677"/>
      <c r="AR677"/>
      <c r="AS677"/>
      <c r="AT677"/>
      <c r="AU677"/>
    </row>
    <row r="678" spans="33:47" x14ac:dyDescent="0.15">
      <c r="AG678" s="257"/>
      <c r="AH678" s="257"/>
      <c r="AI678"/>
      <c r="AJ678"/>
      <c r="AK678"/>
      <c r="AL678" s="33"/>
      <c r="AM678"/>
      <c r="AN678"/>
      <c r="AO678"/>
      <c r="AP678"/>
      <c r="AQ678"/>
      <c r="AR678"/>
      <c r="AS678"/>
      <c r="AT678"/>
      <c r="AU678"/>
    </row>
    <row r="679" spans="33:47" x14ac:dyDescent="0.15">
      <c r="AG679" s="257"/>
      <c r="AH679" s="257"/>
      <c r="AI679"/>
      <c r="AJ679"/>
      <c r="AK679"/>
      <c r="AL679" s="33"/>
      <c r="AM679"/>
      <c r="AN679"/>
      <c r="AO679"/>
      <c r="AP679"/>
      <c r="AQ679"/>
      <c r="AR679"/>
      <c r="AS679"/>
      <c r="AT679"/>
      <c r="AU679"/>
    </row>
    <row r="680" spans="33:47" x14ac:dyDescent="0.15">
      <c r="AG680" s="257"/>
      <c r="AH680" s="257"/>
      <c r="AI680"/>
      <c r="AJ680"/>
      <c r="AK680"/>
      <c r="AL680" s="33"/>
      <c r="AM680"/>
      <c r="AN680"/>
      <c r="AO680"/>
      <c r="AP680"/>
      <c r="AQ680"/>
      <c r="AR680"/>
      <c r="AS680"/>
      <c r="AT680"/>
      <c r="AU680"/>
    </row>
    <row r="681" spans="33:47" x14ac:dyDescent="0.15">
      <c r="AG681" s="257"/>
      <c r="AH681" s="257"/>
      <c r="AI681"/>
      <c r="AJ681"/>
      <c r="AK681"/>
      <c r="AL681" s="33"/>
      <c r="AM681"/>
      <c r="AN681"/>
      <c r="AO681"/>
      <c r="AP681"/>
      <c r="AQ681"/>
      <c r="AR681"/>
      <c r="AS681"/>
      <c r="AT681"/>
      <c r="AU681"/>
    </row>
    <row r="682" spans="33:47" x14ac:dyDescent="0.15">
      <c r="AG682" s="257"/>
      <c r="AH682" s="257"/>
      <c r="AI682"/>
      <c r="AJ682"/>
      <c r="AK682"/>
      <c r="AL682" s="33"/>
      <c r="AM682"/>
      <c r="AN682"/>
      <c r="AO682"/>
      <c r="AP682"/>
      <c r="AQ682"/>
      <c r="AR682"/>
      <c r="AS682"/>
      <c r="AT682"/>
      <c r="AU682"/>
    </row>
    <row r="683" spans="33:47" x14ac:dyDescent="0.15">
      <c r="AG683" s="257"/>
      <c r="AH683" s="257"/>
      <c r="AI683"/>
      <c r="AJ683"/>
      <c r="AK683"/>
      <c r="AL683" s="33"/>
      <c r="AM683"/>
      <c r="AN683"/>
      <c r="AO683"/>
      <c r="AP683"/>
      <c r="AQ683"/>
      <c r="AR683"/>
      <c r="AS683"/>
      <c r="AT683"/>
      <c r="AU683"/>
    </row>
    <row r="684" spans="33:47" x14ac:dyDescent="0.15">
      <c r="AG684" s="257"/>
      <c r="AH684" s="257"/>
      <c r="AI684"/>
      <c r="AJ684"/>
      <c r="AK684"/>
      <c r="AL684" s="33"/>
      <c r="AM684"/>
      <c r="AN684"/>
      <c r="AO684"/>
      <c r="AP684"/>
      <c r="AQ684"/>
      <c r="AR684"/>
      <c r="AS684"/>
      <c r="AT684"/>
      <c r="AU684"/>
    </row>
    <row r="685" spans="33:47" x14ac:dyDescent="0.15">
      <c r="AG685" s="257"/>
      <c r="AH685" s="257"/>
      <c r="AI685"/>
      <c r="AJ685"/>
      <c r="AK685"/>
      <c r="AL685" s="33"/>
      <c r="AM685"/>
      <c r="AN685"/>
      <c r="AO685"/>
      <c r="AP685"/>
      <c r="AQ685"/>
      <c r="AR685"/>
      <c r="AS685"/>
      <c r="AT685"/>
      <c r="AU685"/>
    </row>
    <row r="686" spans="33:47" x14ac:dyDescent="0.15">
      <c r="AG686" s="257"/>
      <c r="AH686" s="257"/>
      <c r="AI686"/>
      <c r="AJ686"/>
      <c r="AK686"/>
      <c r="AL686" s="33"/>
      <c r="AM686"/>
      <c r="AN686"/>
      <c r="AO686"/>
      <c r="AP686"/>
      <c r="AQ686"/>
      <c r="AR686"/>
      <c r="AS686"/>
      <c r="AT686"/>
      <c r="AU686"/>
    </row>
    <row r="687" spans="33:47" x14ac:dyDescent="0.15">
      <c r="AG687" s="257"/>
      <c r="AH687" s="257"/>
      <c r="AI687"/>
      <c r="AJ687"/>
      <c r="AK687"/>
      <c r="AL687" s="33"/>
      <c r="AM687"/>
      <c r="AN687"/>
      <c r="AO687"/>
      <c r="AP687"/>
      <c r="AQ687"/>
      <c r="AR687"/>
      <c r="AS687"/>
      <c r="AT687"/>
      <c r="AU687"/>
    </row>
    <row r="688" spans="33:47" x14ac:dyDescent="0.15">
      <c r="AG688" s="257"/>
      <c r="AH688" s="257"/>
      <c r="AI688"/>
      <c r="AJ688"/>
      <c r="AK688"/>
      <c r="AL688" s="33"/>
      <c r="AM688"/>
      <c r="AN688"/>
      <c r="AO688"/>
      <c r="AP688"/>
      <c r="AQ688"/>
      <c r="AR688"/>
      <c r="AS688"/>
      <c r="AT688"/>
      <c r="AU688"/>
    </row>
    <row r="689" spans="33:47" x14ac:dyDescent="0.15">
      <c r="AG689" s="257"/>
      <c r="AH689" s="257"/>
      <c r="AI689"/>
      <c r="AJ689"/>
      <c r="AK689"/>
      <c r="AL689" s="33"/>
      <c r="AM689"/>
      <c r="AN689"/>
      <c r="AO689"/>
      <c r="AP689"/>
      <c r="AQ689"/>
      <c r="AR689"/>
      <c r="AS689"/>
      <c r="AT689"/>
      <c r="AU689"/>
    </row>
    <row r="690" spans="33:47" x14ac:dyDescent="0.15">
      <c r="AG690" s="257"/>
      <c r="AH690" s="257"/>
      <c r="AI690"/>
      <c r="AJ690"/>
      <c r="AK690"/>
      <c r="AL690" s="33"/>
      <c r="AM690"/>
      <c r="AN690"/>
      <c r="AO690"/>
      <c r="AP690"/>
      <c r="AQ690"/>
      <c r="AR690"/>
      <c r="AS690"/>
      <c r="AT690"/>
      <c r="AU690"/>
    </row>
    <row r="691" spans="33:47" x14ac:dyDescent="0.15">
      <c r="AG691" s="257"/>
      <c r="AH691" s="257"/>
      <c r="AI691"/>
      <c r="AJ691"/>
      <c r="AK691"/>
      <c r="AL691" s="33"/>
      <c r="AM691"/>
      <c r="AN691"/>
      <c r="AO691"/>
      <c r="AP691"/>
      <c r="AQ691"/>
      <c r="AR691"/>
      <c r="AS691"/>
      <c r="AT691"/>
      <c r="AU691"/>
    </row>
    <row r="692" spans="33:47" x14ac:dyDescent="0.15">
      <c r="AG692" s="257"/>
      <c r="AH692" s="257"/>
      <c r="AI692"/>
      <c r="AJ692"/>
      <c r="AK692"/>
      <c r="AL692" s="33"/>
      <c r="AM692"/>
      <c r="AN692"/>
      <c r="AO692"/>
      <c r="AP692"/>
      <c r="AQ692"/>
      <c r="AR692"/>
      <c r="AS692"/>
      <c r="AT692"/>
      <c r="AU692"/>
    </row>
    <row r="693" spans="33:47" x14ac:dyDescent="0.15">
      <c r="AG693" s="257"/>
      <c r="AH693" s="257"/>
      <c r="AI693"/>
      <c r="AJ693"/>
      <c r="AK693"/>
      <c r="AL693" s="33"/>
      <c r="AM693"/>
      <c r="AN693"/>
      <c r="AO693"/>
      <c r="AP693"/>
      <c r="AQ693"/>
      <c r="AR693"/>
      <c r="AS693"/>
      <c r="AT693"/>
      <c r="AU693"/>
    </row>
    <row r="694" spans="33:47" x14ac:dyDescent="0.15">
      <c r="AG694" s="257"/>
      <c r="AH694" s="257"/>
      <c r="AI694"/>
      <c r="AJ694"/>
      <c r="AK694"/>
      <c r="AL694" s="33"/>
      <c r="AM694"/>
      <c r="AN694"/>
      <c r="AO694"/>
      <c r="AP694"/>
      <c r="AQ694"/>
      <c r="AR694"/>
      <c r="AS694"/>
      <c r="AT694"/>
      <c r="AU694"/>
    </row>
    <row r="695" spans="33:47" x14ac:dyDescent="0.15">
      <c r="AG695" s="257"/>
      <c r="AH695" s="257"/>
      <c r="AI695"/>
      <c r="AJ695"/>
      <c r="AK695"/>
      <c r="AL695" s="33"/>
      <c r="AM695"/>
      <c r="AN695"/>
      <c r="AO695"/>
      <c r="AP695"/>
      <c r="AQ695"/>
      <c r="AR695"/>
      <c r="AS695"/>
      <c r="AT695"/>
      <c r="AU695"/>
    </row>
    <row r="696" spans="33:47" x14ac:dyDescent="0.15">
      <c r="AG696" s="257"/>
      <c r="AH696" s="257"/>
      <c r="AI696"/>
      <c r="AJ696"/>
      <c r="AK696"/>
      <c r="AL696" s="33"/>
      <c r="AM696"/>
      <c r="AN696"/>
      <c r="AO696"/>
      <c r="AP696"/>
      <c r="AQ696"/>
      <c r="AR696"/>
      <c r="AS696"/>
      <c r="AT696"/>
      <c r="AU696"/>
    </row>
    <row r="697" spans="33:47" x14ac:dyDescent="0.15">
      <c r="AG697" s="257"/>
      <c r="AH697" s="257"/>
      <c r="AI697"/>
      <c r="AJ697"/>
      <c r="AK697"/>
      <c r="AL697" s="33"/>
      <c r="AM697"/>
      <c r="AN697"/>
      <c r="AO697"/>
      <c r="AP697"/>
      <c r="AQ697"/>
      <c r="AR697"/>
      <c r="AS697"/>
      <c r="AT697"/>
      <c r="AU697"/>
    </row>
    <row r="698" spans="33:47" x14ac:dyDescent="0.15">
      <c r="AG698" s="257"/>
      <c r="AH698" s="257"/>
      <c r="AI698"/>
      <c r="AJ698"/>
      <c r="AK698"/>
      <c r="AL698" s="33"/>
      <c r="AM698"/>
      <c r="AN698"/>
      <c r="AO698"/>
      <c r="AP698"/>
      <c r="AQ698"/>
      <c r="AR698"/>
      <c r="AS698"/>
      <c r="AT698"/>
      <c r="AU698"/>
    </row>
    <row r="699" spans="33:47" x14ac:dyDescent="0.15">
      <c r="AG699" s="257"/>
      <c r="AH699" s="257"/>
      <c r="AI699"/>
      <c r="AJ699"/>
      <c r="AK699"/>
      <c r="AL699" s="33"/>
      <c r="AM699"/>
      <c r="AN699"/>
      <c r="AO699"/>
      <c r="AP699"/>
      <c r="AQ699"/>
      <c r="AR699"/>
      <c r="AS699"/>
      <c r="AT699"/>
      <c r="AU699"/>
    </row>
    <row r="700" spans="33:47" x14ac:dyDescent="0.15">
      <c r="AG700" s="257"/>
      <c r="AH700" s="257"/>
      <c r="AI700"/>
      <c r="AJ700"/>
      <c r="AK700"/>
      <c r="AL700" s="33"/>
      <c r="AM700"/>
      <c r="AN700"/>
      <c r="AO700"/>
      <c r="AP700"/>
      <c r="AQ700"/>
      <c r="AR700"/>
      <c r="AS700"/>
      <c r="AT700"/>
      <c r="AU700"/>
    </row>
    <row r="701" spans="33:47" x14ac:dyDescent="0.15">
      <c r="AG701" s="257"/>
      <c r="AH701" s="257"/>
      <c r="AI701"/>
      <c r="AJ701"/>
      <c r="AK701"/>
      <c r="AL701" s="33"/>
      <c r="AM701"/>
      <c r="AN701"/>
      <c r="AO701"/>
      <c r="AP701"/>
      <c r="AQ701"/>
      <c r="AR701"/>
      <c r="AS701"/>
      <c r="AT701"/>
      <c r="AU701"/>
    </row>
    <row r="702" spans="33:47" x14ac:dyDescent="0.15">
      <c r="AG702" s="257"/>
      <c r="AH702" s="257"/>
      <c r="AI702"/>
      <c r="AJ702"/>
      <c r="AK702"/>
      <c r="AL702" s="33"/>
      <c r="AM702"/>
      <c r="AN702"/>
      <c r="AO702"/>
      <c r="AP702"/>
      <c r="AQ702"/>
      <c r="AR702"/>
      <c r="AS702"/>
      <c r="AT702"/>
      <c r="AU702"/>
    </row>
    <row r="703" spans="33:47" x14ac:dyDescent="0.15">
      <c r="AG703" s="257"/>
      <c r="AH703" s="257"/>
      <c r="AI703"/>
      <c r="AJ703"/>
      <c r="AK703"/>
      <c r="AL703" s="33"/>
      <c r="AM703"/>
      <c r="AN703"/>
      <c r="AO703"/>
      <c r="AP703"/>
      <c r="AQ703"/>
      <c r="AR703"/>
      <c r="AS703"/>
      <c r="AT703"/>
      <c r="AU703"/>
    </row>
    <row r="704" spans="33:47" x14ac:dyDescent="0.15">
      <c r="AG704" s="257"/>
      <c r="AH704" s="257"/>
      <c r="AI704"/>
      <c r="AJ704"/>
      <c r="AK704"/>
      <c r="AL704" s="33"/>
      <c r="AM704"/>
      <c r="AN704"/>
      <c r="AO704"/>
      <c r="AP704"/>
      <c r="AQ704"/>
      <c r="AR704"/>
      <c r="AS704"/>
      <c r="AT704"/>
      <c r="AU704"/>
    </row>
    <row r="705" spans="33:47" x14ac:dyDescent="0.15">
      <c r="AG705" s="257"/>
      <c r="AH705" s="257"/>
      <c r="AI705"/>
      <c r="AJ705"/>
      <c r="AK705"/>
      <c r="AL705" s="33"/>
      <c r="AM705"/>
      <c r="AN705"/>
      <c r="AO705"/>
      <c r="AP705"/>
      <c r="AQ705"/>
      <c r="AR705"/>
      <c r="AS705"/>
      <c r="AT705"/>
      <c r="AU705"/>
    </row>
    <row r="706" spans="33:47" x14ac:dyDescent="0.15">
      <c r="AG706" s="257"/>
      <c r="AH706" s="257"/>
      <c r="AI706"/>
      <c r="AJ706"/>
      <c r="AK706"/>
      <c r="AL706" s="33"/>
      <c r="AM706"/>
      <c r="AN706"/>
      <c r="AO706"/>
      <c r="AP706"/>
      <c r="AQ706"/>
      <c r="AR706"/>
      <c r="AS706"/>
      <c r="AT706"/>
      <c r="AU706"/>
    </row>
    <row r="707" spans="33:47" x14ac:dyDescent="0.15">
      <c r="AG707" s="257"/>
      <c r="AH707" s="257"/>
      <c r="AI707"/>
      <c r="AJ707"/>
      <c r="AK707"/>
      <c r="AL707" s="33"/>
      <c r="AM707"/>
      <c r="AN707"/>
      <c r="AO707"/>
      <c r="AP707"/>
      <c r="AQ707"/>
      <c r="AR707"/>
      <c r="AS707"/>
      <c r="AT707"/>
      <c r="AU707"/>
    </row>
    <row r="708" spans="33:47" x14ac:dyDescent="0.15">
      <c r="AG708" s="257"/>
      <c r="AH708" s="257"/>
      <c r="AI708"/>
      <c r="AJ708"/>
      <c r="AK708"/>
      <c r="AL708" s="33"/>
      <c r="AM708"/>
      <c r="AN708"/>
      <c r="AO708"/>
      <c r="AP708"/>
      <c r="AQ708"/>
      <c r="AR708"/>
      <c r="AS708"/>
      <c r="AT708"/>
      <c r="AU708"/>
    </row>
    <row r="709" spans="33:47" x14ac:dyDescent="0.15">
      <c r="AG709" s="257"/>
      <c r="AH709" s="257"/>
      <c r="AI709"/>
      <c r="AJ709"/>
      <c r="AK709"/>
      <c r="AL709" s="33"/>
      <c r="AM709"/>
      <c r="AN709"/>
      <c r="AO709"/>
      <c r="AP709"/>
      <c r="AQ709"/>
      <c r="AR709"/>
      <c r="AS709"/>
      <c r="AT709"/>
      <c r="AU709"/>
    </row>
    <row r="710" spans="33:47" x14ac:dyDescent="0.15">
      <c r="AG710" s="257"/>
      <c r="AH710" s="257"/>
      <c r="AI710"/>
      <c r="AJ710"/>
      <c r="AK710"/>
      <c r="AL710" s="33"/>
      <c r="AM710"/>
      <c r="AN710"/>
      <c r="AO710"/>
      <c r="AP710"/>
      <c r="AQ710"/>
      <c r="AR710"/>
      <c r="AS710"/>
      <c r="AT710"/>
      <c r="AU710"/>
    </row>
    <row r="711" spans="33:47" x14ac:dyDescent="0.15">
      <c r="AG711" s="257"/>
      <c r="AH711" s="257"/>
      <c r="AI711"/>
      <c r="AJ711"/>
      <c r="AK711"/>
      <c r="AL711" s="33"/>
      <c r="AM711"/>
      <c r="AN711"/>
      <c r="AO711"/>
      <c r="AP711"/>
      <c r="AQ711"/>
      <c r="AR711"/>
      <c r="AS711"/>
      <c r="AT711"/>
      <c r="AU711"/>
    </row>
    <row r="712" spans="33:47" x14ac:dyDescent="0.15">
      <c r="AG712" s="257"/>
      <c r="AH712" s="257"/>
      <c r="AI712"/>
      <c r="AJ712"/>
      <c r="AK712"/>
      <c r="AL712" s="33"/>
      <c r="AM712"/>
      <c r="AN712"/>
      <c r="AO712"/>
      <c r="AP712"/>
      <c r="AQ712"/>
      <c r="AR712"/>
      <c r="AS712"/>
      <c r="AT712"/>
      <c r="AU712"/>
    </row>
    <row r="713" spans="33:47" x14ac:dyDescent="0.15">
      <c r="AG713" s="257"/>
      <c r="AH713" s="257"/>
      <c r="AI713"/>
      <c r="AJ713"/>
      <c r="AK713"/>
      <c r="AL713" s="33"/>
      <c r="AM713"/>
      <c r="AN713"/>
      <c r="AO713"/>
      <c r="AP713"/>
      <c r="AQ713"/>
      <c r="AR713"/>
      <c r="AS713"/>
      <c r="AT713"/>
      <c r="AU713"/>
    </row>
    <row r="714" spans="33:47" x14ac:dyDescent="0.15">
      <c r="AG714" s="257"/>
      <c r="AH714" s="257"/>
      <c r="AI714"/>
      <c r="AJ714"/>
      <c r="AK714"/>
      <c r="AL714" s="33"/>
      <c r="AM714"/>
      <c r="AN714"/>
      <c r="AO714"/>
      <c r="AP714"/>
      <c r="AQ714"/>
      <c r="AR714"/>
      <c r="AS714"/>
      <c r="AT714"/>
      <c r="AU714"/>
    </row>
    <row r="715" spans="33:47" x14ac:dyDescent="0.15">
      <c r="AG715" s="257"/>
      <c r="AH715" s="257"/>
      <c r="AI715"/>
      <c r="AJ715"/>
      <c r="AK715"/>
      <c r="AL715" s="33"/>
      <c r="AM715"/>
      <c r="AN715"/>
      <c r="AO715"/>
      <c r="AP715"/>
      <c r="AQ715"/>
      <c r="AR715"/>
      <c r="AS715"/>
      <c r="AT715"/>
      <c r="AU715"/>
    </row>
    <row r="716" spans="33:47" x14ac:dyDescent="0.15">
      <c r="AG716" s="257"/>
      <c r="AH716" s="257"/>
      <c r="AI716"/>
      <c r="AJ716"/>
      <c r="AK716"/>
      <c r="AL716" s="33"/>
      <c r="AM716"/>
      <c r="AN716"/>
      <c r="AO716"/>
      <c r="AP716"/>
      <c r="AQ716"/>
      <c r="AR716"/>
      <c r="AS716"/>
      <c r="AT716"/>
      <c r="AU716"/>
    </row>
    <row r="717" spans="33:47" x14ac:dyDescent="0.15">
      <c r="AG717" s="257"/>
      <c r="AH717" s="257"/>
      <c r="AI717"/>
      <c r="AJ717"/>
      <c r="AK717"/>
      <c r="AL717" s="33"/>
      <c r="AM717"/>
      <c r="AN717"/>
      <c r="AO717"/>
      <c r="AP717"/>
      <c r="AQ717"/>
      <c r="AR717"/>
      <c r="AS717"/>
      <c r="AT717"/>
      <c r="AU717"/>
    </row>
    <row r="718" spans="33:47" x14ac:dyDescent="0.15">
      <c r="AG718" s="257"/>
      <c r="AH718" s="257"/>
      <c r="AI718"/>
      <c r="AJ718"/>
      <c r="AK718"/>
      <c r="AL718" s="33"/>
      <c r="AM718"/>
      <c r="AN718"/>
      <c r="AO718"/>
      <c r="AP718"/>
      <c r="AQ718"/>
      <c r="AR718"/>
      <c r="AS718"/>
      <c r="AT718"/>
      <c r="AU718"/>
    </row>
    <row r="719" spans="33:47" x14ac:dyDescent="0.15">
      <c r="AG719" s="257"/>
      <c r="AH719" s="257"/>
      <c r="AI719"/>
      <c r="AJ719"/>
      <c r="AK719"/>
      <c r="AL719" s="33"/>
      <c r="AM719"/>
      <c r="AN719"/>
      <c r="AO719"/>
      <c r="AP719"/>
      <c r="AQ719"/>
      <c r="AR719"/>
      <c r="AS719"/>
      <c r="AT719"/>
      <c r="AU719"/>
    </row>
    <row r="720" spans="33:47" x14ac:dyDescent="0.15">
      <c r="AG720" s="257"/>
      <c r="AH720" s="257"/>
      <c r="AI720"/>
      <c r="AJ720"/>
      <c r="AK720"/>
      <c r="AL720" s="33"/>
      <c r="AM720"/>
      <c r="AN720"/>
      <c r="AO720"/>
      <c r="AP720"/>
      <c r="AQ720"/>
      <c r="AR720"/>
      <c r="AS720"/>
      <c r="AT720"/>
      <c r="AU720"/>
    </row>
    <row r="721" spans="33:47" x14ac:dyDescent="0.15">
      <c r="AG721" s="257"/>
      <c r="AH721" s="257"/>
      <c r="AI721"/>
      <c r="AJ721"/>
      <c r="AK721"/>
      <c r="AL721" s="33"/>
      <c r="AM721"/>
      <c r="AN721"/>
      <c r="AO721"/>
      <c r="AP721"/>
      <c r="AQ721"/>
      <c r="AR721"/>
      <c r="AS721"/>
      <c r="AT721"/>
      <c r="AU721"/>
    </row>
    <row r="722" spans="33:47" x14ac:dyDescent="0.15">
      <c r="AG722" s="257"/>
      <c r="AH722" s="257"/>
      <c r="AI722"/>
      <c r="AJ722"/>
      <c r="AK722"/>
      <c r="AL722" s="33"/>
      <c r="AM722"/>
      <c r="AN722"/>
      <c r="AO722"/>
      <c r="AP722"/>
      <c r="AQ722"/>
      <c r="AR722"/>
      <c r="AS722"/>
      <c r="AT722"/>
      <c r="AU722"/>
    </row>
    <row r="723" spans="33:47" x14ac:dyDescent="0.15">
      <c r="AG723" s="257"/>
      <c r="AH723" s="257"/>
      <c r="AI723"/>
      <c r="AJ723"/>
      <c r="AK723"/>
      <c r="AL723" s="33"/>
      <c r="AM723"/>
      <c r="AN723"/>
      <c r="AO723"/>
      <c r="AP723"/>
      <c r="AQ723"/>
      <c r="AR723"/>
      <c r="AS723"/>
      <c r="AT723"/>
      <c r="AU723"/>
    </row>
    <row r="724" spans="33:47" x14ac:dyDescent="0.15">
      <c r="AG724" s="257"/>
      <c r="AH724" s="257"/>
      <c r="AI724"/>
      <c r="AJ724"/>
      <c r="AK724"/>
      <c r="AL724" s="33"/>
      <c r="AM724"/>
      <c r="AN724"/>
      <c r="AO724"/>
      <c r="AP724"/>
      <c r="AQ724"/>
      <c r="AR724"/>
      <c r="AS724"/>
      <c r="AT724"/>
      <c r="AU724"/>
    </row>
    <row r="725" spans="33:47" x14ac:dyDescent="0.15">
      <c r="AG725" s="257"/>
      <c r="AH725" s="257"/>
      <c r="AI725"/>
      <c r="AJ725"/>
      <c r="AK725"/>
      <c r="AL725" s="33"/>
      <c r="AM725"/>
      <c r="AN725"/>
      <c r="AO725"/>
      <c r="AP725"/>
      <c r="AQ725"/>
      <c r="AR725"/>
      <c r="AS725"/>
      <c r="AT725"/>
      <c r="AU725"/>
    </row>
    <row r="726" spans="33:47" x14ac:dyDescent="0.15">
      <c r="AG726" s="257"/>
      <c r="AH726" s="257"/>
      <c r="AI726"/>
      <c r="AJ726"/>
      <c r="AK726"/>
      <c r="AL726" s="33"/>
      <c r="AM726"/>
      <c r="AN726"/>
      <c r="AO726"/>
      <c r="AP726"/>
      <c r="AQ726"/>
      <c r="AR726"/>
      <c r="AS726"/>
      <c r="AT726"/>
      <c r="AU726"/>
    </row>
    <row r="727" spans="33:47" x14ac:dyDescent="0.15">
      <c r="AG727" s="257"/>
      <c r="AH727" s="257"/>
      <c r="AI727"/>
      <c r="AJ727"/>
      <c r="AK727"/>
      <c r="AL727" s="33"/>
      <c r="AM727"/>
      <c r="AN727"/>
      <c r="AO727"/>
      <c r="AP727"/>
      <c r="AQ727"/>
      <c r="AR727"/>
      <c r="AS727"/>
      <c r="AT727"/>
      <c r="AU727"/>
    </row>
    <row r="728" spans="33:47" x14ac:dyDescent="0.15">
      <c r="AG728" s="257"/>
      <c r="AH728" s="257"/>
      <c r="AI728"/>
      <c r="AJ728"/>
      <c r="AK728"/>
      <c r="AL728" s="33"/>
      <c r="AM728"/>
      <c r="AN728"/>
      <c r="AO728"/>
      <c r="AP728"/>
      <c r="AQ728"/>
      <c r="AR728"/>
      <c r="AS728"/>
      <c r="AT728"/>
      <c r="AU728"/>
    </row>
    <row r="729" spans="33:47" x14ac:dyDescent="0.15">
      <c r="AG729" s="257"/>
      <c r="AH729" s="257"/>
      <c r="AI729"/>
      <c r="AJ729"/>
      <c r="AK729"/>
      <c r="AL729" s="33"/>
      <c r="AM729"/>
      <c r="AN729"/>
      <c r="AO729"/>
      <c r="AP729"/>
      <c r="AQ729"/>
      <c r="AR729"/>
      <c r="AS729"/>
      <c r="AT729"/>
      <c r="AU729"/>
    </row>
    <row r="730" spans="33:47" x14ac:dyDescent="0.15">
      <c r="AG730" s="257"/>
      <c r="AH730" s="257"/>
      <c r="AI730"/>
      <c r="AJ730"/>
      <c r="AK730"/>
      <c r="AL730" s="33"/>
      <c r="AM730"/>
      <c r="AN730"/>
      <c r="AO730"/>
      <c r="AP730"/>
      <c r="AQ730"/>
      <c r="AR730"/>
      <c r="AS730"/>
      <c r="AT730"/>
      <c r="AU730"/>
    </row>
    <row r="731" spans="33:47" x14ac:dyDescent="0.15">
      <c r="AG731" s="257"/>
      <c r="AH731" s="257"/>
      <c r="AI731"/>
      <c r="AJ731"/>
      <c r="AK731"/>
      <c r="AL731" s="33"/>
      <c r="AM731"/>
      <c r="AN731"/>
      <c r="AO731"/>
      <c r="AP731"/>
      <c r="AQ731"/>
      <c r="AR731"/>
      <c r="AS731"/>
      <c r="AT731"/>
      <c r="AU731"/>
    </row>
    <row r="732" spans="33:47" x14ac:dyDescent="0.15">
      <c r="AG732" s="257"/>
      <c r="AH732" s="257"/>
      <c r="AI732"/>
      <c r="AJ732"/>
      <c r="AK732"/>
      <c r="AL732" s="33"/>
      <c r="AM732"/>
      <c r="AN732"/>
      <c r="AO732"/>
      <c r="AP732"/>
      <c r="AQ732"/>
      <c r="AR732"/>
      <c r="AS732"/>
      <c r="AT732"/>
      <c r="AU732"/>
    </row>
    <row r="733" spans="33:47" x14ac:dyDescent="0.15">
      <c r="AG733" s="257"/>
      <c r="AH733" s="257"/>
      <c r="AI733"/>
      <c r="AJ733"/>
      <c r="AK733"/>
      <c r="AL733" s="33"/>
      <c r="AM733"/>
      <c r="AN733"/>
      <c r="AO733"/>
      <c r="AP733"/>
      <c r="AQ733"/>
      <c r="AR733"/>
      <c r="AS733"/>
      <c r="AT733"/>
      <c r="AU733"/>
    </row>
    <row r="734" spans="33:47" x14ac:dyDescent="0.15">
      <c r="AG734" s="257"/>
      <c r="AH734" s="257"/>
      <c r="AI734"/>
      <c r="AJ734"/>
      <c r="AK734"/>
      <c r="AL734" s="33"/>
      <c r="AM734"/>
      <c r="AN734"/>
      <c r="AO734"/>
      <c r="AP734"/>
      <c r="AQ734"/>
      <c r="AR734"/>
      <c r="AS734"/>
      <c r="AT734"/>
      <c r="AU734"/>
    </row>
    <row r="735" spans="33:47" x14ac:dyDescent="0.15">
      <c r="AG735" s="257"/>
      <c r="AH735" s="257"/>
      <c r="AI735"/>
      <c r="AJ735"/>
      <c r="AK735"/>
      <c r="AL735" s="33"/>
      <c r="AM735"/>
      <c r="AN735"/>
      <c r="AO735"/>
      <c r="AP735"/>
      <c r="AQ735"/>
      <c r="AR735"/>
      <c r="AS735"/>
      <c r="AT735"/>
      <c r="AU735"/>
    </row>
    <row r="736" spans="33:47" x14ac:dyDescent="0.15">
      <c r="AG736" s="257"/>
      <c r="AH736" s="257"/>
      <c r="AI736"/>
      <c r="AJ736"/>
      <c r="AK736"/>
      <c r="AL736" s="33"/>
      <c r="AM736"/>
      <c r="AN736"/>
      <c r="AO736"/>
      <c r="AP736"/>
      <c r="AQ736"/>
      <c r="AR736"/>
      <c r="AS736"/>
      <c r="AT736"/>
      <c r="AU736"/>
    </row>
    <row r="737" spans="33:47" x14ac:dyDescent="0.15">
      <c r="AG737" s="257"/>
      <c r="AH737" s="257"/>
      <c r="AI737"/>
      <c r="AJ737"/>
      <c r="AK737"/>
      <c r="AL737" s="33"/>
      <c r="AM737"/>
      <c r="AN737"/>
      <c r="AO737"/>
      <c r="AP737"/>
      <c r="AQ737"/>
      <c r="AR737"/>
      <c r="AS737"/>
      <c r="AT737"/>
      <c r="AU737"/>
    </row>
    <row r="738" spans="33:47" x14ac:dyDescent="0.15">
      <c r="AG738" s="257"/>
      <c r="AH738" s="257"/>
      <c r="AI738"/>
      <c r="AJ738"/>
      <c r="AK738"/>
      <c r="AL738" s="33"/>
      <c r="AM738"/>
      <c r="AN738"/>
      <c r="AO738"/>
      <c r="AP738"/>
      <c r="AQ738"/>
      <c r="AR738"/>
      <c r="AS738"/>
      <c r="AT738"/>
      <c r="AU738"/>
    </row>
    <row r="739" spans="33:47" x14ac:dyDescent="0.15">
      <c r="AG739" s="257"/>
      <c r="AH739" s="257"/>
      <c r="AI739"/>
      <c r="AJ739"/>
      <c r="AK739"/>
      <c r="AL739" s="33"/>
      <c r="AM739"/>
      <c r="AN739"/>
      <c r="AO739"/>
      <c r="AP739"/>
      <c r="AQ739"/>
      <c r="AR739"/>
      <c r="AS739"/>
      <c r="AT739"/>
      <c r="AU739"/>
    </row>
    <row r="740" spans="33:47" x14ac:dyDescent="0.15">
      <c r="AG740" s="257"/>
      <c r="AH740" s="257"/>
      <c r="AI740"/>
      <c r="AJ740"/>
      <c r="AK740"/>
      <c r="AL740" s="33"/>
      <c r="AM740"/>
      <c r="AN740"/>
      <c r="AO740"/>
      <c r="AP740"/>
      <c r="AQ740"/>
      <c r="AR740"/>
      <c r="AS740"/>
      <c r="AT740"/>
      <c r="AU740"/>
    </row>
    <row r="741" spans="33:47" x14ac:dyDescent="0.15">
      <c r="AG741" s="257"/>
      <c r="AH741" s="257"/>
      <c r="AI741"/>
      <c r="AJ741"/>
      <c r="AK741"/>
      <c r="AL741" s="33"/>
      <c r="AM741"/>
      <c r="AN741"/>
      <c r="AO741"/>
      <c r="AP741"/>
      <c r="AQ741"/>
      <c r="AR741"/>
      <c r="AS741"/>
      <c r="AT741"/>
      <c r="AU741"/>
    </row>
    <row r="742" spans="33:47" x14ac:dyDescent="0.15">
      <c r="AG742" s="257"/>
      <c r="AH742" s="257"/>
      <c r="AI742"/>
      <c r="AJ742"/>
      <c r="AK742"/>
      <c r="AL742" s="33"/>
      <c r="AM742"/>
      <c r="AN742"/>
      <c r="AO742"/>
      <c r="AP742"/>
      <c r="AQ742"/>
      <c r="AR742"/>
      <c r="AS742"/>
      <c r="AT742"/>
      <c r="AU742"/>
    </row>
    <row r="743" spans="33:47" x14ac:dyDescent="0.15">
      <c r="AG743" s="257"/>
      <c r="AH743" s="257"/>
      <c r="AI743"/>
      <c r="AJ743"/>
      <c r="AK743"/>
      <c r="AL743" s="33"/>
      <c r="AM743"/>
      <c r="AN743"/>
      <c r="AO743"/>
      <c r="AP743"/>
      <c r="AQ743"/>
      <c r="AR743"/>
      <c r="AS743"/>
      <c r="AT743"/>
      <c r="AU743"/>
    </row>
    <row r="744" spans="33:47" x14ac:dyDescent="0.15">
      <c r="AG744" s="257"/>
      <c r="AH744" s="257"/>
      <c r="AI744"/>
      <c r="AJ744"/>
      <c r="AK744"/>
      <c r="AL744" s="33"/>
      <c r="AM744"/>
      <c r="AN744"/>
      <c r="AO744"/>
      <c r="AP744"/>
      <c r="AQ744"/>
      <c r="AR744"/>
      <c r="AS744"/>
      <c r="AT744"/>
      <c r="AU744"/>
    </row>
    <row r="745" spans="33:47" x14ac:dyDescent="0.15">
      <c r="AG745" s="257"/>
      <c r="AH745" s="257"/>
      <c r="AI745"/>
      <c r="AJ745"/>
      <c r="AK745"/>
      <c r="AL745" s="33"/>
      <c r="AM745"/>
      <c r="AN745"/>
      <c r="AO745"/>
      <c r="AP745"/>
      <c r="AQ745"/>
      <c r="AR745"/>
      <c r="AS745"/>
      <c r="AT745"/>
      <c r="AU745"/>
    </row>
    <row r="746" spans="33:47" x14ac:dyDescent="0.15">
      <c r="AG746" s="257"/>
      <c r="AH746" s="257"/>
      <c r="AI746"/>
      <c r="AJ746"/>
      <c r="AK746"/>
      <c r="AL746" s="33"/>
      <c r="AM746"/>
      <c r="AN746"/>
      <c r="AO746"/>
      <c r="AP746"/>
      <c r="AQ746"/>
      <c r="AR746"/>
      <c r="AS746"/>
      <c r="AT746"/>
      <c r="AU746"/>
    </row>
    <row r="747" spans="33:47" x14ac:dyDescent="0.15">
      <c r="AG747" s="257"/>
      <c r="AH747" s="257"/>
      <c r="AI747"/>
      <c r="AJ747"/>
      <c r="AK747"/>
      <c r="AL747" s="33"/>
      <c r="AM747"/>
      <c r="AN747"/>
      <c r="AO747"/>
      <c r="AP747"/>
      <c r="AQ747"/>
      <c r="AR747"/>
      <c r="AS747"/>
      <c r="AT747"/>
      <c r="AU747"/>
    </row>
    <row r="748" spans="33:47" x14ac:dyDescent="0.15">
      <c r="AG748" s="257"/>
      <c r="AH748" s="257"/>
      <c r="AI748"/>
      <c r="AJ748"/>
      <c r="AK748"/>
      <c r="AL748" s="33"/>
      <c r="AM748"/>
      <c r="AN748"/>
      <c r="AO748"/>
      <c r="AP748"/>
      <c r="AQ748"/>
      <c r="AR748"/>
      <c r="AS748"/>
      <c r="AT748"/>
      <c r="AU748"/>
    </row>
    <row r="749" spans="33:47" x14ac:dyDescent="0.15">
      <c r="AG749" s="257"/>
      <c r="AH749" s="257"/>
      <c r="AI749"/>
      <c r="AJ749"/>
      <c r="AK749"/>
      <c r="AL749" s="33"/>
      <c r="AM749"/>
      <c r="AN749"/>
      <c r="AO749"/>
      <c r="AP749"/>
      <c r="AQ749"/>
      <c r="AR749"/>
      <c r="AS749"/>
      <c r="AT749"/>
      <c r="AU749"/>
    </row>
    <row r="750" spans="33:47" x14ac:dyDescent="0.15">
      <c r="AG750" s="257"/>
      <c r="AH750" s="257"/>
      <c r="AI750"/>
      <c r="AJ750"/>
      <c r="AK750"/>
      <c r="AL750" s="33"/>
      <c r="AM750"/>
      <c r="AN750"/>
      <c r="AO750"/>
      <c r="AP750"/>
      <c r="AQ750"/>
      <c r="AR750"/>
      <c r="AS750"/>
      <c r="AT750"/>
      <c r="AU750"/>
    </row>
    <row r="751" spans="33:47" x14ac:dyDescent="0.15">
      <c r="AG751" s="257"/>
      <c r="AH751" s="257"/>
      <c r="AI751"/>
      <c r="AJ751"/>
      <c r="AK751"/>
      <c r="AL751" s="33"/>
      <c r="AM751"/>
      <c r="AN751"/>
      <c r="AO751"/>
      <c r="AP751"/>
      <c r="AQ751"/>
      <c r="AR751"/>
      <c r="AS751"/>
      <c r="AT751"/>
      <c r="AU751"/>
    </row>
    <row r="752" spans="33:47" x14ac:dyDescent="0.15">
      <c r="AG752" s="257"/>
      <c r="AH752" s="257"/>
      <c r="AI752"/>
      <c r="AJ752"/>
      <c r="AK752"/>
      <c r="AL752" s="33"/>
      <c r="AM752"/>
      <c r="AN752"/>
      <c r="AO752"/>
      <c r="AP752"/>
      <c r="AQ752"/>
      <c r="AR752"/>
      <c r="AS752"/>
      <c r="AT752"/>
      <c r="AU752"/>
    </row>
    <row r="753" spans="33:47" x14ac:dyDescent="0.15">
      <c r="AG753" s="257"/>
      <c r="AH753" s="257"/>
      <c r="AI753"/>
      <c r="AJ753"/>
      <c r="AK753"/>
      <c r="AL753" s="33"/>
      <c r="AM753"/>
      <c r="AN753"/>
      <c r="AO753"/>
      <c r="AP753"/>
      <c r="AQ753"/>
      <c r="AR753"/>
      <c r="AS753"/>
      <c r="AT753"/>
      <c r="AU753"/>
    </row>
    <row r="754" spans="33:47" x14ac:dyDescent="0.15">
      <c r="AG754" s="257"/>
      <c r="AH754" s="257"/>
      <c r="AI754"/>
      <c r="AJ754"/>
      <c r="AK754"/>
      <c r="AL754" s="33"/>
      <c r="AM754"/>
      <c r="AN754"/>
      <c r="AO754"/>
      <c r="AP754"/>
      <c r="AQ754"/>
      <c r="AR754"/>
      <c r="AS754"/>
      <c r="AT754"/>
      <c r="AU754"/>
    </row>
    <row r="755" spans="33:47" x14ac:dyDescent="0.15">
      <c r="AG755" s="257"/>
      <c r="AH755" s="257"/>
      <c r="AI755"/>
      <c r="AJ755"/>
      <c r="AK755"/>
      <c r="AL755" s="33"/>
      <c r="AM755"/>
      <c r="AN755"/>
      <c r="AO755"/>
      <c r="AP755"/>
      <c r="AQ755"/>
      <c r="AR755"/>
      <c r="AS755"/>
      <c r="AT755"/>
      <c r="AU755"/>
    </row>
    <row r="756" spans="33:47" x14ac:dyDescent="0.15">
      <c r="AG756" s="257"/>
      <c r="AH756" s="257"/>
      <c r="AI756"/>
      <c r="AJ756"/>
      <c r="AK756"/>
      <c r="AL756" s="33"/>
      <c r="AM756"/>
      <c r="AN756"/>
      <c r="AO756"/>
      <c r="AP756"/>
      <c r="AQ756"/>
      <c r="AR756"/>
      <c r="AS756"/>
      <c r="AT756"/>
      <c r="AU756"/>
    </row>
    <row r="757" spans="33:47" x14ac:dyDescent="0.15">
      <c r="AG757" s="257"/>
      <c r="AH757" s="257"/>
      <c r="AI757"/>
      <c r="AJ757"/>
      <c r="AK757"/>
      <c r="AL757" s="33"/>
      <c r="AM757"/>
      <c r="AN757"/>
      <c r="AO757"/>
      <c r="AP757"/>
      <c r="AQ757"/>
      <c r="AR757"/>
      <c r="AS757"/>
      <c r="AT757"/>
      <c r="AU757"/>
    </row>
    <row r="758" spans="33:47" x14ac:dyDescent="0.15">
      <c r="AG758" s="257"/>
      <c r="AH758" s="257"/>
      <c r="AI758"/>
      <c r="AJ758"/>
      <c r="AK758"/>
      <c r="AL758" s="33"/>
      <c r="AM758"/>
      <c r="AN758"/>
      <c r="AO758"/>
      <c r="AP758"/>
      <c r="AQ758"/>
      <c r="AR758"/>
      <c r="AS758"/>
      <c r="AT758"/>
      <c r="AU758"/>
    </row>
    <row r="759" spans="33:47" x14ac:dyDescent="0.15">
      <c r="AG759" s="257"/>
      <c r="AH759" s="257"/>
      <c r="AI759"/>
      <c r="AJ759"/>
      <c r="AK759"/>
      <c r="AL759" s="33"/>
      <c r="AM759"/>
      <c r="AN759"/>
      <c r="AO759"/>
      <c r="AP759"/>
      <c r="AQ759"/>
      <c r="AR759"/>
      <c r="AS759"/>
      <c r="AT759"/>
      <c r="AU759"/>
    </row>
    <row r="760" spans="33:47" x14ac:dyDescent="0.15">
      <c r="AG760" s="257"/>
      <c r="AH760" s="257"/>
      <c r="AI760"/>
      <c r="AJ760"/>
      <c r="AK760"/>
      <c r="AL760" s="33"/>
      <c r="AM760"/>
      <c r="AN760"/>
      <c r="AO760"/>
      <c r="AP760"/>
      <c r="AQ760"/>
      <c r="AR760"/>
      <c r="AS760"/>
      <c r="AT760"/>
      <c r="AU760"/>
    </row>
    <row r="761" spans="33:47" x14ac:dyDescent="0.15">
      <c r="AG761" s="257"/>
      <c r="AH761" s="257"/>
      <c r="AI761"/>
      <c r="AJ761"/>
      <c r="AK761"/>
      <c r="AL761" s="33"/>
      <c r="AM761"/>
      <c r="AN761"/>
      <c r="AO761"/>
      <c r="AP761"/>
      <c r="AQ761"/>
      <c r="AR761"/>
      <c r="AS761"/>
      <c r="AT761"/>
      <c r="AU761"/>
    </row>
    <row r="762" spans="33:47" x14ac:dyDescent="0.15">
      <c r="AG762" s="257"/>
      <c r="AH762" s="257"/>
      <c r="AI762"/>
      <c r="AJ762"/>
      <c r="AK762"/>
      <c r="AL762" s="33"/>
      <c r="AM762"/>
      <c r="AN762"/>
      <c r="AO762"/>
      <c r="AP762"/>
      <c r="AQ762"/>
      <c r="AR762"/>
      <c r="AS762"/>
      <c r="AT762"/>
      <c r="AU762"/>
    </row>
    <row r="763" spans="33:47" x14ac:dyDescent="0.15">
      <c r="AG763" s="257"/>
      <c r="AH763" s="257"/>
      <c r="AI763"/>
      <c r="AJ763"/>
      <c r="AK763"/>
      <c r="AL763" s="33"/>
      <c r="AM763"/>
      <c r="AN763"/>
      <c r="AO763"/>
      <c r="AP763"/>
      <c r="AQ763"/>
      <c r="AR763"/>
      <c r="AS763"/>
      <c r="AT763"/>
      <c r="AU763"/>
    </row>
  </sheetData>
  <sheetProtection sheet="1" selectLockedCells="1"/>
  <mergeCells count="41">
    <mergeCell ref="Y19:AE19"/>
    <mergeCell ref="L30:N30"/>
    <mergeCell ref="B3:Y3"/>
    <mergeCell ref="B4:Y4"/>
    <mergeCell ref="B5:Y5"/>
    <mergeCell ref="B6:Y6"/>
    <mergeCell ref="B7:Y7"/>
    <mergeCell ref="B8:Y8"/>
    <mergeCell ref="B9:Y9"/>
    <mergeCell ref="C24:C25"/>
    <mergeCell ref="B22:B25"/>
    <mergeCell ref="D21:U21"/>
    <mergeCell ref="C22:C23"/>
    <mergeCell ref="D22:U22"/>
    <mergeCell ref="C11:D11"/>
    <mergeCell ref="C12:D12"/>
    <mergeCell ref="D23:U23"/>
    <mergeCell ref="E26:K26"/>
    <mergeCell ref="L26:U26"/>
    <mergeCell ref="B15:H15"/>
    <mergeCell ref="B14:V14"/>
    <mergeCell ref="B16:V16"/>
    <mergeCell ref="D24:K24"/>
    <mergeCell ref="L24:U24"/>
    <mergeCell ref="D25:U25"/>
    <mergeCell ref="C27:C29"/>
    <mergeCell ref="D27:U27"/>
    <mergeCell ref="B38:Q38"/>
    <mergeCell ref="B42:Q42"/>
    <mergeCell ref="B35:Q36"/>
    <mergeCell ref="B34:Q34"/>
    <mergeCell ref="B39:Q41"/>
    <mergeCell ref="D31:F31"/>
    <mergeCell ref="H31:J31"/>
    <mergeCell ref="L31:N31"/>
    <mergeCell ref="D32:U32"/>
    <mergeCell ref="B37:Q37"/>
    <mergeCell ref="D28:U28"/>
    <mergeCell ref="D29:U29"/>
    <mergeCell ref="D30:F30"/>
    <mergeCell ref="H30:J30"/>
  </mergeCells>
  <phoneticPr fontId="18"/>
  <dataValidations count="4">
    <dataValidation type="list" allowBlank="1" showInputMessage="1" showErrorMessage="1" sqref="D24:K24" xr:uid="{00000000-0002-0000-0B00-000000000000}">
      <formula1>$BE$38:$BE$96</formula1>
    </dataValidation>
    <dataValidation type="textLength" allowBlank="1" showInputMessage="1" showErrorMessage="1" error="題名は30文字までです" sqref="AD24:AD143" xr:uid="{00000000-0002-0000-0B00-000001000000}">
      <formula1>0</formula1>
      <formula2>30</formula2>
    </dataValidation>
    <dataValidation type="list" allowBlank="1" showInputMessage="1" showErrorMessage="1" sqref="AA24:AA143" xr:uid="{00000000-0002-0000-0B00-000002000000}">
      <formula1>$AZ$37:$AZ$43</formula1>
    </dataValidation>
    <dataValidation type="list" allowBlank="1" showInputMessage="1" showErrorMessage="1" sqref="Z24:Z143" xr:uid="{00000000-0002-0000-0B00-000003000000}">
      <formula1>$AY$37:$AY$52</formula1>
    </dataValidation>
  </dataValidations>
  <pageMargins left="0.7" right="0.2" top="0.37" bottom="0.26" header="0.3" footer="0.3"/>
  <pageSetup paperSize="9" scale="3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pageSetUpPr fitToPage="1"/>
  </sheetPr>
  <dimension ref="A1:DT194"/>
  <sheetViews>
    <sheetView showGridLines="0" showRowColHeaders="0" zoomScaleNormal="100" workbookViewId="0">
      <selection activeCell="H3" sqref="H3:K3"/>
    </sheetView>
  </sheetViews>
  <sheetFormatPr defaultColWidth="9" defaultRowHeight="13.5" x14ac:dyDescent="0.15"/>
  <cols>
    <col min="1" max="3" width="1.625" style="34" customWidth="1"/>
    <col min="4" max="15" width="1.625" style="36" customWidth="1"/>
    <col min="16" max="17" width="1.875" style="36" customWidth="1"/>
    <col min="18" max="28" width="1.625" style="36" customWidth="1"/>
    <col min="29" max="29" width="0.5" style="36" customWidth="1"/>
    <col min="30" max="31" width="1.875" style="36" customWidth="1"/>
    <col min="32" max="43" width="1.625" style="36" customWidth="1"/>
    <col min="44" max="45" width="2" style="36" customWidth="1"/>
    <col min="46" max="56" width="1.625" style="36" customWidth="1"/>
    <col min="57" max="57" width="10.625" style="36" customWidth="1"/>
    <col min="58" max="59" width="1.875" style="34" customWidth="1"/>
    <col min="60" max="60" width="1.625" style="34" customWidth="1"/>
    <col min="61" max="71" width="1.625" style="36" customWidth="1"/>
    <col min="72" max="73" width="1.875" style="36" customWidth="1"/>
    <col min="74" max="84" width="1.625" style="36" customWidth="1"/>
    <col min="85" max="85" width="0.5" style="36" customWidth="1"/>
    <col min="86" max="100" width="1.625" style="36" customWidth="1"/>
    <col min="101" max="102" width="1.875" style="36" customWidth="1"/>
    <col min="103" max="113" width="1.625" style="36" customWidth="1"/>
    <col min="114" max="114" width="4.75" style="36" customWidth="1"/>
    <col min="115" max="116" width="9" style="36"/>
    <col min="117" max="117" width="0" style="36" hidden="1" customWidth="1"/>
    <col min="118" max="119" width="9" style="36" hidden="1" customWidth="1"/>
    <col min="120" max="120" width="8.625" style="36" hidden="1" customWidth="1"/>
    <col min="121" max="121" width="9.25" style="36" hidden="1" customWidth="1"/>
    <col min="122" max="124" width="9" style="36" hidden="1" customWidth="1"/>
    <col min="125" max="130" width="0" style="36" hidden="1" customWidth="1"/>
    <col min="131" max="16384" width="9" style="36"/>
  </cols>
  <sheetData>
    <row r="1" spans="1:120" s="2" customFormat="1" ht="24.6" customHeight="1" thickBot="1" x14ac:dyDescent="0.2">
      <c r="A1" s="1"/>
      <c r="B1" s="1"/>
      <c r="C1" s="1"/>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4"/>
      <c r="BI1" s="1024"/>
      <c r="BJ1" s="1024"/>
      <c r="BK1" s="1024"/>
      <c r="BL1" s="1024"/>
      <c r="BM1" s="1024"/>
      <c r="BN1" s="1024"/>
      <c r="BO1" s="1024"/>
      <c r="BP1" s="1025"/>
      <c r="BQ1" s="1025"/>
      <c r="BR1" s="1025"/>
      <c r="BS1" s="1025"/>
      <c r="BT1" s="1025"/>
      <c r="BU1" s="1025"/>
      <c r="BV1" s="1025"/>
      <c r="BW1" s="1025"/>
      <c r="BX1" s="1026"/>
      <c r="BY1" s="1026"/>
      <c r="BZ1" s="1026"/>
      <c r="CA1" s="1026"/>
      <c r="CB1" s="1026"/>
      <c r="CC1" s="1026"/>
      <c r="CD1" s="1026"/>
      <c r="CE1" s="1026"/>
      <c r="CF1" s="1026"/>
      <c r="CG1" s="1026"/>
      <c r="CH1" s="774"/>
      <c r="CI1" s="774"/>
      <c r="CJ1" s="774"/>
      <c r="CK1" s="774"/>
      <c r="CL1" s="774"/>
      <c r="CM1" s="774"/>
      <c r="CN1" s="774"/>
      <c r="CO1" s="774"/>
      <c r="CP1" s="774"/>
      <c r="CQ1" s="774"/>
      <c r="CR1" s="774"/>
      <c r="CS1" s="1026"/>
      <c r="CT1" s="1026"/>
      <c r="CU1" s="1026"/>
      <c r="CV1" s="1026"/>
      <c r="CW1" s="1026"/>
      <c r="CX1" s="1026"/>
      <c r="CY1" s="1026"/>
      <c r="CZ1" s="1026"/>
      <c r="DA1" s="1026"/>
      <c r="DB1" s="1026"/>
      <c r="DC1" s="1026"/>
      <c r="DD1" s="1026"/>
      <c r="DE1" s="1026"/>
      <c r="DF1" s="1026"/>
      <c r="DG1" s="1026"/>
      <c r="DH1" s="1026"/>
    </row>
    <row r="2" spans="1:120" ht="18.600000000000001" customHeight="1" thickTop="1" x14ac:dyDescent="0.15">
      <c r="A2" s="1015" t="s">
        <v>0</v>
      </c>
      <c r="B2" s="1016"/>
      <c r="C2" s="1017"/>
      <c r="D2" s="411" t="s">
        <v>1</v>
      </c>
      <c r="E2" s="1018"/>
      <c r="F2" s="1018"/>
      <c r="G2" s="1019"/>
      <c r="H2" s="411" t="s">
        <v>2</v>
      </c>
      <c r="I2" s="1018"/>
      <c r="J2" s="1018"/>
      <c r="K2" s="1020"/>
      <c r="L2" s="1021" t="s">
        <v>3</v>
      </c>
      <c r="M2" s="1022"/>
      <c r="N2" s="1022"/>
      <c r="O2" s="1023"/>
      <c r="P2" s="1028" t="s">
        <v>247</v>
      </c>
      <c r="Q2" s="1029"/>
      <c r="R2" s="401" t="s">
        <v>15</v>
      </c>
      <c r="S2" s="402"/>
      <c r="T2" s="402"/>
      <c r="U2" s="402"/>
      <c r="V2" s="402"/>
      <c r="W2" s="402"/>
      <c r="X2" s="402"/>
      <c r="Y2" s="402"/>
      <c r="Z2" s="402"/>
      <c r="AA2" s="402"/>
      <c r="AB2" s="403"/>
      <c r="AC2" s="83"/>
      <c r="AD2" s="405" t="s">
        <v>0</v>
      </c>
      <c r="AE2" s="406"/>
      <c r="AF2" s="411" t="s">
        <v>1</v>
      </c>
      <c r="AG2" s="1018"/>
      <c r="AH2" s="1018"/>
      <c r="AI2" s="1019"/>
      <c r="AJ2" s="411" t="s">
        <v>2</v>
      </c>
      <c r="AK2" s="1018"/>
      <c r="AL2" s="1018"/>
      <c r="AM2" s="1020"/>
      <c r="AN2" s="399" t="s">
        <v>3</v>
      </c>
      <c r="AO2" s="400"/>
      <c r="AP2" s="400"/>
      <c r="AQ2" s="400"/>
      <c r="AR2" s="1028" t="s">
        <v>247</v>
      </c>
      <c r="AS2" s="1029"/>
      <c r="AT2" s="401" t="s">
        <v>15</v>
      </c>
      <c r="AU2" s="402"/>
      <c r="AV2" s="402"/>
      <c r="AW2" s="402"/>
      <c r="AX2" s="402"/>
      <c r="AY2" s="402"/>
      <c r="AZ2" s="402"/>
      <c r="BA2" s="402"/>
      <c r="BB2" s="402"/>
      <c r="BC2" s="402"/>
      <c r="BD2" s="403"/>
      <c r="BE2" s="38"/>
      <c r="BF2" s="405" t="s">
        <v>0</v>
      </c>
      <c r="BG2" s="406"/>
      <c r="BH2" s="404" t="s">
        <v>1</v>
      </c>
      <c r="BI2" s="404"/>
      <c r="BJ2" s="404"/>
      <c r="BK2" s="404"/>
      <c r="BL2" s="404" t="s">
        <v>2</v>
      </c>
      <c r="BM2" s="404"/>
      <c r="BN2" s="404"/>
      <c r="BO2" s="1014"/>
      <c r="BP2" s="399" t="s">
        <v>3</v>
      </c>
      <c r="BQ2" s="400"/>
      <c r="BR2" s="400"/>
      <c r="BS2" s="400"/>
      <c r="BT2" s="1028" t="s">
        <v>247</v>
      </c>
      <c r="BU2" s="1029"/>
      <c r="BV2" s="401" t="s">
        <v>15</v>
      </c>
      <c r="BW2" s="402"/>
      <c r="BX2" s="402"/>
      <c r="BY2" s="402"/>
      <c r="BZ2" s="402"/>
      <c r="CA2" s="402"/>
      <c r="CB2" s="402"/>
      <c r="CC2" s="402"/>
      <c r="CD2" s="402"/>
      <c r="CE2" s="402"/>
      <c r="CF2" s="403"/>
      <c r="CG2" s="85"/>
      <c r="CH2" s="1027" t="s">
        <v>0</v>
      </c>
      <c r="CI2" s="1027"/>
      <c r="CJ2" s="1027"/>
      <c r="CK2" s="404" t="s">
        <v>1</v>
      </c>
      <c r="CL2" s="404"/>
      <c r="CM2" s="404"/>
      <c r="CN2" s="404"/>
      <c r="CO2" s="404" t="s">
        <v>2</v>
      </c>
      <c r="CP2" s="404"/>
      <c r="CQ2" s="404"/>
      <c r="CR2" s="1014"/>
      <c r="CS2" s="399" t="s">
        <v>3</v>
      </c>
      <c r="CT2" s="400"/>
      <c r="CU2" s="400"/>
      <c r="CV2" s="400"/>
      <c r="CW2" s="1028" t="s">
        <v>247</v>
      </c>
      <c r="CX2" s="1029"/>
      <c r="CY2" s="401" t="s">
        <v>15</v>
      </c>
      <c r="CZ2" s="402"/>
      <c r="DA2" s="402"/>
      <c r="DB2" s="402"/>
      <c r="DC2" s="402"/>
      <c r="DD2" s="402"/>
      <c r="DE2" s="402"/>
      <c r="DF2" s="402"/>
      <c r="DG2" s="402"/>
      <c r="DH2" s="402"/>
      <c r="DI2" s="403"/>
      <c r="DN2" s="104" t="s">
        <v>102</v>
      </c>
      <c r="DO2" s="104" t="s">
        <v>103</v>
      </c>
      <c r="DP2" s="105" t="s">
        <v>3</v>
      </c>
    </row>
    <row r="3" spans="1:120" ht="18.600000000000001" customHeight="1" x14ac:dyDescent="0.15">
      <c r="A3" s="1006">
        <v>1</v>
      </c>
      <c r="B3" s="1007"/>
      <c r="C3" s="1008"/>
      <c r="D3" s="1009"/>
      <c r="E3" s="394"/>
      <c r="F3" s="394"/>
      <c r="G3" s="395"/>
      <c r="H3" s="392"/>
      <c r="I3" s="1010"/>
      <c r="J3" s="1010"/>
      <c r="K3" s="1011"/>
      <c r="L3" s="393" t="str">
        <f>""&amp;⑧入力シート!Z24</f>
        <v/>
      </c>
      <c r="M3" s="394"/>
      <c r="N3" s="394"/>
      <c r="O3" s="395"/>
      <c r="P3" s="1009" t="str">
        <f>LEFT(""&amp;⑧入力シート!AA24,1)</f>
        <v/>
      </c>
      <c r="Q3" s="395"/>
      <c r="R3" s="413" t="str">
        <f>⑧入力シート!AB24&amp;" "&amp;⑧入力シート!AC24</f>
        <v xml:space="preserve"> </v>
      </c>
      <c r="S3" s="414"/>
      <c r="T3" s="414"/>
      <c r="U3" s="414"/>
      <c r="V3" s="414"/>
      <c r="W3" s="414"/>
      <c r="X3" s="414"/>
      <c r="Y3" s="414"/>
      <c r="Z3" s="414"/>
      <c r="AA3" s="414"/>
      <c r="AB3" s="415"/>
      <c r="AC3" s="84"/>
      <c r="AD3" s="407">
        <v>31</v>
      </c>
      <c r="AE3" s="408"/>
      <c r="AF3" s="1009" t="s">
        <v>106</v>
      </c>
      <c r="AG3" s="394"/>
      <c r="AH3" s="394"/>
      <c r="AI3" s="395"/>
      <c r="AJ3" s="392" t="s">
        <v>104</v>
      </c>
      <c r="AK3" s="1010"/>
      <c r="AL3" s="1010"/>
      <c r="AM3" s="1011"/>
      <c r="AN3" s="393" t="str">
        <f>""&amp;⑧入力シート!Z54</f>
        <v/>
      </c>
      <c r="AO3" s="394"/>
      <c r="AP3" s="394"/>
      <c r="AQ3" s="395"/>
      <c r="AR3" s="1009" t="str">
        <f>LEFT(""&amp;⑧入力シート!AA54,1)</f>
        <v/>
      </c>
      <c r="AS3" s="395"/>
      <c r="AT3" s="413" t="str">
        <f>⑧入力シート!AB54&amp;" "&amp;⑧入力シート!AC54</f>
        <v xml:space="preserve"> </v>
      </c>
      <c r="AU3" s="414"/>
      <c r="AV3" s="414"/>
      <c r="AW3" s="414"/>
      <c r="AX3" s="414"/>
      <c r="AY3" s="414"/>
      <c r="AZ3" s="414"/>
      <c r="BA3" s="414"/>
      <c r="BB3" s="414"/>
      <c r="BC3" s="414"/>
      <c r="BD3" s="415"/>
      <c r="BE3" s="38"/>
      <c r="BF3" s="407">
        <v>61</v>
      </c>
      <c r="BG3" s="408"/>
      <c r="BH3" s="390" t="s">
        <v>105</v>
      </c>
      <c r="BI3" s="390"/>
      <c r="BJ3" s="390"/>
      <c r="BK3" s="390"/>
      <c r="BL3" s="391" t="s">
        <v>106</v>
      </c>
      <c r="BM3" s="391"/>
      <c r="BN3" s="391"/>
      <c r="BO3" s="392"/>
      <c r="BP3" s="393" t="str">
        <f>""&amp;⑧入力シート!Z84</f>
        <v/>
      </c>
      <c r="BQ3" s="394"/>
      <c r="BR3" s="394"/>
      <c r="BS3" s="395"/>
      <c r="BT3" s="1009" t="str">
        <f>LEFT(""&amp;⑧入力シート!AA84,1)</f>
        <v/>
      </c>
      <c r="BU3" s="395"/>
      <c r="BV3" s="1009" t="str">
        <f>⑧入力シート!AB84&amp;" "&amp;⑧入力シート!AC84</f>
        <v xml:space="preserve"> </v>
      </c>
      <c r="BW3" s="394"/>
      <c r="BX3" s="394"/>
      <c r="BY3" s="394"/>
      <c r="BZ3" s="394"/>
      <c r="CA3" s="394"/>
      <c r="CB3" s="394"/>
      <c r="CC3" s="394"/>
      <c r="CD3" s="394"/>
      <c r="CE3" s="394"/>
      <c r="CF3" s="1013"/>
      <c r="CG3" s="86"/>
      <c r="CH3" s="1012">
        <v>91</v>
      </c>
      <c r="CI3" s="389"/>
      <c r="CJ3" s="389"/>
      <c r="CK3" s="390" t="s">
        <v>106</v>
      </c>
      <c r="CL3" s="390"/>
      <c r="CM3" s="390"/>
      <c r="CN3" s="390"/>
      <c r="CO3" s="391" t="s">
        <v>104</v>
      </c>
      <c r="CP3" s="391"/>
      <c r="CQ3" s="391"/>
      <c r="CR3" s="392"/>
      <c r="CS3" s="393" t="str">
        <f>""&amp;⑧入力シート!Z114</f>
        <v/>
      </c>
      <c r="CT3" s="394"/>
      <c r="CU3" s="394"/>
      <c r="CV3" s="395"/>
      <c r="CW3" s="1009" t="str">
        <f>LEFT(""&amp;⑧入力シート!AA114,1)</f>
        <v/>
      </c>
      <c r="CX3" s="395"/>
      <c r="CY3" s="1009" t="str">
        <f>⑧入力シート!AB114&amp;" "&amp;⑧入力シート!AC114</f>
        <v xml:space="preserve"> </v>
      </c>
      <c r="CZ3" s="394"/>
      <c r="DA3" s="394"/>
      <c r="DB3" s="394"/>
      <c r="DC3" s="394"/>
      <c r="DD3" s="394"/>
      <c r="DE3" s="394"/>
      <c r="DF3" s="394"/>
      <c r="DG3" s="394"/>
      <c r="DH3" s="394"/>
      <c r="DI3" s="1013"/>
      <c r="DN3" s="106"/>
      <c r="DO3" s="106"/>
      <c r="DP3" s="106"/>
    </row>
    <row r="4" spans="1:120" ht="18.600000000000001" customHeight="1" x14ac:dyDescent="0.15">
      <c r="A4" s="1006">
        <v>2</v>
      </c>
      <c r="B4" s="1007"/>
      <c r="C4" s="1008"/>
      <c r="D4" s="1009"/>
      <c r="E4" s="394"/>
      <c r="F4" s="394"/>
      <c r="G4" s="395"/>
      <c r="H4" s="392"/>
      <c r="I4" s="1010"/>
      <c r="J4" s="1010"/>
      <c r="K4" s="1011"/>
      <c r="L4" s="393" t="str">
        <f>""&amp;⑧入力シート!Z25</f>
        <v/>
      </c>
      <c r="M4" s="394"/>
      <c r="N4" s="394"/>
      <c r="O4" s="395"/>
      <c r="P4" s="1009" t="str">
        <f>LEFT(""&amp;⑧入力シート!AA25,1)</f>
        <v/>
      </c>
      <c r="Q4" s="395"/>
      <c r="R4" s="413" t="str">
        <f>⑧入力シート!AB25&amp;" "&amp;⑧入力シート!AC25</f>
        <v xml:space="preserve"> </v>
      </c>
      <c r="S4" s="414"/>
      <c r="T4" s="414"/>
      <c r="U4" s="414"/>
      <c r="V4" s="414"/>
      <c r="W4" s="414"/>
      <c r="X4" s="414"/>
      <c r="Y4" s="414"/>
      <c r="Z4" s="414"/>
      <c r="AA4" s="414"/>
      <c r="AB4" s="415"/>
      <c r="AC4" s="84"/>
      <c r="AD4" s="407">
        <v>32</v>
      </c>
      <c r="AE4" s="408"/>
      <c r="AF4" s="1009"/>
      <c r="AG4" s="394"/>
      <c r="AH4" s="394"/>
      <c r="AI4" s="395"/>
      <c r="AJ4" s="392"/>
      <c r="AK4" s="1010"/>
      <c r="AL4" s="1010"/>
      <c r="AM4" s="1011"/>
      <c r="AN4" s="393" t="str">
        <f>""&amp;⑧入力シート!Z55</f>
        <v/>
      </c>
      <c r="AO4" s="394"/>
      <c r="AP4" s="394"/>
      <c r="AQ4" s="395"/>
      <c r="AR4" s="1009" t="str">
        <f>LEFT(""&amp;⑧入力シート!AA55,1)</f>
        <v/>
      </c>
      <c r="AS4" s="395"/>
      <c r="AT4" s="413" t="str">
        <f>⑧入力シート!AB55&amp;" "&amp;⑧入力シート!AC55</f>
        <v xml:space="preserve"> </v>
      </c>
      <c r="AU4" s="414"/>
      <c r="AV4" s="414"/>
      <c r="AW4" s="414"/>
      <c r="AX4" s="414"/>
      <c r="AY4" s="414"/>
      <c r="AZ4" s="414"/>
      <c r="BA4" s="414"/>
      <c r="BB4" s="414"/>
      <c r="BC4" s="414"/>
      <c r="BD4" s="415"/>
      <c r="BE4" s="38"/>
      <c r="BF4" s="407">
        <v>62</v>
      </c>
      <c r="BG4" s="408"/>
      <c r="BH4" s="390"/>
      <c r="BI4" s="390"/>
      <c r="BJ4" s="390"/>
      <c r="BK4" s="390"/>
      <c r="BL4" s="391"/>
      <c r="BM4" s="391"/>
      <c r="BN4" s="391"/>
      <c r="BO4" s="392"/>
      <c r="BP4" s="393" t="str">
        <f>""&amp;⑧入力シート!Z85</f>
        <v/>
      </c>
      <c r="BQ4" s="394"/>
      <c r="BR4" s="394"/>
      <c r="BS4" s="395"/>
      <c r="BT4" s="1009" t="str">
        <f>LEFT(""&amp;⑧入力シート!AA85,1)</f>
        <v/>
      </c>
      <c r="BU4" s="395"/>
      <c r="BV4" s="1009" t="str">
        <f>⑧入力シート!AB85&amp;" "&amp;⑧入力シート!AC85</f>
        <v xml:space="preserve"> </v>
      </c>
      <c r="BW4" s="394"/>
      <c r="BX4" s="394"/>
      <c r="BY4" s="394"/>
      <c r="BZ4" s="394"/>
      <c r="CA4" s="394"/>
      <c r="CB4" s="394"/>
      <c r="CC4" s="394"/>
      <c r="CD4" s="394"/>
      <c r="CE4" s="394"/>
      <c r="CF4" s="1013"/>
      <c r="CG4" s="86"/>
      <c r="CH4" s="1012">
        <v>92</v>
      </c>
      <c r="CI4" s="389"/>
      <c r="CJ4" s="389"/>
      <c r="CK4" s="390"/>
      <c r="CL4" s="390"/>
      <c r="CM4" s="390"/>
      <c r="CN4" s="390"/>
      <c r="CO4" s="391"/>
      <c r="CP4" s="391"/>
      <c r="CQ4" s="391"/>
      <c r="CR4" s="392"/>
      <c r="CS4" s="393" t="str">
        <f>""&amp;⑧入力シート!Z115</f>
        <v/>
      </c>
      <c r="CT4" s="394"/>
      <c r="CU4" s="394"/>
      <c r="CV4" s="395"/>
      <c r="CW4" s="1009" t="str">
        <f>LEFT(""&amp;⑧入力シート!AA115,1)</f>
        <v/>
      </c>
      <c r="CX4" s="395"/>
      <c r="CY4" s="1009" t="str">
        <f>⑧入力シート!AB115&amp;" "&amp;⑧入力シート!AC115</f>
        <v xml:space="preserve"> </v>
      </c>
      <c r="CZ4" s="394"/>
      <c r="DA4" s="394"/>
      <c r="DB4" s="394"/>
      <c r="DC4" s="394"/>
      <c r="DD4" s="394"/>
      <c r="DE4" s="394"/>
      <c r="DF4" s="394"/>
      <c r="DG4" s="394"/>
      <c r="DH4" s="394"/>
      <c r="DI4" s="1013"/>
      <c r="DN4" s="37" t="s">
        <v>104</v>
      </c>
      <c r="DO4" s="37" t="s">
        <v>104</v>
      </c>
      <c r="DP4" s="106" t="s">
        <v>4</v>
      </c>
    </row>
    <row r="5" spans="1:120" ht="18.600000000000001" customHeight="1" x14ac:dyDescent="0.15">
      <c r="A5" s="1006">
        <v>3</v>
      </c>
      <c r="B5" s="1007"/>
      <c r="C5" s="1008"/>
      <c r="D5" s="1009"/>
      <c r="E5" s="394"/>
      <c r="F5" s="394"/>
      <c r="G5" s="395"/>
      <c r="H5" s="392"/>
      <c r="I5" s="1010"/>
      <c r="J5" s="1010"/>
      <c r="K5" s="1011"/>
      <c r="L5" s="393" t="str">
        <f>""&amp;⑧入力シート!Z26</f>
        <v/>
      </c>
      <c r="M5" s="394"/>
      <c r="N5" s="394"/>
      <c r="O5" s="395"/>
      <c r="P5" s="1009" t="str">
        <f>LEFT(""&amp;⑧入力シート!AA26,1)</f>
        <v/>
      </c>
      <c r="Q5" s="395"/>
      <c r="R5" s="413" t="str">
        <f>⑧入力シート!AB26&amp;" "&amp;⑧入力シート!AC26</f>
        <v xml:space="preserve"> </v>
      </c>
      <c r="S5" s="414"/>
      <c r="T5" s="414"/>
      <c r="U5" s="414"/>
      <c r="V5" s="414"/>
      <c r="W5" s="414"/>
      <c r="X5" s="414"/>
      <c r="Y5" s="414"/>
      <c r="Z5" s="414"/>
      <c r="AA5" s="414"/>
      <c r="AB5" s="415"/>
      <c r="AC5" s="84"/>
      <c r="AD5" s="407">
        <v>33</v>
      </c>
      <c r="AE5" s="408"/>
      <c r="AF5" s="1009"/>
      <c r="AG5" s="394"/>
      <c r="AH5" s="394"/>
      <c r="AI5" s="395"/>
      <c r="AJ5" s="392"/>
      <c r="AK5" s="1010"/>
      <c r="AL5" s="1010"/>
      <c r="AM5" s="1011"/>
      <c r="AN5" s="393" t="str">
        <f>""&amp;⑧入力シート!Z56</f>
        <v/>
      </c>
      <c r="AO5" s="394"/>
      <c r="AP5" s="394"/>
      <c r="AQ5" s="395"/>
      <c r="AR5" s="1009" t="str">
        <f>LEFT(""&amp;⑧入力シート!AA56,1)</f>
        <v/>
      </c>
      <c r="AS5" s="395"/>
      <c r="AT5" s="413" t="str">
        <f>⑧入力シート!AB56&amp;" "&amp;⑧入力シート!AC56</f>
        <v xml:space="preserve"> </v>
      </c>
      <c r="AU5" s="414"/>
      <c r="AV5" s="414"/>
      <c r="AW5" s="414"/>
      <c r="AX5" s="414"/>
      <c r="AY5" s="414"/>
      <c r="AZ5" s="414"/>
      <c r="BA5" s="414"/>
      <c r="BB5" s="414"/>
      <c r="BC5" s="414"/>
      <c r="BD5" s="415"/>
      <c r="BE5" s="38"/>
      <c r="BF5" s="407">
        <v>63</v>
      </c>
      <c r="BG5" s="408"/>
      <c r="BH5" s="390"/>
      <c r="BI5" s="390"/>
      <c r="BJ5" s="390"/>
      <c r="BK5" s="390"/>
      <c r="BL5" s="391"/>
      <c r="BM5" s="391"/>
      <c r="BN5" s="391"/>
      <c r="BO5" s="392"/>
      <c r="BP5" s="393" t="str">
        <f>""&amp;⑧入力シート!Z86</f>
        <v/>
      </c>
      <c r="BQ5" s="394"/>
      <c r="BR5" s="394"/>
      <c r="BS5" s="395"/>
      <c r="BT5" s="1009" t="str">
        <f>LEFT(""&amp;⑧入力シート!AA86,1)</f>
        <v/>
      </c>
      <c r="BU5" s="395"/>
      <c r="BV5" s="1009" t="str">
        <f>⑧入力シート!AB86&amp;" "&amp;⑧入力シート!AC86</f>
        <v xml:space="preserve"> </v>
      </c>
      <c r="BW5" s="394"/>
      <c r="BX5" s="394"/>
      <c r="BY5" s="394"/>
      <c r="BZ5" s="394"/>
      <c r="CA5" s="394"/>
      <c r="CB5" s="394"/>
      <c r="CC5" s="394"/>
      <c r="CD5" s="394"/>
      <c r="CE5" s="394"/>
      <c r="CF5" s="1013"/>
      <c r="CG5" s="86"/>
      <c r="CH5" s="1012">
        <v>93</v>
      </c>
      <c r="CI5" s="389"/>
      <c r="CJ5" s="389"/>
      <c r="CK5" s="390"/>
      <c r="CL5" s="390"/>
      <c r="CM5" s="390"/>
      <c r="CN5" s="390"/>
      <c r="CO5" s="391"/>
      <c r="CP5" s="391"/>
      <c r="CQ5" s="391"/>
      <c r="CR5" s="392"/>
      <c r="CS5" s="393" t="str">
        <f>""&amp;⑧入力シート!Z116</f>
        <v/>
      </c>
      <c r="CT5" s="394"/>
      <c r="CU5" s="394"/>
      <c r="CV5" s="395"/>
      <c r="CW5" s="1009" t="str">
        <f>LEFT(""&amp;⑧入力シート!AA116,1)</f>
        <v/>
      </c>
      <c r="CX5" s="395"/>
      <c r="CY5" s="1009" t="str">
        <f>⑧入力シート!AB116&amp;" "&amp;⑧入力シート!AC116</f>
        <v xml:space="preserve"> </v>
      </c>
      <c r="CZ5" s="394"/>
      <c r="DA5" s="394"/>
      <c r="DB5" s="394"/>
      <c r="DC5" s="394"/>
      <c r="DD5" s="394"/>
      <c r="DE5" s="394"/>
      <c r="DF5" s="394"/>
      <c r="DG5" s="394"/>
      <c r="DH5" s="394"/>
      <c r="DI5" s="1013"/>
      <c r="DN5" s="37" t="s">
        <v>105</v>
      </c>
      <c r="DO5" s="37" t="s">
        <v>105</v>
      </c>
      <c r="DP5" s="106" t="s">
        <v>5</v>
      </c>
    </row>
    <row r="6" spans="1:120" ht="18.600000000000001" customHeight="1" x14ac:dyDescent="0.15">
      <c r="A6" s="1006">
        <v>4</v>
      </c>
      <c r="B6" s="1007"/>
      <c r="C6" s="1008"/>
      <c r="D6" s="1009"/>
      <c r="E6" s="394"/>
      <c r="F6" s="394"/>
      <c r="G6" s="395"/>
      <c r="H6" s="392"/>
      <c r="I6" s="1010"/>
      <c r="J6" s="1010"/>
      <c r="K6" s="1011"/>
      <c r="L6" s="393" t="str">
        <f>""&amp;⑧入力シート!Z27</f>
        <v/>
      </c>
      <c r="M6" s="394"/>
      <c r="N6" s="394"/>
      <c r="O6" s="395"/>
      <c r="P6" s="1009" t="str">
        <f>LEFT(""&amp;⑧入力シート!AA27,1)</f>
        <v/>
      </c>
      <c r="Q6" s="395"/>
      <c r="R6" s="413" t="str">
        <f>⑧入力シート!AB27&amp;" "&amp;⑧入力シート!AC27</f>
        <v xml:space="preserve"> </v>
      </c>
      <c r="S6" s="414"/>
      <c r="T6" s="414"/>
      <c r="U6" s="414"/>
      <c r="V6" s="414"/>
      <c r="W6" s="414"/>
      <c r="X6" s="414"/>
      <c r="Y6" s="414"/>
      <c r="Z6" s="414"/>
      <c r="AA6" s="414"/>
      <c r="AB6" s="415"/>
      <c r="AC6" s="84"/>
      <c r="AD6" s="407">
        <v>34</v>
      </c>
      <c r="AE6" s="408"/>
      <c r="AF6" s="1009"/>
      <c r="AG6" s="394"/>
      <c r="AH6" s="394"/>
      <c r="AI6" s="395"/>
      <c r="AJ6" s="392"/>
      <c r="AK6" s="1010"/>
      <c r="AL6" s="1010"/>
      <c r="AM6" s="1011"/>
      <c r="AN6" s="393" t="str">
        <f>""&amp;⑧入力シート!Z57</f>
        <v/>
      </c>
      <c r="AO6" s="394"/>
      <c r="AP6" s="394"/>
      <c r="AQ6" s="395"/>
      <c r="AR6" s="1009" t="str">
        <f>LEFT(""&amp;⑧入力シート!AA57,1)</f>
        <v/>
      </c>
      <c r="AS6" s="395"/>
      <c r="AT6" s="413" t="str">
        <f>⑧入力シート!AB57&amp;" "&amp;⑧入力シート!AC57</f>
        <v xml:space="preserve"> </v>
      </c>
      <c r="AU6" s="414"/>
      <c r="AV6" s="414"/>
      <c r="AW6" s="414"/>
      <c r="AX6" s="414"/>
      <c r="AY6" s="414"/>
      <c r="AZ6" s="414"/>
      <c r="BA6" s="414"/>
      <c r="BB6" s="414"/>
      <c r="BC6" s="414"/>
      <c r="BD6" s="415"/>
      <c r="BE6" s="38"/>
      <c r="BF6" s="407">
        <v>64</v>
      </c>
      <c r="BG6" s="408"/>
      <c r="BH6" s="390"/>
      <c r="BI6" s="390"/>
      <c r="BJ6" s="390"/>
      <c r="BK6" s="390"/>
      <c r="BL6" s="391"/>
      <c r="BM6" s="391"/>
      <c r="BN6" s="391"/>
      <c r="BO6" s="392"/>
      <c r="BP6" s="393" t="str">
        <f>""&amp;⑧入力シート!Z87</f>
        <v/>
      </c>
      <c r="BQ6" s="394"/>
      <c r="BR6" s="394"/>
      <c r="BS6" s="395"/>
      <c r="BT6" s="1009" t="str">
        <f>LEFT(""&amp;⑧入力シート!AA87,1)</f>
        <v/>
      </c>
      <c r="BU6" s="395"/>
      <c r="BV6" s="1009" t="str">
        <f>⑧入力シート!AB87&amp;" "&amp;⑧入力シート!AC87</f>
        <v xml:space="preserve"> </v>
      </c>
      <c r="BW6" s="394"/>
      <c r="BX6" s="394"/>
      <c r="BY6" s="394"/>
      <c r="BZ6" s="394"/>
      <c r="CA6" s="394"/>
      <c r="CB6" s="394"/>
      <c r="CC6" s="394"/>
      <c r="CD6" s="394"/>
      <c r="CE6" s="394"/>
      <c r="CF6" s="1013"/>
      <c r="CG6" s="86"/>
      <c r="CH6" s="1012">
        <v>94</v>
      </c>
      <c r="CI6" s="389"/>
      <c r="CJ6" s="389"/>
      <c r="CK6" s="390"/>
      <c r="CL6" s="390"/>
      <c r="CM6" s="390"/>
      <c r="CN6" s="390"/>
      <c r="CO6" s="391"/>
      <c r="CP6" s="391"/>
      <c r="CQ6" s="391"/>
      <c r="CR6" s="392"/>
      <c r="CS6" s="393" t="str">
        <f>""&amp;⑧入力シート!Z117</f>
        <v/>
      </c>
      <c r="CT6" s="394"/>
      <c r="CU6" s="394"/>
      <c r="CV6" s="395"/>
      <c r="CW6" s="1009" t="str">
        <f>LEFT(""&amp;⑧入力シート!AA117,1)</f>
        <v/>
      </c>
      <c r="CX6" s="395"/>
      <c r="CY6" s="1009" t="str">
        <f>⑧入力シート!AB117&amp;" "&amp;⑧入力シート!AC117</f>
        <v xml:space="preserve"> </v>
      </c>
      <c r="CZ6" s="394"/>
      <c r="DA6" s="394"/>
      <c r="DB6" s="394"/>
      <c r="DC6" s="394"/>
      <c r="DD6" s="394"/>
      <c r="DE6" s="394"/>
      <c r="DF6" s="394"/>
      <c r="DG6" s="394"/>
      <c r="DH6" s="394"/>
      <c r="DI6" s="1013"/>
      <c r="DN6" s="37" t="s">
        <v>106</v>
      </c>
      <c r="DO6" s="37" t="s">
        <v>106</v>
      </c>
      <c r="DP6" s="106" t="s">
        <v>6</v>
      </c>
    </row>
    <row r="7" spans="1:120" ht="18.600000000000001" customHeight="1" x14ac:dyDescent="0.15">
      <c r="A7" s="1006">
        <v>5</v>
      </c>
      <c r="B7" s="1007"/>
      <c r="C7" s="1008"/>
      <c r="D7" s="1009"/>
      <c r="E7" s="394"/>
      <c r="F7" s="394"/>
      <c r="G7" s="395"/>
      <c r="H7" s="392"/>
      <c r="I7" s="1010"/>
      <c r="J7" s="1010"/>
      <c r="K7" s="1011"/>
      <c r="L7" s="393" t="str">
        <f>""&amp;⑧入力シート!Z28</f>
        <v/>
      </c>
      <c r="M7" s="394"/>
      <c r="N7" s="394"/>
      <c r="O7" s="395"/>
      <c r="P7" s="1009" t="str">
        <f>LEFT(""&amp;⑧入力シート!AA28,1)</f>
        <v/>
      </c>
      <c r="Q7" s="395"/>
      <c r="R7" s="413" t="str">
        <f>⑧入力シート!AB28&amp;" "&amp;⑧入力シート!AC28</f>
        <v xml:space="preserve"> </v>
      </c>
      <c r="S7" s="414"/>
      <c r="T7" s="414"/>
      <c r="U7" s="414"/>
      <c r="V7" s="414"/>
      <c r="W7" s="414"/>
      <c r="X7" s="414"/>
      <c r="Y7" s="414"/>
      <c r="Z7" s="414"/>
      <c r="AA7" s="414"/>
      <c r="AB7" s="415"/>
      <c r="AC7" s="84"/>
      <c r="AD7" s="407">
        <v>35</v>
      </c>
      <c r="AE7" s="408"/>
      <c r="AF7" s="1009"/>
      <c r="AG7" s="394"/>
      <c r="AH7" s="394"/>
      <c r="AI7" s="395"/>
      <c r="AJ7" s="392"/>
      <c r="AK7" s="1010"/>
      <c r="AL7" s="1010"/>
      <c r="AM7" s="1011"/>
      <c r="AN7" s="393" t="str">
        <f>""&amp;⑧入力シート!Z58</f>
        <v/>
      </c>
      <c r="AO7" s="394"/>
      <c r="AP7" s="394"/>
      <c r="AQ7" s="395"/>
      <c r="AR7" s="1009" t="str">
        <f>LEFT(""&amp;⑧入力シート!AA58,1)</f>
        <v/>
      </c>
      <c r="AS7" s="395"/>
      <c r="AT7" s="413" t="str">
        <f>⑧入力シート!AB58&amp;" "&amp;⑧入力シート!AC58</f>
        <v xml:space="preserve"> </v>
      </c>
      <c r="AU7" s="414"/>
      <c r="AV7" s="414"/>
      <c r="AW7" s="414"/>
      <c r="AX7" s="414"/>
      <c r="AY7" s="414"/>
      <c r="AZ7" s="414"/>
      <c r="BA7" s="414"/>
      <c r="BB7" s="414"/>
      <c r="BC7" s="414"/>
      <c r="BD7" s="415"/>
      <c r="BE7" s="38"/>
      <c r="BF7" s="407">
        <v>65</v>
      </c>
      <c r="BG7" s="408"/>
      <c r="BH7" s="390"/>
      <c r="BI7" s="390"/>
      <c r="BJ7" s="390"/>
      <c r="BK7" s="390"/>
      <c r="BL7" s="391"/>
      <c r="BM7" s="391"/>
      <c r="BN7" s="391"/>
      <c r="BO7" s="392"/>
      <c r="BP7" s="393" t="str">
        <f>""&amp;⑧入力シート!Z88</f>
        <v/>
      </c>
      <c r="BQ7" s="394"/>
      <c r="BR7" s="394"/>
      <c r="BS7" s="395"/>
      <c r="BT7" s="1009" t="str">
        <f>LEFT(""&amp;⑧入力シート!AA88,1)</f>
        <v/>
      </c>
      <c r="BU7" s="395"/>
      <c r="BV7" s="1009" t="str">
        <f>⑧入力シート!AB88&amp;" "&amp;⑧入力シート!AC88</f>
        <v xml:space="preserve"> </v>
      </c>
      <c r="BW7" s="394"/>
      <c r="BX7" s="394"/>
      <c r="BY7" s="394"/>
      <c r="BZ7" s="394"/>
      <c r="CA7" s="394"/>
      <c r="CB7" s="394"/>
      <c r="CC7" s="394"/>
      <c r="CD7" s="394"/>
      <c r="CE7" s="394"/>
      <c r="CF7" s="1013"/>
      <c r="CG7" s="86"/>
      <c r="CH7" s="1012">
        <v>95</v>
      </c>
      <c r="CI7" s="389"/>
      <c r="CJ7" s="389"/>
      <c r="CK7" s="390"/>
      <c r="CL7" s="390"/>
      <c r="CM7" s="390"/>
      <c r="CN7" s="390"/>
      <c r="CO7" s="391"/>
      <c r="CP7" s="391"/>
      <c r="CQ7" s="391"/>
      <c r="CR7" s="392"/>
      <c r="CS7" s="393" t="str">
        <f>""&amp;⑧入力シート!Z118</f>
        <v/>
      </c>
      <c r="CT7" s="394"/>
      <c r="CU7" s="394"/>
      <c r="CV7" s="395"/>
      <c r="CW7" s="1009" t="str">
        <f>LEFT(""&amp;⑧入力シート!AA118,1)</f>
        <v/>
      </c>
      <c r="CX7" s="395"/>
      <c r="CY7" s="1009" t="str">
        <f>⑧入力シート!AB118&amp;" "&amp;⑧入力シート!AC118</f>
        <v xml:space="preserve"> </v>
      </c>
      <c r="CZ7" s="394"/>
      <c r="DA7" s="394"/>
      <c r="DB7" s="394"/>
      <c r="DC7" s="394"/>
      <c r="DD7" s="394"/>
      <c r="DE7" s="394"/>
      <c r="DF7" s="394"/>
      <c r="DG7" s="394"/>
      <c r="DH7" s="394"/>
      <c r="DI7" s="1013"/>
      <c r="DN7" s="106"/>
      <c r="DO7" s="106"/>
      <c r="DP7" s="106" t="s">
        <v>7</v>
      </c>
    </row>
    <row r="8" spans="1:120" ht="18.600000000000001" customHeight="1" x14ac:dyDescent="0.15">
      <c r="A8" s="1006">
        <v>6</v>
      </c>
      <c r="B8" s="1007"/>
      <c r="C8" s="1008"/>
      <c r="D8" s="1009"/>
      <c r="E8" s="394"/>
      <c r="F8" s="394"/>
      <c r="G8" s="395"/>
      <c r="H8" s="392"/>
      <c r="I8" s="1010"/>
      <c r="J8" s="1010"/>
      <c r="K8" s="1011"/>
      <c r="L8" s="393" t="str">
        <f>""&amp;⑧入力シート!Z29</f>
        <v/>
      </c>
      <c r="M8" s="394"/>
      <c r="N8" s="394"/>
      <c r="O8" s="395"/>
      <c r="P8" s="1009" t="str">
        <f>LEFT(""&amp;⑧入力シート!AA29,1)</f>
        <v/>
      </c>
      <c r="Q8" s="395"/>
      <c r="R8" s="413" t="str">
        <f>⑧入力シート!AB29&amp;" "&amp;⑧入力シート!AC29</f>
        <v xml:space="preserve"> </v>
      </c>
      <c r="S8" s="414"/>
      <c r="T8" s="414"/>
      <c r="U8" s="414"/>
      <c r="V8" s="414"/>
      <c r="W8" s="414"/>
      <c r="X8" s="414"/>
      <c r="Y8" s="414"/>
      <c r="Z8" s="414"/>
      <c r="AA8" s="414"/>
      <c r="AB8" s="415"/>
      <c r="AC8" s="84"/>
      <c r="AD8" s="407">
        <v>36</v>
      </c>
      <c r="AE8" s="408"/>
      <c r="AF8" s="1009"/>
      <c r="AG8" s="394"/>
      <c r="AH8" s="394"/>
      <c r="AI8" s="395"/>
      <c r="AJ8" s="392"/>
      <c r="AK8" s="1010"/>
      <c r="AL8" s="1010"/>
      <c r="AM8" s="1011"/>
      <c r="AN8" s="393" t="str">
        <f>""&amp;⑧入力シート!Z59</f>
        <v/>
      </c>
      <c r="AO8" s="394"/>
      <c r="AP8" s="394"/>
      <c r="AQ8" s="395"/>
      <c r="AR8" s="1009" t="str">
        <f>LEFT(""&amp;⑧入力シート!AA59,1)</f>
        <v/>
      </c>
      <c r="AS8" s="395"/>
      <c r="AT8" s="413" t="str">
        <f>⑧入力シート!AB59&amp;" "&amp;⑧入力シート!AC59</f>
        <v xml:space="preserve"> </v>
      </c>
      <c r="AU8" s="414"/>
      <c r="AV8" s="414"/>
      <c r="AW8" s="414"/>
      <c r="AX8" s="414"/>
      <c r="AY8" s="414"/>
      <c r="AZ8" s="414"/>
      <c r="BA8" s="414"/>
      <c r="BB8" s="414"/>
      <c r="BC8" s="414"/>
      <c r="BD8" s="415"/>
      <c r="BE8" s="38"/>
      <c r="BF8" s="407">
        <v>66</v>
      </c>
      <c r="BG8" s="408"/>
      <c r="BH8" s="390"/>
      <c r="BI8" s="390"/>
      <c r="BJ8" s="390"/>
      <c r="BK8" s="390"/>
      <c r="BL8" s="391"/>
      <c r="BM8" s="391"/>
      <c r="BN8" s="391"/>
      <c r="BO8" s="392"/>
      <c r="BP8" s="393" t="str">
        <f>""&amp;⑧入力シート!Z89</f>
        <v/>
      </c>
      <c r="BQ8" s="394"/>
      <c r="BR8" s="394"/>
      <c r="BS8" s="395"/>
      <c r="BT8" s="1009" t="str">
        <f>LEFT(""&amp;⑧入力シート!AA89,1)</f>
        <v/>
      </c>
      <c r="BU8" s="395"/>
      <c r="BV8" s="1009" t="str">
        <f>⑧入力シート!AB89&amp;" "&amp;⑧入力シート!AC89</f>
        <v xml:space="preserve"> </v>
      </c>
      <c r="BW8" s="394"/>
      <c r="BX8" s="394"/>
      <c r="BY8" s="394"/>
      <c r="BZ8" s="394"/>
      <c r="CA8" s="394"/>
      <c r="CB8" s="394"/>
      <c r="CC8" s="394"/>
      <c r="CD8" s="394"/>
      <c r="CE8" s="394"/>
      <c r="CF8" s="1013"/>
      <c r="CG8" s="86"/>
      <c r="CH8" s="1012">
        <v>96</v>
      </c>
      <c r="CI8" s="389"/>
      <c r="CJ8" s="389"/>
      <c r="CK8" s="390"/>
      <c r="CL8" s="390"/>
      <c r="CM8" s="390"/>
      <c r="CN8" s="390"/>
      <c r="CO8" s="391"/>
      <c r="CP8" s="391"/>
      <c r="CQ8" s="391"/>
      <c r="CR8" s="392"/>
      <c r="CS8" s="393" t="str">
        <f>""&amp;⑧入力シート!Z119</f>
        <v/>
      </c>
      <c r="CT8" s="394"/>
      <c r="CU8" s="394"/>
      <c r="CV8" s="395"/>
      <c r="CW8" s="1009" t="str">
        <f>LEFT(""&amp;⑧入力シート!AA119,1)</f>
        <v/>
      </c>
      <c r="CX8" s="395"/>
      <c r="CY8" s="1009" t="str">
        <f>⑧入力シート!AB119&amp;" "&amp;⑧入力シート!AC119</f>
        <v xml:space="preserve"> </v>
      </c>
      <c r="CZ8" s="394"/>
      <c r="DA8" s="394"/>
      <c r="DB8" s="394"/>
      <c r="DC8" s="394"/>
      <c r="DD8" s="394"/>
      <c r="DE8" s="394"/>
      <c r="DF8" s="394"/>
      <c r="DG8" s="394"/>
      <c r="DH8" s="394"/>
      <c r="DI8" s="1013"/>
      <c r="DN8" s="106"/>
      <c r="DO8" s="106"/>
      <c r="DP8" s="106" t="s">
        <v>8</v>
      </c>
    </row>
    <row r="9" spans="1:120" ht="18.600000000000001" customHeight="1" x14ac:dyDescent="0.15">
      <c r="A9" s="1006">
        <v>7</v>
      </c>
      <c r="B9" s="1007"/>
      <c r="C9" s="1008"/>
      <c r="D9" s="1009"/>
      <c r="E9" s="394"/>
      <c r="F9" s="394"/>
      <c r="G9" s="395"/>
      <c r="H9" s="392"/>
      <c r="I9" s="1010"/>
      <c r="J9" s="1010"/>
      <c r="K9" s="1011"/>
      <c r="L9" s="393" t="str">
        <f>""&amp;⑧入力シート!Z30</f>
        <v/>
      </c>
      <c r="M9" s="394"/>
      <c r="N9" s="394"/>
      <c r="O9" s="395"/>
      <c r="P9" s="1009" t="str">
        <f>LEFT(""&amp;⑧入力シート!AA30,1)</f>
        <v/>
      </c>
      <c r="Q9" s="395"/>
      <c r="R9" s="413" t="str">
        <f>⑧入力シート!AB30&amp;" "&amp;⑧入力シート!AC30</f>
        <v xml:space="preserve"> </v>
      </c>
      <c r="S9" s="414"/>
      <c r="T9" s="414"/>
      <c r="U9" s="414"/>
      <c r="V9" s="414"/>
      <c r="W9" s="414"/>
      <c r="X9" s="414"/>
      <c r="Y9" s="414"/>
      <c r="Z9" s="414"/>
      <c r="AA9" s="414"/>
      <c r="AB9" s="415"/>
      <c r="AC9" s="84"/>
      <c r="AD9" s="407">
        <v>37</v>
      </c>
      <c r="AE9" s="408"/>
      <c r="AF9" s="1009"/>
      <c r="AG9" s="394"/>
      <c r="AH9" s="394"/>
      <c r="AI9" s="395"/>
      <c r="AJ9" s="392"/>
      <c r="AK9" s="1010"/>
      <c r="AL9" s="1010"/>
      <c r="AM9" s="1011"/>
      <c r="AN9" s="393" t="str">
        <f>""&amp;⑧入力シート!Z60</f>
        <v/>
      </c>
      <c r="AO9" s="394"/>
      <c r="AP9" s="394"/>
      <c r="AQ9" s="395"/>
      <c r="AR9" s="1009" t="str">
        <f>LEFT(""&amp;⑧入力シート!AA60,1)</f>
        <v/>
      </c>
      <c r="AS9" s="395"/>
      <c r="AT9" s="413" t="str">
        <f>⑧入力シート!AB60&amp;" "&amp;⑧入力シート!AC60</f>
        <v xml:space="preserve"> </v>
      </c>
      <c r="AU9" s="414"/>
      <c r="AV9" s="414"/>
      <c r="AW9" s="414"/>
      <c r="AX9" s="414"/>
      <c r="AY9" s="414"/>
      <c r="AZ9" s="414"/>
      <c r="BA9" s="414"/>
      <c r="BB9" s="414"/>
      <c r="BC9" s="414"/>
      <c r="BD9" s="415"/>
      <c r="BE9" s="38"/>
      <c r="BF9" s="407">
        <v>67</v>
      </c>
      <c r="BG9" s="408"/>
      <c r="BH9" s="390"/>
      <c r="BI9" s="390"/>
      <c r="BJ9" s="390"/>
      <c r="BK9" s="390"/>
      <c r="BL9" s="391"/>
      <c r="BM9" s="391"/>
      <c r="BN9" s="391"/>
      <c r="BO9" s="392"/>
      <c r="BP9" s="393" t="str">
        <f>""&amp;⑧入力シート!Z90</f>
        <v/>
      </c>
      <c r="BQ9" s="394"/>
      <c r="BR9" s="394"/>
      <c r="BS9" s="395"/>
      <c r="BT9" s="1009" t="str">
        <f>LEFT(""&amp;⑧入力シート!AA90,1)</f>
        <v/>
      </c>
      <c r="BU9" s="395"/>
      <c r="BV9" s="1009" t="str">
        <f>⑧入力シート!AB90&amp;" "&amp;⑧入力シート!AC90</f>
        <v xml:space="preserve"> </v>
      </c>
      <c r="BW9" s="394"/>
      <c r="BX9" s="394"/>
      <c r="BY9" s="394"/>
      <c r="BZ9" s="394"/>
      <c r="CA9" s="394"/>
      <c r="CB9" s="394"/>
      <c r="CC9" s="394"/>
      <c r="CD9" s="394"/>
      <c r="CE9" s="394"/>
      <c r="CF9" s="1013"/>
      <c r="CG9" s="86"/>
      <c r="CH9" s="1012">
        <v>97</v>
      </c>
      <c r="CI9" s="389"/>
      <c r="CJ9" s="389"/>
      <c r="CK9" s="390"/>
      <c r="CL9" s="390"/>
      <c r="CM9" s="390"/>
      <c r="CN9" s="390"/>
      <c r="CO9" s="391"/>
      <c r="CP9" s="391"/>
      <c r="CQ9" s="391"/>
      <c r="CR9" s="392"/>
      <c r="CS9" s="393" t="str">
        <f>""&amp;⑧入力シート!Z120</f>
        <v/>
      </c>
      <c r="CT9" s="394"/>
      <c r="CU9" s="394"/>
      <c r="CV9" s="395"/>
      <c r="CW9" s="1009" t="str">
        <f>LEFT(""&amp;⑧入力シート!AA120,1)</f>
        <v/>
      </c>
      <c r="CX9" s="395"/>
      <c r="CY9" s="1009" t="str">
        <f>⑧入力シート!AB120&amp;" "&amp;⑧入力シート!AC120</f>
        <v xml:space="preserve"> </v>
      </c>
      <c r="CZ9" s="394"/>
      <c r="DA9" s="394"/>
      <c r="DB9" s="394"/>
      <c r="DC9" s="394"/>
      <c r="DD9" s="394"/>
      <c r="DE9" s="394"/>
      <c r="DF9" s="394"/>
      <c r="DG9" s="394"/>
      <c r="DH9" s="394"/>
      <c r="DI9" s="1013"/>
      <c r="DN9" s="106"/>
      <c r="DO9" s="106"/>
      <c r="DP9" s="106" t="s">
        <v>9</v>
      </c>
    </row>
    <row r="10" spans="1:120" ht="18.600000000000001" customHeight="1" x14ac:dyDescent="0.15">
      <c r="A10" s="1006">
        <v>8</v>
      </c>
      <c r="B10" s="1007"/>
      <c r="C10" s="1008"/>
      <c r="D10" s="1009"/>
      <c r="E10" s="394"/>
      <c r="F10" s="394"/>
      <c r="G10" s="395"/>
      <c r="H10" s="392"/>
      <c r="I10" s="1010"/>
      <c r="J10" s="1010"/>
      <c r="K10" s="1011"/>
      <c r="L10" s="393" t="str">
        <f>""&amp;⑧入力シート!Z31</f>
        <v/>
      </c>
      <c r="M10" s="394"/>
      <c r="N10" s="394"/>
      <c r="O10" s="395"/>
      <c r="P10" s="1009" t="str">
        <f>LEFT(""&amp;⑧入力シート!AA31,1)</f>
        <v/>
      </c>
      <c r="Q10" s="395"/>
      <c r="R10" s="413" t="str">
        <f>⑧入力シート!AB31&amp;" "&amp;⑧入力シート!AC31</f>
        <v xml:space="preserve"> </v>
      </c>
      <c r="S10" s="414"/>
      <c r="T10" s="414"/>
      <c r="U10" s="414"/>
      <c r="V10" s="414"/>
      <c r="W10" s="414"/>
      <c r="X10" s="414"/>
      <c r="Y10" s="414"/>
      <c r="Z10" s="414"/>
      <c r="AA10" s="414"/>
      <c r="AB10" s="415"/>
      <c r="AC10" s="84"/>
      <c r="AD10" s="407">
        <v>38</v>
      </c>
      <c r="AE10" s="408"/>
      <c r="AF10" s="1009"/>
      <c r="AG10" s="394"/>
      <c r="AH10" s="394"/>
      <c r="AI10" s="395"/>
      <c r="AJ10" s="392"/>
      <c r="AK10" s="1010"/>
      <c r="AL10" s="1010"/>
      <c r="AM10" s="1011"/>
      <c r="AN10" s="393" t="str">
        <f>""&amp;⑧入力シート!Z61</f>
        <v/>
      </c>
      <c r="AO10" s="394"/>
      <c r="AP10" s="394"/>
      <c r="AQ10" s="395"/>
      <c r="AR10" s="1009" t="str">
        <f>LEFT(""&amp;⑧入力シート!AA61,1)</f>
        <v/>
      </c>
      <c r="AS10" s="395"/>
      <c r="AT10" s="413" t="str">
        <f>⑧入力シート!AB61&amp;" "&amp;⑧入力シート!AC61</f>
        <v xml:space="preserve"> </v>
      </c>
      <c r="AU10" s="414"/>
      <c r="AV10" s="414"/>
      <c r="AW10" s="414"/>
      <c r="AX10" s="414"/>
      <c r="AY10" s="414"/>
      <c r="AZ10" s="414"/>
      <c r="BA10" s="414"/>
      <c r="BB10" s="414"/>
      <c r="BC10" s="414"/>
      <c r="BD10" s="415"/>
      <c r="BE10" s="38"/>
      <c r="BF10" s="407">
        <v>68</v>
      </c>
      <c r="BG10" s="408"/>
      <c r="BH10" s="390"/>
      <c r="BI10" s="390"/>
      <c r="BJ10" s="390"/>
      <c r="BK10" s="390"/>
      <c r="BL10" s="391"/>
      <c r="BM10" s="391"/>
      <c r="BN10" s="391"/>
      <c r="BO10" s="392"/>
      <c r="BP10" s="393" t="str">
        <f>""&amp;⑧入力シート!Z91</f>
        <v/>
      </c>
      <c r="BQ10" s="394"/>
      <c r="BR10" s="394"/>
      <c r="BS10" s="395"/>
      <c r="BT10" s="1009" t="str">
        <f>LEFT(""&amp;⑧入力シート!AA91,1)</f>
        <v/>
      </c>
      <c r="BU10" s="395"/>
      <c r="BV10" s="1009" t="str">
        <f>⑧入力シート!AB91&amp;" "&amp;⑧入力シート!AC91</f>
        <v xml:space="preserve"> </v>
      </c>
      <c r="BW10" s="394"/>
      <c r="BX10" s="394"/>
      <c r="BY10" s="394"/>
      <c r="BZ10" s="394"/>
      <c r="CA10" s="394"/>
      <c r="CB10" s="394"/>
      <c r="CC10" s="394"/>
      <c r="CD10" s="394"/>
      <c r="CE10" s="394"/>
      <c r="CF10" s="1013"/>
      <c r="CG10" s="86"/>
      <c r="CH10" s="1012">
        <v>98</v>
      </c>
      <c r="CI10" s="389"/>
      <c r="CJ10" s="389"/>
      <c r="CK10" s="390"/>
      <c r="CL10" s="390"/>
      <c r="CM10" s="390"/>
      <c r="CN10" s="390"/>
      <c r="CO10" s="391"/>
      <c r="CP10" s="391"/>
      <c r="CQ10" s="391"/>
      <c r="CR10" s="392"/>
      <c r="CS10" s="393" t="str">
        <f>""&amp;⑧入力シート!Z121</f>
        <v/>
      </c>
      <c r="CT10" s="394"/>
      <c r="CU10" s="394"/>
      <c r="CV10" s="395"/>
      <c r="CW10" s="1009" t="str">
        <f>LEFT(""&amp;⑧入力シート!AA121,1)</f>
        <v/>
      </c>
      <c r="CX10" s="395"/>
      <c r="CY10" s="1009" t="str">
        <f>⑧入力シート!AB121&amp;" "&amp;⑧入力シート!AC121</f>
        <v xml:space="preserve"> </v>
      </c>
      <c r="CZ10" s="394"/>
      <c r="DA10" s="394"/>
      <c r="DB10" s="394"/>
      <c r="DC10" s="394"/>
      <c r="DD10" s="394"/>
      <c r="DE10" s="394"/>
      <c r="DF10" s="394"/>
      <c r="DG10" s="394"/>
      <c r="DH10" s="394"/>
      <c r="DI10" s="1013"/>
      <c r="DN10" s="106"/>
      <c r="DO10" s="106"/>
      <c r="DP10" s="106" t="s">
        <v>10</v>
      </c>
    </row>
    <row r="11" spans="1:120" ht="18.600000000000001" customHeight="1" x14ac:dyDescent="0.15">
      <c r="A11" s="1006">
        <v>9</v>
      </c>
      <c r="B11" s="1007"/>
      <c r="C11" s="1008"/>
      <c r="D11" s="1009"/>
      <c r="E11" s="394"/>
      <c r="F11" s="394"/>
      <c r="G11" s="395"/>
      <c r="H11" s="392"/>
      <c r="I11" s="1010"/>
      <c r="J11" s="1010"/>
      <c r="K11" s="1011"/>
      <c r="L11" s="393" t="str">
        <f>""&amp;⑧入力シート!Z32</f>
        <v/>
      </c>
      <c r="M11" s="394"/>
      <c r="N11" s="394"/>
      <c r="O11" s="395"/>
      <c r="P11" s="1009" t="str">
        <f>LEFT(""&amp;⑧入力シート!AA32,1)</f>
        <v/>
      </c>
      <c r="Q11" s="395"/>
      <c r="R11" s="413" t="str">
        <f>⑧入力シート!AB32&amp;" "&amp;⑧入力シート!AC32</f>
        <v xml:space="preserve"> </v>
      </c>
      <c r="S11" s="414"/>
      <c r="T11" s="414"/>
      <c r="U11" s="414"/>
      <c r="V11" s="414"/>
      <c r="W11" s="414"/>
      <c r="X11" s="414"/>
      <c r="Y11" s="414"/>
      <c r="Z11" s="414"/>
      <c r="AA11" s="414"/>
      <c r="AB11" s="415"/>
      <c r="AC11" s="84"/>
      <c r="AD11" s="407">
        <v>39</v>
      </c>
      <c r="AE11" s="408"/>
      <c r="AF11" s="1009"/>
      <c r="AG11" s="394"/>
      <c r="AH11" s="394"/>
      <c r="AI11" s="395"/>
      <c r="AJ11" s="392"/>
      <c r="AK11" s="1010"/>
      <c r="AL11" s="1010"/>
      <c r="AM11" s="1011"/>
      <c r="AN11" s="393" t="str">
        <f>""&amp;⑧入力シート!Z62</f>
        <v/>
      </c>
      <c r="AO11" s="394"/>
      <c r="AP11" s="394"/>
      <c r="AQ11" s="395"/>
      <c r="AR11" s="1009" t="str">
        <f>LEFT(""&amp;⑧入力シート!AA62,1)</f>
        <v/>
      </c>
      <c r="AS11" s="395"/>
      <c r="AT11" s="413" t="str">
        <f>⑧入力シート!AB62&amp;" "&amp;⑧入力シート!AC62</f>
        <v xml:space="preserve"> </v>
      </c>
      <c r="AU11" s="414"/>
      <c r="AV11" s="414"/>
      <c r="AW11" s="414"/>
      <c r="AX11" s="414"/>
      <c r="AY11" s="414"/>
      <c r="AZ11" s="414"/>
      <c r="BA11" s="414"/>
      <c r="BB11" s="414"/>
      <c r="BC11" s="414"/>
      <c r="BD11" s="415"/>
      <c r="BE11" s="38"/>
      <c r="BF11" s="407">
        <v>69</v>
      </c>
      <c r="BG11" s="408"/>
      <c r="BH11" s="390"/>
      <c r="BI11" s="390"/>
      <c r="BJ11" s="390"/>
      <c r="BK11" s="390"/>
      <c r="BL11" s="391"/>
      <c r="BM11" s="391"/>
      <c r="BN11" s="391"/>
      <c r="BO11" s="392"/>
      <c r="BP11" s="393" t="str">
        <f>""&amp;⑧入力シート!Z92</f>
        <v/>
      </c>
      <c r="BQ11" s="394"/>
      <c r="BR11" s="394"/>
      <c r="BS11" s="395"/>
      <c r="BT11" s="1009" t="str">
        <f>LEFT(""&amp;⑧入力シート!AA92,1)</f>
        <v/>
      </c>
      <c r="BU11" s="395"/>
      <c r="BV11" s="1009" t="str">
        <f>⑧入力シート!AB92&amp;" "&amp;⑧入力シート!AC92</f>
        <v xml:space="preserve"> </v>
      </c>
      <c r="BW11" s="394"/>
      <c r="BX11" s="394"/>
      <c r="BY11" s="394"/>
      <c r="BZ11" s="394"/>
      <c r="CA11" s="394"/>
      <c r="CB11" s="394"/>
      <c r="CC11" s="394"/>
      <c r="CD11" s="394"/>
      <c r="CE11" s="394"/>
      <c r="CF11" s="1013"/>
      <c r="CG11" s="86"/>
      <c r="CH11" s="1012">
        <v>99</v>
      </c>
      <c r="CI11" s="389"/>
      <c r="CJ11" s="389"/>
      <c r="CK11" s="390"/>
      <c r="CL11" s="390"/>
      <c r="CM11" s="390"/>
      <c r="CN11" s="390"/>
      <c r="CO11" s="391"/>
      <c r="CP11" s="391"/>
      <c r="CQ11" s="391"/>
      <c r="CR11" s="392"/>
      <c r="CS11" s="393" t="str">
        <f>""&amp;⑧入力シート!Z122</f>
        <v/>
      </c>
      <c r="CT11" s="394"/>
      <c r="CU11" s="394"/>
      <c r="CV11" s="395"/>
      <c r="CW11" s="1009" t="str">
        <f>LEFT(""&amp;⑧入力シート!AA122,1)</f>
        <v/>
      </c>
      <c r="CX11" s="395"/>
      <c r="CY11" s="1009" t="str">
        <f>⑧入力シート!AB122&amp;" "&amp;⑧入力シート!AC122</f>
        <v xml:space="preserve"> </v>
      </c>
      <c r="CZ11" s="394"/>
      <c r="DA11" s="394"/>
      <c r="DB11" s="394"/>
      <c r="DC11" s="394"/>
      <c r="DD11" s="394"/>
      <c r="DE11" s="394"/>
      <c r="DF11" s="394"/>
      <c r="DG11" s="394"/>
      <c r="DH11" s="394"/>
      <c r="DI11" s="1013"/>
      <c r="DN11" s="106"/>
      <c r="DO11" s="106"/>
      <c r="DP11" s="106" t="s">
        <v>11</v>
      </c>
    </row>
    <row r="12" spans="1:120" ht="18.600000000000001" customHeight="1" x14ac:dyDescent="0.15">
      <c r="A12" s="1006">
        <v>10</v>
      </c>
      <c r="B12" s="1007"/>
      <c r="C12" s="1008"/>
      <c r="D12" s="1009"/>
      <c r="E12" s="394"/>
      <c r="F12" s="394"/>
      <c r="G12" s="395"/>
      <c r="H12" s="392"/>
      <c r="I12" s="1010"/>
      <c r="J12" s="1010"/>
      <c r="K12" s="1011"/>
      <c r="L12" s="393" t="str">
        <f>""&amp;⑧入力シート!Z33</f>
        <v/>
      </c>
      <c r="M12" s="394"/>
      <c r="N12" s="394"/>
      <c r="O12" s="395"/>
      <c r="P12" s="1009" t="str">
        <f>LEFT(""&amp;⑧入力シート!AA33,1)</f>
        <v/>
      </c>
      <c r="Q12" s="395"/>
      <c r="R12" s="413" t="str">
        <f>⑧入力シート!AB33&amp;" "&amp;⑧入力シート!AC33</f>
        <v xml:space="preserve"> </v>
      </c>
      <c r="S12" s="414"/>
      <c r="T12" s="414"/>
      <c r="U12" s="414"/>
      <c r="V12" s="414"/>
      <c r="W12" s="414"/>
      <c r="X12" s="414"/>
      <c r="Y12" s="414"/>
      <c r="Z12" s="414"/>
      <c r="AA12" s="414"/>
      <c r="AB12" s="415"/>
      <c r="AC12" s="84"/>
      <c r="AD12" s="407">
        <v>40</v>
      </c>
      <c r="AE12" s="408"/>
      <c r="AF12" s="1009"/>
      <c r="AG12" s="394"/>
      <c r="AH12" s="394"/>
      <c r="AI12" s="395"/>
      <c r="AJ12" s="392"/>
      <c r="AK12" s="1010"/>
      <c r="AL12" s="1010"/>
      <c r="AM12" s="1011"/>
      <c r="AN12" s="393" t="str">
        <f>""&amp;⑧入力シート!Z63</f>
        <v/>
      </c>
      <c r="AO12" s="394"/>
      <c r="AP12" s="394"/>
      <c r="AQ12" s="395"/>
      <c r="AR12" s="1009" t="str">
        <f>LEFT(""&amp;⑧入力シート!AA63,1)</f>
        <v/>
      </c>
      <c r="AS12" s="395"/>
      <c r="AT12" s="413" t="str">
        <f>⑧入力シート!AB63&amp;" "&amp;⑧入力シート!AC63</f>
        <v xml:space="preserve"> </v>
      </c>
      <c r="AU12" s="414"/>
      <c r="AV12" s="414"/>
      <c r="AW12" s="414"/>
      <c r="AX12" s="414"/>
      <c r="AY12" s="414"/>
      <c r="AZ12" s="414"/>
      <c r="BA12" s="414"/>
      <c r="BB12" s="414"/>
      <c r="BC12" s="414"/>
      <c r="BD12" s="415"/>
      <c r="BE12" s="38"/>
      <c r="BF12" s="407">
        <v>70</v>
      </c>
      <c r="BG12" s="408"/>
      <c r="BH12" s="390"/>
      <c r="BI12" s="390"/>
      <c r="BJ12" s="390"/>
      <c r="BK12" s="390"/>
      <c r="BL12" s="391"/>
      <c r="BM12" s="391"/>
      <c r="BN12" s="391"/>
      <c r="BO12" s="392"/>
      <c r="BP12" s="393" t="str">
        <f>""&amp;⑧入力シート!Z93</f>
        <v/>
      </c>
      <c r="BQ12" s="394"/>
      <c r="BR12" s="394"/>
      <c r="BS12" s="395"/>
      <c r="BT12" s="1009" t="str">
        <f>LEFT(""&amp;⑧入力シート!AA93,1)</f>
        <v/>
      </c>
      <c r="BU12" s="395"/>
      <c r="BV12" s="1009" t="str">
        <f>⑧入力シート!AB93&amp;" "&amp;⑧入力シート!AC93</f>
        <v xml:space="preserve"> </v>
      </c>
      <c r="BW12" s="394"/>
      <c r="BX12" s="394"/>
      <c r="BY12" s="394"/>
      <c r="BZ12" s="394"/>
      <c r="CA12" s="394"/>
      <c r="CB12" s="394"/>
      <c r="CC12" s="394"/>
      <c r="CD12" s="394"/>
      <c r="CE12" s="394"/>
      <c r="CF12" s="1013"/>
      <c r="CG12" s="86"/>
      <c r="CH12" s="1012">
        <v>100</v>
      </c>
      <c r="CI12" s="389"/>
      <c r="CJ12" s="389"/>
      <c r="CK12" s="390"/>
      <c r="CL12" s="390"/>
      <c r="CM12" s="390"/>
      <c r="CN12" s="390"/>
      <c r="CO12" s="391"/>
      <c r="CP12" s="391"/>
      <c r="CQ12" s="391"/>
      <c r="CR12" s="392"/>
      <c r="CS12" s="393" t="str">
        <f>""&amp;⑧入力シート!Z123</f>
        <v/>
      </c>
      <c r="CT12" s="394"/>
      <c r="CU12" s="394"/>
      <c r="CV12" s="395"/>
      <c r="CW12" s="1009" t="str">
        <f>LEFT(""&amp;⑧入力シート!AA123,1)</f>
        <v/>
      </c>
      <c r="CX12" s="395"/>
      <c r="CY12" s="1009" t="str">
        <f>⑧入力シート!AB123&amp;" "&amp;⑧入力シート!AC123</f>
        <v xml:space="preserve"> </v>
      </c>
      <c r="CZ12" s="394"/>
      <c r="DA12" s="394"/>
      <c r="DB12" s="394"/>
      <c r="DC12" s="394"/>
      <c r="DD12" s="394"/>
      <c r="DE12" s="394"/>
      <c r="DF12" s="394"/>
      <c r="DG12" s="394"/>
      <c r="DH12" s="394"/>
      <c r="DI12" s="1013"/>
      <c r="DN12" s="106"/>
      <c r="DO12" s="106"/>
      <c r="DP12" s="106" t="s">
        <v>12</v>
      </c>
    </row>
    <row r="13" spans="1:120" ht="18.600000000000001" customHeight="1" x14ac:dyDescent="0.15">
      <c r="A13" s="1006">
        <v>11</v>
      </c>
      <c r="B13" s="1007"/>
      <c r="C13" s="1008"/>
      <c r="D13" s="1009"/>
      <c r="E13" s="394"/>
      <c r="F13" s="394"/>
      <c r="G13" s="395"/>
      <c r="H13" s="392"/>
      <c r="I13" s="1010"/>
      <c r="J13" s="1010"/>
      <c r="K13" s="1011"/>
      <c r="L13" s="393" t="str">
        <f>""&amp;⑧入力シート!Z34</f>
        <v/>
      </c>
      <c r="M13" s="394"/>
      <c r="N13" s="394"/>
      <c r="O13" s="395"/>
      <c r="P13" s="1009" t="str">
        <f>LEFT(""&amp;⑧入力シート!AA34,1)</f>
        <v/>
      </c>
      <c r="Q13" s="395"/>
      <c r="R13" s="413" t="str">
        <f>⑧入力シート!AB34&amp;" "&amp;⑧入力シート!AC34</f>
        <v xml:space="preserve"> </v>
      </c>
      <c r="S13" s="414"/>
      <c r="T13" s="414"/>
      <c r="U13" s="414"/>
      <c r="V13" s="414"/>
      <c r="W13" s="414"/>
      <c r="X13" s="414"/>
      <c r="Y13" s="414"/>
      <c r="Z13" s="414"/>
      <c r="AA13" s="414"/>
      <c r="AB13" s="415"/>
      <c r="AC13" s="84"/>
      <c r="AD13" s="407">
        <v>41</v>
      </c>
      <c r="AE13" s="408"/>
      <c r="AF13" s="1009"/>
      <c r="AG13" s="394"/>
      <c r="AH13" s="394"/>
      <c r="AI13" s="395"/>
      <c r="AJ13" s="392"/>
      <c r="AK13" s="1010"/>
      <c r="AL13" s="1010"/>
      <c r="AM13" s="1011"/>
      <c r="AN13" s="393" t="str">
        <f>""&amp;⑧入力シート!Z64</f>
        <v/>
      </c>
      <c r="AO13" s="394"/>
      <c r="AP13" s="394"/>
      <c r="AQ13" s="395"/>
      <c r="AR13" s="1009" t="str">
        <f>LEFT(""&amp;⑧入力シート!AA64,1)</f>
        <v/>
      </c>
      <c r="AS13" s="395"/>
      <c r="AT13" s="413" t="str">
        <f>⑧入力シート!AB64&amp;" "&amp;⑧入力シート!AC64</f>
        <v xml:space="preserve"> </v>
      </c>
      <c r="AU13" s="414"/>
      <c r="AV13" s="414"/>
      <c r="AW13" s="414"/>
      <c r="AX13" s="414"/>
      <c r="AY13" s="414"/>
      <c r="AZ13" s="414"/>
      <c r="BA13" s="414"/>
      <c r="BB13" s="414"/>
      <c r="BC13" s="414"/>
      <c r="BD13" s="415"/>
      <c r="BE13" s="38"/>
      <c r="BF13" s="407">
        <v>71</v>
      </c>
      <c r="BG13" s="408"/>
      <c r="BH13" s="390"/>
      <c r="BI13" s="390"/>
      <c r="BJ13" s="390"/>
      <c r="BK13" s="390"/>
      <c r="BL13" s="391"/>
      <c r="BM13" s="391"/>
      <c r="BN13" s="391"/>
      <c r="BO13" s="392"/>
      <c r="BP13" s="393" t="str">
        <f>""&amp;⑧入力シート!Z94</f>
        <v/>
      </c>
      <c r="BQ13" s="394"/>
      <c r="BR13" s="394"/>
      <c r="BS13" s="395"/>
      <c r="BT13" s="1009" t="str">
        <f>LEFT(""&amp;⑧入力シート!AA94,1)</f>
        <v/>
      </c>
      <c r="BU13" s="395"/>
      <c r="BV13" s="1009" t="str">
        <f>⑧入力シート!AB94&amp;" "&amp;⑧入力シート!AC94</f>
        <v xml:space="preserve"> </v>
      </c>
      <c r="BW13" s="394"/>
      <c r="BX13" s="394"/>
      <c r="BY13" s="394"/>
      <c r="BZ13" s="394"/>
      <c r="CA13" s="394"/>
      <c r="CB13" s="394"/>
      <c r="CC13" s="394"/>
      <c r="CD13" s="394"/>
      <c r="CE13" s="394"/>
      <c r="CF13" s="1013"/>
      <c r="CG13" s="86"/>
      <c r="CH13" s="1012">
        <v>101</v>
      </c>
      <c r="CI13" s="389"/>
      <c r="CJ13" s="389"/>
      <c r="CK13" s="390"/>
      <c r="CL13" s="390"/>
      <c r="CM13" s="390"/>
      <c r="CN13" s="390"/>
      <c r="CO13" s="391"/>
      <c r="CP13" s="391"/>
      <c r="CQ13" s="391"/>
      <c r="CR13" s="392"/>
      <c r="CS13" s="393" t="str">
        <f>""&amp;⑧入力シート!Z124</f>
        <v/>
      </c>
      <c r="CT13" s="394"/>
      <c r="CU13" s="394"/>
      <c r="CV13" s="395"/>
      <c r="CW13" s="1009" t="str">
        <f>LEFT(""&amp;⑧入力シート!AA124,1)</f>
        <v/>
      </c>
      <c r="CX13" s="395"/>
      <c r="CY13" s="1009" t="str">
        <f>⑧入力シート!AB124&amp;" "&amp;⑧入力シート!AC124</f>
        <v xml:space="preserve"> </v>
      </c>
      <c r="CZ13" s="394"/>
      <c r="DA13" s="394"/>
      <c r="DB13" s="394"/>
      <c r="DC13" s="394"/>
      <c r="DD13" s="394"/>
      <c r="DE13" s="394"/>
      <c r="DF13" s="394"/>
      <c r="DG13" s="394"/>
      <c r="DH13" s="394"/>
      <c r="DI13" s="1013"/>
      <c r="DN13" s="106"/>
      <c r="DO13" s="106"/>
      <c r="DP13" s="106" t="s">
        <v>13</v>
      </c>
    </row>
    <row r="14" spans="1:120" ht="18.600000000000001" customHeight="1" x14ac:dyDescent="0.15">
      <c r="A14" s="1006">
        <v>12</v>
      </c>
      <c r="B14" s="1007"/>
      <c r="C14" s="1008"/>
      <c r="D14" s="1009"/>
      <c r="E14" s="394"/>
      <c r="F14" s="394"/>
      <c r="G14" s="395"/>
      <c r="H14" s="392"/>
      <c r="I14" s="1010"/>
      <c r="J14" s="1010"/>
      <c r="K14" s="1011"/>
      <c r="L14" s="393" t="str">
        <f>""&amp;⑧入力シート!Z35</f>
        <v/>
      </c>
      <c r="M14" s="394"/>
      <c r="N14" s="394"/>
      <c r="O14" s="395"/>
      <c r="P14" s="1009" t="str">
        <f>LEFT(""&amp;⑧入力シート!AA35,1)</f>
        <v/>
      </c>
      <c r="Q14" s="395"/>
      <c r="R14" s="413" t="str">
        <f>⑧入力シート!AB35&amp;" "&amp;⑧入力シート!AC35</f>
        <v xml:space="preserve"> </v>
      </c>
      <c r="S14" s="414"/>
      <c r="T14" s="414"/>
      <c r="U14" s="414"/>
      <c r="V14" s="414"/>
      <c r="W14" s="414"/>
      <c r="X14" s="414"/>
      <c r="Y14" s="414"/>
      <c r="Z14" s="414"/>
      <c r="AA14" s="414"/>
      <c r="AB14" s="415"/>
      <c r="AC14" s="84"/>
      <c r="AD14" s="407">
        <v>42</v>
      </c>
      <c r="AE14" s="408"/>
      <c r="AF14" s="1009"/>
      <c r="AG14" s="394"/>
      <c r="AH14" s="394"/>
      <c r="AI14" s="395"/>
      <c r="AJ14" s="392"/>
      <c r="AK14" s="1010"/>
      <c r="AL14" s="1010"/>
      <c r="AM14" s="1011"/>
      <c r="AN14" s="393" t="str">
        <f>""&amp;⑧入力シート!Z65</f>
        <v/>
      </c>
      <c r="AO14" s="394"/>
      <c r="AP14" s="394"/>
      <c r="AQ14" s="395"/>
      <c r="AR14" s="1009" t="str">
        <f>LEFT(""&amp;⑧入力シート!AA65,1)</f>
        <v/>
      </c>
      <c r="AS14" s="395"/>
      <c r="AT14" s="413" t="str">
        <f>⑧入力シート!AB65&amp;" "&amp;⑧入力シート!AC65</f>
        <v xml:space="preserve"> </v>
      </c>
      <c r="AU14" s="414"/>
      <c r="AV14" s="414"/>
      <c r="AW14" s="414"/>
      <c r="AX14" s="414"/>
      <c r="AY14" s="414"/>
      <c r="AZ14" s="414"/>
      <c r="BA14" s="414"/>
      <c r="BB14" s="414"/>
      <c r="BC14" s="414"/>
      <c r="BD14" s="415"/>
      <c r="BE14" s="38"/>
      <c r="BF14" s="407">
        <v>72</v>
      </c>
      <c r="BG14" s="408"/>
      <c r="BH14" s="390"/>
      <c r="BI14" s="390"/>
      <c r="BJ14" s="390"/>
      <c r="BK14" s="390"/>
      <c r="BL14" s="391"/>
      <c r="BM14" s="391"/>
      <c r="BN14" s="391"/>
      <c r="BO14" s="392"/>
      <c r="BP14" s="393" t="str">
        <f>""&amp;⑧入力シート!Z95</f>
        <v/>
      </c>
      <c r="BQ14" s="394"/>
      <c r="BR14" s="394"/>
      <c r="BS14" s="395"/>
      <c r="BT14" s="1009" t="str">
        <f>LEFT(""&amp;⑧入力シート!AA95,1)</f>
        <v/>
      </c>
      <c r="BU14" s="395"/>
      <c r="BV14" s="1009" t="str">
        <f>⑧入力シート!AB95&amp;" "&amp;⑧入力シート!AC95</f>
        <v xml:space="preserve"> </v>
      </c>
      <c r="BW14" s="394"/>
      <c r="BX14" s="394"/>
      <c r="BY14" s="394"/>
      <c r="BZ14" s="394"/>
      <c r="CA14" s="394"/>
      <c r="CB14" s="394"/>
      <c r="CC14" s="394"/>
      <c r="CD14" s="394"/>
      <c r="CE14" s="394"/>
      <c r="CF14" s="1013"/>
      <c r="CG14" s="86"/>
      <c r="CH14" s="1012">
        <v>102</v>
      </c>
      <c r="CI14" s="389"/>
      <c r="CJ14" s="389"/>
      <c r="CK14" s="390"/>
      <c r="CL14" s="390"/>
      <c r="CM14" s="390"/>
      <c r="CN14" s="390"/>
      <c r="CO14" s="391"/>
      <c r="CP14" s="391"/>
      <c r="CQ14" s="391"/>
      <c r="CR14" s="392"/>
      <c r="CS14" s="393" t="str">
        <f>""&amp;⑧入力シート!Z125</f>
        <v/>
      </c>
      <c r="CT14" s="394"/>
      <c r="CU14" s="394"/>
      <c r="CV14" s="395"/>
      <c r="CW14" s="1009" t="str">
        <f>LEFT(""&amp;⑧入力シート!AA125,1)</f>
        <v/>
      </c>
      <c r="CX14" s="395"/>
      <c r="CY14" s="1009" t="str">
        <f>⑧入力シート!AB125&amp;" "&amp;⑧入力シート!AC125</f>
        <v xml:space="preserve"> </v>
      </c>
      <c r="CZ14" s="394"/>
      <c r="DA14" s="394"/>
      <c r="DB14" s="394"/>
      <c r="DC14" s="394"/>
      <c r="DD14" s="394"/>
      <c r="DE14" s="394"/>
      <c r="DF14" s="394"/>
      <c r="DG14" s="394"/>
      <c r="DH14" s="394"/>
      <c r="DI14" s="1013"/>
      <c r="DN14" s="106"/>
      <c r="DO14" s="106"/>
      <c r="DP14" s="106" t="s">
        <v>14</v>
      </c>
    </row>
    <row r="15" spans="1:120" ht="18.600000000000001" customHeight="1" x14ac:dyDescent="0.15">
      <c r="A15" s="1006">
        <v>13</v>
      </c>
      <c r="B15" s="1007"/>
      <c r="C15" s="1008"/>
      <c r="D15" s="1009"/>
      <c r="E15" s="394"/>
      <c r="F15" s="394"/>
      <c r="G15" s="395"/>
      <c r="H15" s="392"/>
      <c r="I15" s="1010"/>
      <c r="J15" s="1010"/>
      <c r="K15" s="1011"/>
      <c r="L15" s="393" t="str">
        <f>""&amp;⑧入力シート!Z36</f>
        <v/>
      </c>
      <c r="M15" s="394"/>
      <c r="N15" s="394"/>
      <c r="O15" s="395"/>
      <c r="P15" s="1009" t="str">
        <f>LEFT(""&amp;⑧入力シート!AA36,1)</f>
        <v/>
      </c>
      <c r="Q15" s="395"/>
      <c r="R15" s="413" t="str">
        <f>⑧入力シート!AB36&amp;" "&amp;⑧入力シート!AC36</f>
        <v xml:space="preserve"> </v>
      </c>
      <c r="S15" s="414"/>
      <c r="T15" s="414"/>
      <c r="U15" s="414"/>
      <c r="V15" s="414"/>
      <c r="W15" s="414"/>
      <c r="X15" s="414"/>
      <c r="Y15" s="414"/>
      <c r="Z15" s="414"/>
      <c r="AA15" s="414"/>
      <c r="AB15" s="415"/>
      <c r="AC15" s="84"/>
      <c r="AD15" s="407">
        <v>43</v>
      </c>
      <c r="AE15" s="408"/>
      <c r="AF15" s="1009"/>
      <c r="AG15" s="394"/>
      <c r="AH15" s="394"/>
      <c r="AI15" s="395"/>
      <c r="AJ15" s="392"/>
      <c r="AK15" s="1010"/>
      <c r="AL15" s="1010"/>
      <c r="AM15" s="1011"/>
      <c r="AN15" s="393" t="str">
        <f>""&amp;⑧入力シート!Z66</f>
        <v/>
      </c>
      <c r="AO15" s="394"/>
      <c r="AP15" s="394"/>
      <c r="AQ15" s="395"/>
      <c r="AR15" s="1009" t="str">
        <f>LEFT(""&amp;⑧入力シート!AA66,1)</f>
        <v/>
      </c>
      <c r="AS15" s="395"/>
      <c r="AT15" s="413" t="str">
        <f>⑧入力シート!AB66&amp;" "&amp;⑧入力シート!AC66</f>
        <v xml:space="preserve"> </v>
      </c>
      <c r="AU15" s="414"/>
      <c r="AV15" s="414"/>
      <c r="AW15" s="414"/>
      <c r="AX15" s="414"/>
      <c r="AY15" s="414"/>
      <c r="AZ15" s="414"/>
      <c r="BA15" s="414"/>
      <c r="BB15" s="414"/>
      <c r="BC15" s="414"/>
      <c r="BD15" s="415"/>
      <c r="BE15" s="38"/>
      <c r="BF15" s="407">
        <v>73</v>
      </c>
      <c r="BG15" s="408"/>
      <c r="BH15" s="390"/>
      <c r="BI15" s="390"/>
      <c r="BJ15" s="390"/>
      <c r="BK15" s="390"/>
      <c r="BL15" s="391"/>
      <c r="BM15" s="391"/>
      <c r="BN15" s="391"/>
      <c r="BO15" s="392"/>
      <c r="BP15" s="393" t="str">
        <f>""&amp;⑧入力シート!Z96</f>
        <v/>
      </c>
      <c r="BQ15" s="394"/>
      <c r="BR15" s="394"/>
      <c r="BS15" s="395"/>
      <c r="BT15" s="1009" t="str">
        <f>LEFT(""&amp;⑧入力シート!AA96,1)</f>
        <v/>
      </c>
      <c r="BU15" s="395"/>
      <c r="BV15" s="1009" t="str">
        <f>⑧入力シート!AB96&amp;" "&amp;⑧入力シート!AC96</f>
        <v xml:space="preserve"> </v>
      </c>
      <c r="BW15" s="394"/>
      <c r="BX15" s="394"/>
      <c r="BY15" s="394"/>
      <c r="BZ15" s="394"/>
      <c r="CA15" s="394"/>
      <c r="CB15" s="394"/>
      <c r="CC15" s="394"/>
      <c r="CD15" s="394"/>
      <c r="CE15" s="394"/>
      <c r="CF15" s="1013"/>
      <c r="CG15" s="86"/>
      <c r="CH15" s="1012">
        <v>103</v>
      </c>
      <c r="CI15" s="389"/>
      <c r="CJ15" s="389"/>
      <c r="CK15" s="390"/>
      <c r="CL15" s="390"/>
      <c r="CM15" s="390"/>
      <c r="CN15" s="390"/>
      <c r="CO15" s="391"/>
      <c r="CP15" s="391"/>
      <c r="CQ15" s="391"/>
      <c r="CR15" s="392"/>
      <c r="CS15" s="393" t="str">
        <f>""&amp;⑧入力シート!Z126</f>
        <v/>
      </c>
      <c r="CT15" s="394"/>
      <c r="CU15" s="394"/>
      <c r="CV15" s="395"/>
      <c r="CW15" s="1009" t="str">
        <f>LEFT(""&amp;⑧入力シート!AA126,1)</f>
        <v/>
      </c>
      <c r="CX15" s="395"/>
      <c r="CY15" s="1009" t="str">
        <f>⑧入力シート!AB126&amp;" "&amp;⑧入力シート!AC126</f>
        <v xml:space="preserve"> </v>
      </c>
      <c r="CZ15" s="394"/>
      <c r="DA15" s="394"/>
      <c r="DB15" s="394"/>
      <c r="DC15" s="394"/>
      <c r="DD15" s="394"/>
      <c r="DE15" s="394"/>
      <c r="DF15" s="394"/>
      <c r="DG15" s="394"/>
      <c r="DH15" s="394"/>
      <c r="DI15" s="1013"/>
      <c r="DP15" s="106" t="s">
        <v>322</v>
      </c>
    </row>
    <row r="16" spans="1:120" ht="18.600000000000001" customHeight="1" x14ac:dyDescent="0.15">
      <c r="A16" s="1006">
        <v>14</v>
      </c>
      <c r="B16" s="1007"/>
      <c r="C16" s="1008"/>
      <c r="D16" s="1009"/>
      <c r="E16" s="394"/>
      <c r="F16" s="394"/>
      <c r="G16" s="395"/>
      <c r="H16" s="392"/>
      <c r="I16" s="1010"/>
      <c r="J16" s="1010"/>
      <c r="K16" s="1011"/>
      <c r="L16" s="393" t="str">
        <f>""&amp;⑧入力シート!Z37</f>
        <v/>
      </c>
      <c r="M16" s="394"/>
      <c r="N16" s="394"/>
      <c r="O16" s="395"/>
      <c r="P16" s="1009" t="str">
        <f>LEFT(""&amp;⑧入力シート!AA37,1)</f>
        <v/>
      </c>
      <c r="Q16" s="395"/>
      <c r="R16" s="413" t="str">
        <f>⑧入力シート!AB37&amp;" "&amp;⑧入力シート!AC37</f>
        <v xml:space="preserve"> </v>
      </c>
      <c r="S16" s="414"/>
      <c r="T16" s="414"/>
      <c r="U16" s="414"/>
      <c r="V16" s="414"/>
      <c r="W16" s="414"/>
      <c r="X16" s="414"/>
      <c r="Y16" s="414"/>
      <c r="Z16" s="414"/>
      <c r="AA16" s="414"/>
      <c r="AB16" s="415"/>
      <c r="AC16" s="84"/>
      <c r="AD16" s="407">
        <v>44</v>
      </c>
      <c r="AE16" s="408"/>
      <c r="AF16" s="1009"/>
      <c r="AG16" s="394"/>
      <c r="AH16" s="394"/>
      <c r="AI16" s="395"/>
      <c r="AJ16" s="392"/>
      <c r="AK16" s="1010"/>
      <c r="AL16" s="1010"/>
      <c r="AM16" s="1011"/>
      <c r="AN16" s="393" t="str">
        <f>""&amp;⑧入力シート!Z67</f>
        <v/>
      </c>
      <c r="AO16" s="394"/>
      <c r="AP16" s="394"/>
      <c r="AQ16" s="395"/>
      <c r="AR16" s="1009" t="str">
        <f>LEFT(""&amp;⑧入力シート!AA67,1)</f>
        <v/>
      </c>
      <c r="AS16" s="395"/>
      <c r="AT16" s="413" t="str">
        <f>⑧入力シート!AB67&amp;" "&amp;⑧入力シート!AC67</f>
        <v xml:space="preserve"> </v>
      </c>
      <c r="AU16" s="414"/>
      <c r="AV16" s="414"/>
      <c r="AW16" s="414"/>
      <c r="AX16" s="414"/>
      <c r="AY16" s="414"/>
      <c r="AZ16" s="414"/>
      <c r="BA16" s="414"/>
      <c r="BB16" s="414"/>
      <c r="BC16" s="414"/>
      <c r="BD16" s="415"/>
      <c r="BE16" s="38"/>
      <c r="BF16" s="407">
        <v>74</v>
      </c>
      <c r="BG16" s="408"/>
      <c r="BH16" s="390"/>
      <c r="BI16" s="390"/>
      <c r="BJ16" s="390"/>
      <c r="BK16" s="390"/>
      <c r="BL16" s="391"/>
      <c r="BM16" s="391"/>
      <c r="BN16" s="391"/>
      <c r="BO16" s="392"/>
      <c r="BP16" s="393" t="str">
        <f>""&amp;⑧入力シート!Z97</f>
        <v/>
      </c>
      <c r="BQ16" s="394"/>
      <c r="BR16" s="394"/>
      <c r="BS16" s="395"/>
      <c r="BT16" s="1009" t="str">
        <f>LEFT(""&amp;⑧入力シート!AA97,1)</f>
        <v/>
      </c>
      <c r="BU16" s="395"/>
      <c r="BV16" s="1009" t="str">
        <f>⑧入力シート!AB97&amp;" "&amp;⑧入力シート!AC97</f>
        <v xml:space="preserve"> </v>
      </c>
      <c r="BW16" s="394"/>
      <c r="BX16" s="394"/>
      <c r="BY16" s="394"/>
      <c r="BZ16" s="394"/>
      <c r="CA16" s="394"/>
      <c r="CB16" s="394"/>
      <c r="CC16" s="394"/>
      <c r="CD16" s="394"/>
      <c r="CE16" s="394"/>
      <c r="CF16" s="1013"/>
      <c r="CG16" s="86"/>
      <c r="CH16" s="1012">
        <v>104</v>
      </c>
      <c r="CI16" s="389"/>
      <c r="CJ16" s="389"/>
      <c r="CK16" s="390"/>
      <c r="CL16" s="390"/>
      <c r="CM16" s="390"/>
      <c r="CN16" s="390"/>
      <c r="CO16" s="391"/>
      <c r="CP16" s="391"/>
      <c r="CQ16" s="391"/>
      <c r="CR16" s="392"/>
      <c r="CS16" s="393" t="str">
        <f>""&amp;⑧入力シート!Z127</f>
        <v/>
      </c>
      <c r="CT16" s="394"/>
      <c r="CU16" s="394"/>
      <c r="CV16" s="395"/>
      <c r="CW16" s="1009" t="str">
        <f>LEFT(""&amp;⑧入力シート!AA127,1)</f>
        <v/>
      </c>
      <c r="CX16" s="395"/>
      <c r="CY16" s="1009" t="str">
        <f>⑧入力シート!AB127&amp;" "&amp;⑧入力シート!AC127</f>
        <v xml:space="preserve"> </v>
      </c>
      <c r="CZ16" s="394"/>
      <c r="DA16" s="394"/>
      <c r="DB16" s="394"/>
      <c r="DC16" s="394"/>
      <c r="DD16" s="394"/>
      <c r="DE16" s="394"/>
      <c r="DF16" s="394"/>
      <c r="DG16" s="394"/>
      <c r="DH16" s="394"/>
      <c r="DI16" s="1013"/>
      <c r="DP16" s="106" t="s">
        <v>323</v>
      </c>
    </row>
    <row r="17" spans="1:120" ht="18.600000000000001" customHeight="1" x14ac:dyDescent="0.15">
      <c r="A17" s="1006">
        <v>15</v>
      </c>
      <c r="B17" s="1007"/>
      <c r="C17" s="1008"/>
      <c r="D17" s="1009"/>
      <c r="E17" s="394"/>
      <c r="F17" s="394"/>
      <c r="G17" s="395"/>
      <c r="H17" s="392"/>
      <c r="I17" s="1010"/>
      <c r="J17" s="1010"/>
      <c r="K17" s="1011"/>
      <c r="L17" s="393" t="str">
        <f>""&amp;⑧入力シート!Z38</f>
        <v/>
      </c>
      <c r="M17" s="394"/>
      <c r="N17" s="394"/>
      <c r="O17" s="395"/>
      <c r="P17" s="1009" t="str">
        <f>LEFT(""&amp;⑧入力シート!AA38,1)</f>
        <v/>
      </c>
      <c r="Q17" s="395"/>
      <c r="R17" s="413" t="str">
        <f>⑧入力シート!AB38&amp;" "&amp;⑧入力シート!AC38</f>
        <v xml:space="preserve"> </v>
      </c>
      <c r="S17" s="414"/>
      <c r="T17" s="414"/>
      <c r="U17" s="414"/>
      <c r="V17" s="414"/>
      <c r="W17" s="414"/>
      <c r="X17" s="414"/>
      <c r="Y17" s="414"/>
      <c r="Z17" s="414"/>
      <c r="AA17" s="414"/>
      <c r="AB17" s="415"/>
      <c r="AC17" s="84"/>
      <c r="AD17" s="407">
        <v>45</v>
      </c>
      <c r="AE17" s="408"/>
      <c r="AF17" s="1009"/>
      <c r="AG17" s="394"/>
      <c r="AH17" s="394"/>
      <c r="AI17" s="395"/>
      <c r="AJ17" s="392"/>
      <c r="AK17" s="1010"/>
      <c r="AL17" s="1010"/>
      <c r="AM17" s="1011"/>
      <c r="AN17" s="393" t="str">
        <f>""&amp;⑧入力シート!Z68</f>
        <v/>
      </c>
      <c r="AO17" s="394"/>
      <c r="AP17" s="394"/>
      <c r="AQ17" s="395"/>
      <c r="AR17" s="1009" t="str">
        <f>LEFT(""&amp;⑧入力シート!AA68,1)</f>
        <v/>
      </c>
      <c r="AS17" s="395"/>
      <c r="AT17" s="413" t="str">
        <f>⑧入力シート!AB68&amp;" "&amp;⑧入力シート!AC68</f>
        <v xml:space="preserve"> </v>
      </c>
      <c r="AU17" s="414"/>
      <c r="AV17" s="414"/>
      <c r="AW17" s="414"/>
      <c r="AX17" s="414"/>
      <c r="AY17" s="414"/>
      <c r="AZ17" s="414"/>
      <c r="BA17" s="414"/>
      <c r="BB17" s="414"/>
      <c r="BC17" s="414"/>
      <c r="BD17" s="415"/>
      <c r="BE17" s="38"/>
      <c r="BF17" s="407">
        <v>75</v>
      </c>
      <c r="BG17" s="408"/>
      <c r="BH17" s="390"/>
      <c r="BI17" s="390"/>
      <c r="BJ17" s="390"/>
      <c r="BK17" s="390"/>
      <c r="BL17" s="391"/>
      <c r="BM17" s="391"/>
      <c r="BN17" s="391"/>
      <c r="BO17" s="392"/>
      <c r="BP17" s="393" t="str">
        <f>""&amp;⑧入力シート!Z98</f>
        <v/>
      </c>
      <c r="BQ17" s="394"/>
      <c r="BR17" s="394"/>
      <c r="BS17" s="395"/>
      <c r="BT17" s="1009" t="str">
        <f>LEFT(""&amp;⑧入力シート!AA98,1)</f>
        <v/>
      </c>
      <c r="BU17" s="395"/>
      <c r="BV17" s="1009" t="str">
        <f>⑧入力シート!AB98&amp;" "&amp;⑧入力シート!AC98</f>
        <v xml:space="preserve"> </v>
      </c>
      <c r="BW17" s="394"/>
      <c r="BX17" s="394"/>
      <c r="BY17" s="394"/>
      <c r="BZ17" s="394"/>
      <c r="CA17" s="394"/>
      <c r="CB17" s="394"/>
      <c r="CC17" s="394"/>
      <c r="CD17" s="394"/>
      <c r="CE17" s="394"/>
      <c r="CF17" s="1013"/>
      <c r="CG17" s="86"/>
      <c r="CH17" s="1012">
        <v>105</v>
      </c>
      <c r="CI17" s="389"/>
      <c r="CJ17" s="389"/>
      <c r="CK17" s="390"/>
      <c r="CL17" s="390"/>
      <c r="CM17" s="390"/>
      <c r="CN17" s="390"/>
      <c r="CO17" s="391"/>
      <c r="CP17" s="391"/>
      <c r="CQ17" s="391"/>
      <c r="CR17" s="392"/>
      <c r="CS17" s="393" t="str">
        <f>""&amp;⑧入力シート!Z128</f>
        <v/>
      </c>
      <c r="CT17" s="394"/>
      <c r="CU17" s="394"/>
      <c r="CV17" s="395"/>
      <c r="CW17" s="1009" t="str">
        <f>LEFT(""&amp;⑧入力シート!AA128,1)</f>
        <v/>
      </c>
      <c r="CX17" s="395"/>
      <c r="CY17" s="1009" t="str">
        <f>⑧入力シート!AB128&amp;" "&amp;⑧入力シート!AC128</f>
        <v xml:space="preserve"> </v>
      </c>
      <c r="CZ17" s="394"/>
      <c r="DA17" s="394"/>
      <c r="DB17" s="394"/>
      <c r="DC17" s="394"/>
      <c r="DD17" s="394"/>
      <c r="DE17" s="394"/>
      <c r="DF17" s="394"/>
      <c r="DG17" s="394"/>
      <c r="DH17" s="394"/>
      <c r="DI17" s="1013"/>
      <c r="DP17" s="106" t="s">
        <v>324</v>
      </c>
    </row>
    <row r="18" spans="1:120" ht="18.600000000000001" customHeight="1" x14ac:dyDescent="0.15">
      <c r="A18" s="1006">
        <v>16</v>
      </c>
      <c r="B18" s="1007"/>
      <c r="C18" s="1008"/>
      <c r="D18" s="1009"/>
      <c r="E18" s="394"/>
      <c r="F18" s="394"/>
      <c r="G18" s="395"/>
      <c r="H18" s="392"/>
      <c r="I18" s="1010"/>
      <c r="J18" s="1010"/>
      <c r="K18" s="1011"/>
      <c r="L18" s="393" t="str">
        <f>""&amp;⑧入力シート!Z39</f>
        <v/>
      </c>
      <c r="M18" s="394"/>
      <c r="N18" s="394"/>
      <c r="O18" s="395"/>
      <c r="P18" s="1009" t="str">
        <f>LEFT(""&amp;⑧入力シート!AA39,1)</f>
        <v/>
      </c>
      <c r="Q18" s="395"/>
      <c r="R18" s="413" t="str">
        <f>⑧入力シート!AB39&amp;" "&amp;⑧入力シート!AC39</f>
        <v xml:space="preserve"> </v>
      </c>
      <c r="S18" s="414"/>
      <c r="T18" s="414"/>
      <c r="U18" s="414"/>
      <c r="V18" s="414"/>
      <c r="W18" s="414"/>
      <c r="X18" s="414"/>
      <c r="Y18" s="414"/>
      <c r="Z18" s="414"/>
      <c r="AA18" s="414"/>
      <c r="AB18" s="415"/>
      <c r="AC18" s="84"/>
      <c r="AD18" s="407">
        <v>46</v>
      </c>
      <c r="AE18" s="408"/>
      <c r="AF18" s="1009"/>
      <c r="AG18" s="394"/>
      <c r="AH18" s="394"/>
      <c r="AI18" s="395"/>
      <c r="AJ18" s="392"/>
      <c r="AK18" s="1010"/>
      <c r="AL18" s="1010"/>
      <c r="AM18" s="1011"/>
      <c r="AN18" s="393" t="str">
        <f>""&amp;⑧入力シート!Z69</f>
        <v/>
      </c>
      <c r="AO18" s="394"/>
      <c r="AP18" s="394"/>
      <c r="AQ18" s="395"/>
      <c r="AR18" s="1009" t="str">
        <f>LEFT(""&amp;⑧入力シート!AA69,1)</f>
        <v/>
      </c>
      <c r="AS18" s="395"/>
      <c r="AT18" s="413" t="str">
        <f>⑧入力シート!AB69&amp;" "&amp;⑧入力シート!AC69</f>
        <v xml:space="preserve"> </v>
      </c>
      <c r="AU18" s="414"/>
      <c r="AV18" s="414"/>
      <c r="AW18" s="414"/>
      <c r="AX18" s="414"/>
      <c r="AY18" s="414"/>
      <c r="AZ18" s="414"/>
      <c r="BA18" s="414"/>
      <c r="BB18" s="414"/>
      <c r="BC18" s="414"/>
      <c r="BD18" s="415"/>
      <c r="BE18" s="38"/>
      <c r="BF18" s="407">
        <v>76</v>
      </c>
      <c r="BG18" s="408"/>
      <c r="BH18" s="390"/>
      <c r="BI18" s="390"/>
      <c r="BJ18" s="390"/>
      <c r="BK18" s="390"/>
      <c r="BL18" s="391"/>
      <c r="BM18" s="391"/>
      <c r="BN18" s="391"/>
      <c r="BO18" s="392"/>
      <c r="BP18" s="393" t="str">
        <f>""&amp;⑧入力シート!Z99</f>
        <v/>
      </c>
      <c r="BQ18" s="394"/>
      <c r="BR18" s="394"/>
      <c r="BS18" s="395"/>
      <c r="BT18" s="1009" t="str">
        <f>LEFT(""&amp;⑧入力シート!AA99,1)</f>
        <v/>
      </c>
      <c r="BU18" s="395"/>
      <c r="BV18" s="1009" t="str">
        <f>⑧入力シート!AB99&amp;" "&amp;⑧入力シート!AC99</f>
        <v xml:space="preserve"> </v>
      </c>
      <c r="BW18" s="394"/>
      <c r="BX18" s="394"/>
      <c r="BY18" s="394"/>
      <c r="BZ18" s="394"/>
      <c r="CA18" s="394"/>
      <c r="CB18" s="394"/>
      <c r="CC18" s="394"/>
      <c r="CD18" s="394"/>
      <c r="CE18" s="394"/>
      <c r="CF18" s="1013"/>
      <c r="CG18" s="86"/>
      <c r="CH18" s="1012">
        <v>106</v>
      </c>
      <c r="CI18" s="389"/>
      <c r="CJ18" s="389"/>
      <c r="CK18" s="390"/>
      <c r="CL18" s="390"/>
      <c r="CM18" s="390"/>
      <c r="CN18" s="390"/>
      <c r="CO18" s="391"/>
      <c r="CP18" s="391"/>
      <c r="CQ18" s="391"/>
      <c r="CR18" s="392"/>
      <c r="CS18" s="393" t="str">
        <f>""&amp;⑧入力シート!Z129</f>
        <v/>
      </c>
      <c r="CT18" s="394"/>
      <c r="CU18" s="394"/>
      <c r="CV18" s="395"/>
      <c r="CW18" s="1009" t="str">
        <f>LEFT(""&amp;⑧入力シート!AA129,1)</f>
        <v/>
      </c>
      <c r="CX18" s="395"/>
      <c r="CY18" s="1009" t="str">
        <f>⑧入力シート!AB129&amp;" "&amp;⑧入力シート!AC129</f>
        <v xml:space="preserve"> </v>
      </c>
      <c r="CZ18" s="394"/>
      <c r="DA18" s="394"/>
      <c r="DB18" s="394"/>
      <c r="DC18" s="394"/>
      <c r="DD18" s="394"/>
      <c r="DE18" s="394"/>
      <c r="DF18" s="394"/>
      <c r="DG18" s="394"/>
      <c r="DH18" s="394"/>
      <c r="DI18" s="1013"/>
    </row>
    <row r="19" spans="1:120" ht="18.600000000000001" customHeight="1" x14ac:dyDescent="0.15">
      <c r="A19" s="1006">
        <v>17</v>
      </c>
      <c r="B19" s="1007"/>
      <c r="C19" s="1008"/>
      <c r="D19" s="1009"/>
      <c r="E19" s="394"/>
      <c r="F19" s="394"/>
      <c r="G19" s="395"/>
      <c r="H19" s="392"/>
      <c r="I19" s="1010"/>
      <c r="J19" s="1010"/>
      <c r="K19" s="1011"/>
      <c r="L19" s="393" t="str">
        <f>""&amp;⑧入力シート!Z40</f>
        <v/>
      </c>
      <c r="M19" s="394"/>
      <c r="N19" s="394"/>
      <c r="O19" s="395"/>
      <c r="P19" s="1009" t="str">
        <f>LEFT(""&amp;⑧入力シート!AA40,1)</f>
        <v/>
      </c>
      <c r="Q19" s="395"/>
      <c r="R19" s="413" t="str">
        <f>⑧入力シート!AB40&amp;" "&amp;⑧入力シート!AC40</f>
        <v xml:space="preserve"> </v>
      </c>
      <c r="S19" s="414"/>
      <c r="T19" s="414"/>
      <c r="U19" s="414"/>
      <c r="V19" s="414"/>
      <c r="W19" s="414"/>
      <c r="X19" s="414"/>
      <c r="Y19" s="414"/>
      <c r="Z19" s="414"/>
      <c r="AA19" s="414"/>
      <c r="AB19" s="415"/>
      <c r="AC19" s="84"/>
      <c r="AD19" s="407">
        <v>47</v>
      </c>
      <c r="AE19" s="408"/>
      <c r="AF19" s="1009"/>
      <c r="AG19" s="394"/>
      <c r="AH19" s="394"/>
      <c r="AI19" s="395"/>
      <c r="AJ19" s="392"/>
      <c r="AK19" s="1010"/>
      <c r="AL19" s="1010"/>
      <c r="AM19" s="1011"/>
      <c r="AN19" s="393" t="str">
        <f>""&amp;⑧入力シート!Z70</f>
        <v/>
      </c>
      <c r="AO19" s="394"/>
      <c r="AP19" s="394"/>
      <c r="AQ19" s="395"/>
      <c r="AR19" s="1009" t="str">
        <f>LEFT(""&amp;⑧入力シート!AA70,1)</f>
        <v/>
      </c>
      <c r="AS19" s="395"/>
      <c r="AT19" s="413" t="str">
        <f>⑧入力シート!AB70&amp;" "&amp;⑧入力シート!AC70</f>
        <v xml:space="preserve"> </v>
      </c>
      <c r="AU19" s="414"/>
      <c r="AV19" s="414"/>
      <c r="AW19" s="414"/>
      <c r="AX19" s="414"/>
      <c r="AY19" s="414"/>
      <c r="AZ19" s="414"/>
      <c r="BA19" s="414"/>
      <c r="BB19" s="414"/>
      <c r="BC19" s="414"/>
      <c r="BD19" s="415"/>
      <c r="BE19" s="38"/>
      <c r="BF19" s="407">
        <v>77</v>
      </c>
      <c r="BG19" s="408"/>
      <c r="BH19" s="390"/>
      <c r="BI19" s="390"/>
      <c r="BJ19" s="390"/>
      <c r="BK19" s="390"/>
      <c r="BL19" s="391"/>
      <c r="BM19" s="391"/>
      <c r="BN19" s="391"/>
      <c r="BO19" s="392"/>
      <c r="BP19" s="393" t="str">
        <f>""&amp;⑧入力シート!Z100</f>
        <v/>
      </c>
      <c r="BQ19" s="394"/>
      <c r="BR19" s="394"/>
      <c r="BS19" s="395"/>
      <c r="BT19" s="1009" t="str">
        <f>LEFT(""&amp;⑧入力シート!AA100,1)</f>
        <v/>
      </c>
      <c r="BU19" s="395"/>
      <c r="BV19" s="1009" t="str">
        <f>⑧入力シート!AB100&amp;" "&amp;⑧入力シート!AC100</f>
        <v xml:space="preserve"> </v>
      </c>
      <c r="BW19" s="394"/>
      <c r="BX19" s="394"/>
      <c r="BY19" s="394"/>
      <c r="BZ19" s="394"/>
      <c r="CA19" s="394"/>
      <c r="CB19" s="394"/>
      <c r="CC19" s="394"/>
      <c r="CD19" s="394"/>
      <c r="CE19" s="394"/>
      <c r="CF19" s="1013"/>
      <c r="CG19" s="86"/>
      <c r="CH19" s="1012">
        <v>107</v>
      </c>
      <c r="CI19" s="389"/>
      <c r="CJ19" s="389"/>
      <c r="CK19" s="390"/>
      <c r="CL19" s="390"/>
      <c r="CM19" s="390"/>
      <c r="CN19" s="390"/>
      <c r="CO19" s="391"/>
      <c r="CP19" s="391"/>
      <c r="CQ19" s="391"/>
      <c r="CR19" s="392"/>
      <c r="CS19" s="393" t="str">
        <f>""&amp;⑧入力シート!Z130</f>
        <v/>
      </c>
      <c r="CT19" s="394"/>
      <c r="CU19" s="394"/>
      <c r="CV19" s="395"/>
      <c r="CW19" s="1009" t="str">
        <f>LEFT(""&amp;⑧入力シート!AA130,1)</f>
        <v/>
      </c>
      <c r="CX19" s="395"/>
      <c r="CY19" s="1009" t="str">
        <f>⑧入力シート!AB130&amp;" "&amp;⑧入力シート!AC130</f>
        <v xml:space="preserve"> </v>
      </c>
      <c r="CZ19" s="394"/>
      <c r="DA19" s="394"/>
      <c r="DB19" s="394"/>
      <c r="DC19" s="394"/>
      <c r="DD19" s="394"/>
      <c r="DE19" s="394"/>
      <c r="DF19" s="394"/>
      <c r="DG19" s="394"/>
      <c r="DH19" s="394"/>
      <c r="DI19" s="1013"/>
    </row>
    <row r="20" spans="1:120" ht="18.600000000000001" customHeight="1" x14ac:dyDescent="0.15">
      <c r="A20" s="1006">
        <v>18</v>
      </c>
      <c r="B20" s="1007"/>
      <c r="C20" s="1008"/>
      <c r="D20" s="1009"/>
      <c r="E20" s="394"/>
      <c r="F20" s="394"/>
      <c r="G20" s="395"/>
      <c r="H20" s="392"/>
      <c r="I20" s="1010"/>
      <c r="J20" s="1010"/>
      <c r="K20" s="1011"/>
      <c r="L20" s="393" t="str">
        <f>""&amp;⑧入力シート!Z41</f>
        <v/>
      </c>
      <c r="M20" s="394"/>
      <c r="N20" s="394"/>
      <c r="O20" s="395"/>
      <c r="P20" s="1009" t="str">
        <f>LEFT(""&amp;⑧入力シート!AA41,1)</f>
        <v/>
      </c>
      <c r="Q20" s="395"/>
      <c r="R20" s="413" t="str">
        <f>⑧入力シート!AB41&amp;" "&amp;⑧入力シート!AC41</f>
        <v xml:space="preserve"> </v>
      </c>
      <c r="S20" s="414"/>
      <c r="T20" s="414"/>
      <c r="U20" s="414"/>
      <c r="V20" s="414"/>
      <c r="W20" s="414"/>
      <c r="X20" s="414"/>
      <c r="Y20" s="414"/>
      <c r="Z20" s="414"/>
      <c r="AA20" s="414"/>
      <c r="AB20" s="415"/>
      <c r="AC20" s="84"/>
      <c r="AD20" s="407">
        <v>48</v>
      </c>
      <c r="AE20" s="408"/>
      <c r="AF20" s="1009"/>
      <c r="AG20" s="394"/>
      <c r="AH20" s="394"/>
      <c r="AI20" s="395"/>
      <c r="AJ20" s="392"/>
      <c r="AK20" s="1010"/>
      <c r="AL20" s="1010"/>
      <c r="AM20" s="1011"/>
      <c r="AN20" s="393" t="str">
        <f>""&amp;⑧入力シート!Z71</f>
        <v/>
      </c>
      <c r="AO20" s="394"/>
      <c r="AP20" s="394"/>
      <c r="AQ20" s="395"/>
      <c r="AR20" s="1009" t="str">
        <f>LEFT(""&amp;⑧入力シート!AA71,1)</f>
        <v/>
      </c>
      <c r="AS20" s="395"/>
      <c r="AT20" s="413" t="str">
        <f>⑧入力シート!AB71&amp;" "&amp;⑧入力シート!AC71</f>
        <v xml:space="preserve"> </v>
      </c>
      <c r="AU20" s="414"/>
      <c r="AV20" s="414"/>
      <c r="AW20" s="414"/>
      <c r="AX20" s="414"/>
      <c r="AY20" s="414"/>
      <c r="AZ20" s="414"/>
      <c r="BA20" s="414"/>
      <c r="BB20" s="414"/>
      <c r="BC20" s="414"/>
      <c r="BD20" s="415"/>
      <c r="BE20" s="38"/>
      <c r="BF20" s="407">
        <v>78</v>
      </c>
      <c r="BG20" s="408"/>
      <c r="BH20" s="390"/>
      <c r="BI20" s="390"/>
      <c r="BJ20" s="390"/>
      <c r="BK20" s="390"/>
      <c r="BL20" s="391"/>
      <c r="BM20" s="391"/>
      <c r="BN20" s="391"/>
      <c r="BO20" s="392"/>
      <c r="BP20" s="393" t="str">
        <f>""&amp;⑧入力シート!Z101</f>
        <v/>
      </c>
      <c r="BQ20" s="394"/>
      <c r="BR20" s="394"/>
      <c r="BS20" s="395"/>
      <c r="BT20" s="1009" t="str">
        <f>LEFT(""&amp;⑧入力シート!AA101,1)</f>
        <v/>
      </c>
      <c r="BU20" s="395"/>
      <c r="BV20" s="1009" t="str">
        <f>⑧入力シート!AB101&amp;" "&amp;⑧入力シート!AC101</f>
        <v xml:space="preserve"> </v>
      </c>
      <c r="BW20" s="394"/>
      <c r="BX20" s="394"/>
      <c r="BY20" s="394"/>
      <c r="BZ20" s="394"/>
      <c r="CA20" s="394"/>
      <c r="CB20" s="394"/>
      <c r="CC20" s="394"/>
      <c r="CD20" s="394"/>
      <c r="CE20" s="394"/>
      <c r="CF20" s="1013"/>
      <c r="CG20" s="86"/>
      <c r="CH20" s="1012">
        <v>108</v>
      </c>
      <c r="CI20" s="389"/>
      <c r="CJ20" s="389"/>
      <c r="CK20" s="390"/>
      <c r="CL20" s="390"/>
      <c r="CM20" s="390"/>
      <c r="CN20" s="390"/>
      <c r="CO20" s="391"/>
      <c r="CP20" s="391"/>
      <c r="CQ20" s="391"/>
      <c r="CR20" s="392"/>
      <c r="CS20" s="393" t="str">
        <f>""&amp;⑧入力シート!Z131</f>
        <v/>
      </c>
      <c r="CT20" s="394"/>
      <c r="CU20" s="394"/>
      <c r="CV20" s="395"/>
      <c r="CW20" s="1009" t="str">
        <f>LEFT(""&amp;⑧入力シート!AA131,1)</f>
        <v/>
      </c>
      <c r="CX20" s="395"/>
      <c r="CY20" s="1009" t="str">
        <f>⑧入力シート!AB131&amp;" "&amp;⑧入力シート!AC131</f>
        <v xml:space="preserve"> </v>
      </c>
      <c r="CZ20" s="394"/>
      <c r="DA20" s="394"/>
      <c r="DB20" s="394"/>
      <c r="DC20" s="394"/>
      <c r="DD20" s="394"/>
      <c r="DE20" s="394"/>
      <c r="DF20" s="394"/>
      <c r="DG20" s="394"/>
      <c r="DH20" s="394"/>
      <c r="DI20" s="1013"/>
    </row>
    <row r="21" spans="1:120" ht="18.600000000000001" customHeight="1" x14ac:dyDescent="0.15">
      <c r="A21" s="1006">
        <v>19</v>
      </c>
      <c r="B21" s="1007"/>
      <c r="C21" s="1008"/>
      <c r="D21" s="1009"/>
      <c r="E21" s="394"/>
      <c r="F21" s="394"/>
      <c r="G21" s="395"/>
      <c r="H21" s="392"/>
      <c r="I21" s="1010"/>
      <c r="J21" s="1010"/>
      <c r="K21" s="1011"/>
      <c r="L21" s="393" t="str">
        <f>""&amp;⑧入力シート!Z42</f>
        <v/>
      </c>
      <c r="M21" s="394"/>
      <c r="N21" s="394"/>
      <c r="O21" s="395"/>
      <c r="P21" s="1009" t="str">
        <f>LEFT(""&amp;⑧入力シート!AA42,1)</f>
        <v/>
      </c>
      <c r="Q21" s="395"/>
      <c r="R21" s="413" t="str">
        <f>⑧入力シート!AB42&amp;" "&amp;⑧入力シート!AC42</f>
        <v xml:space="preserve"> </v>
      </c>
      <c r="S21" s="414"/>
      <c r="T21" s="414"/>
      <c r="U21" s="414"/>
      <c r="V21" s="414"/>
      <c r="W21" s="414"/>
      <c r="X21" s="414"/>
      <c r="Y21" s="414"/>
      <c r="Z21" s="414"/>
      <c r="AA21" s="414"/>
      <c r="AB21" s="415"/>
      <c r="AC21" s="84"/>
      <c r="AD21" s="407">
        <v>49</v>
      </c>
      <c r="AE21" s="408"/>
      <c r="AF21" s="1009"/>
      <c r="AG21" s="394"/>
      <c r="AH21" s="394"/>
      <c r="AI21" s="395"/>
      <c r="AJ21" s="392"/>
      <c r="AK21" s="1010"/>
      <c r="AL21" s="1010"/>
      <c r="AM21" s="1011"/>
      <c r="AN21" s="393" t="str">
        <f>""&amp;⑧入力シート!Z72</f>
        <v/>
      </c>
      <c r="AO21" s="394"/>
      <c r="AP21" s="394"/>
      <c r="AQ21" s="395"/>
      <c r="AR21" s="1009" t="str">
        <f>LEFT(""&amp;⑧入力シート!AA72,1)</f>
        <v/>
      </c>
      <c r="AS21" s="395"/>
      <c r="AT21" s="413" t="str">
        <f>⑧入力シート!AB72&amp;" "&amp;⑧入力シート!AC72</f>
        <v xml:space="preserve"> </v>
      </c>
      <c r="AU21" s="414"/>
      <c r="AV21" s="414"/>
      <c r="AW21" s="414"/>
      <c r="AX21" s="414"/>
      <c r="AY21" s="414"/>
      <c r="AZ21" s="414"/>
      <c r="BA21" s="414"/>
      <c r="BB21" s="414"/>
      <c r="BC21" s="414"/>
      <c r="BD21" s="415"/>
      <c r="BE21" s="38"/>
      <c r="BF21" s="407">
        <v>79</v>
      </c>
      <c r="BG21" s="408"/>
      <c r="BH21" s="390"/>
      <c r="BI21" s="390"/>
      <c r="BJ21" s="390"/>
      <c r="BK21" s="390"/>
      <c r="BL21" s="391"/>
      <c r="BM21" s="391"/>
      <c r="BN21" s="391"/>
      <c r="BO21" s="392"/>
      <c r="BP21" s="393" t="str">
        <f>""&amp;⑧入力シート!Z102</f>
        <v/>
      </c>
      <c r="BQ21" s="394"/>
      <c r="BR21" s="394"/>
      <c r="BS21" s="395"/>
      <c r="BT21" s="1009" t="str">
        <f>LEFT(""&amp;⑧入力シート!AA102,1)</f>
        <v/>
      </c>
      <c r="BU21" s="395"/>
      <c r="BV21" s="1009" t="str">
        <f>⑧入力シート!AB102&amp;" "&amp;⑧入力シート!AC102</f>
        <v xml:space="preserve"> </v>
      </c>
      <c r="BW21" s="394"/>
      <c r="BX21" s="394"/>
      <c r="BY21" s="394"/>
      <c r="BZ21" s="394"/>
      <c r="CA21" s="394"/>
      <c r="CB21" s="394"/>
      <c r="CC21" s="394"/>
      <c r="CD21" s="394"/>
      <c r="CE21" s="394"/>
      <c r="CF21" s="1013"/>
      <c r="CG21" s="86"/>
      <c r="CH21" s="1012">
        <v>109</v>
      </c>
      <c r="CI21" s="389"/>
      <c r="CJ21" s="389"/>
      <c r="CK21" s="390"/>
      <c r="CL21" s="390"/>
      <c r="CM21" s="390"/>
      <c r="CN21" s="390"/>
      <c r="CO21" s="391"/>
      <c r="CP21" s="391"/>
      <c r="CQ21" s="391"/>
      <c r="CR21" s="392"/>
      <c r="CS21" s="393" t="str">
        <f>""&amp;⑧入力シート!Z132</f>
        <v/>
      </c>
      <c r="CT21" s="394"/>
      <c r="CU21" s="394"/>
      <c r="CV21" s="395"/>
      <c r="CW21" s="1009" t="str">
        <f>LEFT(""&amp;⑧入力シート!AA132,1)</f>
        <v/>
      </c>
      <c r="CX21" s="395"/>
      <c r="CY21" s="1009" t="str">
        <f>⑧入力シート!AB132&amp;" "&amp;⑧入力シート!AC132</f>
        <v xml:space="preserve"> </v>
      </c>
      <c r="CZ21" s="394"/>
      <c r="DA21" s="394"/>
      <c r="DB21" s="394"/>
      <c r="DC21" s="394"/>
      <c r="DD21" s="394"/>
      <c r="DE21" s="394"/>
      <c r="DF21" s="394"/>
      <c r="DG21" s="394"/>
      <c r="DH21" s="394"/>
      <c r="DI21" s="1013"/>
    </row>
    <row r="22" spans="1:120" ht="18.600000000000001" customHeight="1" x14ac:dyDescent="0.15">
      <c r="A22" s="1006">
        <v>20</v>
      </c>
      <c r="B22" s="1007"/>
      <c r="C22" s="1008"/>
      <c r="D22" s="1009"/>
      <c r="E22" s="394"/>
      <c r="F22" s="394"/>
      <c r="G22" s="395"/>
      <c r="H22" s="392"/>
      <c r="I22" s="1010"/>
      <c r="J22" s="1010"/>
      <c r="K22" s="1011"/>
      <c r="L22" s="393" t="str">
        <f>""&amp;⑧入力シート!Z43</f>
        <v/>
      </c>
      <c r="M22" s="394"/>
      <c r="N22" s="394"/>
      <c r="O22" s="395"/>
      <c r="P22" s="1009" t="str">
        <f>LEFT(""&amp;⑧入力シート!AA43,1)</f>
        <v/>
      </c>
      <c r="Q22" s="395"/>
      <c r="R22" s="413" t="str">
        <f>⑧入力シート!AB43&amp;" "&amp;⑧入力シート!AC43</f>
        <v xml:space="preserve"> </v>
      </c>
      <c r="S22" s="414"/>
      <c r="T22" s="414"/>
      <c r="U22" s="414"/>
      <c r="V22" s="414"/>
      <c r="W22" s="414"/>
      <c r="X22" s="414"/>
      <c r="Y22" s="414"/>
      <c r="Z22" s="414"/>
      <c r="AA22" s="414"/>
      <c r="AB22" s="415"/>
      <c r="AC22" s="84"/>
      <c r="AD22" s="407">
        <v>50</v>
      </c>
      <c r="AE22" s="408"/>
      <c r="AF22" s="1009"/>
      <c r="AG22" s="394"/>
      <c r="AH22" s="394"/>
      <c r="AI22" s="395"/>
      <c r="AJ22" s="392"/>
      <c r="AK22" s="1010"/>
      <c r="AL22" s="1010"/>
      <c r="AM22" s="1011"/>
      <c r="AN22" s="393" t="str">
        <f>""&amp;⑧入力シート!Z73</f>
        <v/>
      </c>
      <c r="AO22" s="394"/>
      <c r="AP22" s="394"/>
      <c r="AQ22" s="395"/>
      <c r="AR22" s="1009" t="str">
        <f>LEFT(""&amp;⑧入力シート!AA73,1)</f>
        <v/>
      </c>
      <c r="AS22" s="395"/>
      <c r="AT22" s="413" t="str">
        <f>⑧入力シート!AB73&amp;" "&amp;⑧入力シート!AC73</f>
        <v xml:space="preserve"> </v>
      </c>
      <c r="AU22" s="414"/>
      <c r="AV22" s="414"/>
      <c r="AW22" s="414"/>
      <c r="AX22" s="414"/>
      <c r="AY22" s="414"/>
      <c r="AZ22" s="414"/>
      <c r="BA22" s="414"/>
      <c r="BB22" s="414"/>
      <c r="BC22" s="414"/>
      <c r="BD22" s="415"/>
      <c r="BE22" s="38"/>
      <c r="BF22" s="407">
        <v>80</v>
      </c>
      <c r="BG22" s="408"/>
      <c r="BH22" s="390"/>
      <c r="BI22" s="390"/>
      <c r="BJ22" s="390"/>
      <c r="BK22" s="390"/>
      <c r="BL22" s="391"/>
      <c r="BM22" s="391"/>
      <c r="BN22" s="391"/>
      <c r="BO22" s="392"/>
      <c r="BP22" s="393" t="str">
        <f>""&amp;⑧入力シート!Z103</f>
        <v/>
      </c>
      <c r="BQ22" s="394"/>
      <c r="BR22" s="394"/>
      <c r="BS22" s="395"/>
      <c r="BT22" s="1009" t="str">
        <f>LEFT(""&amp;⑧入力シート!AA103,1)</f>
        <v/>
      </c>
      <c r="BU22" s="395"/>
      <c r="BV22" s="1009" t="str">
        <f>⑧入力シート!AB103&amp;" "&amp;⑧入力シート!AC103</f>
        <v xml:space="preserve"> </v>
      </c>
      <c r="BW22" s="394"/>
      <c r="BX22" s="394"/>
      <c r="BY22" s="394"/>
      <c r="BZ22" s="394"/>
      <c r="CA22" s="394"/>
      <c r="CB22" s="394"/>
      <c r="CC22" s="394"/>
      <c r="CD22" s="394"/>
      <c r="CE22" s="394"/>
      <c r="CF22" s="1013"/>
      <c r="CG22" s="86"/>
      <c r="CH22" s="1012">
        <v>110</v>
      </c>
      <c r="CI22" s="389"/>
      <c r="CJ22" s="389"/>
      <c r="CK22" s="390"/>
      <c r="CL22" s="390"/>
      <c r="CM22" s="390"/>
      <c r="CN22" s="390"/>
      <c r="CO22" s="391"/>
      <c r="CP22" s="391"/>
      <c r="CQ22" s="391"/>
      <c r="CR22" s="392"/>
      <c r="CS22" s="393" t="str">
        <f>""&amp;⑧入力シート!Z133</f>
        <v/>
      </c>
      <c r="CT22" s="394"/>
      <c r="CU22" s="394"/>
      <c r="CV22" s="395"/>
      <c r="CW22" s="1009" t="str">
        <f>LEFT(""&amp;⑧入力シート!AA133,1)</f>
        <v/>
      </c>
      <c r="CX22" s="395"/>
      <c r="CY22" s="1009" t="str">
        <f>⑧入力シート!AB133&amp;" "&amp;⑧入力シート!AC133</f>
        <v xml:space="preserve"> </v>
      </c>
      <c r="CZ22" s="394"/>
      <c r="DA22" s="394"/>
      <c r="DB22" s="394"/>
      <c r="DC22" s="394"/>
      <c r="DD22" s="394"/>
      <c r="DE22" s="394"/>
      <c r="DF22" s="394"/>
      <c r="DG22" s="394"/>
      <c r="DH22" s="394"/>
      <c r="DI22" s="1013"/>
    </row>
    <row r="23" spans="1:120" ht="18.600000000000001" customHeight="1" x14ac:dyDescent="0.15">
      <c r="A23" s="1006">
        <v>21</v>
      </c>
      <c r="B23" s="1007"/>
      <c r="C23" s="1008"/>
      <c r="D23" s="1009"/>
      <c r="E23" s="394"/>
      <c r="F23" s="394"/>
      <c r="G23" s="395"/>
      <c r="H23" s="392"/>
      <c r="I23" s="1010"/>
      <c r="J23" s="1010"/>
      <c r="K23" s="1011"/>
      <c r="L23" s="393" t="str">
        <f>""&amp;⑧入力シート!Z44</f>
        <v/>
      </c>
      <c r="M23" s="394"/>
      <c r="N23" s="394"/>
      <c r="O23" s="395"/>
      <c r="P23" s="1009" t="str">
        <f>LEFT(""&amp;⑧入力シート!AA44,1)</f>
        <v/>
      </c>
      <c r="Q23" s="395"/>
      <c r="R23" s="413" t="str">
        <f>⑧入力シート!AB44&amp;" "&amp;⑧入力シート!AC44</f>
        <v xml:space="preserve"> </v>
      </c>
      <c r="S23" s="414"/>
      <c r="T23" s="414"/>
      <c r="U23" s="414"/>
      <c r="V23" s="414"/>
      <c r="W23" s="414"/>
      <c r="X23" s="414"/>
      <c r="Y23" s="414"/>
      <c r="Z23" s="414"/>
      <c r="AA23" s="414"/>
      <c r="AB23" s="415"/>
      <c r="AC23" s="84"/>
      <c r="AD23" s="407">
        <v>51</v>
      </c>
      <c r="AE23" s="408"/>
      <c r="AF23" s="1009"/>
      <c r="AG23" s="394"/>
      <c r="AH23" s="394"/>
      <c r="AI23" s="395"/>
      <c r="AJ23" s="392"/>
      <c r="AK23" s="1010"/>
      <c r="AL23" s="1010"/>
      <c r="AM23" s="1011"/>
      <c r="AN23" s="393" t="str">
        <f>""&amp;⑧入力シート!Z74</f>
        <v/>
      </c>
      <c r="AO23" s="394"/>
      <c r="AP23" s="394"/>
      <c r="AQ23" s="395"/>
      <c r="AR23" s="1009" t="str">
        <f>LEFT(""&amp;⑧入力シート!AA74,1)</f>
        <v/>
      </c>
      <c r="AS23" s="395"/>
      <c r="AT23" s="413" t="str">
        <f>⑧入力シート!AB74&amp;" "&amp;⑧入力シート!AC74</f>
        <v xml:space="preserve"> </v>
      </c>
      <c r="AU23" s="414"/>
      <c r="AV23" s="414"/>
      <c r="AW23" s="414"/>
      <c r="AX23" s="414"/>
      <c r="AY23" s="414"/>
      <c r="AZ23" s="414"/>
      <c r="BA23" s="414"/>
      <c r="BB23" s="414"/>
      <c r="BC23" s="414"/>
      <c r="BD23" s="415"/>
      <c r="BE23" s="38"/>
      <c r="BF23" s="407">
        <v>81</v>
      </c>
      <c r="BG23" s="408"/>
      <c r="BH23" s="390"/>
      <c r="BI23" s="390"/>
      <c r="BJ23" s="390"/>
      <c r="BK23" s="390"/>
      <c r="BL23" s="391"/>
      <c r="BM23" s="391"/>
      <c r="BN23" s="391"/>
      <c r="BO23" s="392"/>
      <c r="BP23" s="393" t="str">
        <f>""&amp;⑧入力シート!Z104</f>
        <v/>
      </c>
      <c r="BQ23" s="394"/>
      <c r="BR23" s="394"/>
      <c r="BS23" s="395"/>
      <c r="BT23" s="1009" t="str">
        <f>LEFT(""&amp;⑧入力シート!AA104,1)</f>
        <v/>
      </c>
      <c r="BU23" s="395"/>
      <c r="BV23" s="1009" t="str">
        <f>⑧入力シート!AB104&amp;" "&amp;⑧入力シート!AC104</f>
        <v xml:space="preserve"> </v>
      </c>
      <c r="BW23" s="394"/>
      <c r="BX23" s="394"/>
      <c r="BY23" s="394"/>
      <c r="BZ23" s="394"/>
      <c r="CA23" s="394"/>
      <c r="CB23" s="394"/>
      <c r="CC23" s="394"/>
      <c r="CD23" s="394"/>
      <c r="CE23" s="394"/>
      <c r="CF23" s="1013"/>
      <c r="CG23" s="86"/>
      <c r="CH23" s="1012">
        <v>111</v>
      </c>
      <c r="CI23" s="389"/>
      <c r="CJ23" s="389"/>
      <c r="CK23" s="390"/>
      <c r="CL23" s="390"/>
      <c r="CM23" s="390"/>
      <c r="CN23" s="390"/>
      <c r="CO23" s="391"/>
      <c r="CP23" s="391"/>
      <c r="CQ23" s="391"/>
      <c r="CR23" s="392"/>
      <c r="CS23" s="393" t="str">
        <f>""&amp;⑧入力シート!Z134</f>
        <v/>
      </c>
      <c r="CT23" s="394"/>
      <c r="CU23" s="394"/>
      <c r="CV23" s="395"/>
      <c r="CW23" s="1009" t="str">
        <f>LEFT(""&amp;⑧入力シート!AA134,1)</f>
        <v/>
      </c>
      <c r="CX23" s="395"/>
      <c r="CY23" s="1009" t="str">
        <f>⑧入力シート!AB134&amp;" "&amp;⑧入力シート!AC134</f>
        <v xml:space="preserve"> </v>
      </c>
      <c r="CZ23" s="394"/>
      <c r="DA23" s="394"/>
      <c r="DB23" s="394"/>
      <c r="DC23" s="394"/>
      <c r="DD23" s="394"/>
      <c r="DE23" s="394"/>
      <c r="DF23" s="394"/>
      <c r="DG23" s="394"/>
      <c r="DH23" s="394"/>
      <c r="DI23" s="1013"/>
    </row>
    <row r="24" spans="1:120" ht="18.600000000000001" customHeight="1" x14ac:dyDescent="0.15">
      <c r="A24" s="1006">
        <v>22</v>
      </c>
      <c r="B24" s="1007"/>
      <c r="C24" s="1008"/>
      <c r="D24" s="1009"/>
      <c r="E24" s="394"/>
      <c r="F24" s="394"/>
      <c r="G24" s="395"/>
      <c r="H24" s="392"/>
      <c r="I24" s="1010"/>
      <c r="J24" s="1010"/>
      <c r="K24" s="1011"/>
      <c r="L24" s="393" t="str">
        <f>""&amp;⑧入力シート!Z45</f>
        <v/>
      </c>
      <c r="M24" s="394"/>
      <c r="N24" s="394"/>
      <c r="O24" s="395"/>
      <c r="P24" s="1009" t="str">
        <f>LEFT(""&amp;⑧入力シート!AA45,1)</f>
        <v/>
      </c>
      <c r="Q24" s="395"/>
      <c r="R24" s="413" t="str">
        <f>⑧入力シート!AB45&amp;" "&amp;⑧入力シート!AC45</f>
        <v xml:space="preserve"> </v>
      </c>
      <c r="S24" s="414"/>
      <c r="T24" s="414"/>
      <c r="U24" s="414"/>
      <c r="V24" s="414"/>
      <c r="W24" s="414"/>
      <c r="X24" s="414"/>
      <c r="Y24" s="414"/>
      <c r="Z24" s="414"/>
      <c r="AA24" s="414"/>
      <c r="AB24" s="415"/>
      <c r="AC24" s="84"/>
      <c r="AD24" s="407">
        <v>52</v>
      </c>
      <c r="AE24" s="408"/>
      <c r="AF24" s="1009"/>
      <c r="AG24" s="394"/>
      <c r="AH24" s="394"/>
      <c r="AI24" s="395"/>
      <c r="AJ24" s="392"/>
      <c r="AK24" s="1010"/>
      <c r="AL24" s="1010"/>
      <c r="AM24" s="1011"/>
      <c r="AN24" s="393" t="str">
        <f>""&amp;⑧入力シート!Z75</f>
        <v/>
      </c>
      <c r="AO24" s="394"/>
      <c r="AP24" s="394"/>
      <c r="AQ24" s="395"/>
      <c r="AR24" s="1009" t="str">
        <f>LEFT(""&amp;⑧入力シート!AA75,1)</f>
        <v/>
      </c>
      <c r="AS24" s="395"/>
      <c r="AT24" s="413" t="str">
        <f>⑧入力シート!AB75&amp;" "&amp;⑧入力シート!AC75</f>
        <v xml:space="preserve"> </v>
      </c>
      <c r="AU24" s="414"/>
      <c r="AV24" s="414"/>
      <c r="AW24" s="414"/>
      <c r="AX24" s="414"/>
      <c r="AY24" s="414"/>
      <c r="AZ24" s="414"/>
      <c r="BA24" s="414"/>
      <c r="BB24" s="414"/>
      <c r="BC24" s="414"/>
      <c r="BD24" s="415"/>
      <c r="BE24" s="38"/>
      <c r="BF24" s="407">
        <v>82</v>
      </c>
      <c r="BG24" s="408"/>
      <c r="BH24" s="390"/>
      <c r="BI24" s="390"/>
      <c r="BJ24" s="390"/>
      <c r="BK24" s="390"/>
      <c r="BL24" s="391"/>
      <c r="BM24" s="391"/>
      <c r="BN24" s="391"/>
      <c r="BO24" s="392"/>
      <c r="BP24" s="393" t="str">
        <f>""&amp;⑧入力シート!Z105</f>
        <v/>
      </c>
      <c r="BQ24" s="394"/>
      <c r="BR24" s="394"/>
      <c r="BS24" s="395"/>
      <c r="BT24" s="1009" t="str">
        <f>LEFT(""&amp;⑧入力シート!AA105,1)</f>
        <v/>
      </c>
      <c r="BU24" s="395"/>
      <c r="BV24" s="1009" t="str">
        <f>⑧入力シート!AB105&amp;" "&amp;⑧入力シート!AC105</f>
        <v xml:space="preserve"> </v>
      </c>
      <c r="BW24" s="394"/>
      <c r="BX24" s="394"/>
      <c r="BY24" s="394"/>
      <c r="BZ24" s="394"/>
      <c r="CA24" s="394"/>
      <c r="CB24" s="394"/>
      <c r="CC24" s="394"/>
      <c r="CD24" s="394"/>
      <c r="CE24" s="394"/>
      <c r="CF24" s="1013"/>
      <c r="CG24" s="86"/>
      <c r="CH24" s="1012">
        <v>112</v>
      </c>
      <c r="CI24" s="389"/>
      <c r="CJ24" s="389"/>
      <c r="CK24" s="390"/>
      <c r="CL24" s="390"/>
      <c r="CM24" s="390"/>
      <c r="CN24" s="390"/>
      <c r="CO24" s="391"/>
      <c r="CP24" s="391"/>
      <c r="CQ24" s="391"/>
      <c r="CR24" s="392"/>
      <c r="CS24" s="393" t="str">
        <f>""&amp;⑧入力シート!Z135</f>
        <v/>
      </c>
      <c r="CT24" s="394"/>
      <c r="CU24" s="394"/>
      <c r="CV24" s="395"/>
      <c r="CW24" s="1009" t="str">
        <f>LEFT(""&amp;⑧入力シート!AA135,1)</f>
        <v/>
      </c>
      <c r="CX24" s="395"/>
      <c r="CY24" s="1009" t="str">
        <f>⑧入力シート!AB135&amp;" "&amp;⑧入力シート!AC135</f>
        <v xml:space="preserve"> </v>
      </c>
      <c r="CZ24" s="394"/>
      <c r="DA24" s="394"/>
      <c r="DB24" s="394"/>
      <c r="DC24" s="394"/>
      <c r="DD24" s="394"/>
      <c r="DE24" s="394"/>
      <c r="DF24" s="394"/>
      <c r="DG24" s="394"/>
      <c r="DH24" s="394"/>
      <c r="DI24" s="1013"/>
    </row>
    <row r="25" spans="1:120" ht="18.600000000000001" customHeight="1" x14ac:dyDescent="0.15">
      <c r="A25" s="1006">
        <v>23</v>
      </c>
      <c r="B25" s="1007"/>
      <c r="C25" s="1008"/>
      <c r="D25" s="1009"/>
      <c r="E25" s="394"/>
      <c r="F25" s="394"/>
      <c r="G25" s="395"/>
      <c r="H25" s="392"/>
      <c r="I25" s="1010"/>
      <c r="J25" s="1010"/>
      <c r="K25" s="1011"/>
      <c r="L25" s="393" t="str">
        <f>""&amp;⑧入力シート!Z46</f>
        <v/>
      </c>
      <c r="M25" s="394"/>
      <c r="N25" s="394"/>
      <c r="O25" s="395"/>
      <c r="P25" s="1009" t="str">
        <f>LEFT(""&amp;⑧入力シート!AA46,1)</f>
        <v/>
      </c>
      <c r="Q25" s="395"/>
      <c r="R25" s="413" t="str">
        <f>⑧入力シート!AB46&amp;" "&amp;⑧入力シート!AC46</f>
        <v xml:space="preserve"> </v>
      </c>
      <c r="S25" s="414"/>
      <c r="T25" s="414"/>
      <c r="U25" s="414"/>
      <c r="V25" s="414"/>
      <c r="W25" s="414"/>
      <c r="X25" s="414"/>
      <c r="Y25" s="414"/>
      <c r="Z25" s="414"/>
      <c r="AA25" s="414"/>
      <c r="AB25" s="415"/>
      <c r="AC25" s="84"/>
      <c r="AD25" s="407">
        <v>53</v>
      </c>
      <c r="AE25" s="408"/>
      <c r="AF25" s="1009"/>
      <c r="AG25" s="394"/>
      <c r="AH25" s="394"/>
      <c r="AI25" s="395"/>
      <c r="AJ25" s="392"/>
      <c r="AK25" s="1010"/>
      <c r="AL25" s="1010"/>
      <c r="AM25" s="1011"/>
      <c r="AN25" s="393" t="str">
        <f>""&amp;⑧入力シート!Z76</f>
        <v/>
      </c>
      <c r="AO25" s="394"/>
      <c r="AP25" s="394"/>
      <c r="AQ25" s="395"/>
      <c r="AR25" s="1009" t="str">
        <f>LEFT(""&amp;⑧入力シート!AA76,1)</f>
        <v/>
      </c>
      <c r="AS25" s="395"/>
      <c r="AT25" s="413" t="str">
        <f>⑧入力シート!AB76&amp;" "&amp;⑧入力シート!AC76</f>
        <v xml:space="preserve"> </v>
      </c>
      <c r="AU25" s="414"/>
      <c r="AV25" s="414"/>
      <c r="AW25" s="414"/>
      <c r="AX25" s="414"/>
      <c r="AY25" s="414"/>
      <c r="AZ25" s="414"/>
      <c r="BA25" s="414"/>
      <c r="BB25" s="414"/>
      <c r="BC25" s="414"/>
      <c r="BD25" s="415"/>
      <c r="BE25" s="38"/>
      <c r="BF25" s="407">
        <v>83</v>
      </c>
      <c r="BG25" s="408"/>
      <c r="BH25" s="390"/>
      <c r="BI25" s="390"/>
      <c r="BJ25" s="390"/>
      <c r="BK25" s="390"/>
      <c r="BL25" s="391"/>
      <c r="BM25" s="391"/>
      <c r="BN25" s="391"/>
      <c r="BO25" s="392"/>
      <c r="BP25" s="393" t="str">
        <f>""&amp;⑧入力シート!Z106</f>
        <v/>
      </c>
      <c r="BQ25" s="394"/>
      <c r="BR25" s="394"/>
      <c r="BS25" s="395"/>
      <c r="BT25" s="1009" t="str">
        <f>LEFT(""&amp;⑧入力シート!AA106,1)</f>
        <v/>
      </c>
      <c r="BU25" s="395"/>
      <c r="BV25" s="1009" t="str">
        <f>⑧入力シート!AB106&amp;" "&amp;⑧入力シート!AC106</f>
        <v xml:space="preserve"> </v>
      </c>
      <c r="BW25" s="394"/>
      <c r="BX25" s="394"/>
      <c r="BY25" s="394"/>
      <c r="BZ25" s="394"/>
      <c r="CA25" s="394"/>
      <c r="CB25" s="394"/>
      <c r="CC25" s="394"/>
      <c r="CD25" s="394"/>
      <c r="CE25" s="394"/>
      <c r="CF25" s="1013"/>
      <c r="CG25" s="86"/>
      <c r="CH25" s="1012">
        <v>113</v>
      </c>
      <c r="CI25" s="389"/>
      <c r="CJ25" s="389"/>
      <c r="CK25" s="390"/>
      <c r="CL25" s="390"/>
      <c r="CM25" s="390"/>
      <c r="CN25" s="390"/>
      <c r="CO25" s="391"/>
      <c r="CP25" s="391"/>
      <c r="CQ25" s="391"/>
      <c r="CR25" s="392"/>
      <c r="CS25" s="393" t="str">
        <f>""&amp;⑧入力シート!Z136</f>
        <v/>
      </c>
      <c r="CT25" s="394"/>
      <c r="CU25" s="394"/>
      <c r="CV25" s="395"/>
      <c r="CW25" s="1009" t="str">
        <f>LEFT(""&amp;⑧入力シート!AA136,1)</f>
        <v/>
      </c>
      <c r="CX25" s="395"/>
      <c r="CY25" s="1009" t="str">
        <f>⑧入力シート!AB136&amp;" "&amp;⑧入力シート!AC136</f>
        <v xml:space="preserve"> </v>
      </c>
      <c r="CZ25" s="394"/>
      <c r="DA25" s="394"/>
      <c r="DB25" s="394"/>
      <c r="DC25" s="394"/>
      <c r="DD25" s="394"/>
      <c r="DE25" s="394"/>
      <c r="DF25" s="394"/>
      <c r="DG25" s="394"/>
      <c r="DH25" s="394"/>
      <c r="DI25" s="1013"/>
    </row>
    <row r="26" spans="1:120" ht="18.600000000000001" customHeight="1" x14ac:dyDescent="0.15">
      <c r="A26" s="1006">
        <v>24</v>
      </c>
      <c r="B26" s="1007"/>
      <c r="C26" s="1008"/>
      <c r="D26" s="1009"/>
      <c r="E26" s="394"/>
      <c r="F26" s="394"/>
      <c r="G26" s="395"/>
      <c r="H26" s="392"/>
      <c r="I26" s="1010"/>
      <c r="J26" s="1010"/>
      <c r="K26" s="1011"/>
      <c r="L26" s="393" t="str">
        <f>""&amp;⑧入力シート!Z47</f>
        <v/>
      </c>
      <c r="M26" s="394"/>
      <c r="N26" s="394"/>
      <c r="O26" s="395"/>
      <c r="P26" s="1009" t="str">
        <f>LEFT(""&amp;⑧入力シート!AA47,1)</f>
        <v/>
      </c>
      <c r="Q26" s="395"/>
      <c r="R26" s="413" t="str">
        <f>⑧入力シート!AB47&amp;" "&amp;⑧入力シート!AC47</f>
        <v xml:space="preserve"> </v>
      </c>
      <c r="S26" s="414"/>
      <c r="T26" s="414"/>
      <c r="U26" s="414"/>
      <c r="V26" s="414"/>
      <c r="W26" s="414"/>
      <c r="X26" s="414"/>
      <c r="Y26" s="414"/>
      <c r="Z26" s="414"/>
      <c r="AA26" s="414"/>
      <c r="AB26" s="415"/>
      <c r="AC26" s="84"/>
      <c r="AD26" s="407">
        <v>54</v>
      </c>
      <c r="AE26" s="408"/>
      <c r="AF26" s="1009"/>
      <c r="AG26" s="394"/>
      <c r="AH26" s="394"/>
      <c r="AI26" s="395"/>
      <c r="AJ26" s="392"/>
      <c r="AK26" s="1010"/>
      <c r="AL26" s="1010"/>
      <c r="AM26" s="1011"/>
      <c r="AN26" s="393" t="str">
        <f>""&amp;⑧入力シート!Z77</f>
        <v/>
      </c>
      <c r="AO26" s="394"/>
      <c r="AP26" s="394"/>
      <c r="AQ26" s="395"/>
      <c r="AR26" s="1009" t="str">
        <f>LEFT(""&amp;⑧入力シート!AA77,1)</f>
        <v/>
      </c>
      <c r="AS26" s="395"/>
      <c r="AT26" s="413" t="str">
        <f>⑧入力シート!AB77&amp;" "&amp;⑧入力シート!AC77</f>
        <v xml:space="preserve"> </v>
      </c>
      <c r="AU26" s="414"/>
      <c r="AV26" s="414"/>
      <c r="AW26" s="414"/>
      <c r="AX26" s="414"/>
      <c r="AY26" s="414"/>
      <c r="AZ26" s="414"/>
      <c r="BA26" s="414"/>
      <c r="BB26" s="414"/>
      <c r="BC26" s="414"/>
      <c r="BD26" s="415"/>
      <c r="BE26" s="38"/>
      <c r="BF26" s="407">
        <v>84</v>
      </c>
      <c r="BG26" s="408"/>
      <c r="BH26" s="390"/>
      <c r="BI26" s="390"/>
      <c r="BJ26" s="390"/>
      <c r="BK26" s="390"/>
      <c r="BL26" s="391"/>
      <c r="BM26" s="391"/>
      <c r="BN26" s="391"/>
      <c r="BO26" s="392"/>
      <c r="BP26" s="393" t="str">
        <f>""&amp;⑧入力シート!Z107</f>
        <v/>
      </c>
      <c r="BQ26" s="394"/>
      <c r="BR26" s="394"/>
      <c r="BS26" s="395"/>
      <c r="BT26" s="1009" t="str">
        <f>LEFT(""&amp;⑧入力シート!AA107,1)</f>
        <v/>
      </c>
      <c r="BU26" s="395"/>
      <c r="BV26" s="1009" t="str">
        <f>⑧入力シート!AB107&amp;" "&amp;⑧入力シート!AC107</f>
        <v xml:space="preserve"> </v>
      </c>
      <c r="BW26" s="394"/>
      <c r="BX26" s="394"/>
      <c r="BY26" s="394"/>
      <c r="BZ26" s="394"/>
      <c r="CA26" s="394"/>
      <c r="CB26" s="394"/>
      <c r="CC26" s="394"/>
      <c r="CD26" s="394"/>
      <c r="CE26" s="394"/>
      <c r="CF26" s="1013"/>
      <c r="CG26" s="86"/>
      <c r="CH26" s="1012">
        <v>114</v>
      </c>
      <c r="CI26" s="389"/>
      <c r="CJ26" s="389"/>
      <c r="CK26" s="390"/>
      <c r="CL26" s="390"/>
      <c r="CM26" s="390"/>
      <c r="CN26" s="390"/>
      <c r="CO26" s="391"/>
      <c r="CP26" s="391"/>
      <c r="CQ26" s="391"/>
      <c r="CR26" s="392"/>
      <c r="CS26" s="393" t="str">
        <f>""&amp;⑧入力シート!Z137</f>
        <v/>
      </c>
      <c r="CT26" s="394"/>
      <c r="CU26" s="394"/>
      <c r="CV26" s="395"/>
      <c r="CW26" s="1009" t="str">
        <f>LEFT(""&amp;⑧入力シート!AA137,1)</f>
        <v/>
      </c>
      <c r="CX26" s="395"/>
      <c r="CY26" s="1009" t="str">
        <f>⑧入力シート!AB137&amp;" "&amp;⑧入力シート!AC137</f>
        <v xml:space="preserve"> </v>
      </c>
      <c r="CZ26" s="394"/>
      <c r="DA26" s="394"/>
      <c r="DB26" s="394"/>
      <c r="DC26" s="394"/>
      <c r="DD26" s="394"/>
      <c r="DE26" s="394"/>
      <c r="DF26" s="394"/>
      <c r="DG26" s="394"/>
      <c r="DH26" s="394"/>
      <c r="DI26" s="1013"/>
    </row>
    <row r="27" spans="1:120" ht="18.600000000000001" customHeight="1" x14ac:dyDescent="0.15">
      <c r="A27" s="1006">
        <v>25</v>
      </c>
      <c r="B27" s="1007"/>
      <c r="C27" s="1008"/>
      <c r="D27" s="1009"/>
      <c r="E27" s="394"/>
      <c r="F27" s="394"/>
      <c r="G27" s="395"/>
      <c r="H27" s="392"/>
      <c r="I27" s="1010"/>
      <c r="J27" s="1010"/>
      <c r="K27" s="1011"/>
      <c r="L27" s="393" t="str">
        <f>""&amp;⑧入力シート!Z48</f>
        <v/>
      </c>
      <c r="M27" s="394"/>
      <c r="N27" s="394"/>
      <c r="O27" s="395"/>
      <c r="P27" s="1009" t="str">
        <f>LEFT(""&amp;⑧入力シート!AA48,1)</f>
        <v/>
      </c>
      <c r="Q27" s="395"/>
      <c r="R27" s="413" t="str">
        <f>⑧入力シート!AB48&amp;" "&amp;⑧入力シート!AC48</f>
        <v xml:space="preserve"> </v>
      </c>
      <c r="S27" s="414"/>
      <c r="T27" s="414"/>
      <c r="U27" s="414"/>
      <c r="V27" s="414"/>
      <c r="W27" s="414"/>
      <c r="X27" s="414"/>
      <c r="Y27" s="414"/>
      <c r="Z27" s="414"/>
      <c r="AA27" s="414"/>
      <c r="AB27" s="415"/>
      <c r="AC27" s="84"/>
      <c r="AD27" s="407">
        <v>55</v>
      </c>
      <c r="AE27" s="408"/>
      <c r="AF27" s="1009"/>
      <c r="AG27" s="394"/>
      <c r="AH27" s="394"/>
      <c r="AI27" s="395"/>
      <c r="AJ27" s="392"/>
      <c r="AK27" s="1010"/>
      <c r="AL27" s="1010"/>
      <c r="AM27" s="1011"/>
      <c r="AN27" s="393" t="str">
        <f>""&amp;⑧入力シート!Z78</f>
        <v/>
      </c>
      <c r="AO27" s="394"/>
      <c r="AP27" s="394"/>
      <c r="AQ27" s="395"/>
      <c r="AR27" s="1009" t="str">
        <f>LEFT(""&amp;⑧入力シート!AA78,1)</f>
        <v/>
      </c>
      <c r="AS27" s="395"/>
      <c r="AT27" s="413" t="str">
        <f>⑧入力シート!AB78&amp;" "&amp;⑧入力シート!AC78</f>
        <v xml:space="preserve"> </v>
      </c>
      <c r="AU27" s="414"/>
      <c r="AV27" s="414"/>
      <c r="AW27" s="414"/>
      <c r="AX27" s="414"/>
      <c r="AY27" s="414"/>
      <c r="AZ27" s="414"/>
      <c r="BA27" s="414"/>
      <c r="BB27" s="414"/>
      <c r="BC27" s="414"/>
      <c r="BD27" s="415"/>
      <c r="BE27" s="38"/>
      <c r="BF27" s="407">
        <v>85</v>
      </c>
      <c r="BG27" s="408"/>
      <c r="BH27" s="390"/>
      <c r="BI27" s="390"/>
      <c r="BJ27" s="390"/>
      <c r="BK27" s="390"/>
      <c r="BL27" s="391"/>
      <c r="BM27" s="391"/>
      <c r="BN27" s="391"/>
      <c r="BO27" s="392"/>
      <c r="BP27" s="393" t="str">
        <f>""&amp;⑧入力シート!Z108</f>
        <v/>
      </c>
      <c r="BQ27" s="394"/>
      <c r="BR27" s="394"/>
      <c r="BS27" s="395"/>
      <c r="BT27" s="1009" t="str">
        <f>LEFT(""&amp;⑧入力シート!AA108,1)</f>
        <v/>
      </c>
      <c r="BU27" s="395"/>
      <c r="BV27" s="1009" t="str">
        <f>⑧入力シート!AB108&amp;" "&amp;⑧入力シート!AC108</f>
        <v xml:space="preserve"> </v>
      </c>
      <c r="BW27" s="394"/>
      <c r="BX27" s="394"/>
      <c r="BY27" s="394"/>
      <c r="BZ27" s="394"/>
      <c r="CA27" s="394"/>
      <c r="CB27" s="394"/>
      <c r="CC27" s="394"/>
      <c r="CD27" s="394"/>
      <c r="CE27" s="394"/>
      <c r="CF27" s="1013"/>
      <c r="CG27" s="86"/>
      <c r="CH27" s="1012">
        <v>115</v>
      </c>
      <c r="CI27" s="389"/>
      <c r="CJ27" s="389"/>
      <c r="CK27" s="390"/>
      <c r="CL27" s="390"/>
      <c r="CM27" s="390"/>
      <c r="CN27" s="390"/>
      <c r="CO27" s="391"/>
      <c r="CP27" s="391"/>
      <c r="CQ27" s="391"/>
      <c r="CR27" s="392"/>
      <c r="CS27" s="393" t="str">
        <f>""&amp;⑧入力シート!Z138</f>
        <v/>
      </c>
      <c r="CT27" s="394"/>
      <c r="CU27" s="394"/>
      <c r="CV27" s="395"/>
      <c r="CW27" s="1009" t="str">
        <f>LEFT(""&amp;⑧入力シート!AA138,1)</f>
        <v/>
      </c>
      <c r="CX27" s="395"/>
      <c r="CY27" s="1009" t="str">
        <f>⑧入力シート!AB138&amp;" "&amp;⑧入力シート!AC138</f>
        <v xml:space="preserve"> </v>
      </c>
      <c r="CZ27" s="394"/>
      <c r="DA27" s="394"/>
      <c r="DB27" s="394"/>
      <c r="DC27" s="394"/>
      <c r="DD27" s="394"/>
      <c r="DE27" s="394"/>
      <c r="DF27" s="394"/>
      <c r="DG27" s="394"/>
      <c r="DH27" s="394"/>
      <c r="DI27" s="1013"/>
    </row>
    <row r="28" spans="1:120" ht="18.600000000000001" customHeight="1" x14ac:dyDescent="0.15">
      <c r="A28" s="1006">
        <v>26</v>
      </c>
      <c r="B28" s="1007"/>
      <c r="C28" s="1008"/>
      <c r="D28" s="1009"/>
      <c r="E28" s="394"/>
      <c r="F28" s="394"/>
      <c r="G28" s="395"/>
      <c r="H28" s="392"/>
      <c r="I28" s="1010"/>
      <c r="J28" s="1010"/>
      <c r="K28" s="1011"/>
      <c r="L28" s="393" t="str">
        <f>""&amp;⑧入力シート!Z49</f>
        <v/>
      </c>
      <c r="M28" s="394"/>
      <c r="N28" s="394"/>
      <c r="O28" s="395"/>
      <c r="P28" s="1009" t="str">
        <f>LEFT(""&amp;⑧入力シート!AA49,1)</f>
        <v/>
      </c>
      <c r="Q28" s="395"/>
      <c r="R28" s="413" t="str">
        <f>⑧入力シート!AB49&amp;" "&amp;⑧入力シート!AC49</f>
        <v xml:space="preserve"> </v>
      </c>
      <c r="S28" s="414"/>
      <c r="T28" s="414"/>
      <c r="U28" s="414"/>
      <c r="V28" s="414"/>
      <c r="W28" s="414"/>
      <c r="X28" s="414"/>
      <c r="Y28" s="414"/>
      <c r="Z28" s="414"/>
      <c r="AA28" s="414"/>
      <c r="AB28" s="415"/>
      <c r="AC28" s="84"/>
      <c r="AD28" s="407">
        <v>56</v>
      </c>
      <c r="AE28" s="408"/>
      <c r="AF28" s="1009"/>
      <c r="AG28" s="394"/>
      <c r="AH28" s="394"/>
      <c r="AI28" s="395"/>
      <c r="AJ28" s="392"/>
      <c r="AK28" s="1010"/>
      <c r="AL28" s="1010"/>
      <c r="AM28" s="1011"/>
      <c r="AN28" s="393" t="str">
        <f>""&amp;⑧入力シート!Z79</f>
        <v/>
      </c>
      <c r="AO28" s="394"/>
      <c r="AP28" s="394"/>
      <c r="AQ28" s="395"/>
      <c r="AR28" s="1009" t="str">
        <f>LEFT(""&amp;⑧入力シート!AA79,1)</f>
        <v/>
      </c>
      <c r="AS28" s="395"/>
      <c r="AT28" s="413" t="str">
        <f>⑧入力シート!AB79&amp;" "&amp;⑧入力シート!AC79</f>
        <v xml:space="preserve"> </v>
      </c>
      <c r="AU28" s="414"/>
      <c r="AV28" s="414"/>
      <c r="AW28" s="414"/>
      <c r="AX28" s="414"/>
      <c r="AY28" s="414"/>
      <c r="AZ28" s="414"/>
      <c r="BA28" s="414"/>
      <c r="BB28" s="414"/>
      <c r="BC28" s="414"/>
      <c r="BD28" s="415"/>
      <c r="BE28" s="38"/>
      <c r="BF28" s="407">
        <v>86</v>
      </c>
      <c r="BG28" s="408"/>
      <c r="BH28" s="390"/>
      <c r="BI28" s="390"/>
      <c r="BJ28" s="390"/>
      <c r="BK28" s="390"/>
      <c r="BL28" s="391"/>
      <c r="BM28" s="391"/>
      <c r="BN28" s="391"/>
      <c r="BO28" s="392"/>
      <c r="BP28" s="393" t="str">
        <f>""&amp;⑧入力シート!Z109</f>
        <v/>
      </c>
      <c r="BQ28" s="394"/>
      <c r="BR28" s="394"/>
      <c r="BS28" s="395"/>
      <c r="BT28" s="1009" t="str">
        <f>LEFT(""&amp;⑧入力シート!AA109,1)</f>
        <v/>
      </c>
      <c r="BU28" s="395"/>
      <c r="BV28" s="1009" t="str">
        <f>⑧入力シート!AB109&amp;" "&amp;⑧入力シート!AC109</f>
        <v xml:space="preserve"> </v>
      </c>
      <c r="BW28" s="394"/>
      <c r="BX28" s="394"/>
      <c r="BY28" s="394"/>
      <c r="BZ28" s="394"/>
      <c r="CA28" s="394"/>
      <c r="CB28" s="394"/>
      <c r="CC28" s="394"/>
      <c r="CD28" s="394"/>
      <c r="CE28" s="394"/>
      <c r="CF28" s="1013"/>
      <c r="CG28" s="86"/>
      <c r="CH28" s="1012">
        <v>116</v>
      </c>
      <c r="CI28" s="389"/>
      <c r="CJ28" s="389"/>
      <c r="CK28" s="390"/>
      <c r="CL28" s="390"/>
      <c r="CM28" s="390"/>
      <c r="CN28" s="390"/>
      <c r="CO28" s="391"/>
      <c r="CP28" s="391"/>
      <c r="CQ28" s="391"/>
      <c r="CR28" s="392"/>
      <c r="CS28" s="393" t="str">
        <f>""&amp;⑧入力シート!Z139</f>
        <v/>
      </c>
      <c r="CT28" s="394"/>
      <c r="CU28" s="394"/>
      <c r="CV28" s="395"/>
      <c r="CW28" s="1009" t="str">
        <f>LEFT(""&amp;⑧入力シート!AA139,1)</f>
        <v/>
      </c>
      <c r="CX28" s="395"/>
      <c r="CY28" s="1009" t="str">
        <f>⑧入力シート!AB139&amp;" "&amp;⑧入力シート!AC139</f>
        <v xml:space="preserve"> </v>
      </c>
      <c r="CZ28" s="394"/>
      <c r="DA28" s="394"/>
      <c r="DB28" s="394"/>
      <c r="DC28" s="394"/>
      <c r="DD28" s="394"/>
      <c r="DE28" s="394"/>
      <c r="DF28" s="394"/>
      <c r="DG28" s="394"/>
      <c r="DH28" s="394"/>
      <c r="DI28" s="1013"/>
    </row>
    <row r="29" spans="1:120" ht="18.600000000000001" customHeight="1" x14ac:dyDescent="0.15">
      <c r="A29" s="1006">
        <v>27</v>
      </c>
      <c r="B29" s="1007"/>
      <c r="C29" s="1008"/>
      <c r="D29" s="1009"/>
      <c r="E29" s="394"/>
      <c r="F29" s="394"/>
      <c r="G29" s="395"/>
      <c r="H29" s="392"/>
      <c r="I29" s="1010"/>
      <c r="J29" s="1010"/>
      <c r="K29" s="1011"/>
      <c r="L29" s="393" t="str">
        <f>""&amp;⑧入力シート!Z50</f>
        <v/>
      </c>
      <c r="M29" s="394"/>
      <c r="N29" s="394"/>
      <c r="O29" s="395"/>
      <c r="P29" s="1009" t="str">
        <f>LEFT(""&amp;⑧入力シート!AA50,1)</f>
        <v/>
      </c>
      <c r="Q29" s="395"/>
      <c r="R29" s="413" t="str">
        <f>⑧入力シート!AB50&amp;" "&amp;⑧入力シート!AC50</f>
        <v xml:space="preserve"> </v>
      </c>
      <c r="S29" s="414"/>
      <c r="T29" s="414"/>
      <c r="U29" s="414"/>
      <c r="V29" s="414"/>
      <c r="W29" s="414"/>
      <c r="X29" s="414"/>
      <c r="Y29" s="414"/>
      <c r="Z29" s="414"/>
      <c r="AA29" s="414"/>
      <c r="AB29" s="415"/>
      <c r="AC29" s="84"/>
      <c r="AD29" s="407">
        <v>57</v>
      </c>
      <c r="AE29" s="408"/>
      <c r="AF29" s="1009"/>
      <c r="AG29" s="394"/>
      <c r="AH29" s="394"/>
      <c r="AI29" s="395"/>
      <c r="AJ29" s="392"/>
      <c r="AK29" s="1010"/>
      <c r="AL29" s="1010"/>
      <c r="AM29" s="1011"/>
      <c r="AN29" s="393" t="str">
        <f>""&amp;⑧入力シート!Z80</f>
        <v/>
      </c>
      <c r="AO29" s="394"/>
      <c r="AP29" s="394"/>
      <c r="AQ29" s="395"/>
      <c r="AR29" s="1009" t="str">
        <f>LEFT(""&amp;⑧入力シート!AA80,1)</f>
        <v/>
      </c>
      <c r="AS29" s="395"/>
      <c r="AT29" s="413" t="str">
        <f>⑧入力シート!AB80&amp;" "&amp;⑧入力シート!AC80</f>
        <v xml:space="preserve"> </v>
      </c>
      <c r="AU29" s="414"/>
      <c r="AV29" s="414"/>
      <c r="AW29" s="414"/>
      <c r="AX29" s="414"/>
      <c r="AY29" s="414"/>
      <c r="AZ29" s="414"/>
      <c r="BA29" s="414"/>
      <c r="BB29" s="414"/>
      <c r="BC29" s="414"/>
      <c r="BD29" s="415"/>
      <c r="BE29" s="38"/>
      <c r="BF29" s="407">
        <v>87</v>
      </c>
      <c r="BG29" s="408"/>
      <c r="BH29" s="390"/>
      <c r="BI29" s="390"/>
      <c r="BJ29" s="390"/>
      <c r="BK29" s="390"/>
      <c r="BL29" s="391"/>
      <c r="BM29" s="391"/>
      <c r="BN29" s="391"/>
      <c r="BO29" s="392"/>
      <c r="BP29" s="393" t="str">
        <f>""&amp;⑧入力シート!Z110</f>
        <v/>
      </c>
      <c r="BQ29" s="394"/>
      <c r="BR29" s="394"/>
      <c r="BS29" s="395"/>
      <c r="BT29" s="1009" t="str">
        <f>LEFT(""&amp;⑧入力シート!AA110,1)</f>
        <v/>
      </c>
      <c r="BU29" s="395"/>
      <c r="BV29" s="1009" t="str">
        <f>⑧入力シート!AB110&amp;" "&amp;⑧入力シート!AC110</f>
        <v xml:space="preserve"> </v>
      </c>
      <c r="BW29" s="394"/>
      <c r="BX29" s="394"/>
      <c r="BY29" s="394"/>
      <c r="BZ29" s="394"/>
      <c r="CA29" s="394"/>
      <c r="CB29" s="394"/>
      <c r="CC29" s="394"/>
      <c r="CD29" s="394"/>
      <c r="CE29" s="394"/>
      <c r="CF29" s="1013"/>
      <c r="CG29" s="86"/>
      <c r="CH29" s="1012">
        <v>117</v>
      </c>
      <c r="CI29" s="389"/>
      <c r="CJ29" s="389"/>
      <c r="CK29" s="390"/>
      <c r="CL29" s="390"/>
      <c r="CM29" s="390"/>
      <c r="CN29" s="390"/>
      <c r="CO29" s="391"/>
      <c r="CP29" s="391"/>
      <c r="CQ29" s="391"/>
      <c r="CR29" s="392"/>
      <c r="CS29" s="393" t="str">
        <f>""&amp;⑧入力シート!Z140</f>
        <v/>
      </c>
      <c r="CT29" s="394"/>
      <c r="CU29" s="394"/>
      <c r="CV29" s="395"/>
      <c r="CW29" s="1009" t="str">
        <f>LEFT(""&amp;⑧入力シート!AA140,1)</f>
        <v/>
      </c>
      <c r="CX29" s="395"/>
      <c r="CY29" s="1009" t="str">
        <f>⑧入力シート!AB140&amp;" "&amp;⑧入力シート!AC140</f>
        <v xml:space="preserve"> </v>
      </c>
      <c r="CZ29" s="394"/>
      <c r="DA29" s="394"/>
      <c r="DB29" s="394"/>
      <c r="DC29" s="394"/>
      <c r="DD29" s="394"/>
      <c r="DE29" s="394"/>
      <c r="DF29" s="394"/>
      <c r="DG29" s="394"/>
      <c r="DH29" s="394"/>
      <c r="DI29" s="1013"/>
    </row>
    <row r="30" spans="1:120" ht="18.600000000000001" customHeight="1" x14ac:dyDescent="0.15">
      <c r="A30" s="1006">
        <v>28</v>
      </c>
      <c r="B30" s="1007"/>
      <c r="C30" s="1008"/>
      <c r="D30" s="1009"/>
      <c r="E30" s="394"/>
      <c r="F30" s="394"/>
      <c r="G30" s="395"/>
      <c r="H30" s="392"/>
      <c r="I30" s="1010"/>
      <c r="J30" s="1010"/>
      <c r="K30" s="1011"/>
      <c r="L30" s="393" t="str">
        <f>""&amp;⑧入力シート!Z51</f>
        <v/>
      </c>
      <c r="M30" s="394"/>
      <c r="N30" s="394"/>
      <c r="O30" s="395"/>
      <c r="P30" s="1009" t="str">
        <f>LEFT(""&amp;⑧入力シート!AA51,1)</f>
        <v/>
      </c>
      <c r="Q30" s="395"/>
      <c r="R30" s="413" t="str">
        <f>⑧入力シート!AB51&amp;" "&amp;⑧入力シート!AC51</f>
        <v xml:space="preserve"> </v>
      </c>
      <c r="S30" s="414"/>
      <c r="T30" s="414"/>
      <c r="U30" s="414"/>
      <c r="V30" s="414"/>
      <c r="W30" s="414"/>
      <c r="X30" s="414"/>
      <c r="Y30" s="414"/>
      <c r="Z30" s="414"/>
      <c r="AA30" s="414"/>
      <c r="AB30" s="415"/>
      <c r="AC30" s="84"/>
      <c r="AD30" s="407">
        <v>58</v>
      </c>
      <c r="AE30" s="408"/>
      <c r="AF30" s="1009"/>
      <c r="AG30" s="394"/>
      <c r="AH30" s="394"/>
      <c r="AI30" s="395"/>
      <c r="AJ30" s="392"/>
      <c r="AK30" s="1010"/>
      <c r="AL30" s="1010"/>
      <c r="AM30" s="1011"/>
      <c r="AN30" s="393" t="str">
        <f>""&amp;⑧入力シート!Z81</f>
        <v/>
      </c>
      <c r="AO30" s="394"/>
      <c r="AP30" s="394"/>
      <c r="AQ30" s="395"/>
      <c r="AR30" s="1009" t="str">
        <f>LEFT(""&amp;⑧入力シート!AA81,1)</f>
        <v/>
      </c>
      <c r="AS30" s="395"/>
      <c r="AT30" s="413" t="str">
        <f>⑧入力シート!AB81&amp;" "&amp;⑧入力シート!AC81</f>
        <v xml:space="preserve"> </v>
      </c>
      <c r="AU30" s="414"/>
      <c r="AV30" s="414"/>
      <c r="AW30" s="414"/>
      <c r="AX30" s="414"/>
      <c r="AY30" s="414"/>
      <c r="AZ30" s="414"/>
      <c r="BA30" s="414"/>
      <c r="BB30" s="414"/>
      <c r="BC30" s="414"/>
      <c r="BD30" s="415"/>
      <c r="BE30" s="38"/>
      <c r="BF30" s="407">
        <v>88</v>
      </c>
      <c r="BG30" s="408"/>
      <c r="BH30" s="390"/>
      <c r="BI30" s="390"/>
      <c r="BJ30" s="390"/>
      <c r="BK30" s="390"/>
      <c r="BL30" s="391"/>
      <c r="BM30" s="391"/>
      <c r="BN30" s="391"/>
      <c r="BO30" s="392"/>
      <c r="BP30" s="393" t="str">
        <f>""&amp;⑧入力シート!Z111</f>
        <v/>
      </c>
      <c r="BQ30" s="394"/>
      <c r="BR30" s="394"/>
      <c r="BS30" s="395"/>
      <c r="BT30" s="1009" t="str">
        <f>LEFT(""&amp;⑧入力シート!AA111,1)</f>
        <v/>
      </c>
      <c r="BU30" s="395"/>
      <c r="BV30" s="1009" t="str">
        <f>⑧入力シート!AB111&amp;" "&amp;⑧入力シート!AC111</f>
        <v xml:space="preserve"> </v>
      </c>
      <c r="BW30" s="394"/>
      <c r="BX30" s="394"/>
      <c r="BY30" s="394"/>
      <c r="BZ30" s="394"/>
      <c r="CA30" s="394"/>
      <c r="CB30" s="394"/>
      <c r="CC30" s="394"/>
      <c r="CD30" s="394"/>
      <c r="CE30" s="394"/>
      <c r="CF30" s="1013"/>
      <c r="CG30" s="86"/>
      <c r="CH30" s="1012">
        <v>118</v>
      </c>
      <c r="CI30" s="389"/>
      <c r="CJ30" s="389"/>
      <c r="CK30" s="390"/>
      <c r="CL30" s="390"/>
      <c r="CM30" s="390"/>
      <c r="CN30" s="390"/>
      <c r="CO30" s="391"/>
      <c r="CP30" s="391"/>
      <c r="CQ30" s="391"/>
      <c r="CR30" s="392"/>
      <c r="CS30" s="393" t="str">
        <f>""&amp;⑧入力シート!Z141</f>
        <v/>
      </c>
      <c r="CT30" s="394"/>
      <c r="CU30" s="394"/>
      <c r="CV30" s="395"/>
      <c r="CW30" s="1009" t="str">
        <f>LEFT(""&amp;⑧入力シート!AA141,1)</f>
        <v/>
      </c>
      <c r="CX30" s="395"/>
      <c r="CY30" s="1009" t="str">
        <f>⑧入力シート!AB141&amp;" "&amp;⑧入力シート!AC141</f>
        <v xml:space="preserve"> </v>
      </c>
      <c r="CZ30" s="394"/>
      <c r="DA30" s="394"/>
      <c r="DB30" s="394"/>
      <c r="DC30" s="394"/>
      <c r="DD30" s="394"/>
      <c r="DE30" s="394"/>
      <c r="DF30" s="394"/>
      <c r="DG30" s="394"/>
      <c r="DH30" s="394"/>
      <c r="DI30" s="1013"/>
    </row>
    <row r="31" spans="1:120" ht="18.600000000000001" customHeight="1" x14ac:dyDescent="0.15">
      <c r="A31" s="1006">
        <v>29</v>
      </c>
      <c r="B31" s="1007"/>
      <c r="C31" s="1008"/>
      <c r="D31" s="1009"/>
      <c r="E31" s="394"/>
      <c r="F31" s="394"/>
      <c r="G31" s="395"/>
      <c r="H31" s="392"/>
      <c r="I31" s="1010"/>
      <c r="J31" s="1010"/>
      <c r="K31" s="1011"/>
      <c r="L31" s="393" t="str">
        <f>""&amp;⑧入力シート!Z52</f>
        <v/>
      </c>
      <c r="M31" s="394"/>
      <c r="N31" s="394"/>
      <c r="O31" s="395"/>
      <c r="P31" s="1009" t="str">
        <f>LEFT(""&amp;⑧入力シート!AA52,1)</f>
        <v/>
      </c>
      <c r="Q31" s="395"/>
      <c r="R31" s="413" t="str">
        <f>⑧入力シート!AB52&amp;" "&amp;⑧入力シート!AC52</f>
        <v xml:space="preserve"> </v>
      </c>
      <c r="S31" s="414"/>
      <c r="T31" s="414"/>
      <c r="U31" s="414"/>
      <c r="V31" s="414"/>
      <c r="W31" s="414"/>
      <c r="X31" s="414"/>
      <c r="Y31" s="414"/>
      <c r="Z31" s="414"/>
      <c r="AA31" s="414"/>
      <c r="AB31" s="415"/>
      <c r="AC31" s="84"/>
      <c r="AD31" s="407">
        <v>59</v>
      </c>
      <c r="AE31" s="408"/>
      <c r="AF31" s="1009"/>
      <c r="AG31" s="394"/>
      <c r="AH31" s="394"/>
      <c r="AI31" s="395"/>
      <c r="AJ31" s="392"/>
      <c r="AK31" s="1010"/>
      <c r="AL31" s="1010"/>
      <c r="AM31" s="1011"/>
      <c r="AN31" s="393" t="str">
        <f>""&amp;⑧入力シート!Z82</f>
        <v/>
      </c>
      <c r="AO31" s="394"/>
      <c r="AP31" s="394"/>
      <c r="AQ31" s="395"/>
      <c r="AR31" s="1009" t="str">
        <f>LEFT(""&amp;⑧入力シート!AA82,1)</f>
        <v/>
      </c>
      <c r="AS31" s="395"/>
      <c r="AT31" s="413" t="str">
        <f>⑧入力シート!AB82&amp;" "&amp;⑧入力シート!AC82</f>
        <v xml:space="preserve"> </v>
      </c>
      <c r="AU31" s="414"/>
      <c r="AV31" s="414"/>
      <c r="AW31" s="414"/>
      <c r="AX31" s="414"/>
      <c r="AY31" s="414"/>
      <c r="AZ31" s="414"/>
      <c r="BA31" s="414"/>
      <c r="BB31" s="414"/>
      <c r="BC31" s="414"/>
      <c r="BD31" s="415"/>
      <c r="BE31" s="38"/>
      <c r="BF31" s="407">
        <v>89</v>
      </c>
      <c r="BG31" s="408"/>
      <c r="BH31" s="390"/>
      <c r="BI31" s="390"/>
      <c r="BJ31" s="390"/>
      <c r="BK31" s="390"/>
      <c r="BL31" s="391"/>
      <c r="BM31" s="391"/>
      <c r="BN31" s="391"/>
      <c r="BO31" s="392"/>
      <c r="BP31" s="393" t="str">
        <f>""&amp;⑧入力シート!Z112</f>
        <v/>
      </c>
      <c r="BQ31" s="394"/>
      <c r="BR31" s="394"/>
      <c r="BS31" s="395"/>
      <c r="BT31" s="1009" t="str">
        <f>LEFT(""&amp;⑧入力シート!AA112,1)</f>
        <v/>
      </c>
      <c r="BU31" s="395"/>
      <c r="BV31" s="1009" t="str">
        <f>⑧入力シート!AB112&amp;" "&amp;⑧入力シート!AC112</f>
        <v xml:space="preserve"> </v>
      </c>
      <c r="BW31" s="394"/>
      <c r="BX31" s="394"/>
      <c r="BY31" s="394"/>
      <c r="BZ31" s="394"/>
      <c r="CA31" s="394"/>
      <c r="CB31" s="394"/>
      <c r="CC31" s="394"/>
      <c r="CD31" s="394"/>
      <c r="CE31" s="394"/>
      <c r="CF31" s="1013"/>
      <c r="CG31" s="86"/>
      <c r="CH31" s="1012">
        <v>119</v>
      </c>
      <c r="CI31" s="389"/>
      <c r="CJ31" s="389"/>
      <c r="CK31" s="390"/>
      <c r="CL31" s="390"/>
      <c r="CM31" s="390"/>
      <c r="CN31" s="390"/>
      <c r="CO31" s="391"/>
      <c r="CP31" s="391"/>
      <c r="CQ31" s="391"/>
      <c r="CR31" s="392"/>
      <c r="CS31" s="393" t="str">
        <f>""&amp;⑧入力シート!Z142</f>
        <v/>
      </c>
      <c r="CT31" s="394"/>
      <c r="CU31" s="394"/>
      <c r="CV31" s="395"/>
      <c r="CW31" s="1009" t="str">
        <f>LEFT(""&amp;⑧入力シート!AA142,1)</f>
        <v/>
      </c>
      <c r="CX31" s="395"/>
      <c r="CY31" s="1009" t="str">
        <f>⑧入力シート!AB142&amp;" "&amp;⑧入力シート!AC142</f>
        <v xml:space="preserve"> </v>
      </c>
      <c r="CZ31" s="394"/>
      <c r="DA31" s="394"/>
      <c r="DB31" s="394"/>
      <c r="DC31" s="394"/>
      <c r="DD31" s="394"/>
      <c r="DE31" s="394"/>
      <c r="DF31" s="394"/>
      <c r="DG31" s="394"/>
      <c r="DH31" s="394"/>
      <c r="DI31" s="1013"/>
    </row>
    <row r="32" spans="1:120" ht="18.600000000000001" customHeight="1" thickBot="1" x14ac:dyDescent="0.2">
      <c r="A32" s="1006">
        <v>30</v>
      </c>
      <c r="B32" s="1007"/>
      <c r="C32" s="1008"/>
      <c r="D32" s="1009"/>
      <c r="E32" s="394"/>
      <c r="F32" s="394"/>
      <c r="G32" s="395"/>
      <c r="H32" s="392"/>
      <c r="I32" s="1010"/>
      <c r="J32" s="1010"/>
      <c r="K32" s="1011"/>
      <c r="L32" s="417" t="str">
        <f>""&amp;⑧入力シート!Z53</f>
        <v/>
      </c>
      <c r="M32" s="418"/>
      <c r="N32" s="418"/>
      <c r="O32" s="419"/>
      <c r="P32" s="1004" t="str">
        <f>LEFT(""&amp;⑧入力シート!AA53,1)</f>
        <v/>
      </c>
      <c r="Q32" s="419"/>
      <c r="R32" s="423" t="str">
        <f>⑧入力シート!AB53&amp;" "&amp;⑧入力シート!AC53</f>
        <v xml:space="preserve"> </v>
      </c>
      <c r="S32" s="424"/>
      <c r="T32" s="424"/>
      <c r="U32" s="424"/>
      <c r="V32" s="424"/>
      <c r="W32" s="424"/>
      <c r="X32" s="424"/>
      <c r="Y32" s="424"/>
      <c r="Z32" s="424"/>
      <c r="AA32" s="424"/>
      <c r="AB32" s="425"/>
      <c r="AC32" s="84"/>
      <c r="AD32" s="407">
        <v>60</v>
      </c>
      <c r="AE32" s="408"/>
      <c r="AF32" s="1009"/>
      <c r="AG32" s="394"/>
      <c r="AH32" s="394"/>
      <c r="AI32" s="395"/>
      <c r="AJ32" s="392"/>
      <c r="AK32" s="1010"/>
      <c r="AL32" s="1010"/>
      <c r="AM32" s="1011"/>
      <c r="AN32" s="417" t="str">
        <f>""&amp;⑧入力シート!Z83</f>
        <v/>
      </c>
      <c r="AO32" s="418"/>
      <c r="AP32" s="418"/>
      <c r="AQ32" s="419"/>
      <c r="AR32" s="1004" t="str">
        <f>LEFT(""&amp;⑧入力シート!AA83,1)</f>
        <v/>
      </c>
      <c r="AS32" s="419"/>
      <c r="AT32" s="423" t="str">
        <f>⑧入力シート!AB83&amp;" "&amp;⑧入力シート!AC83</f>
        <v xml:space="preserve"> </v>
      </c>
      <c r="AU32" s="424"/>
      <c r="AV32" s="424"/>
      <c r="AW32" s="424"/>
      <c r="AX32" s="424"/>
      <c r="AY32" s="424"/>
      <c r="AZ32" s="424"/>
      <c r="BA32" s="424"/>
      <c r="BB32" s="424"/>
      <c r="BC32" s="424"/>
      <c r="BD32" s="425"/>
      <c r="BE32" s="38"/>
      <c r="BF32" s="407">
        <v>90</v>
      </c>
      <c r="BG32" s="408"/>
      <c r="BH32" s="390"/>
      <c r="BI32" s="390"/>
      <c r="BJ32" s="390"/>
      <c r="BK32" s="390"/>
      <c r="BL32" s="391"/>
      <c r="BM32" s="391"/>
      <c r="BN32" s="391"/>
      <c r="BO32" s="392"/>
      <c r="BP32" s="417" t="str">
        <f>""&amp;⑧入力シート!Z113</f>
        <v/>
      </c>
      <c r="BQ32" s="418"/>
      <c r="BR32" s="418"/>
      <c r="BS32" s="419"/>
      <c r="BT32" s="1004" t="str">
        <f>LEFT(""&amp;⑧入力シート!AA113,1)</f>
        <v/>
      </c>
      <c r="BU32" s="419"/>
      <c r="BV32" s="1004" t="str">
        <f>⑧入力シート!AB113&amp;" "&amp;⑧入力シート!AC113</f>
        <v xml:space="preserve"> </v>
      </c>
      <c r="BW32" s="418"/>
      <c r="BX32" s="418"/>
      <c r="BY32" s="418"/>
      <c r="BZ32" s="418"/>
      <c r="CA32" s="418"/>
      <c r="CB32" s="418"/>
      <c r="CC32" s="418"/>
      <c r="CD32" s="418"/>
      <c r="CE32" s="418"/>
      <c r="CF32" s="1030"/>
      <c r="CG32" s="86"/>
      <c r="CH32" s="1012">
        <v>120</v>
      </c>
      <c r="CI32" s="389"/>
      <c r="CJ32" s="389"/>
      <c r="CK32" s="390"/>
      <c r="CL32" s="390"/>
      <c r="CM32" s="390"/>
      <c r="CN32" s="390"/>
      <c r="CO32" s="391"/>
      <c r="CP32" s="391"/>
      <c r="CQ32" s="391"/>
      <c r="CR32" s="392"/>
      <c r="CS32" s="417" t="str">
        <f>""&amp;⑧入力シート!Z143</f>
        <v/>
      </c>
      <c r="CT32" s="418"/>
      <c r="CU32" s="418"/>
      <c r="CV32" s="419"/>
      <c r="CW32" s="1004" t="str">
        <f>LEFT(""&amp;⑧入力シート!AA143,1)</f>
        <v/>
      </c>
      <c r="CX32" s="419"/>
      <c r="CY32" s="1004" t="str">
        <f>⑧入力シート!AB143&amp;" "&amp;⑧入力シート!AC143</f>
        <v xml:space="preserve"> </v>
      </c>
      <c r="CZ32" s="418"/>
      <c r="DA32" s="418"/>
      <c r="DB32" s="418"/>
      <c r="DC32" s="418"/>
      <c r="DD32" s="418"/>
      <c r="DE32" s="418"/>
      <c r="DF32" s="418"/>
      <c r="DG32" s="418"/>
      <c r="DH32" s="418"/>
      <c r="DI32" s="1030"/>
    </row>
    <row r="33" spans="1:121" ht="9.9499999999999993" customHeight="1" thickBot="1" x14ac:dyDescent="0.2">
      <c r="A33" s="482" t="s">
        <v>21</v>
      </c>
      <c r="B33" s="482"/>
      <c r="C33" s="482"/>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c r="AO33" s="482"/>
      <c r="AP33" s="482"/>
      <c r="AQ33" s="34"/>
      <c r="AR33" s="34"/>
      <c r="AS33" s="34"/>
      <c r="AT33" s="34"/>
      <c r="AU33" s="34"/>
      <c r="AV33" s="34"/>
      <c r="AW33" s="34"/>
      <c r="AX33" s="34"/>
      <c r="AY33" s="34"/>
      <c r="AZ33" s="34"/>
      <c r="BA33" s="34"/>
      <c r="BB33" s="34"/>
      <c r="BC33" s="34"/>
      <c r="BD33" s="34"/>
      <c r="BE33" s="38"/>
      <c r="BF33" s="39"/>
      <c r="BG33" s="39"/>
      <c r="BH33" s="39"/>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39"/>
      <c r="CI33" s="39"/>
      <c r="CJ33" s="39"/>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row>
    <row r="34" spans="1:121" ht="9.9499999999999993" customHeight="1" thickTop="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c r="AG34" s="483"/>
      <c r="AH34" s="483"/>
      <c r="AI34" s="483"/>
      <c r="AJ34" s="483"/>
      <c r="AK34" s="483"/>
      <c r="AL34" s="483"/>
      <c r="AM34" s="483"/>
      <c r="AN34" s="483"/>
      <c r="AO34" s="483"/>
      <c r="AP34" s="483"/>
      <c r="AQ34" s="34"/>
      <c r="AR34" s="481"/>
      <c r="AS34" s="481"/>
      <c r="AT34" s="481"/>
      <c r="AU34" s="481"/>
      <c r="AV34" s="481"/>
      <c r="AW34" s="481"/>
      <c r="AX34" s="481"/>
      <c r="AY34" s="481"/>
      <c r="AZ34" s="481"/>
      <c r="BA34" s="481"/>
      <c r="BB34" s="481"/>
      <c r="BC34" s="481"/>
      <c r="BD34" s="481"/>
      <c r="BE34" s="38"/>
      <c r="BF34" s="475" t="s">
        <v>19</v>
      </c>
      <c r="BG34" s="476"/>
      <c r="BH34" s="527" t="s">
        <v>25</v>
      </c>
      <c r="BI34" s="426"/>
      <c r="BJ34" s="426"/>
      <c r="BK34" s="426"/>
      <c r="BL34" s="426" t="s">
        <v>5</v>
      </c>
      <c r="BM34" s="426"/>
      <c r="BN34" s="426"/>
      <c r="BO34" s="426"/>
      <c r="BP34" s="426" t="s">
        <v>6</v>
      </c>
      <c r="BQ34" s="426"/>
      <c r="BR34" s="426"/>
      <c r="BS34" s="426"/>
      <c r="BT34" s="426" t="s">
        <v>7</v>
      </c>
      <c r="BU34" s="426"/>
      <c r="BV34" s="426"/>
      <c r="BW34" s="426"/>
      <c r="BX34" s="426" t="s">
        <v>8</v>
      </c>
      <c r="BY34" s="426"/>
      <c r="BZ34" s="426"/>
      <c r="CA34" s="426"/>
      <c r="CB34" s="426" t="s">
        <v>9</v>
      </c>
      <c r="CC34" s="426"/>
      <c r="CD34" s="426"/>
      <c r="CE34" s="426"/>
      <c r="CF34" s="426" t="s">
        <v>10</v>
      </c>
      <c r="CG34" s="426"/>
      <c r="CH34" s="426"/>
      <c r="CI34" s="426"/>
      <c r="CJ34" s="426" t="s">
        <v>11</v>
      </c>
      <c r="CK34" s="426"/>
      <c r="CL34" s="426"/>
      <c r="CM34" s="426"/>
      <c r="CN34" s="426" t="s">
        <v>12</v>
      </c>
      <c r="CO34" s="426"/>
      <c r="CP34" s="426"/>
      <c r="CQ34" s="426"/>
      <c r="CR34" s="426" t="s">
        <v>13</v>
      </c>
      <c r="CS34" s="426"/>
      <c r="CT34" s="426"/>
      <c r="CU34" s="426"/>
      <c r="CV34" s="426" t="s">
        <v>14</v>
      </c>
      <c r="CW34" s="426"/>
      <c r="CX34" s="426"/>
      <c r="CY34" s="426"/>
      <c r="CZ34" s="426" t="s">
        <v>326</v>
      </c>
      <c r="DA34" s="426"/>
      <c r="DB34" s="426"/>
      <c r="DC34" s="523"/>
      <c r="DD34" s="488" t="s">
        <v>26</v>
      </c>
      <c r="DE34" s="489"/>
      <c r="DF34" s="489"/>
      <c r="DG34" s="489"/>
      <c r="DH34" s="489"/>
      <c r="DI34" s="490"/>
      <c r="DN34" s="527" t="s">
        <v>327</v>
      </c>
      <c r="DO34" s="1035" t="s">
        <v>325</v>
      </c>
      <c r="DP34" s="523" t="s">
        <v>328</v>
      </c>
      <c r="DQ34" s="1041" t="s">
        <v>329</v>
      </c>
    </row>
    <row r="35" spans="1:121" ht="13.15" customHeight="1" x14ac:dyDescent="0.15">
      <c r="A35" s="428" t="s">
        <v>64</v>
      </c>
      <c r="B35" s="429"/>
      <c r="C35" s="429"/>
      <c r="D35" s="429"/>
      <c r="E35" s="429"/>
      <c r="F35" s="429"/>
      <c r="G35" s="429"/>
      <c r="H35" s="429"/>
      <c r="I35" s="429"/>
      <c r="J35" s="429"/>
      <c r="K35" s="429"/>
      <c r="L35" s="429"/>
      <c r="M35" s="82"/>
      <c r="N35" s="432" t="s">
        <v>22</v>
      </c>
      <c r="O35" s="595"/>
      <c r="P35" s="41" t="s">
        <v>17</v>
      </c>
      <c r="Q35" s="42"/>
      <c r="R35" s="458" t="str">
        <f>LEFT(⑧入力シート!E26,3)&amp;"-"&amp;RIGHT(⑧入力シート!E26,4)</f>
        <v>-</v>
      </c>
      <c r="S35" s="458"/>
      <c r="T35" s="458"/>
      <c r="U35" s="458"/>
      <c r="V35" s="458"/>
      <c r="W35" s="458"/>
      <c r="X35" s="458"/>
      <c r="Y35" s="42"/>
      <c r="Z35" s="42"/>
      <c r="AA35" s="42"/>
      <c r="AB35" s="42"/>
      <c r="AC35" s="42"/>
      <c r="AD35" s="42"/>
      <c r="AE35" s="42"/>
      <c r="AF35" s="42"/>
      <c r="AG35" s="42"/>
      <c r="AH35" s="42"/>
      <c r="AI35" s="42"/>
      <c r="AJ35" s="42"/>
      <c r="AK35" s="42"/>
      <c r="AL35" s="42"/>
      <c r="AM35" s="42"/>
      <c r="AN35" s="42"/>
      <c r="AO35" s="42"/>
      <c r="AP35" s="43"/>
      <c r="AQ35" s="87"/>
      <c r="AR35" s="481"/>
      <c r="AS35" s="481"/>
      <c r="AT35" s="481"/>
      <c r="AU35" s="481"/>
      <c r="AV35" s="481"/>
      <c r="AW35" s="481"/>
      <c r="AX35" s="481"/>
      <c r="AY35" s="481"/>
      <c r="AZ35" s="481"/>
      <c r="BA35" s="481"/>
      <c r="BB35" s="481"/>
      <c r="BC35" s="481"/>
      <c r="BD35" s="481"/>
      <c r="BE35" s="38"/>
      <c r="BF35" s="477"/>
      <c r="BG35" s="478"/>
      <c r="BH35" s="1003"/>
      <c r="BI35" s="994"/>
      <c r="BJ35" s="994"/>
      <c r="BK35" s="994"/>
      <c r="BL35" s="994"/>
      <c r="BM35" s="994"/>
      <c r="BN35" s="994"/>
      <c r="BO35" s="994"/>
      <c r="BP35" s="994"/>
      <c r="BQ35" s="994"/>
      <c r="BR35" s="994"/>
      <c r="BS35" s="994"/>
      <c r="BT35" s="994"/>
      <c r="BU35" s="994"/>
      <c r="BV35" s="994"/>
      <c r="BW35" s="994"/>
      <c r="BX35" s="994"/>
      <c r="BY35" s="994"/>
      <c r="BZ35" s="994"/>
      <c r="CA35" s="994"/>
      <c r="CB35" s="994"/>
      <c r="CC35" s="994"/>
      <c r="CD35" s="994"/>
      <c r="CE35" s="994"/>
      <c r="CF35" s="994"/>
      <c r="CG35" s="994"/>
      <c r="CH35" s="994"/>
      <c r="CI35" s="994"/>
      <c r="CJ35" s="994"/>
      <c r="CK35" s="994"/>
      <c r="CL35" s="994"/>
      <c r="CM35" s="994"/>
      <c r="CN35" s="994"/>
      <c r="CO35" s="994"/>
      <c r="CP35" s="994"/>
      <c r="CQ35" s="994"/>
      <c r="CR35" s="994"/>
      <c r="CS35" s="994"/>
      <c r="CT35" s="994"/>
      <c r="CU35" s="994"/>
      <c r="CV35" s="994"/>
      <c r="CW35" s="994"/>
      <c r="CX35" s="994"/>
      <c r="CY35" s="994"/>
      <c r="CZ35" s="994"/>
      <c r="DA35" s="994"/>
      <c r="DB35" s="994"/>
      <c r="DC35" s="1031"/>
      <c r="DD35" s="491"/>
      <c r="DE35" s="481"/>
      <c r="DF35" s="481"/>
      <c r="DG35" s="481"/>
      <c r="DH35" s="481"/>
      <c r="DI35" s="492"/>
      <c r="DN35" s="1032"/>
      <c r="DO35" s="1036"/>
      <c r="DP35" s="1038"/>
      <c r="DQ35" s="1042"/>
    </row>
    <row r="36" spans="1:121" ht="18.600000000000001" customHeight="1" x14ac:dyDescent="0.15">
      <c r="A36" s="430" t="str">
        <f>IFERROR(IF(VLOOKUP(⑧入力シート!D24,⑧入力シート!BE38:BF96,1,FALSE)="","",VLOOKUP(⑧入力シート!D24,⑧入力シート!BE38:BF96,2,FALSE)),"")</f>
        <v/>
      </c>
      <c r="B36" s="431"/>
      <c r="C36" s="431"/>
      <c r="D36" s="431"/>
      <c r="E36" s="431"/>
      <c r="F36" s="431"/>
      <c r="G36" s="431"/>
      <c r="H36" s="431"/>
      <c r="I36" s="431"/>
      <c r="J36" s="73"/>
      <c r="K36" s="73"/>
      <c r="L36" s="73"/>
      <c r="M36" s="74"/>
      <c r="N36" s="434"/>
      <c r="O36" s="436"/>
      <c r="P36" s="44"/>
      <c r="Q36" s="459" t="str">
        <f>" "&amp;⑧入力シート!D27</f>
        <v xml:space="preserve"> </v>
      </c>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459"/>
      <c r="AO36" s="459"/>
      <c r="AP36" s="460"/>
      <c r="AR36" s="453"/>
      <c r="AS36" s="453"/>
      <c r="AT36" s="453"/>
      <c r="AU36" s="453"/>
      <c r="AV36" s="453"/>
      <c r="AW36" s="453"/>
      <c r="AX36" s="453"/>
      <c r="AY36" s="453"/>
      <c r="AZ36" s="453"/>
      <c r="BA36" s="453"/>
      <c r="BB36" s="453"/>
      <c r="BC36" s="453"/>
      <c r="BD36" s="453"/>
      <c r="BE36" s="38"/>
      <c r="BF36" s="477"/>
      <c r="BG36" s="478"/>
      <c r="BH36" s="1001" t="s">
        <v>249</v>
      </c>
      <c r="BI36" s="1002"/>
      <c r="BJ36" s="1002"/>
      <c r="BK36" s="1002"/>
      <c r="BL36" s="1002"/>
      <c r="BM36" s="1002"/>
      <c r="BN36" s="1002"/>
      <c r="BO36" s="1002"/>
      <c r="BP36" s="591" t="s">
        <v>248</v>
      </c>
      <c r="BQ36" s="591"/>
      <c r="BR36" s="591"/>
      <c r="BS36" s="591"/>
      <c r="BT36" s="591"/>
      <c r="BU36" s="591"/>
      <c r="BV36" s="591"/>
      <c r="BW36" s="591"/>
      <c r="BX36" s="591"/>
      <c r="BY36" s="591"/>
      <c r="BZ36" s="591"/>
      <c r="CA36" s="591"/>
      <c r="CB36" s="591" t="s">
        <v>248</v>
      </c>
      <c r="CC36" s="591"/>
      <c r="CD36" s="591"/>
      <c r="CE36" s="591"/>
      <c r="CF36" s="591"/>
      <c r="CG36" s="591"/>
      <c r="CH36" s="591"/>
      <c r="CI36" s="591"/>
      <c r="CJ36" s="591"/>
      <c r="CK36" s="591"/>
      <c r="CL36" s="591"/>
      <c r="CM36" s="591"/>
      <c r="CN36" s="591" t="s">
        <v>250</v>
      </c>
      <c r="CO36" s="591"/>
      <c r="CP36" s="591"/>
      <c r="CQ36" s="591"/>
      <c r="CR36" s="591"/>
      <c r="CS36" s="591"/>
      <c r="CT36" s="591"/>
      <c r="CU36" s="591"/>
      <c r="CV36" s="591"/>
      <c r="CW36" s="591"/>
      <c r="CX36" s="591"/>
      <c r="CY36" s="591"/>
      <c r="CZ36" s="999" t="s">
        <v>251</v>
      </c>
      <c r="DA36" s="591"/>
      <c r="DB36" s="591"/>
      <c r="DC36" s="1000"/>
      <c r="DD36" s="491"/>
      <c r="DE36" s="481"/>
      <c r="DF36" s="481"/>
      <c r="DG36" s="481"/>
      <c r="DH36" s="481"/>
      <c r="DI36" s="492"/>
      <c r="DN36" s="1045" t="s">
        <v>251</v>
      </c>
      <c r="DO36" s="1046"/>
      <c r="DP36" s="1047"/>
      <c r="DQ36" s="211">
        <v>20</v>
      </c>
    </row>
    <row r="37" spans="1:121" ht="18.600000000000001" customHeight="1" x14ac:dyDescent="0.15">
      <c r="A37" s="430"/>
      <c r="B37" s="431"/>
      <c r="C37" s="431"/>
      <c r="D37" s="431"/>
      <c r="E37" s="431"/>
      <c r="F37" s="431"/>
      <c r="G37" s="431"/>
      <c r="H37" s="431"/>
      <c r="I37" s="431"/>
      <c r="J37" s="73"/>
      <c r="K37" s="73"/>
      <c r="L37" s="73"/>
      <c r="M37" s="74"/>
      <c r="N37" s="434"/>
      <c r="O37" s="436"/>
      <c r="P37" s="44"/>
      <c r="Q37" s="459" t="str">
        <f>" "&amp;⑧入力シート!D28</f>
        <v xml:space="preserve"> </v>
      </c>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60"/>
      <c r="AR37" s="45"/>
      <c r="AS37" s="441"/>
      <c r="AT37" s="441"/>
      <c r="AU37" s="441"/>
      <c r="AV37" s="441"/>
      <c r="AW37" s="441"/>
      <c r="AX37" s="441"/>
      <c r="AY37" s="441"/>
      <c r="AZ37" s="441"/>
      <c r="BA37" s="441"/>
      <c r="BB37" s="441"/>
      <c r="BC37" s="441"/>
      <c r="BD37" s="441"/>
      <c r="BE37" s="38"/>
      <c r="BF37" s="477"/>
      <c r="BG37" s="478"/>
      <c r="BH37" s="442">
        <f>COUNTIF($L$3:$O$32,BH34)+COUNTIF($AN$3:$AQ$32,BH34)+COUNTIF($BP$3:$BS$32,BH34)+COUNTIF($CS$3:$CV$32,BH34)</f>
        <v>0</v>
      </c>
      <c r="BI37" s="439"/>
      <c r="BJ37" s="439"/>
      <c r="BK37" s="439"/>
      <c r="BL37" s="444">
        <f>COUNTIF($L$3:$O$32,BL34)+COUNTIF($AN$3:$AQ$32,BL34)+COUNTIF($BP$3:$BS$32,BL34)+COUNTIF($CS$3:$CV$32,BL34)</f>
        <v>0</v>
      </c>
      <c r="BM37" s="445"/>
      <c r="BN37" s="445"/>
      <c r="BO37" s="446"/>
      <c r="BP37" s="444">
        <f>COUNTIF($L$3:$O$32,BP34)+COUNTIF($AN$3:$AQ$32,BP34)+COUNTIF($BP$3:$BS$32,BP34)+COUNTIF($CS$3:$CV$32,BP34)</f>
        <v>0</v>
      </c>
      <c r="BQ37" s="445"/>
      <c r="BR37" s="445"/>
      <c r="BS37" s="446"/>
      <c r="BT37" s="444">
        <f>COUNTIF($L$3:$O$32,BT34)+COUNTIF($AN$3:$AQ$32,BT34)+COUNTIF($BP$3:$BS$32,BT34)+COUNTIF($CS$3:$CV$32,BT34)</f>
        <v>0</v>
      </c>
      <c r="BU37" s="445"/>
      <c r="BV37" s="445"/>
      <c r="BW37" s="446"/>
      <c r="BX37" s="444">
        <f>COUNTIF($L$3:$O$32,BX34)+COUNTIF($AN$3:$AQ$32,BX34)+COUNTIF($BP$3:$BS$32,BX34)+COUNTIF($CS$3:$CV$32,BX34)</f>
        <v>0</v>
      </c>
      <c r="BY37" s="445"/>
      <c r="BZ37" s="445"/>
      <c r="CA37" s="446"/>
      <c r="CB37" s="444">
        <f>COUNTIF($L$3:$O$32,CB34)+COUNTIF($AN$3:$AQ$32,CB34)+COUNTIF($BP$3:$BS$32,CB34)+COUNTIF($CS$3:$CV$32,CB34)</f>
        <v>0</v>
      </c>
      <c r="CC37" s="445"/>
      <c r="CD37" s="445"/>
      <c r="CE37" s="446"/>
      <c r="CF37" s="444">
        <f>COUNTIF($L$3:$O$32,CF34)+COUNTIF($AN$3:$AQ$32,CF34)+COUNTIF($BP$3:$BS$32,CF34)+COUNTIF($CS$3:$CV$32,CF34)</f>
        <v>0</v>
      </c>
      <c r="CG37" s="445"/>
      <c r="CH37" s="445"/>
      <c r="CI37" s="446"/>
      <c r="CJ37" s="444">
        <f>COUNTIF($L$3:$O$32,CJ34)+COUNTIF($AN$3:$AQ$32,CJ34)+COUNTIF($BP$3:$BS$32,CJ34)+COUNTIF($CS$3:$CV$32,CJ34)</f>
        <v>0</v>
      </c>
      <c r="CK37" s="445"/>
      <c r="CL37" s="445"/>
      <c r="CM37" s="446"/>
      <c r="CN37" s="439">
        <f>COUNTIF($L$3:$O$32,CN34)+COUNTIF($AN$3:$AQ$32,CN34)+COUNTIF($BP$3:$BS$32,CN34)+COUNTIF($CS$3:$CV$32,CN34)</f>
        <v>0</v>
      </c>
      <c r="CO37" s="439"/>
      <c r="CP37" s="439"/>
      <c r="CQ37" s="439"/>
      <c r="CR37" s="439">
        <f>COUNTIF($L$3:$O$32,CR34)+COUNTIF($AN$3:$AQ$32,CR34)+COUNTIF($BP$3:$BS$32,CR34)+COUNTIF($CS$3:$CV$32,CR34)</f>
        <v>0</v>
      </c>
      <c r="CS37" s="439"/>
      <c r="CT37" s="439"/>
      <c r="CU37" s="439"/>
      <c r="CV37" s="439">
        <f>COUNTIF($L$3:$O$32,CV34)+COUNTIF($AN$3:$AQ$32,CV34)+COUNTIF($BP$3:$BS$32,CV34)+COUNTIF($CS$3:$CV$32,CV34)</f>
        <v>0</v>
      </c>
      <c r="CW37" s="439"/>
      <c r="CX37" s="439"/>
      <c r="CY37" s="439"/>
      <c r="CZ37" s="444">
        <f>DQ37</f>
        <v>0</v>
      </c>
      <c r="DA37" s="445"/>
      <c r="DB37" s="445"/>
      <c r="DC37" s="995"/>
      <c r="DD37" s="493" t="str">
        <f>IF(SUM(BH37:DC37),SUM(BH37:DC37),"")</f>
        <v/>
      </c>
      <c r="DE37" s="494"/>
      <c r="DF37" s="494"/>
      <c r="DG37" s="494"/>
      <c r="DH37" s="494"/>
      <c r="DI37" s="495"/>
      <c r="DN37" s="1033">
        <f>COUNTIF($L$3:$O$32,DN34)+COUNTIF($AN$3:$AQ$32,DN34)+COUNTIF($BP$3:$BS$32,DN34)+COUNTIF($CS$3:$CV$32,DN34)</f>
        <v>0</v>
      </c>
      <c r="DO37" s="444">
        <f>COUNTIF($L$3:$O$32,DO34)+COUNTIF($AN$3:$AQ$32,DO34)+COUNTIF($BP$3:$BS$32,DO34)+COUNTIF($CS$3:$CV$32,DO34)</f>
        <v>0</v>
      </c>
      <c r="DP37" s="1039">
        <f>COUNTIF($L$3:$O$32,DP34)+COUNTIF($AN$3:$AQ$32,DP34)+COUNTIF($BP$3:$BS$32,DP34)+COUNTIF($CS$3:$CV$32,DP34)</f>
        <v>0</v>
      </c>
      <c r="DQ37" s="1043">
        <f>SUM(DN37:DP38)</f>
        <v>0</v>
      </c>
    </row>
    <row r="38" spans="1:121" ht="18.600000000000001" customHeight="1" thickBot="1" x14ac:dyDescent="0.2">
      <c r="A38" s="430"/>
      <c r="B38" s="431"/>
      <c r="C38" s="431"/>
      <c r="D38" s="431"/>
      <c r="E38" s="431"/>
      <c r="F38" s="431"/>
      <c r="G38" s="431"/>
      <c r="H38" s="431"/>
      <c r="I38" s="431"/>
      <c r="J38" s="73"/>
      <c r="K38" s="73"/>
      <c r="L38" s="73"/>
      <c r="M38" s="74"/>
      <c r="N38" s="437"/>
      <c r="O38" s="438"/>
      <c r="P38" s="44"/>
      <c r="Q38" s="997" t="str">
        <f>" "&amp;⑧入力シート!D29</f>
        <v xml:space="preserve"> </v>
      </c>
      <c r="R38" s="997"/>
      <c r="S38" s="997"/>
      <c r="T38" s="997"/>
      <c r="U38" s="997"/>
      <c r="V38" s="997"/>
      <c r="W38" s="997"/>
      <c r="X38" s="997"/>
      <c r="Y38" s="997"/>
      <c r="Z38" s="997"/>
      <c r="AA38" s="997"/>
      <c r="AB38" s="997"/>
      <c r="AC38" s="997"/>
      <c r="AD38" s="997"/>
      <c r="AE38" s="997"/>
      <c r="AF38" s="997"/>
      <c r="AG38" s="997"/>
      <c r="AH38" s="997"/>
      <c r="AI38" s="997"/>
      <c r="AJ38" s="997"/>
      <c r="AK38" s="997"/>
      <c r="AL38" s="997"/>
      <c r="AM38" s="997"/>
      <c r="AN38" s="997"/>
      <c r="AO38" s="997"/>
      <c r="AP38" s="998"/>
      <c r="AR38" s="45"/>
      <c r="AS38" s="441"/>
      <c r="AT38" s="441"/>
      <c r="AU38" s="441"/>
      <c r="AV38" s="441"/>
      <c r="AW38" s="441"/>
      <c r="AX38" s="441"/>
      <c r="AY38" s="441"/>
      <c r="AZ38" s="441"/>
      <c r="BA38" s="441"/>
      <c r="BB38" s="441"/>
      <c r="BC38" s="441"/>
      <c r="BD38" s="441"/>
      <c r="BE38" s="38"/>
      <c r="BF38" s="479"/>
      <c r="BG38" s="480"/>
      <c r="BH38" s="443"/>
      <c r="BI38" s="440"/>
      <c r="BJ38" s="440"/>
      <c r="BK38" s="440"/>
      <c r="BL38" s="447"/>
      <c r="BM38" s="448"/>
      <c r="BN38" s="448"/>
      <c r="BO38" s="449"/>
      <c r="BP38" s="447"/>
      <c r="BQ38" s="448"/>
      <c r="BR38" s="448"/>
      <c r="BS38" s="449"/>
      <c r="BT38" s="447"/>
      <c r="BU38" s="448"/>
      <c r="BV38" s="448"/>
      <c r="BW38" s="449"/>
      <c r="BX38" s="447"/>
      <c r="BY38" s="448"/>
      <c r="BZ38" s="448"/>
      <c r="CA38" s="449"/>
      <c r="CB38" s="447"/>
      <c r="CC38" s="448"/>
      <c r="CD38" s="448"/>
      <c r="CE38" s="449"/>
      <c r="CF38" s="447"/>
      <c r="CG38" s="448"/>
      <c r="CH38" s="448"/>
      <c r="CI38" s="449"/>
      <c r="CJ38" s="447"/>
      <c r="CK38" s="448"/>
      <c r="CL38" s="448"/>
      <c r="CM38" s="449"/>
      <c r="CN38" s="440"/>
      <c r="CO38" s="440"/>
      <c r="CP38" s="440"/>
      <c r="CQ38" s="440"/>
      <c r="CR38" s="440"/>
      <c r="CS38" s="440"/>
      <c r="CT38" s="440"/>
      <c r="CU38" s="440"/>
      <c r="CV38" s="440"/>
      <c r="CW38" s="440"/>
      <c r="CX38" s="440"/>
      <c r="CY38" s="440"/>
      <c r="CZ38" s="447"/>
      <c r="DA38" s="448"/>
      <c r="DB38" s="448"/>
      <c r="DC38" s="996"/>
      <c r="DD38" s="496"/>
      <c r="DE38" s="497"/>
      <c r="DF38" s="497"/>
      <c r="DG38" s="497"/>
      <c r="DH38" s="497"/>
      <c r="DI38" s="498"/>
      <c r="DN38" s="1034"/>
      <c r="DO38" s="1037"/>
      <c r="DP38" s="1040"/>
      <c r="DQ38" s="1044"/>
    </row>
    <row r="39" spans="1:121" ht="9.9499999999999993" customHeight="1" thickTop="1" thickBot="1" x14ac:dyDescent="0.2">
      <c r="A39" s="430"/>
      <c r="B39" s="431"/>
      <c r="C39" s="431"/>
      <c r="D39" s="431"/>
      <c r="E39" s="431"/>
      <c r="F39" s="431"/>
      <c r="G39" s="431"/>
      <c r="H39" s="431"/>
      <c r="I39" s="431"/>
      <c r="J39" s="73"/>
      <c r="K39" s="73"/>
      <c r="L39" s="73"/>
      <c r="M39" s="74"/>
      <c r="N39" s="432" t="s">
        <v>33</v>
      </c>
      <c r="O39" s="433"/>
      <c r="P39" s="461" t="s">
        <v>24</v>
      </c>
      <c r="Q39" s="462"/>
      <c r="R39" s="462"/>
      <c r="S39" s="462"/>
      <c r="T39" s="462"/>
      <c r="U39" s="465" t="str">
        <f>" "&amp;⑧入力シート!D21</f>
        <v xml:space="preserve"> </v>
      </c>
      <c r="V39" s="465"/>
      <c r="W39" s="465"/>
      <c r="X39" s="465"/>
      <c r="Y39" s="465"/>
      <c r="Z39" s="465"/>
      <c r="AA39" s="465"/>
      <c r="AB39" s="465"/>
      <c r="AC39" s="465"/>
      <c r="AD39" s="465"/>
      <c r="AE39" s="465"/>
      <c r="AF39" s="465"/>
      <c r="AG39" s="465"/>
      <c r="AH39" s="465"/>
      <c r="AI39" s="465"/>
      <c r="AJ39" s="465"/>
      <c r="AK39" s="465"/>
      <c r="AL39" s="465"/>
      <c r="AM39" s="465"/>
      <c r="AN39" s="465"/>
      <c r="AO39" s="465"/>
      <c r="AP39" s="466"/>
      <c r="AR39" s="45"/>
      <c r="AS39" s="441"/>
      <c r="AT39" s="441"/>
      <c r="AU39" s="441"/>
      <c r="AV39" s="441"/>
      <c r="AW39" s="441"/>
      <c r="AX39" s="441"/>
      <c r="AY39" s="441"/>
      <c r="AZ39" s="441"/>
      <c r="BA39" s="441"/>
      <c r="BB39" s="441"/>
      <c r="BC39" s="441"/>
      <c r="BD39" s="441"/>
      <c r="BE39" s="38"/>
    </row>
    <row r="40" spans="1:121" ht="9.9499999999999993" customHeight="1" thickTop="1" x14ac:dyDescent="0.15">
      <c r="A40" s="430"/>
      <c r="B40" s="431"/>
      <c r="C40" s="431"/>
      <c r="D40" s="431"/>
      <c r="E40" s="431"/>
      <c r="F40" s="431"/>
      <c r="G40" s="431"/>
      <c r="H40" s="431"/>
      <c r="I40" s="431"/>
      <c r="J40" s="73"/>
      <c r="K40" s="73"/>
      <c r="L40" s="73"/>
      <c r="M40" s="74"/>
      <c r="N40" s="434"/>
      <c r="O40" s="435"/>
      <c r="P40" s="463"/>
      <c r="Q40" s="464"/>
      <c r="R40" s="464"/>
      <c r="S40" s="464"/>
      <c r="T40" s="464"/>
      <c r="U40" s="467"/>
      <c r="V40" s="467"/>
      <c r="W40" s="467"/>
      <c r="X40" s="467"/>
      <c r="Y40" s="467"/>
      <c r="Z40" s="467"/>
      <c r="AA40" s="467"/>
      <c r="AB40" s="467"/>
      <c r="AC40" s="467"/>
      <c r="AD40" s="467"/>
      <c r="AE40" s="467"/>
      <c r="AF40" s="467"/>
      <c r="AG40" s="467"/>
      <c r="AH40" s="467"/>
      <c r="AI40" s="467"/>
      <c r="AJ40" s="467"/>
      <c r="AK40" s="467"/>
      <c r="AL40" s="467"/>
      <c r="AM40" s="467"/>
      <c r="AN40" s="467"/>
      <c r="AO40" s="467"/>
      <c r="AP40" s="468"/>
      <c r="AR40" s="481"/>
      <c r="AS40" s="481"/>
      <c r="AT40" s="481"/>
      <c r="AU40" s="481"/>
      <c r="AV40" s="481"/>
      <c r="AW40" s="481"/>
      <c r="AX40" s="481"/>
      <c r="AY40" s="481"/>
      <c r="AZ40" s="481"/>
      <c r="BA40" s="481"/>
      <c r="BB40" s="481"/>
      <c r="BC40" s="481"/>
      <c r="BD40" s="481"/>
      <c r="BE40" s="38"/>
      <c r="BF40" s="499" t="s">
        <v>67</v>
      </c>
      <c r="BG40" s="500"/>
      <c r="BH40" s="500"/>
      <c r="BI40" s="500"/>
      <c r="BJ40" s="500"/>
      <c r="BK40" s="500"/>
      <c r="BL40" s="500"/>
      <c r="BM40" s="500"/>
      <c r="BN40" s="500"/>
      <c r="BO40" s="500"/>
      <c r="BP40" s="501"/>
      <c r="BR40" s="578" t="s">
        <v>27</v>
      </c>
      <c r="BS40" s="579"/>
      <c r="BT40" s="579"/>
      <c r="BU40" s="579"/>
      <c r="BV40" s="584" t="s">
        <v>17</v>
      </c>
      <c r="BW40" s="585"/>
      <c r="BX40" s="518" t="str">
        <f>LEFT(⑧入力シート!E26,3)&amp;"-"&amp;RIGHT(⑧入力シート!E26,4)</f>
        <v>-</v>
      </c>
      <c r="BY40" s="519"/>
      <c r="BZ40" s="519"/>
      <c r="CA40" s="519"/>
      <c r="CB40" s="519"/>
      <c r="CC40" s="519"/>
      <c r="CD40" s="519"/>
      <c r="CE40" s="519"/>
      <c r="CF40" s="519"/>
      <c r="CG40" s="519"/>
      <c r="CH40" s="519"/>
      <c r="CI40" s="519"/>
      <c r="CJ40" s="519"/>
      <c r="CK40" s="519"/>
      <c r="CL40" s="519"/>
      <c r="CM40" s="519"/>
      <c r="CN40" s="450" t="s">
        <v>74</v>
      </c>
      <c r="CO40" s="450"/>
      <c r="CP40" s="450"/>
      <c r="CQ40" s="450"/>
      <c r="CR40" s="529" t="s">
        <v>16</v>
      </c>
      <c r="CS40" s="530"/>
      <c r="CT40" s="530"/>
      <c r="CU40" s="530"/>
      <c r="CV40" s="533" t="str">
        <f>" "&amp;⑧入力シート!D21</f>
        <v xml:space="preserve"> </v>
      </c>
      <c r="CW40" s="533"/>
      <c r="CX40" s="533"/>
      <c r="CY40" s="533"/>
      <c r="CZ40" s="533"/>
      <c r="DA40" s="533"/>
      <c r="DB40" s="533"/>
      <c r="DC40" s="533"/>
      <c r="DD40" s="533"/>
      <c r="DE40" s="533"/>
      <c r="DF40" s="533"/>
      <c r="DG40" s="533"/>
      <c r="DH40" s="533"/>
      <c r="DI40" s="534"/>
    </row>
    <row r="41" spans="1:121" ht="9.9499999999999993" customHeight="1" x14ac:dyDescent="0.15">
      <c r="A41" s="72"/>
      <c r="B41" s="73"/>
      <c r="C41" s="73"/>
      <c r="D41" s="73"/>
      <c r="E41" s="73"/>
      <c r="F41" s="73"/>
      <c r="G41" s="73"/>
      <c r="H41" s="73"/>
      <c r="I41" s="73"/>
      <c r="J41" s="73"/>
      <c r="K41" s="73"/>
      <c r="L41" s="73"/>
      <c r="M41" s="74"/>
      <c r="N41" s="434"/>
      <c r="O41" s="435"/>
      <c r="P41" s="988" t="str">
        <f>"　"&amp;⑧入力シート!D22</f>
        <v>　</v>
      </c>
      <c r="Q41" s="989"/>
      <c r="R41" s="989"/>
      <c r="S41" s="989"/>
      <c r="T41" s="989"/>
      <c r="U41" s="989"/>
      <c r="V41" s="989"/>
      <c r="W41" s="989"/>
      <c r="X41" s="989"/>
      <c r="Y41" s="989"/>
      <c r="Z41" s="989"/>
      <c r="AA41" s="989"/>
      <c r="AB41" s="989"/>
      <c r="AC41" s="989"/>
      <c r="AD41" s="989"/>
      <c r="AE41" s="989"/>
      <c r="AF41" s="989"/>
      <c r="AG41" s="989"/>
      <c r="AH41" s="989"/>
      <c r="AI41" s="989"/>
      <c r="AJ41" s="989"/>
      <c r="AK41" s="989"/>
      <c r="AL41" s="989"/>
      <c r="AM41" s="989"/>
      <c r="AN41" s="989"/>
      <c r="AO41" s="989"/>
      <c r="AP41" s="990"/>
      <c r="AR41" s="481"/>
      <c r="AS41" s="481"/>
      <c r="AT41" s="481"/>
      <c r="AU41" s="481"/>
      <c r="AV41" s="481"/>
      <c r="AW41" s="481"/>
      <c r="AX41" s="481"/>
      <c r="AY41" s="481"/>
      <c r="AZ41" s="481"/>
      <c r="BA41" s="481"/>
      <c r="BB41" s="481"/>
      <c r="BC41" s="481"/>
      <c r="BD41" s="481"/>
      <c r="BE41" s="38"/>
      <c r="BF41" s="502"/>
      <c r="BG41" s="503"/>
      <c r="BH41" s="503"/>
      <c r="BI41" s="503"/>
      <c r="BJ41" s="503"/>
      <c r="BK41" s="503"/>
      <c r="BL41" s="503"/>
      <c r="BM41" s="503"/>
      <c r="BN41" s="503"/>
      <c r="BO41" s="503"/>
      <c r="BP41" s="504"/>
      <c r="BR41" s="580"/>
      <c r="BS41" s="581"/>
      <c r="BT41" s="581"/>
      <c r="BU41" s="581"/>
      <c r="BV41" s="586"/>
      <c r="BW41" s="587"/>
      <c r="BX41" s="460"/>
      <c r="BY41" s="520"/>
      <c r="BZ41" s="520"/>
      <c r="CA41" s="520"/>
      <c r="CB41" s="520"/>
      <c r="CC41" s="520"/>
      <c r="CD41" s="520"/>
      <c r="CE41" s="520"/>
      <c r="CF41" s="520"/>
      <c r="CG41" s="520"/>
      <c r="CH41" s="520"/>
      <c r="CI41" s="520"/>
      <c r="CJ41" s="520"/>
      <c r="CK41" s="520"/>
      <c r="CL41" s="520"/>
      <c r="CM41" s="520"/>
      <c r="CN41" s="451"/>
      <c r="CO41" s="451"/>
      <c r="CP41" s="451"/>
      <c r="CQ41" s="451"/>
      <c r="CR41" s="531"/>
      <c r="CS41" s="532"/>
      <c r="CT41" s="532"/>
      <c r="CU41" s="532"/>
      <c r="CV41" s="535"/>
      <c r="CW41" s="535"/>
      <c r="CX41" s="535"/>
      <c r="CY41" s="535"/>
      <c r="CZ41" s="535"/>
      <c r="DA41" s="535"/>
      <c r="DB41" s="535"/>
      <c r="DC41" s="535"/>
      <c r="DD41" s="535"/>
      <c r="DE41" s="535"/>
      <c r="DF41" s="535"/>
      <c r="DG41" s="535"/>
      <c r="DH41" s="535"/>
      <c r="DI41" s="536"/>
    </row>
    <row r="42" spans="1:121" ht="18.600000000000001" customHeight="1" x14ac:dyDescent="0.15">
      <c r="A42" s="75"/>
      <c r="B42" s="76"/>
      <c r="C42" s="76"/>
      <c r="D42" s="76"/>
      <c r="E42" s="76"/>
      <c r="F42" s="76"/>
      <c r="G42" s="76"/>
      <c r="H42" s="76"/>
      <c r="I42" s="76"/>
      <c r="J42" s="76"/>
      <c r="K42" s="76"/>
      <c r="L42" s="76"/>
      <c r="M42" s="77"/>
      <c r="N42" s="437"/>
      <c r="O42" s="1005"/>
      <c r="P42" s="991" t="str">
        <f>""&amp;⑧入力シート!D23</f>
        <v/>
      </c>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3"/>
      <c r="AR42" s="45"/>
      <c r="AS42" s="505"/>
      <c r="AT42" s="441"/>
      <c r="AU42" s="441"/>
      <c r="AV42" s="441"/>
      <c r="AW42" s="441"/>
      <c r="AX42" s="441"/>
      <c r="AY42" s="441"/>
      <c r="AZ42" s="441"/>
      <c r="BA42" s="441"/>
      <c r="BB42" s="441"/>
      <c r="BC42" s="441"/>
      <c r="BD42" s="441"/>
      <c r="BE42" s="38"/>
      <c r="BF42" s="502"/>
      <c r="BG42" s="503"/>
      <c r="BH42" s="503"/>
      <c r="BI42" s="503"/>
      <c r="BJ42" s="503"/>
      <c r="BK42" s="503"/>
      <c r="BL42" s="503"/>
      <c r="BM42" s="503"/>
      <c r="BN42" s="503"/>
      <c r="BO42" s="503"/>
      <c r="BP42" s="504"/>
      <c r="BR42" s="580"/>
      <c r="BS42" s="581"/>
      <c r="BT42" s="581"/>
      <c r="BU42" s="581"/>
      <c r="BV42" s="564" t="str">
        <f>" "&amp;⑧入力シート!D27</f>
        <v xml:space="preserve"> </v>
      </c>
      <c r="BW42" s="459"/>
      <c r="BX42" s="459"/>
      <c r="BY42" s="459"/>
      <c r="BZ42" s="459"/>
      <c r="CA42" s="459"/>
      <c r="CB42" s="459"/>
      <c r="CC42" s="459"/>
      <c r="CD42" s="459"/>
      <c r="CE42" s="459"/>
      <c r="CF42" s="459"/>
      <c r="CG42" s="459"/>
      <c r="CH42" s="459"/>
      <c r="CI42" s="459"/>
      <c r="CJ42" s="459"/>
      <c r="CK42" s="459"/>
      <c r="CL42" s="459"/>
      <c r="CM42" s="460"/>
      <c r="CN42" s="451"/>
      <c r="CO42" s="451"/>
      <c r="CP42" s="451"/>
      <c r="CQ42" s="451"/>
      <c r="CR42" s="537" t="str">
        <f>" "&amp;⑧入力シート!D22</f>
        <v xml:space="preserve"> </v>
      </c>
      <c r="CS42" s="538"/>
      <c r="CT42" s="538"/>
      <c r="CU42" s="538"/>
      <c r="CV42" s="538"/>
      <c r="CW42" s="538"/>
      <c r="CX42" s="538"/>
      <c r="CY42" s="538"/>
      <c r="CZ42" s="538"/>
      <c r="DA42" s="538"/>
      <c r="DB42" s="538"/>
      <c r="DC42" s="538"/>
      <c r="DD42" s="538"/>
      <c r="DE42" s="538"/>
      <c r="DF42" s="538"/>
      <c r="DG42" s="538"/>
      <c r="DH42" s="538"/>
      <c r="DI42" s="539"/>
    </row>
    <row r="43" spans="1:121" ht="18.600000000000001" customHeight="1" x14ac:dyDescent="0.15">
      <c r="A43" s="432" t="s">
        <v>38</v>
      </c>
      <c r="B43" s="595"/>
      <c r="C43" s="596" t="s">
        <v>32</v>
      </c>
      <c r="D43" s="597"/>
      <c r="E43" s="597"/>
      <c r="F43" s="597"/>
      <c r="G43" s="597"/>
      <c r="H43" s="597"/>
      <c r="I43" s="597"/>
      <c r="J43" s="597"/>
      <c r="K43" s="597"/>
      <c r="L43" s="597"/>
      <c r="M43" s="598"/>
      <c r="N43" s="432" t="s">
        <v>35</v>
      </c>
      <c r="O43" s="595"/>
      <c r="P43" s="973"/>
      <c r="Q43" s="974"/>
      <c r="R43" s="974"/>
      <c r="S43" s="974"/>
      <c r="T43" s="974"/>
      <c r="U43" s="974"/>
      <c r="V43" s="974"/>
      <c r="W43" s="974"/>
      <c r="X43" s="974"/>
      <c r="Y43" s="974"/>
      <c r="Z43" s="974"/>
      <c r="AA43" s="974"/>
      <c r="AB43" s="974"/>
      <c r="AC43" s="974"/>
      <c r="AD43" s="974"/>
      <c r="AE43" s="974"/>
      <c r="AF43" s="974"/>
      <c r="AG43" s="974"/>
      <c r="AH43" s="974"/>
      <c r="AI43" s="974"/>
      <c r="AJ43" s="974"/>
      <c r="AK43" s="974"/>
      <c r="AL43" s="974"/>
      <c r="AM43" s="974"/>
      <c r="AN43" s="974"/>
      <c r="AO43" s="974"/>
      <c r="AP43" s="975"/>
      <c r="AR43" s="45"/>
      <c r="AS43" s="441"/>
      <c r="AT43" s="441"/>
      <c r="AU43" s="441"/>
      <c r="AV43" s="441"/>
      <c r="AW43" s="441"/>
      <c r="AX43" s="441"/>
      <c r="AY43" s="441"/>
      <c r="AZ43" s="441"/>
      <c r="BA43" s="441"/>
      <c r="BB43" s="441"/>
      <c r="BC43" s="441"/>
      <c r="BD43" s="441"/>
      <c r="BE43" s="38"/>
      <c r="BF43" s="976" t="s">
        <v>78</v>
      </c>
      <c r="BG43" s="977"/>
      <c r="BH43" s="977"/>
      <c r="BI43" s="977"/>
      <c r="BJ43" s="977"/>
      <c r="BK43" s="977"/>
      <c r="BL43" s="977"/>
      <c r="BM43" s="977"/>
      <c r="BN43" s="977"/>
      <c r="BO43" s="977"/>
      <c r="BP43" s="978"/>
      <c r="BR43" s="580"/>
      <c r="BS43" s="581"/>
      <c r="BT43" s="581"/>
      <c r="BU43" s="581"/>
      <c r="BV43" s="564" t="str">
        <f>" "&amp;⑧入力シート!D28</f>
        <v xml:space="preserve"> </v>
      </c>
      <c r="BW43" s="459"/>
      <c r="BX43" s="459"/>
      <c r="BY43" s="459"/>
      <c r="BZ43" s="459"/>
      <c r="CA43" s="459"/>
      <c r="CB43" s="459"/>
      <c r="CC43" s="459"/>
      <c r="CD43" s="459"/>
      <c r="CE43" s="459"/>
      <c r="CF43" s="459"/>
      <c r="CG43" s="459"/>
      <c r="CH43" s="459"/>
      <c r="CI43" s="459"/>
      <c r="CJ43" s="459"/>
      <c r="CK43" s="459"/>
      <c r="CL43" s="459"/>
      <c r="CM43" s="460"/>
      <c r="CN43" s="451"/>
      <c r="CO43" s="451"/>
      <c r="CP43" s="451"/>
      <c r="CQ43" s="451"/>
      <c r="CR43" s="537"/>
      <c r="CS43" s="538"/>
      <c r="CT43" s="538"/>
      <c r="CU43" s="538"/>
      <c r="CV43" s="538"/>
      <c r="CW43" s="538"/>
      <c r="CX43" s="538"/>
      <c r="CY43" s="538"/>
      <c r="CZ43" s="538"/>
      <c r="DA43" s="538"/>
      <c r="DB43" s="538"/>
      <c r="DC43" s="538"/>
      <c r="DD43" s="538"/>
      <c r="DE43" s="538"/>
      <c r="DF43" s="538"/>
      <c r="DG43" s="538"/>
      <c r="DH43" s="538"/>
      <c r="DI43" s="539"/>
    </row>
    <row r="44" spans="1:121" ht="18.600000000000001" customHeight="1" x14ac:dyDescent="0.15">
      <c r="A44" s="434"/>
      <c r="B44" s="436"/>
      <c r="C44" s="599"/>
      <c r="D44" s="600"/>
      <c r="E44" s="600"/>
      <c r="F44" s="600"/>
      <c r="G44" s="600"/>
      <c r="H44" s="600"/>
      <c r="I44" s="600"/>
      <c r="J44" s="600"/>
      <c r="K44" s="600"/>
      <c r="L44" s="600"/>
      <c r="M44" s="601"/>
      <c r="N44" s="434"/>
      <c r="O44" s="436"/>
      <c r="P44" s="982"/>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4"/>
      <c r="AR44" s="45"/>
      <c r="AS44" s="441"/>
      <c r="AT44" s="441"/>
      <c r="AU44" s="441"/>
      <c r="AV44" s="441"/>
      <c r="AW44" s="441"/>
      <c r="AX44" s="441"/>
      <c r="AY44" s="441"/>
      <c r="AZ44" s="441"/>
      <c r="BA44" s="441"/>
      <c r="BB44" s="441"/>
      <c r="BC44" s="441"/>
      <c r="BD44" s="441"/>
      <c r="BE44" s="38"/>
      <c r="BF44" s="976"/>
      <c r="BG44" s="977"/>
      <c r="BH44" s="977"/>
      <c r="BI44" s="977"/>
      <c r="BJ44" s="977"/>
      <c r="BK44" s="977"/>
      <c r="BL44" s="977"/>
      <c r="BM44" s="977"/>
      <c r="BN44" s="977"/>
      <c r="BO44" s="977"/>
      <c r="BP44" s="978"/>
      <c r="BR44" s="580"/>
      <c r="BS44" s="581"/>
      <c r="BT44" s="581"/>
      <c r="BU44" s="581"/>
      <c r="BV44" s="564" t="str">
        <f>" "&amp;⑧入力シート!D29</f>
        <v xml:space="preserve"> </v>
      </c>
      <c r="BW44" s="459"/>
      <c r="BX44" s="459"/>
      <c r="BY44" s="459"/>
      <c r="BZ44" s="459"/>
      <c r="CA44" s="459"/>
      <c r="CB44" s="459"/>
      <c r="CC44" s="459"/>
      <c r="CD44" s="459"/>
      <c r="CE44" s="459"/>
      <c r="CF44" s="459"/>
      <c r="CG44" s="459"/>
      <c r="CH44" s="459"/>
      <c r="CI44" s="459"/>
      <c r="CJ44" s="459"/>
      <c r="CK44" s="459"/>
      <c r="CL44" s="459"/>
      <c r="CM44" s="460"/>
      <c r="CN44" s="451"/>
      <c r="CO44" s="451"/>
      <c r="CP44" s="451"/>
      <c r="CQ44" s="451"/>
      <c r="CR44" s="540" t="str">
        <f>" "&amp;⑧入力シート!D23</f>
        <v xml:space="preserve"> </v>
      </c>
      <c r="CS44" s="541"/>
      <c r="CT44" s="541"/>
      <c r="CU44" s="541"/>
      <c r="CV44" s="541"/>
      <c r="CW44" s="541"/>
      <c r="CX44" s="541"/>
      <c r="CY44" s="541"/>
      <c r="CZ44" s="541"/>
      <c r="DA44" s="541"/>
      <c r="DB44" s="541"/>
      <c r="DC44" s="541"/>
      <c r="DD44" s="541"/>
      <c r="DE44" s="541"/>
      <c r="DF44" s="541"/>
      <c r="DG44" s="541"/>
      <c r="DH44" s="541"/>
      <c r="DI44" s="542"/>
    </row>
    <row r="45" spans="1:121" ht="18.600000000000001" customHeight="1" x14ac:dyDescent="0.15">
      <c r="A45" s="437"/>
      <c r="B45" s="438"/>
      <c r="C45" s="979"/>
      <c r="D45" s="980"/>
      <c r="E45" s="980"/>
      <c r="F45" s="980"/>
      <c r="G45" s="980"/>
      <c r="H45" s="980"/>
      <c r="I45" s="980"/>
      <c r="J45" s="980"/>
      <c r="K45" s="980"/>
      <c r="L45" s="980"/>
      <c r="M45" s="981"/>
      <c r="N45" s="437"/>
      <c r="O45" s="438"/>
      <c r="P45" s="985"/>
      <c r="Q45" s="986"/>
      <c r="R45" s="986"/>
      <c r="S45" s="986"/>
      <c r="T45" s="986"/>
      <c r="U45" s="986"/>
      <c r="V45" s="986"/>
      <c r="W45" s="986"/>
      <c r="X45" s="986"/>
      <c r="Y45" s="986"/>
      <c r="Z45" s="986"/>
      <c r="AA45" s="986"/>
      <c r="AB45" s="986"/>
      <c r="AC45" s="986"/>
      <c r="AD45" s="986"/>
      <c r="AE45" s="986"/>
      <c r="AF45" s="986"/>
      <c r="AG45" s="986"/>
      <c r="AH45" s="986"/>
      <c r="AI45" s="986"/>
      <c r="AJ45" s="986"/>
      <c r="AK45" s="986"/>
      <c r="AL45" s="986"/>
      <c r="AM45" s="986"/>
      <c r="AN45" s="986"/>
      <c r="AO45" s="986"/>
      <c r="AP45" s="987"/>
      <c r="AR45" s="45"/>
      <c r="AS45" s="441"/>
      <c r="AT45" s="441"/>
      <c r="AU45" s="441"/>
      <c r="AV45" s="441"/>
      <c r="AW45" s="441"/>
      <c r="AX45" s="441"/>
      <c r="AY45" s="441"/>
      <c r="AZ45" s="441"/>
      <c r="BA45" s="441"/>
      <c r="BB45" s="441"/>
      <c r="BC45" s="441"/>
      <c r="BD45" s="441"/>
      <c r="BE45" s="38"/>
      <c r="BF45" s="976"/>
      <c r="BG45" s="977"/>
      <c r="BH45" s="977"/>
      <c r="BI45" s="977"/>
      <c r="BJ45" s="977"/>
      <c r="BK45" s="977"/>
      <c r="BL45" s="977"/>
      <c r="BM45" s="977"/>
      <c r="BN45" s="977"/>
      <c r="BO45" s="977"/>
      <c r="BP45" s="978"/>
      <c r="BR45" s="580"/>
      <c r="BS45" s="581"/>
      <c r="BT45" s="581"/>
      <c r="BU45" s="581"/>
      <c r="BV45" s="508" t="s">
        <v>72</v>
      </c>
      <c r="BW45" s="509"/>
      <c r="BX45" s="509"/>
      <c r="BY45" s="510" t="str">
        <f>⑧入力シート!D30&amp;"-"&amp;⑧入力シート!H30&amp;"-"&amp;⑧入力シート!L30</f>
        <v>--</v>
      </c>
      <c r="BZ45" s="510"/>
      <c r="CA45" s="510"/>
      <c r="CB45" s="510"/>
      <c r="CC45" s="510"/>
      <c r="CD45" s="510"/>
      <c r="CE45" s="510"/>
      <c r="CF45" s="510"/>
      <c r="CG45" s="510"/>
      <c r="CH45" s="510"/>
      <c r="CI45" s="510"/>
      <c r="CJ45" s="510"/>
      <c r="CK45" s="510"/>
      <c r="CL45" s="510"/>
      <c r="CM45" s="511"/>
      <c r="CN45" s="451"/>
      <c r="CO45" s="451"/>
      <c r="CP45" s="451"/>
      <c r="CQ45" s="451"/>
      <c r="CR45" s="540"/>
      <c r="CS45" s="541"/>
      <c r="CT45" s="541"/>
      <c r="CU45" s="541"/>
      <c r="CV45" s="541"/>
      <c r="CW45" s="541"/>
      <c r="CX45" s="541"/>
      <c r="CY45" s="541"/>
      <c r="CZ45" s="541"/>
      <c r="DA45" s="541"/>
      <c r="DB45" s="541"/>
      <c r="DC45" s="541"/>
      <c r="DD45" s="541"/>
      <c r="DE45" s="541"/>
      <c r="DF45" s="541"/>
      <c r="DG45" s="541"/>
      <c r="DH45" s="541"/>
      <c r="DI45" s="542"/>
    </row>
    <row r="46" spans="1:121" ht="18.600000000000001" customHeight="1" thickBot="1" x14ac:dyDescent="0.2">
      <c r="A46" s="432" t="s">
        <v>37</v>
      </c>
      <c r="B46" s="595"/>
      <c r="C46" s="602" t="s">
        <v>113</v>
      </c>
      <c r="D46" s="965"/>
      <c r="E46" s="965"/>
      <c r="F46" s="965"/>
      <c r="G46" s="965"/>
      <c r="H46" s="965"/>
      <c r="I46" s="965"/>
      <c r="J46" s="965"/>
      <c r="K46" s="965"/>
      <c r="L46" s="965"/>
      <c r="M46" s="966"/>
      <c r="N46" s="432" t="s">
        <v>36</v>
      </c>
      <c r="O46" s="595"/>
      <c r="P46" s="596" t="s">
        <v>34</v>
      </c>
      <c r="Q46" s="597"/>
      <c r="R46" s="597"/>
      <c r="S46" s="597"/>
      <c r="T46" s="597"/>
      <c r="U46" s="597"/>
      <c r="V46" s="597"/>
      <c r="W46" s="597"/>
      <c r="X46" s="597"/>
      <c r="Y46" s="597"/>
      <c r="Z46" s="597"/>
      <c r="AA46" s="597"/>
      <c r="AB46" s="597"/>
      <c r="AC46" s="597"/>
      <c r="AD46" s="597"/>
      <c r="AE46" s="597"/>
      <c r="AF46" s="597"/>
      <c r="AG46" s="597"/>
      <c r="AH46" s="597"/>
      <c r="AI46" s="597"/>
      <c r="AJ46" s="597"/>
      <c r="AK46" s="597"/>
      <c r="AL46" s="597"/>
      <c r="AM46" s="597"/>
      <c r="AN46" s="597"/>
      <c r="AO46" s="597"/>
      <c r="AP46" s="598"/>
      <c r="AR46" s="45"/>
      <c r="AS46" s="441"/>
      <c r="AT46" s="441"/>
      <c r="AU46" s="441"/>
      <c r="AV46" s="441"/>
      <c r="AW46" s="441"/>
      <c r="AX46" s="441"/>
      <c r="AY46" s="441"/>
      <c r="AZ46" s="441"/>
      <c r="BA46" s="441"/>
      <c r="BB46" s="441"/>
      <c r="BC46" s="441"/>
      <c r="BD46" s="441"/>
      <c r="BE46" s="38"/>
      <c r="BF46" s="515" t="s">
        <v>79</v>
      </c>
      <c r="BG46" s="516"/>
      <c r="BH46" s="516"/>
      <c r="BI46" s="516"/>
      <c r="BJ46" s="516"/>
      <c r="BK46" s="516"/>
      <c r="BL46" s="516"/>
      <c r="BM46" s="516"/>
      <c r="BN46" s="516"/>
      <c r="BO46" s="516"/>
      <c r="BP46" s="517"/>
      <c r="BR46" s="582"/>
      <c r="BS46" s="583"/>
      <c r="BT46" s="583"/>
      <c r="BU46" s="583"/>
      <c r="BV46" s="456" t="s">
        <v>73</v>
      </c>
      <c r="BW46" s="456"/>
      <c r="BX46" s="457"/>
      <c r="BY46" s="565" t="str">
        <f>⑧入力シート!D31&amp;"-"&amp;⑧入力シート!H31&amp;"-"&amp;⑧入力シート!L31</f>
        <v>--</v>
      </c>
      <c r="BZ46" s="566"/>
      <c r="CA46" s="566"/>
      <c r="CB46" s="566"/>
      <c r="CC46" s="566"/>
      <c r="CD46" s="566"/>
      <c r="CE46" s="566"/>
      <c r="CF46" s="566"/>
      <c r="CG46" s="566"/>
      <c r="CH46" s="566"/>
      <c r="CI46" s="566"/>
      <c r="CJ46" s="566"/>
      <c r="CK46" s="566"/>
      <c r="CL46" s="566"/>
      <c r="CM46" s="566"/>
      <c r="CN46" s="451"/>
      <c r="CO46" s="451"/>
      <c r="CP46" s="451"/>
      <c r="CQ46" s="451"/>
      <c r="CR46" s="543"/>
      <c r="CS46" s="544"/>
      <c r="CT46" s="544"/>
      <c r="CU46" s="544"/>
      <c r="CV46" s="544"/>
      <c r="CW46" s="544"/>
      <c r="CX46" s="544"/>
      <c r="CY46" s="544"/>
      <c r="CZ46" s="544"/>
      <c r="DA46" s="544"/>
      <c r="DB46" s="544"/>
      <c r="DC46" s="544"/>
      <c r="DD46" s="544"/>
      <c r="DE46" s="544"/>
      <c r="DF46" s="544"/>
      <c r="DG46" s="544"/>
      <c r="DH46" s="544"/>
      <c r="DI46" s="545"/>
    </row>
    <row r="47" spans="1:121" ht="18.600000000000001" customHeight="1" thickTop="1" x14ac:dyDescent="0.15">
      <c r="A47" s="434"/>
      <c r="B47" s="436"/>
      <c r="C47" s="967"/>
      <c r="D47" s="968"/>
      <c r="E47" s="968"/>
      <c r="F47" s="968"/>
      <c r="G47" s="968"/>
      <c r="H47" s="968"/>
      <c r="I47" s="968"/>
      <c r="J47" s="968"/>
      <c r="K47" s="968"/>
      <c r="L47" s="968"/>
      <c r="M47" s="969"/>
      <c r="N47" s="434"/>
      <c r="O47" s="436"/>
      <c r="P47" s="959"/>
      <c r="Q47" s="960"/>
      <c r="R47" s="960"/>
      <c r="S47" s="960"/>
      <c r="T47" s="960"/>
      <c r="U47" s="960"/>
      <c r="V47" s="960"/>
      <c r="W47" s="960"/>
      <c r="X47" s="960"/>
      <c r="Y47" s="960"/>
      <c r="Z47" s="960"/>
      <c r="AA47" s="960"/>
      <c r="AB47" s="960"/>
      <c r="AC47" s="960"/>
      <c r="AD47" s="960"/>
      <c r="AE47" s="960"/>
      <c r="AF47" s="960"/>
      <c r="AG47" s="960"/>
      <c r="AH47" s="960"/>
      <c r="AI47" s="960"/>
      <c r="AJ47" s="960"/>
      <c r="AK47" s="960"/>
      <c r="AL47" s="960"/>
      <c r="AM47" s="960"/>
      <c r="AN47" s="960"/>
      <c r="AO47" s="960"/>
      <c r="AP47" s="961"/>
      <c r="AR47" s="45"/>
      <c r="AS47" s="441"/>
      <c r="AT47" s="441"/>
      <c r="AU47" s="441"/>
      <c r="AV47" s="441"/>
      <c r="AW47" s="441"/>
      <c r="AX47" s="441"/>
      <c r="AY47" s="441"/>
      <c r="AZ47" s="441"/>
      <c r="BA47" s="441"/>
      <c r="BB47" s="441"/>
      <c r="BC47" s="441"/>
      <c r="BD47" s="441"/>
      <c r="BE47" s="38"/>
      <c r="BF47" s="515"/>
      <c r="BG47" s="516"/>
      <c r="BH47" s="516"/>
      <c r="BI47" s="516"/>
      <c r="BJ47" s="516"/>
      <c r="BK47" s="516"/>
      <c r="BL47" s="516"/>
      <c r="BM47" s="516"/>
      <c r="BN47" s="516"/>
      <c r="BO47" s="516"/>
      <c r="BP47" s="517"/>
      <c r="BR47" s="588" t="s">
        <v>31</v>
      </c>
      <c r="BS47" s="589"/>
      <c r="BT47" s="589"/>
      <c r="BU47" s="589"/>
      <c r="BV47" s="591" t="s">
        <v>28</v>
      </c>
      <c r="BW47" s="591"/>
      <c r="BX47" s="591"/>
      <c r="BY47" s="591"/>
      <c r="BZ47" s="591"/>
      <c r="CA47" s="591"/>
      <c r="CB47" s="591">
        <f>COUNTIF($H$3:$K$32,DO4)+COUNTIF($AJ$3:$AM$32,DO4)+COUNTIF($BL$3:$BO$32,DO4)+COUNTIF($CO$3:$CR$32,DO4)</f>
        <v>2</v>
      </c>
      <c r="CC47" s="591"/>
      <c r="CD47" s="591"/>
      <c r="CE47" s="591"/>
      <c r="CF47" s="591"/>
      <c r="CG47" s="591"/>
      <c r="CH47" s="591"/>
      <c r="CI47" s="591"/>
      <c r="CJ47" s="591"/>
      <c r="CK47" s="591"/>
      <c r="CL47" s="591"/>
      <c r="CM47" s="592"/>
      <c r="CN47" s="546" t="s">
        <v>114</v>
      </c>
      <c r="CO47" s="547"/>
      <c r="CP47" s="547"/>
      <c r="CQ47" s="547"/>
      <c r="CR47" s="552" t="s">
        <v>28</v>
      </c>
      <c r="CS47" s="552"/>
      <c r="CT47" s="552"/>
      <c r="CU47" s="552"/>
      <c r="CV47" s="552"/>
      <c r="CW47" s="552"/>
      <c r="CX47" s="552">
        <f>COUNTIF(D3:G32,DN4)+COUNTIF(AF3:AI32,DN4)+COUNTIF(BH3:BK32,DN4)+COUNTIF(CK3:CN32,DN4)</f>
        <v>0</v>
      </c>
      <c r="CY47" s="552"/>
      <c r="CZ47" s="552"/>
      <c r="DA47" s="552"/>
      <c r="DB47" s="552"/>
      <c r="DC47" s="552"/>
      <c r="DD47" s="552"/>
      <c r="DE47" s="552"/>
      <c r="DF47" s="552"/>
      <c r="DG47" s="552"/>
      <c r="DH47" s="552"/>
      <c r="DI47" s="611"/>
    </row>
    <row r="48" spans="1:121" ht="18.600000000000001" customHeight="1" x14ac:dyDescent="0.15">
      <c r="A48" s="437"/>
      <c r="B48" s="438"/>
      <c r="C48" s="970"/>
      <c r="D48" s="971"/>
      <c r="E48" s="971"/>
      <c r="F48" s="971"/>
      <c r="G48" s="971"/>
      <c r="H48" s="971"/>
      <c r="I48" s="971"/>
      <c r="J48" s="971"/>
      <c r="K48" s="971"/>
      <c r="L48" s="971"/>
      <c r="M48" s="972"/>
      <c r="N48" s="437"/>
      <c r="O48" s="438"/>
      <c r="P48" s="962"/>
      <c r="Q48" s="963"/>
      <c r="R48" s="963"/>
      <c r="S48" s="963"/>
      <c r="T48" s="963"/>
      <c r="U48" s="963"/>
      <c r="V48" s="963"/>
      <c r="W48" s="963"/>
      <c r="X48" s="963"/>
      <c r="Y48" s="963"/>
      <c r="Z48" s="963"/>
      <c r="AA48" s="963"/>
      <c r="AB48" s="963"/>
      <c r="AC48" s="963"/>
      <c r="AD48" s="963"/>
      <c r="AE48" s="963"/>
      <c r="AF48" s="963"/>
      <c r="AG48" s="963"/>
      <c r="AH48" s="963"/>
      <c r="AI48" s="963"/>
      <c r="AJ48" s="963"/>
      <c r="AK48" s="963"/>
      <c r="AL48" s="963"/>
      <c r="AM48" s="963"/>
      <c r="AN48" s="963"/>
      <c r="AO48" s="963"/>
      <c r="AP48" s="964"/>
      <c r="AR48" s="45"/>
      <c r="AS48" s="441"/>
      <c r="AT48" s="441"/>
      <c r="AU48" s="441"/>
      <c r="AV48" s="441"/>
      <c r="AW48" s="441"/>
      <c r="AX48" s="441"/>
      <c r="AY48" s="441"/>
      <c r="AZ48" s="441"/>
      <c r="BA48" s="441"/>
      <c r="BB48" s="441"/>
      <c r="BC48" s="441"/>
      <c r="BD48" s="441"/>
      <c r="BE48" s="38"/>
      <c r="BF48" s="107"/>
      <c r="BG48" s="108"/>
      <c r="BH48" s="108"/>
      <c r="BI48" s="108"/>
      <c r="BJ48" s="108"/>
      <c r="BK48" s="108"/>
      <c r="BL48" s="108"/>
      <c r="BM48" s="108"/>
      <c r="BN48" s="108"/>
      <c r="BO48" s="108"/>
      <c r="BP48" s="109"/>
      <c r="BR48" s="590"/>
      <c r="BS48" s="590"/>
      <c r="BT48" s="590"/>
      <c r="BU48" s="590"/>
      <c r="BV48" s="506" t="s">
        <v>29</v>
      </c>
      <c r="BW48" s="506"/>
      <c r="BX48" s="506"/>
      <c r="BY48" s="506"/>
      <c r="BZ48" s="506"/>
      <c r="CA48" s="506"/>
      <c r="CB48" s="506">
        <f>COUNTIF($H$3:$K$32,DO5)+COUNTIF($AJ$3:$AM$32,DO5)+COUNTIF($BL$3:$BO$32,DO5)+COUNTIF($CO$3:$CR$32,DO5)</f>
        <v>0</v>
      </c>
      <c r="CC48" s="506"/>
      <c r="CD48" s="506"/>
      <c r="CE48" s="506"/>
      <c r="CF48" s="506"/>
      <c r="CG48" s="506"/>
      <c r="CH48" s="506"/>
      <c r="CI48" s="506"/>
      <c r="CJ48" s="506"/>
      <c r="CK48" s="506"/>
      <c r="CL48" s="506"/>
      <c r="CM48" s="563"/>
      <c r="CN48" s="548"/>
      <c r="CO48" s="549"/>
      <c r="CP48" s="549"/>
      <c r="CQ48" s="549"/>
      <c r="CR48" s="506" t="s">
        <v>29</v>
      </c>
      <c r="CS48" s="506"/>
      <c r="CT48" s="506"/>
      <c r="CU48" s="506"/>
      <c r="CV48" s="506"/>
      <c r="CW48" s="506"/>
      <c r="CX48" s="506">
        <f>COUNTIF(D4:G33,DN5)+COUNTIF(AF4:AI33,DN5)+COUNTIF(BI4:BL33,DN5)+COUNTIF(CK4:CN33,DN5)</f>
        <v>0</v>
      </c>
      <c r="CY48" s="506"/>
      <c r="CZ48" s="506"/>
      <c r="DA48" s="506"/>
      <c r="DB48" s="506"/>
      <c r="DC48" s="506"/>
      <c r="DD48" s="506"/>
      <c r="DE48" s="506"/>
      <c r="DF48" s="506"/>
      <c r="DG48" s="506"/>
      <c r="DH48" s="506"/>
      <c r="DI48" s="507"/>
    </row>
    <row r="49" spans="1:113" ht="18.600000000000001" customHeight="1" x14ac:dyDescent="0.15">
      <c r="A49" s="945" t="s">
        <v>23</v>
      </c>
      <c r="B49" s="946"/>
      <c r="C49" s="949"/>
      <c r="D49" s="950"/>
      <c r="E49" s="950"/>
      <c r="F49" s="950"/>
      <c r="G49" s="950"/>
      <c r="H49" s="950"/>
      <c r="I49" s="950"/>
      <c r="J49" s="950"/>
      <c r="K49" s="950"/>
      <c r="L49" s="950"/>
      <c r="M49" s="951"/>
      <c r="N49" s="557" t="s">
        <v>77</v>
      </c>
      <c r="O49" s="644"/>
      <c r="P49" s="644"/>
      <c r="Q49" s="644"/>
      <c r="R49" s="644"/>
      <c r="S49" s="644"/>
      <c r="T49" s="644"/>
      <c r="U49" s="644"/>
      <c r="V49" s="644"/>
      <c r="W49" s="644"/>
      <c r="X49" s="644"/>
      <c r="Y49" s="644"/>
      <c r="Z49" s="644"/>
      <c r="AA49" s="644"/>
      <c r="AB49" s="644"/>
      <c r="AC49" s="644"/>
      <c r="AD49" s="644"/>
      <c r="AE49" s="644"/>
      <c r="AF49" s="644"/>
      <c r="AG49" s="644"/>
      <c r="AH49" s="644"/>
      <c r="AI49" s="644"/>
      <c r="AJ49" s="644"/>
      <c r="AK49" s="644"/>
      <c r="AL49" s="644"/>
      <c r="AM49" s="644"/>
      <c r="AN49" s="644"/>
      <c r="AO49" s="644"/>
      <c r="AP49" s="955"/>
      <c r="AR49" s="45"/>
      <c r="AS49" s="441"/>
      <c r="AT49" s="441"/>
      <c r="AU49" s="441"/>
      <c r="AV49" s="441"/>
      <c r="AW49" s="441"/>
      <c r="AX49" s="441"/>
      <c r="AY49" s="441"/>
      <c r="AZ49" s="441"/>
      <c r="BA49" s="441"/>
      <c r="BB49" s="441"/>
      <c r="BC49" s="441"/>
      <c r="BD49" s="441"/>
      <c r="BE49" s="38"/>
      <c r="BF49" s="110"/>
      <c r="BG49" s="593" t="str">
        <f>""&amp;⑧入力シート!B39</f>
        <v/>
      </c>
      <c r="BH49" s="593"/>
      <c r="BI49" s="593"/>
      <c r="BJ49" s="593"/>
      <c r="BK49" s="593"/>
      <c r="BL49" s="593"/>
      <c r="BM49" s="593"/>
      <c r="BN49" s="593"/>
      <c r="BO49" s="593"/>
      <c r="BP49" s="109"/>
      <c r="BR49" s="590"/>
      <c r="BS49" s="590"/>
      <c r="BT49" s="590"/>
      <c r="BU49" s="590"/>
      <c r="BV49" s="506" t="s">
        <v>30</v>
      </c>
      <c r="BW49" s="506"/>
      <c r="BX49" s="506"/>
      <c r="BY49" s="506"/>
      <c r="BZ49" s="506"/>
      <c r="CA49" s="506"/>
      <c r="CB49" s="506">
        <f>COUNTIF($H$3:$K$32,DO6)+COUNTIF($AJ$3:$AM$32,DO6)+COUNTIF($BL$3:$BO$32,DO6)+COUNTIF($CO$3:$CR$32,DO6)</f>
        <v>1</v>
      </c>
      <c r="CC49" s="506"/>
      <c r="CD49" s="506"/>
      <c r="CE49" s="506"/>
      <c r="CF49" s="506"/>
      <c r="CG49" s="506"/>
      <c r="CH49" s="506"/>
      <c r="CI49" s="506"/>
      <c r="CJ49" s="506"/>
      <c r="CK49" s="506"/>
      <c r="CL49" s="506"/>
      <c r="CM49" s="563"/>
      <c r="CN49" s="548"/>
      <c r="CO49" s="549"/>
      <c r="CP49" s="549"/>
      <c r="CQ49" s="549"/>
      <c r="CR49" s="506" t="s">
        <v>30</v>
      </c>
      <c r="CS49" s="506"/>
      <c r="CT49" s="506"/>
      <c r="CU49" s="506"/>
      <c r="CV49" s="506"/>
      <c r="CW49" s="506"/>
      <c r="CX49" s="506">
        <f>COUNTIF(D5:G34,DN6)+COUNTIF(AF5:AI34,DN6)+COUNTIF(BI5:BL34,DN6)+COUNTIF(CK5:CN34,DN6)</f>
        <v>0</v>
      </c>
      <c r="CY49" s="506"/>
      <c r="CZ49" s="506"/>
      <c r="DA49" s="506"/>
      <c r="DB49" s="506"/>
      <c r="DC49" s="506"/>
      <c r="DD49" s="506"/>
      <c r="DE49" s="506"/>
      <c r="DF49" s="506"/>
      <c r="DG49" s="506"/>
      <c r="DH49" s="506"/>
      <c r="DI49" s="507"/>
    </row>
    <row r="50" spans="1:113" ht="18.600000000000001" customHeight="1" thickBot="1" x14ac:dyDescent="0.2">
      <c r="A50" s="947"/>
      <c r="B50" s="948"/>
      <c r="C50" s="952"/>
      <c r="D50" s="953"/>
      <c r="E50" s="953"/>
      <c r="F50" s="953"/>
      <c r="G50" s="953"/>
      <c r="H50" s="953"/>
      <c r="I50" s="953"/>
      <c r="J50" s="953"/>
      <c r="K50" s="953"/>
      <c r="L50" s="953"/>
      <c r="M50" s="954"/>
      <c r="N50" s="956"/>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c r="AL50" s="957"/>
      <c r="AM50" s="957"/>
      <c r="AN50" s="957"/>
      <c r="AO50" s="957"/>
      <c r="AP50" s="958"/>
      <c r="AR50" s="34"/>
      <c r="AS50" s="441"/>
      <c r="AT50" s="441"/>
      <c r="AU50" s="441"/>
      <c r="AV50" s="441"/>
      <c r="AW50" s="441"/>
      <c r="AX50" s="441"/>
      <c r="AY50" s="441"/>
      <c r="AZ50" s="441"/>
      <c r="BA50" s="441"/>
      <c r="BB50" s="441"/>
      <c r="BC50" s="441"/>
      <c r="BD50" s="441"/>
      <c r="BE50" s="200" t="s">
        <v>360</v>
      </c>
      <c r="BF50" s="111"/>
      <c r="BG50" s="594"/>
      <c r="BH50" s="594"/>
      <c r="BI50" s="594"/>
      <c r="BJ50" s="594"/>
      <c r="BK50" s="594"/>
      <c r="BL50" s="594"/>
      <c r="BM50" s="594"/>
      <c r="BN50" s="594"/>
      <c r="BO50" s="594"/>
      <c r="BP50" s="112"/>
      <c r="BR50" s="590"/>
      <c r="BS50" s="590"/>
      <c r="BT50" s="590"/>
      <c r="BU50" s="590"/>
      <c r="BV50" s="506" t="s">
        <v>20</v>
      </c>
      <c r="BW50" s="506"/>
      <c r="BX50" s="506"/>
      <c r="BY50" s="506"/>
      <c r="BZ50" s="506"/>
      <c r="CA50" s="506"/>
      <c r="CB50" s="506">
        <f>SUM(CB47:CG49)</f>
        <v>3</v>
      </c>
      <c r="CC50" s="506"/>
      <c r="CD50" s="506"/>
      <c r="CE50" s="506"/>
      <c r="CF50" s="506"/>
      <c r="CG50" s="506"/>
      <c r="CH50" s="506"/>
      <c r="CI50" s="506"/>
      <c r="CJ50" s="506"/>
      <c r="CK50" s="506"/>
      <c r="CL50" s="506"/>
      <c r="CM50" s="563"/>
      <c r="CN50" s="550"/>
      <c r="CO50" s="551"/>
      <c r="CP50" s="551"/>
      <c r="CQ50" s="551"/>
      <c r="CR50" s="553" t="s">
        <v>20</v>
      </c>
      <c r="CS50" s="553"/>
      <c r="CT50" s="553"/>
      <c r="CU50" s="553"/>
      <c r="CV50" s="553"/>
      <c r="CW50" s="553"/>
      <c r="CX50" s="553">
        <f>SUM(CX47:CX49)</f>
        <v>0</v>
      </c>
      <c r="CY50" s="553"/>
      <c r="CZ50" s="553"/>
      <c r="DA50" s="553"/>
      <c r="DB50" s="553"/>
      <c r="DC50" s="553"/>
      <c r="DD50" s="553"/>
      <c r="DE50" s="553"/>
      <c r="DF50" s="553"/>
      <c r="DG50" s="553"/>
      <c r="DH50" s="553"/>
      <c r="DI50" s="554"/>
    </row>
    <row r="51" spans="1:113" ht="18.600000000000001" customHeight="1" thickTop="1" x14ac:dyDescent="0.15">
      <c r="A51" s="113"/>
      <c r="B51" s="113"/>
      <c r="C51" s="114"/>
      <c r="D51" s="114"/>
      <c r="E51" s="114"/>
      <c r="F51" s="114"/>
      <c r="G51" s="114"/>
      <c r="H51" s="114"/>
      <c r="I51" s="114"/>
      <c r="J51" s="114"/>
      <c r="K51" s="114"/>
      <c r="L51" s="114"/>
      <c r="M51" s="114"/>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S51" s="34"/>
      <c r="AT51" s="34"/>
      <c r="AU51" s="34"/>
      <c r="AV51" s="34"/>
      <c r="AW51" s="34"/>
      <c r="AX51" s="34"/>
      <c r="AY51" s="34"/>
      <c r="AZ51" s="34"/>
      <c r="BA51" s="34"/>
      <c r="BB51" s="34"/>
      <c r="BC51" s="34"/>
      <c r="BD51" s="34"/>
      <c r="BE51" s="38"/>
    </row>
    <row r="52" spans="1:113" ht="18.600000000000001" customHeight="1" x14ac:dyDescent="0.15">
      <c r="BE52" s="38"/>
    </row>
    <row r="53" spans="1:113" ht="18.600000000000001" customHeight="1" x14ac:dyDescent="0.15"/>
    <row r="54" spans="1:113" ht="18.600000000000001" customHeight="1" x14ac:dyDescent="0.15"/>
    <row r="55" spans="1:113" ht="18.600000000000001" customHeight="1" x14ac:dyDescent="0.15"/>
    <row r="56" spans="1:113" ht="18.600000000000001" customHeight="1" x14ac:dyDescent="0.15"/>
    <row r="57" spans="1:113" ht="18.600000000000001" customHeight="1" x14ac:dyDescent="0.15"/>
    <row r="58" spans="1:113" ht="18.600000000000001" customHeight="1" x14ac:dyDescent="0.15"/>
    <row r="59" spans="1:113" ht="18.600000000000001" customHeight="1" x14ac:dyDescent="0.15"/>
    <row r="60" spans="1:113" ht="18.600000000000001" customHeight="1" x14ac:dyDescent="0.15"/>
    <row r="61" spans="1:113" ht="18.600000000000001" customHeight="1" x14ac:dyDescent="0.15"/>
    <row r="62" spans="1:113" ht="18.600000000000001" customHeight="1" x14ac:dyDescent="0.15"/>
    <row r="63" spans="1:113" ht="18.600000000000001" customHeight="1" x14ac:dyDescent="0.15">
      <c r="A63" s="36"/>
      <c r="B63" s="36"/>
      <c r="C63" s="36"/>
      <c r="BF63" s="36"/>
      <c r="BG63" s="36"/>
      <c r="BH63" s="36"/>
    </row>
    <row r="64" spans="1:113" ht="18.600000000000001" customHeight="1" x14ac:dyDescent="0.15">
      <c r="A64" s="36"/>
      <c r="B64" s="36"/>
      <c r="C64" s="36"/>
      <c r="BF64" s="36"/>
      <c r="BG64" s="36"/>
      <c r="BH64" s="36"/>
    </row>
    <row r="65" s="36" customFormat="1" ht="18.600000000000001" customHeight="1" x14ac:dyDescent="0.15"/>
    <row r="66" s="36" customFormat="1" ht="18.600000000000001" customHeight="1" x14ac:dyDescent="0.15"/>
    <row r="67" s="36" customFormat="1" ht="18.600000000000001" customHeight="1" x14ac:dyDescent="0.15"/>
    <row r="68" s="36" customFormat="1" ht="18.600000000000001" customHeight="1" x14ac:dyDescent="0.15"/>
    <row r="69" s="36" customFormat="1" ht="18.600000000000001" customHeight="1" x14ac:dyDescent="0.15"/>
    <row r="70" s="36" customFormat="1" ht="18.600000000000001" customHeight="1" x14ac:dyDescent="0.15"/>
    <row r="71" s="36" customFormat="1" ht="18.600000000000001" customHeight="1" x14ac:dyDescent="0.15"/>
    <row r="72" s="36" customFormat="1" ht="18.600000000000001" customHeight="1" x14ac:dyDescent="0.15"/>
    <row r="73" s="36" customFormat="1" ht="18.600000000000001" customHeight="1" x14ac:dyDescent="0.15"/>
    <row r="74" s="36" customFormat="1" ht="18.600000000000001" customHeight="1" x14ac:dyDescent="0.15"/>
    <row r="75" s="36" customFormat="1" ht="18.600000000000001" customHeight="1" x14ac:dyDescent="0.15"/>
    <row r="76" s="36" customFormat="1" ht="18.600000000000001" customHeight="1" x14ac:dyDescent="0.15"/>
    <row r="77" s="36" customFormat="1" ht="18.600000000000001" customHeight="1" x14ac:dyDescent="0.15"/>
    <row r="78" s="36" customFormat="1" ht="18.600000000000001" customHeight="1" x14ac:dyDescent="0.15"/>
    <row r="79" s="36" customFormat="1" ht="18.600000000000001" customHeight="1" x14ac:dyDescent="0.15"/>
    <row r="80" s="36" customFormat="1" ht="18.600000000000001" customHeight="1" x14ac:dyDescent="0.15"/>
    <row r="81" s="36" customFormat="1" ht="18.600000000000001" customHeight="1" x14ac:dyDescent="0.15"/>
    <row r="82" s="36" customFormat="1" ht="18.600000000000001" customHeight="1" x14ac:dyDescent="0.15"/>
    <row r="83" s="36" customFormat="1" ht="18.600000000000001" customHeight="1" x14ac:dyDescent="0.15"/>
    <row r="84" s="36" customFormat="1" ht="18.600000000000001" customHeight="1" x14ac:dyDescent="0.15"/>
    <row r="85" s="36" customFormat="1" ht="18.600000000000001" customHeight="1" x14ac:dyDescent="0.15"/>
    <row r="86" s="36" customFormat="1" ht="18.600000000000001" customHeight="1" x14ac:dyDescent="0.15"/>
    <row r="87" s="36" customFormat="1" ht="18.600000000000001" customHeight="1" x14ac:dyDescent="0.15"/>
    <row r="88" s="36" customFormat="1" ht="18.600000000000001" customHeight="1" x14ac:dyDescent="0.15"/>
    <row r="89" s="36" customFormat="1" ht="18.600000000000001" customHeight="1" x14ac:dyDescent="0.15"/>
    <row r="90" s="36" customFormat="1" ht="18.600000000000001" customHeight="1" x14ac:dyDescent="0.15"/>
    <row r="91" s="36" customFormat="1" ht="18.600000000000001" customHeight="1" x14ac:dyDescent="0.15"/>
    <row r="92" s="36" customFormat="1" ht="18.600000000000001" customHeight="1" x14ac:dyDescent="0.15"/>
    <row r="93" s="36" customFormat="1" ht="18.600000000000001" customHeight="1" x14ac:dyDescent="0.15"/>
    <row r="94" s="36" customFormat="1" ht="18.600000000000001" customHeight="1" x14ac:dyDescent="0.15"/>
    <row r="95" s="36" customFormat="1" ht="18.600000000000001" customHeight="1" x14ac:dyDescent="0.15"/>
    <row r="96" s="36" customFormat="1" ht="18.600000000000001" customHeight="1" x14ac:dyDescent="0.15"/>
    <row r="97" s="36" customFormat="1" ht="18.600000000000001" customHeight="1" x14ac:dyDescent="0.15"/>
    <row r="98" s="36" customFormat="1" ht="18.600000000000001" customHeight="1" x14ac:dyDescent="0.15"/>
    <row r="99" s="36" customFormat="1" ht="18.600000000000001" customHeight="1" x14ac:dyDescent="0.15"/>
    <row r="100" s="36" customFormat="1" ht="18.600000000000001" customHeight="1" x14ac:dyDescent="0.15"/>
    <row r="101" s="36" customFormat="1" ht="18.600000000000001" customHeight="1" x14ac:dyDescent="0.15"/>
    <row r="102" s="36" customFormat="1" ht="18.600000000000001" customHeight="1" x14ac:dyDescent="0.15"/>
    <row r="103" s="36" customFormat="1" ht="18.600000000000001" customHeight="1" x14ac:dyDescent="0.15"/>
    <row r="104" s="36" customFormat="1" ht="18.600000000000001" customHeight="1" x14ac:dyDescent="0.15"/>
    <row r="105" s="36" customFormat="1" ht="18.600000000000001" customHeight="1" x14ac:dyDescent="0.15"/>
    <row r="106" s="36" customFormat="1" ht="18.600000000000001" customHeight="1" x14ac:dyDescent="0.15"/>
    <row r="107" s="36" customFormat="1" ht="18.600000000000001" customHeight="1" x14ac:dyDescent="0.15"/>
    <row r="108" s="36" customFormat="1" ht="18.600000000000001" customHeight="1" x14ac:dyDescent="0.15"/>
    <row r="109" s="36" customFormat="1" ht="18.600000000000001" customHeight="1" x14ac:dyDescent="0.15"/>
    <row r="110" s="36" customFormat="1" ht="18.600000000000001" customHeight="1" x14ac:dyDescent="0.15"/>
    <row r="111" s="36" customFormat="1" ht="18.600000000000001" customHeight="1" x14ac:dyDescent="0.15"/>
    <row r="112" s="36" customFormat="1" ht="18.600000000000001" customHeight="1" x14ac:dyDescent="0.15"/>
    <row r="113" s="36" customFormat="1" ht="18.600000000000001" customHeight="1" x14ac:dyDescent="0.15"/>
    <row r="114" s="36" customFormat="1" ht="18.600000000000001" customHeight="1" x14ac:dyDescent="0.15"/>
    <row r="115" s="36" customFormat="1" ht="18.600000000000001" customHeight="1" x14ac:dyDescent="0.15"/>
    <row r="116" s="36" customFormat="1" ht="18.600000000000001" customHeight="1" x14ac:dyDescent="0.15"/>
    <row r="117" s="36" customFormat="1" ht="18.600000000000001" customHeight="1" x14ac:dyDescent="0.15"/>
    <row r="118" s="36" customFormat="1" ht="18.600000000000001" customHeight="1" x14ac:dyDescent="0.15"/>
    <row r="119" s="36" customFormat="1" ht="18.600000000000001" customHeight="1" x14ac:dyDescent="0.15"/>
    <row r="120" s="36" customFormat="1" ht="18.600000000000001" customHeight="1" x14ac:dyDescent="0.15"/>
    <row r="121" s="36" customFormat="1" ht="18.600000000000001" customHeight="1" x14ac:dyDescent="0.15"/>
    <row r="122" s="36" customFormat="1" ht="18.600000000000001" customHeight="1" x14ac:dyDescent="0.15"/>
    <row r="123" s="36" customFormat="1" ht="18.600000000000001" customHeight="1" x14ac:dyDescent="0.15"/>
    <row r="124" s="36" customFormat="1" ht="18.600000000000001" customHeight="1" x14ac:dyDescent="0.15"/>
    <row r="125" s="36" customFormat="1" ht="18.600000000000001" customHeight="1" x14ac:dyDescent="0.15"/>
    <row r="126" s="36" customFormat="1" ht="18.600000000000001" customHeight="1" x14ac:dyDescent="0.15"/>
    <row r="127" s="36" customFormat="1" ht="18.600000000000001" customHeight="1" x14ac:dyDescent="0.15"/>
    <row r="128" s="36" customFormat="1" ht="18.600000000000001" customHeight="1" x14ac:dyDescent="0.15"/>
    <row r="129" s="36" customFormat="1" ht="18.600000000000001" customHeight="1" x14ac:dyDescent="0.15"/>
    <row r="130" s="36" customFormat="1" ht="18.600000000000001" customHeight="1" x14ac:dyDescent="0.15"/>
    <row r="131" s="36" customFormat="1" ht="18.600000000000001" customHeight="1" x14ac:dyDescent="0.15"/>
    <row r="132" s="36" customFormat="1" ht="18.600000000000001" customHeight="1" x14ac:dyDescent="0.15"/>
    <row r="133" s="36" customFormat="1" ht="18.600000000000001" customHeight="1" x14ac:dyDescent="0.15"/>
    <row r="134" s="36" customFormat="1" ht="18.600000000000001" customHeight="1" x14ac:dyDescent="0.15"/>
    <row r="135" s="36" customFormat="1" ht="18.600000000000001" customHeight="1" x14ac:dyDescent="0.15"/>
    <row r="136" s="36" customFormat="1" ht="18.600000000000001" customHeight="1" x14ac:dyDescent="0.15"/>
    <row r="137" s="36" customFormat="1" ht="18.600000000000001" customHeight="1" x14ac:dyDescent="0.15"/>
    <row r="138" s="36" customFormat="1" ht="18.600000000000001" customHeight="1" x14ac:dyDescent="0.15"/>
    <row r="139" s="36" customFormat="1" ht="18.600000000000001" customHeight="1" x14ac:dyDescent="0.15"/>
    <row r="140" s="36" customFormat="1" ht="18.600000000000001" customHeight="1" x14ac:dyDescent="0.15"/>
    <row r="141" s="36" customFormat="1" ht="18.600000000000001" customHeight="1" x14ac:dyDescent="0.15"/>
    <row r="142" s="36" customFormat="1" ht="18.600000000000001" customHeight="1" x14ac:dyDescent="0.15"/>
    <row r="143" s="36" customFormat="1" ht="18.600000000000001" customHeight="1" x14ac:dyDescent="0.15"/>
    <row r="144" s="36" customFormat="1" ht="18.600000000000001" customHeight="1" x14ac:dyDescent="0.15"/>
    <row r="145" s="36" customFormat="1" ht="18.600000000000001" customHeight="1" x14ac:dyDescent="0.15"/>
    <row r="146" s="36" customFormat="1" ht="18.600000000000001" customHeight="1" x14ac:dyDescent="0.15"/>
    <row r="147" s="36" customFormat="1" ht="18.600000000000001" customHeight="1" x14ac:dyDescent="0.15"/>
    <row r="148" s="36" customFormat="1" ht="18.600000000000001" customHeight="1" x14ac:dyDescent="0.15"/>
    <row r="149" s="36" customFormat="1" ht="18.600000000000001" customHeight="1" x14ac:dyDescent="0.15"/>
    <row r="150" s="36" customFormat="1" ht="18.600000000000001" customHeight="1" x14ac:dyDescent="0.15"/>
    <row r="151" s="36" customFormat="1" ht="18.600000000000001" customHeight="1" x14ac:dyDescent="0.15"/>
    <row r="152" s="36" customFormat="1" ht="18.600000000000001" customHeight="1" x14ac:dyDescent="0.15"/>
    <row r="153" s="36" customFormat="1" ht="18.600000000000001" customHeight="1" x14ac:dyDescent="0.15"/>
    <row r="154" s="36" customFormat="1" ht="18.600000000000001" customHeight="1" x14ac:dyDescent="0.15"/>
    <row r="155" s="36" customFormat="1" ht="18.600000000000001" customHeight="1" x14ac:dyDescent="0.15"/>
    <row r="156" s="36" customFormat="1" ht="18.600000000000001" customHeight="1" x14ac:dyDescent="0.15"/>
    <row r="157" s="36" customFormat="1" ht="18.600000000000001" customHeight="1" x14ac:dyDescent="0.15"/>
    <row r="158" s="36" customFormat="1" ht="18.600000000000001" customHeight="1" x14ac:dyDescent="0.15"/>
    <row r="159" s="36" customFormat="1" ht="18.600000000000001" customHeight="1" x14ac:dyDescent="0.15"/>
    <row r="160" s="36" customFormat="1" ht="18.600000000000001" customHeight="1" x14ac:dyDescent="0.15"/>
    <row r="161" s="36" customFormat="1" ht="18.600000000000001" customHeight="1" x14ac:dyDescent="0.15"/>
    <row r="162" s="36" customFormat="1" ht="18.600000000000001" customHeight="1" x14ac:dyDescent="0.15"/>
    <row r="163" s="36" customFormat="1" ht="18.600000000000001" customHeight="1" x14ac:dyDescent="0.15"/>
    <row r="164" s="36" customFormat="1" ht="18.600000000000001" customHeight="1" x14ac:dyDescent="0.15"/>
    <row r="165" s="36" customFormat="1" ht="18.600000000000001" customHeight="1" x14ac:dyDescent="0.15"/>
    <row r="166" s="36" customFormat="1" ht="18.600000000000001" customHeight="1" x14ac:dyDescent="0.15"/>
    <row r="167" s="36" customFormat="1" ht="18.600000000000001" customHeight="1" x14ac:dyDescent="0.15"/>
    <row r="168" s="36" customFormat="1" ht="18.600000000000001" customHeight="1" x14ac:dyDescent="0.15"/>
    <row r="169" s="36" customFormat="1" ht="18.600000000000001" customHeight="1" x14ac:dyDescent="0.15"/>
    <row r="170" s="36" customFormat="1" ht="18.600000000000001" customHeight="1" x14ac:dyDescent="0.15"/>
    <row r="171" s="36" customFormat="1" ht="18.600000000000001" customHeight="1" x14ac:dyDescent="0.15"/>
    <row r="172" s="36" customFormat="1" ht="18.600000000000001" customHeight="1" x14ac:dyDescent="0.15"/>
    <row r="173" s="36" customFormat="1" ht="18.600000000000001" customHeight="1" x14ac:dyDescent="0.15"/>
    <row r="174" s="36" customFormat="1" ht="18.600000000000001" customHeight="1" x14ac:dyDescent="0.15"/>
    <row r="175" s="36" customFormat="1" ht="18.600000000000001" customHeight="1" x14ac:dyDescent="0.15"/>
    <row r="176" s="36" customFormat="1" ht="18.600000000000001" customHeight="1" x14ac:dyDescent="0.15"/>
    <row r="177" s="36" customFormat="1" ht="18.600000000000001" customHeight="1" x14ac:dyDescent="0.15"/>
    <row r="178" s="36" customFormat="1" ht="18.600000000000001" customHeight="1" x14ac:dyDescent="0.15"/>
    <row r="179" s="36" customFormat="1" ht="18.600000000000001" customHeight="1" x14ac:dyDescent="0.15"/>
    <row r="180" s="36" customFormat="1" ht="18.600000000000001" customHeight="1" x14ac:dyDescent="0.15"/>
    <row r="181" s="36" customFormat="1" ht="18.600000000000001" customHeight="1" x14ac:dyDescent="0.15"/>
    <row r="182" s="36" customFormat="1" ht="18.600000000000001" customHeight="1" x14ac:dyDescent="0.15"/>
    <row r="183" s="36" customFormat="1" ht="18.600000000000001" customHeight="1" x14ac:dyDescent="0.15"/>
    <row r="184" s="36" customFormat="1" ht="18.600000000000001" customHeight="1" x14ac:dyDescent="0.15"/>
    <row r="185" s="36" customFormat="1" ht="18.600000000000001" customHeight="1" x14ac:dyDescent="0.15"/>
    <row r="186" s="36" customFormat="1" ht="18.600000000000001" customHeight="1" x14ac:dyDescent="0.15"/>
    <row r="187" s="36" customFormat="1" ht="18.600000000000001" customHeight="1" x14ac:dyDescent="0.15"/>
    <row r="188" s="36" customFormat="1" ht="18.600000000000001" customHeight="1" x14ac:dyDescent="0.15"/>
    <row r="189" s="36" customFormat="1" ht="18.600000000000001" customHeight="1" x14ac:dyDescent="0.15"/>
    <row r="190" s="36" customFormat="1" ht="18.600000000000001" customHeight="1" x14ac:dyDescent="0.15"/>
    <row r="191" s="36" customFormat="1" ht="18.600000000000001" customHeight="1" x14ac:dyDescent="0.15"/>
    <row r="192" s="36" customFormat="1" ht="18.600000000000001" customHeight="1" x14ac:dyDescent="0.15"/>
    <row r="193" s="36" customFormat="1" ht="18.600000000000001" customHeight="1" x14ac:dyDescent="0.15"/>
    <row r="194" s="36" customFormat="1" ht="18.600000000000001" customHeight="1" x14ac:dyDescent="0.15"/>
  </sheetData>
  <sheetProtection sheet="1" objects="1" scenarios="1" selectLockedCells="1"/>
  <mergeCells count="864">
    <mergeCell ref="DN34:DN35"/>
    <mergeCell ref="DN37:DN38"/>
    <mergeCell ref="DO34:DO35"/>
    <mergeCell ref="DO37:DO38"/>
    <mergeCell ref="DP34:DP35"/>
    <mergeCell ref="DP37:DP38"/>
    <mergeCell ref="DQ34:DQ35"/>
    <mergeCell ref="DQ37:DQ38"/>
    <mergeCell ref="DN36:DP36"/>
    <mergeCell ref="CW31:CX31"/>
    <mergeCell ref="CY31:DI31"/>
    <mergeCell ref="CW32:CX32"/>
    <mergeCell ref="CY32:DI32"/>
    <mergeCell ref="CV34:CY35"/>
    <mergeCell ref="CV37:CY38"/>
    <mergeCell ref="CN36:CY36"/>
    <mergeCell ref="BP36:CA36"/>
    <mergeCell ref="CB36:CM36"/>
    <mergeCell ref="BT31:BU31"/>
    <mergeCell ref="BT32:BU32"/>
    <mergeCell ref="CK31:CN31"/>
    <mergeCell ref="CO31:CR31"/>
    <mergeCell ref="CS31:CV31"/>
    <mergeCell ref="CK32:CN32"/>
    <mergeCell ref="CO32:CR32"/>
    <mergeCell ref="CS32:CV32"/>
    <mergeCell ref="CN34:CQ35"/>
    <mergeCell ref="CR34:CU35"/>
    <mergeCell ref="CZ34:DC35"/>
    <mergeCell ref="DD34:DI36"/>
    <mergeCell ref="BT34:BW35"/>
    <mergeCell ref="BX34:CA35"/>
    <mergeCell ref="CB34:CE35"/>
    <mergeCell ref="CW26:CX26"/>
    <mergeCell ref="CY26:DI26"/>
    <mergeCell ref="CW27:CX27"/>
    <mergeCell ref="CY27:DI27"/>
    <mergeCell ref="CW28:CX28"/>
    <mergeCell ref="CY28:DI28"/>
    <mergeCell ref="CW29:CX29"/>
    <mergeCell ref="CY29:DI29"/>
    <mergeCell ref="CW30:CX30"/>
    <mergeCell ref="CY30:DI30"/>
    <mergeCell ref="CW21:CX21"/>
    <mergeCell ref="CY21:DI21"/>
    <mergeCell ref="CW22:CX22"/>
    <mergeCell ref="CY22:DI22"/>
    <mergeCell ref="CW23:CX23"/>
    <mergeCell ref="CY23:DI23"/>
    <mergeCell ref="CW24:CX24"/>
    <mergeCell ref="CY24:DI24"/>
    <mergeCell ref="CW25:CX25"/>
    <mergeCell ref="CY25:DI25"/>
    <mergeCell ref="CW16:CX16"/>
    <mergeCell ref="CY16:DI16"/>
    <mergeCell ref="CW17:CX17"/>
    <mergeCell ref="CY17:DI17"/>
    <mergeCell ref="CW18:CX18"/>
    <mergeCell ref="CY18:DI18"/>
    <mergeCell ref="CW19:CX19"/>
    <mergeCell ref="CY19:DI19"/>
    <mergeCell ref="CW20:CX20"/>
    <mergeCell ref="CY20:DI20"/>
    <mergeCell ref="CW11:CX11"/>
    <mergeCell ref="CY11:DI11"/>
    <mergeCell ref="CW12:CX12"/>
    <mergeCell ref="CY12:DI12"/>
    <mergeCell ref="CW13:CX13"/>
    <mergeCell ref="CY13:DI13"/>
    <mergeCell ref="CW14:CX14"/>
    <mergeCell ref="CY14:DI14"/>
    <mergeCell ref="CW15:CX15"/>
    <mergeCell ref="CY15:DI15"/>
    <mergeCell ref="BV27:CF27"/>
    <mergeCell ref="BV28:CF28"/>
    <mergeCell ref="BV29:CF29"/>
    <mergeCell ref="BV30:CF30"/>
    <mergeCell ref="BV31:CF31"/>
    <mergeCell ref="BV32:CF32"/>
    <mergeCell ref="BV2:CF2"/>
    <mergeCell ref="CY2:DI2"/>
    <mergeCell ref="CY3:DI3"/>
    <mergeCell ref="CW3:CX3"/>
    <mergeCell ref="CW4:CX4"/>
    <mergeCell ref="CY4:DI4"/>
    <mergeCell ref="CW5:CX5"/>
    <mergeCell ref="CY5:DI5"/>
    <mergeCell ref="CW6:CX6"/>
    <mergeCell ref="CY6:DI6"/>
    <mergeCell ref="CW7:CX7"/>
    <mergeCell ref="CY7:DI7"/>
    <mergeCell ref="CW8:CX8"/>
    <mergeCell ref="CY8:DI8"/>
    <mergeCell ref="CW9:CX9"/>
    <mergeCell ref="CY9:DI9"/>
    <mergeCell ref="CW10:CX10"/>
    <mergeCell ref="CY10:DI10"/>
    <mergeCell ref="BT27:BU27"/>
    <mergeCell ref="BT28:BU28"/>
    <mergeCell ref="BF31:BG31"/>
    <mergeCell ref="BF32:BG32"/>
    <mergeCell ref="P2:Q2"/>
    <mergeCell ref="AR2:AS2"/>
    <mergeCell ref="BT2:BU2"/>
    <mergeCell ref="CW2:CX2"/>
    <mergeCell ref="BT3:BU3"/>
    <mergeCell ref="BV3:CF3"/>
    <mergeCell ref="BT4:BU4"/>
    <mergeCell ref="BT5:BU5"/>
    <mergeCell ref="BT6:BU6"/>
    <mergeCell ref="BT7:BU7"/>
    <mergeCell ref="BT8:BU8"/>
    <mergeCell ref="BT9:BU9"/>
    <mergeCell ref="BT10:BU10"/>
    <mergeCell ref="BT11:BU11"/>
    <mergeCell ref="BT12:BU12"/>
    <mergeCell ref="BT13:BU13"/>
    <mergeCell ref="BT14:BU14"/>
    <mergeCell ref="BT15:BU15"/>
    <mergeCell ref="BT16:BU16"/>
    <mergeCell ref="BV22:CF22"/>
    <mergeCell ref="BI1:BW1"/>
    <mergeCell ref="BX1:DH1"/>
    <mergeCell ref="AD2:AE2"/>
    <mergeCell ref="AD3:AE3"/>
    <mergeCell ref="AD4:AE4"/>
    <mergeCell ref="AD5:AE5"/>
    <mergeCell ref="AD6:AE6"/>
    <mergeCell ref="AD7:AE7"/>
    <mergeCell ref="AD8:AE8"/>
    <mergeCell ref="AR4:AS4"/>
    <mergeCell ref="AT4:BD4"/>
    <mergeCell ref="AR5:AS5"/>
    <mergeCell ref="AT5:BD5"/>
    <mergeCell ref="AR6:AS6"/>
    <mergeCell ref="AT6:BD6"/>
    <mergeCell ref="AR7:AS7"/>
    <mergeCell ref="AT7:BD7"/>
    <mergeCell ref="AR8:AS8"/>
    <mergeCell ref="AT8:BD8"/>
    <mergeCell ref="CH2:CJ2"/>
    <mergeCell ref="CK2:CN2"/>
    <mergeCell ref="CO2:CR2"/>
    <mergeCell ref="CS2:CV2"/>
    <mergeCell ref="CO3:CR3"/>
    <mergeCell ref="A2:C2"/>
    <mergeCell ref="D2:G2"/>
    <mergeCell ref="H2:K2"/>
    <mergeCell ref="L2:O2"/>
    <mergeCell ref="AF2:AI2"/>
    <mergeCell ref="AJ2:AM2"/>
    <mergeCell ref="AN2:AQ2"/>
    <mergeCell ref="R2:AB2"/>
    <mergeCell ref="AT2:BD2"/>
    <mergeCell ref="L3:O3"/>
    <mergeCell ref="P4:Q4"/>
    <mergeCell ref="BF4:BG4"/>
    <mergeCell ref="BV4:CF4"/>
    <mergeCell ref="BP4:BS4"/>
    <mergeCell ref="CH4:CJ4"/>
    <mergeCell ref="AJ4:AM4"/>
    <mergeCell ref="AN4:AQ4"/>
    <mergeCell ref="BH2:BK2"/>
    <mergeCell ref="BL2:BO2"/>
    <mergeCell ref="BP2:BS2"/>
    <mergeCell ref="R3:AB3"/>
    <mergeCell ref="P3:Q3"/>
    <mergeCell ref="AR3:AS3"/>
    <mergeCell ref="AT3:BD3"/>
    <mergeCell ref="BF2:BG2"/>
    <mergeCell ref="BF3:BG3"/>
    <mergeCell ref="CS3:CV3"/>
    <mergeCell ref="CK3:CN3"/>
    <mergeCell ref="CK4:CN4"/>
    <mergeCell ref="CO4:CR4"/>
    <mergeCell ref="CS4:CV4"/>
    <mergeCell ref="BF5:BG5"/>
    <mergeCell ref="BV5:CF5"/>
    <mergeCell ref="CS5:CV5"/>
    <mergeCell ref="A4:C4"/>
    <mergeCell ref="D4:G4"/>
    <mergeCell ref="H4:K4"/>
    <mergeCell ref="L4:O4"/>
    <mergeCell ref="AF4:AI4"/>
    <mergeCell ref="BH3:BK3"/>
    <mergeCell ref="BL3:BO3"/>
    <mergeCell ref="BP3:BS3"/>
    <mergeCell ref="CH3:CJ3"/>
    <mergeCell ref="AF3:AI3"/>
    <mergeCell ref="AJ3:AM3"/>
    <mergeCell ref="AN3:AQ3"/>
    <mergeCell ref="R4:AB4"/>
    <mergeCell ref="A3:C3"/>
    <mergeCell ref="D3:G3"/>
    <mergeCell ref="H3:K3"/>
    <mergeCell ref="H6:K6"/>
    <mergeCell ref="L6:O6"/>
    <mergeCell ref="BH5:BK5"/>
    <mergeCell ref="BL5:BO5"/>
    <mergeCell ref="BP5:BS5"/>
    <mergeCell ref="R6:AB6"/>
    <mergeCell ref="CO6:CR6"/>
    <mergeCell ref="BH4:BK4"/>
    <mergeCell ref="BL4:BO4"/>
    <mergeCell ref="R5:AB5"/>
    <mergeCell ref="CH5:CJ5"/>
    <mergeCell ref="CS6:CV6"/>
    <mergeCell ref="CK6:CN6"/>
    <mergeCell ref="A5:C5"/>
    <mergeCell ref="D5:G5"/>
    <mergeCell ref="H5:K5"/>
    <mergeCell ref="L5:O5"/>
    <mergeCell ref="AF5:AI5"/>
    <mergeCell ref="AJ5:AM5"/>
    <mergeCell ref="AN5:AQ5"/>
    <mergeCell ref="P5:Q5"/>
    <mergeCell ref="P6:Q6"/>
    <mergeCell ref="BF6:BG6"/>
    <mergeCell ref="BV6:CF6"/>
    <mergeCell ref="BH6:BK6"/>
    <mergeCell ref="BL6:BO6"/>
    <mergeCell ref="BP6:BS6"/>
    <mergeCell ref="CH6:CJ6"/>
    <mergeCell ref="AF6:AI6"/>
    <mergeCell ref="AJ6:AM6"/>
    <mergeCell ref="AN6:AQ6"/>
    <mergeCell ref="CK5:CN5"/>
    <mergeCell ref="CO5:CR5"/>
    <mergeCell ref="A6:C6"/>
    <mergeCell ref="D6:G6"/>
    <mergeCell ref="A8:C8"/>
    <mergeCell ref="D8:G8"/>
    <mergeCell ref="H8:K8"/>
    <mergeCell ref="L8:O8"/>
    <mergeCell ref="AF8:AI8"/>
    <mergeCell ref="AJ8:AM8"/>
    <mergeCell ref="AN8:AQ8"/>
    <mergeCell ref="BP7:BS7"/>
    <mergeCell ref="CH7:CJ7"/>
    <mergeCell ref="A7:C7"/>
    <mergeCell ref="D7:G7"/>
    <mergeCell ref="H7:K7"/>
    <mergeCell ref="L7:O7"/>
    <mergeCell ref="AF7:AI7"/>
    <mergeCell ref="R7:AB7"/>
    <mergeCell ref="R8:AB8"/>
    <mergeCell ref="P7:Q7"/>
    <mergeCell ref="P8:Q8"/>
    <mergeCell ref="BF7:BG7"/>
    <mergeCell ref="BF8:BG8"/>
    <mergeCell ref="BV7:CF7"/>
    <mergeCell ref="BV8:CF8"/>
    <mergeCell ref="BH8:BK8"/>
    <mergeCell ref="BL8:BO8"/>
    <mergeCell ref="P10:Q10"/>
    <mergeCell ref="BP8:BS8"/>
    <mergeCell ref="AR9:AS9"/>
    <mergeCell ref="AT9:BD9"/>
    <mergeCell ref="AD9:AE9"/>
    <mergeCell ref="CK7:CN7"/>
    <mergeCell ref="CO7:CR7"/>
    <mergeCell ref="CS7:CV7"/>
    <mergeCell ref="AJ7:AM7"/>
    <mergeCell ref="AN7:AQ7"/>
    <mergeCell ref="BH7:BK7"/>
    <mergeCell ref="BL7:BO7"/>
    <mergeCell ref="CH8:CJ8"/>
    <mergeCell ref="CK8:CN8"/>
    <mergeCell ref="CO8:CR8"/>
    <mergeCell ref="CS8:CV8"/>
    <mergeCell ref="BF9:BG9"/>
    <mergeCell ref="BV9:CF9"/>
    <mergeCell ref="CS9:CV9"/>
    <mergeCell ref="CK9:CN9"/>
    <mergeCell ref="CS10:CV10"/>
    <mergeCell ref="CO9:CR9"/>
    <mergeCell ref="AT10:BD10"/>
    <mergeCell ref="AJ9:AM9"/>
    <mergeCell ref="A9:C9"/>
    <mergeCell ref="D9:G9"/>
    <mergeCell ref="H9:K9"/>
    <mergeCell ref="L9:O9"/>
    <mergeCell ref="P9:Q9"/>
    <mergeCell ref="R9:AB9"/>
    <mergeCell ref="BP10:BS10"/>
    <mergeCell ref="CH10:CJ10"/>
    <mergeCell ref="AJ10:AM10"/>
    <mergeCell ref="AN10:AQ10"/>
    <mergeCell ref="BH10:BK10"/>
    <mergeCell ref="BL10:BO10"/>
    <mergeCell ref="R10:AB10"/>
    <mergeCell ref="A10:C10"/>
    <mergeCell ref="D10:G10"/>
    <mergeCell ref="H10:K10"/>
    <mergeCell ref="L10:O10"/>
    <mergeCell ref="AF10:AI10"/>
    <mergeCell ref="BH9:BK9"/>
    <mergeCell ref="BL9:BO9"/>
    <mergeCell ref="BP9:BS9"/>
    <mergeCell ref="CH9:CJ9"/>
    <mergeCell ref="AF9:AI9"/>
    <mergeCell ref="AR10:AS10"/>
    <mergeCell ref="AD10:AE10"/>
    <mergeCell ref="AD11:AE11"/>
    <mergeCell ref="BF10:BG10"/>
    <mergeCell ref="BF11:BG11"/>
    <mergeCell ref="BV10:CF10"/>
    <mergeCell ref="BV11:CF11"/>
    <mergeCell ref="CO11:CR11"/>
    <mergeCell ref="CK10:CN10"/>
    <mergeCell ref="CO10:CR10"/>
    <mergeCell ref="AN9:AQ9"/>
    <mergeCell ref="CS11:CV11"/>
    <mergeCell ref="A12:C12"/>
    <mergeCell ref="D12:G12"/>
    <mergeCell ref="H12:K12"/>
    <mergeCell ref="L12:O12"/>
    <mergeCell ref="BH11:BK11"/>
    <mergeCell ref="BL11:BO11"/>
    <mergeCell ref="BP11:BS11"/>
    <mergeCell ref="P11:Q11"/>
    <mergeCell ref="R11:AB11"/>
    <mergeCell ref="P12:Q12"/>
    <mergeCell ref="R12:AB12"/>
    <mergeCell ref="CO12:CR12"/>
    <mergeCell ref="CS12:CV12"/>
    <mergeCell ref="CK12:CN12"/>
    <mergeCell ref="A11:C11"/>
    <mergeCell ref="D11:G11"/>
    <mergeCell ref="H11:K11"/>
    <mergeCell ref="L11:O11"/>
    <mergeCell ref="AF11:AI11"/>
    <mergeCell ref="AJ11:AM11"/>
    <mergeCell ref="AN11:AQ11"/>
    <mergeCell ref="AR12:AS12"/>
    <mergeCell ref="BH12:BK12"/>
    <mergeCell ref="BL12:BO12"/>
    <mergeCell ref="BP12:BS12"/>
    <mergeCell ref="CH12:CJ12"/>
    <mergeCell ref="AF12:AI12"/>
    <mergeCell ref="AJ12:AM12"/>
    <mergeCell ref="AN12:AQ12"/>
    <mergeCell ref="P13:Q13"/>
    <mergeCell ref="CK11:CN11"/>
    <mergeCell ref="AT12:BD12"/>
    <mergeCell ref="AR13:AS13"/>
    <mergeCell ref="AT13:BD13"/>
    <mergeCell ref="AD12:AE12"/>
    <mergeCell ref="AD13:AE13"/>
    <mergeCell ref="BF12:BG12"/>
    <mergeCell ref="BF13:BG13"/>
    <mergeCell ref="BV13:CF13"/>
    <mergeCell ref="BV12:CF12"/>
    <mergeCell ref="CK13:CN13"/>
    <mergeCell ref="CH11:CJ11"/>
    <mergeCell ref="AR11:AS11"/>
    <mergeCell ref="AT11:BD11"/>
    <mergeCell ref="H14:K14"/>
    <mergeCell ref="L14:O14"/>
    <mergeCell ref="AF14:AI14"/>
    <mergeCell ref="AJ14:AM14"/>
    <mergeCell ref="AN14:AQ14"/>
    <mergeCell ref="BP13:BS13"/>
    <mergeCell ref="CH13:CJ13"/>
    <mergeCell ref="A13:C13"/>
    <mergeCell ref="D13:G13"/>
    <mergeCell ref="H13:K13"/>
    <mergeCell ref="L13:O13"/>
    <mergeCell ref="AF13:AI13"/>
    <mergeCell ref="AR14:AS14"/>
    <mergeCell ref="AT14:BD14"/>
    <mergeCell ref="AD14:AE14"/>
    <mergeCell ref="BF14:BG14"/>
    <mergeCell ref="BV14:CF14"/>
    <mergeCell ref="P14:Q14"/>
    <mergeCell ref="CS16:CV16"/>
    <mergeCell ref="A15:C15"/>
    <mergeCell ref="D15:G15"/>
    <mergeCell ref="H15:K15"/>
    <mergeCell ref="L15:O15"/>
    <mergeCell ref="AR16:AS16"/>
    <mergeCell ref="AT16:BD16"/>
    <mergeCell ref="CO13:CR13"/>
    <mergeCell ref="CS13:CV13"/>
    <mergeCell ref="AJ13:AM13"/>
    <mergeCell ref="AN13:AQ13"/>
    <mergeCell ref="BH13:BK13"/>
    <mergeCell ref="BL13:BO13"/>
    <mergeCell ref="R13:AB13"/>
    <mergeCell ref="CH14:CJ14"/>
    <mergeCell ref="CK14:CN14"/>
    <mergeCell ref="CO14:CR14"/>
    <mergeCell ref="CS14:CV14"/>
    <mergeCell ref="BH14:BK14"/>
    <mergeCell ref="BL14:BO14"/>
    <mergeCell ref="BP14:BS14"/>
    <mergeCell ref="R14:AB14"/>
    <mergeCell ref="A14:C14"/>
    <mergeCell ref="D14:G14"/>
    <mergeCell ref="R16:AB16"/>
    <mergeCell ref="P15:Q15"/>
    <mergeCell ref="R15:AB15"/>
    <mergeCell ref="AR15:AS15"/>
    <mergeCell ref="AT15:BD15"/>
    <mergeCell ref="AD15:AE15"/>
    <mergeCell ref="BF15:BG15"/>
    <mergeCell ref="CS15:CV15"/>
    <mergeCell ref="A16:C16"/>
    <mergeCell ref="D16:G16"/>
    <mergeCell ref="H16:K16"/>
    <mergeCell ref="L16:O16"/>
    <mergeCell ref="AF16:AI16"/>
    <mergeCell ref="BH15:BK15"/>
    <mergeCell ref="BL15:BO15"/>
    <mergeCell ref="BP15:BS15"/>
    <mergeCell ref="CH15:CJ15"/>
    <mergeCell ref="CK15:CN15"/>
    <mergeCell ref="AF15:AI15"/>
    <mergeCell ref="AJ15:AM15"/>
    <mergeCell ref="AN15:AQ15"/>
    <mergeCell ref="P16:Q16"/>
    <mergeCell ref="CK16:CN16"/>
    <mergeCell ref="CO16:CR16"/>
    <mergeCell ref="CO15:CR15"/>
    <mergeCell ref="AR17:AS17"/>
    <mergeCell ref="AT17:BD17"/>
    <mergeCell ref="AD16:AE16"/>
    <mergeCell ref="AD17:AE17"/>
    <mergeCell ref="BF16:BG16"/>
    <mergeCell ref="BF17:BG17"/>
    <mergeCell ref="BT17:BU17"/>
    <mergeCell ref="BV15:CF15"/>
    <mergeCell ref="BV16:CF16"/>
    <mergeCell ref="BV17:CF17"/>
    <mergeCell ref="CO17:CR17"/>
    <mergeCell ref="BP16:BS16"/>
    <mergeCell ref="CH16:CJ16"/>
    <mergeCell ref="AJ16:AM16"/>
    <mergeCell ref="AN16:AQ16"/>
    <mergeCell ref="BH16:BK16"/>
    <mergeCell ref="BL16:BO16"/>
    <mergeCell ref="CS17:CV17"/>
    <mergeCell ref="A18:C18"/>
    <mergeCell ref="D18:G18"/>
    <mergeCell ref="H18:K18"/>
    <mergeCell ref="L18:O18"/>
    <mergeCell ref="BH17:BK17"/>
    <mergeCell ref="BL17:BO17"/>
    <mergeCell ref="BP17:BS17"/>
    <mergeCell ref="P17:Q17"/>
    <mergeCell ref="R17:AB17"/>
    <mergeCell ref="P18:Q18"/>
    <mergeCell ref="R18:AB18"/>
    <mergeCell ref="CO18:CR18"/>
    <mergeCell ref="CS18:CV18"/>
    <mergeCell ref="CK18:CN18"/>
    <mergeCell ref="A17:C17"/>
    <mergeCell ref="D17:G17"/>
    <mergeCell ref="H17:K17"/>
    <mergeCell ref="L17:O17"/>
    <mergeCell ref="AF17:AI17"/>
    <mergeCell ref="AJ17:AM17"/>
    <mergeCell ref="AN17:AQ17"/>
    <mergeCell ref="AR18:AS18"/>
    <mergeCell ref="BH18:BK18"/>
    <mergeCell ref="BL18:BO18"/>
    <mergeCell ref="BP18:BS18"/>
    <mergeCell ref="CH18:CJ18"/>
    <mergeCell ref="AF18:AI18"/>
    <mergeCell ref="AJ18:AM18"/>
    <mergeCell ref="AN18:AQ18"/>
    <mergeCell ref="P19:Q19"/>
    <mergeCell ref="CK17:CN17"/>
    <mergeCell ref="AT18:BD18"/>
    <mergeCell ref="AR19:AS19"/>
    <mergeCell ref="AT19:BD19"/>
    <mergeCell ref="AD18:AE18"/>
    <mergeCell ref="AD19:AE19"/>
    <mergeCell ref="BT18:BU18"/>
    <mergeCell ref="BT19:BU19"/>
    <mergeCell ref="BF18:BG18"/>
    <mergeCell ref="BF19:BG19"/>
    <mergeCell ref="BV18:CF18"/>
    <mergeCell ref="BV19:CF19"/>
    <mergeCell ref="CK19:CN19"/>
    <mergeCell ref="CH17:CJ17"/>
    <mergeCell ref="H20:K20"/>
    <mergeCell ref="L20:O20"/>
    <mergeCell ref="AF20:AI20"/>
    <mergeCell ref="AJ20:AM20"/>
    <mergeCell ref="AN20:AQ20"/>
    <mergeCell ref="BP19:BS19"/>
    <mergeCell ref="CH19:CJ19"/>
    <mergeCell ref="A19:C19"/>
    <mergeCell ref="D19:G19"/>
    <mergeCell ref="H19:K19"/>
    <mergeCell ref="L19:O19"/>
    <mergeCell ref="AF19:AI19"/>
    <mergeCell ref="AR20:AS20"/>
    <mergeCell ref="AT20:BD20"/>
    <mergeCell ref="AD20:AE20"/>
    <mergeCell ref="BF20:BG20"/>
    <mergeCell ref="BT20:BU20"/>
    <mergeCell ref="BV20:CF20"/>
    <mergeCell ref="P20:Q20"/>
    <mergeCell ref="CS22:CV22"/>
    <mergeCell ref="A21:C21"/>
    <mergeCell ref="D21:G21"/>
    <mergeCell ref="H21:K21"/>
    <mergeCell ref="L21:O21"/>
    <mergeCell ref="AR22:AS22"/>
    <mergeCell ref="AT22:BD22"/>
    <mergeCell ref="CO19:CR19"/>
    <mergeCell ref="CS19:CV19"/>
    <mergeCell ref="AJ19:AM19"/>
    <mergeCell ref="AN19:AQ19"/>
    <mergeCell ref="BH19:BK19"/>
    <mergeCell ref="BL19:BO19"/>
    <mergeCell ref="R19:AB19"/>
    <mergeCell ref="CH20:CJ20"/>
    <mergeCell ref="CK20:CN20"/>
    <mergeCell ref="CO20:CR20"/>
    <mergeCell ref="CS20:CV20"/>
    <mergeCell ref="BH20:BK20"/>
    <mergeCell ref="BL20:BO20"/>
    <mergeCell ref="BP20:BS20"/>
    <mergeCell ref="R20:AB20"/>
    <mergeCell ref="A20:C20"/>
    <mergeCell ref="D20:G20"/>
    <mergeCell ref="R22:AB22"/>
    <mergeCell ref="P21:Q21"/>
    <mergeCell ref="R21:AB21"/>
    <mergeCell ref="AR21:AS21"/>
    <mergeCell ref="AT21:BD21"/>
    <mergeCell ref="BF21:BG21"/>
    <mergeCell ref="AD21:AE21"/>
    <mergeCell ref="CS21:CV21"/>
    <mergeCell ref="A22:C22"/>
    <mergeCell ref="D22:G22"/>
    <mergeCell ref="H22:K22"/>
    <mergeCell ref="L22:O22"/>
    <mergeCell ref="AF22:AI22"/>
    <mergeCell ref="BH21:BK21"/>
    <mergeCell ref="BL21:BO21"/>
    <mergeCell ref="BP21:BS21"/>
    <mergeCell ref="CH21:CJ21"/>
    <mergeCell ref="CK21:CN21"/>
    <mergeCell ref="AF21:AI21"/>
    <mergeCell ref="AJ21:AM21"/>
    <mergeCell ref="AN21:AQ21"/>
    <mergeCell ref="P22:Q22"/>
    <mergeCell ref="CK22:CN22"/>
    <mergeCell ref="CO22:CR22"/>
    <mergeCell ref="CO21:CR21"/>
    <mergeCell ref="AR23:AS23"/>
    <mergeCell ref="AT23:BD23"/>
    <mergeCell ref="AD22:AE22"/>
    <mergeCell ref="AD23:AE23"/>
    <mergeCell ref="BF22:BG22"/>
    <mergeCell ref="BF23:BG23"/>
    <mergeCell ref="BV23:CF23"/>
    <mergeCell ref="BT21:BU21"/>
    <mergeCell ref="BT22:BU22"/>
    <mergeCell ref="BT23:BU23"/>
    <mergeCell ref="BV21:CF21"/>
    <mergeCell ref="CO23:CR23"/>
    <mergeCell ref="BP22:BS22"/>
    <mergeCell ref="CH22:CJ22"/>
    <mergeCell ref="AJ22:AM22"/>
    <mergeCell ref="AN22:AQ22"/>
    <mergeCell ref="BH22:BK22"/>
    <mergeCell ref="BL22:BO22"/>
    <mergeCell ref="CS23:CV23"/>
    <mergeCell ref="A24:C24"/>
    <mergeCell ref="D24:G24"/>
    <mergeCell ref="H24:K24"/>
    <mergeCell ref="L24:O24"/>
    <mergeCell ref="BH23:BK23"/>
    <mergeCell ref="BL23:BO23"/>
    <mergeCell ref="BP23:BS23"/>
    <mergeCell ref="P23:Q23"/>
    <mergeCell ref="R23:AB23"/>
    <mergeCell ref="P24:Q24"/>
    <mergeCell ref="R24:AB24"/>
    <mergeCell ref="CO24:CR24"/>
    <mergeCell ref="CS24:CV24"/>
    <mergeCell ref="CK24:CN24"/>
    <mergeCell ref="A23:C23"/>
    <mergeCell ref="D23:G23"/>
    <mergeCell ref="H23:K23"/>
    <mergeCell ref="L23:O23"/>
    <mergeCell ref="AF23:AI23"/>
    <mergeCell ref="AJ23:AM23"/>
    <mergeCell ref="AN23:AQ23"/>
    <mergeCell ref="AR24:AS24"/>
    <mergeCell ref="BH24:BK24"/>
    <mergeCell ref="BL24:BO24"/>
    <mergeCell ref="BP24:BS24"/>
    <mergeCell ref="CH24:CJ24"/>
    <mergeCell ref="AF24:AI24"/>
    <mergeCell ref="AJ24:AM24"/>
    <mergeCell ref="AN24:AQ24"/>
    <mergeCell ref="P25:Q25"/>
    <mergeCell ref="CK23:CN23"/>
    <mergeCell ref="AT24:BD24"/>
    <mergeCell ref="AR25:AS25"/>
    <mergeCell ref="AT25:BD25"/>
    <mergeCell ref="AD24:AE24"/>
    <mergeCell ref="AD25:AE25"/>
    <mergeCell ref="BF24:BG24"/>
    <mergeCell ref="BF25:BG25"/>
    <mergeCell ref="BV24:CF24"/>
    <mergeCell ref="BV25:CF25"/>
    <mergeCell ref="BT24:BU24"/>
    <mergeCell ref="BT25:BU25"/>
    <mergeCell ref="CK25:CN25"/>
    <mergeCell ref="CH23:CJ23"/>
    <mergeCell ref="A26:C26"/>
    <mergeCell ref="D26:G26"/>
    <mergeCell ref="H26:K26"/>
    <mergeCell ref="L26:O26"/>
    <mergeCell ref="AF26:AI26"/>
    <mergeCell ref="AJ26:AM26"/>
    <mergeCell ref="AN26:AQ26"/>
    <mergeCell ref="BP25:BS25"/>
    <mergeCell ref="CH25:CJ25"/>
    <mergeCell ref="A25:C25"/>
    <mergeCell ref="D25:G25"/>
    <mergeCell ref="H25:K25"/>
    <mergeCell ref="L25:O25"/>
    <mergeCell ref="AF25:AI25"/>
    <mergeCell ref="AR26:AS26"/>
    <mergeCell ref="AT26:BD26"/>
    <mergeCell ref="AD26:AE26"/>
    <mergeCell ref="BF26:BG26"/>
    <mergeCell ref="BT26:BU26"/>
    <mergeCell ref="P26:Q26"/>
    <mergeCell ref="CO25:CR25"/>
    <mergeCell ref="CS25:CV25"/>
    <mergeCell ref="AJ25:AM25"/>
    <mergeCell ref="AN25:AQ25"/>
    <mergeCell ref="BH25:BK25"/>
    <mergeCell ref="BL25:BO25"/>
    <mergeCell ref="R25:AB25"/>
    <mergeCell ref="CH26:CJ26"/>
    <mergeCell ref="CK26:CN26"/>
    <mergeCell ref="CO26:CR26"/>
    <mergeCell ref="CS26:CV26"/>
    <mergeCell ref="BV26:CF26"/>
    <mergeCell ref="BH26:BK26"/>
    <mergeCell ref="BL26:BO26"/>
    <mergeCell ref="BP26:BS26"/>
    <mergeCell ref="R26:AB26"/>
    <mergeCell ref="P27:Q27"/>
    <mergeCell ref="R27:AB27"/>
    <mergeCell ref="AR27:AS27"/>
    <mergeCell ref="AT27:BD27"/>
    <mergeCell ref="AD27:AE27"/>
    <mergeCell ref="BF27:BG27"/>
    <mergeCell ref="CO27:CR27"/>
    <mergeCell ref="CS27:CV27"/>
    <mergeCell ref="A28:C28"/>
    <mergeCell ref="D28:G28"/>
    <mergeCell ref="H28:K28"/>
    <mergeCell ref="L28:O28"/>
    <mergeCell ref="AF28:AI28"/>
    <mergeCell ref="BH27:BK27"/>
    <mergeCell ref="BL27:BO27"/>
    <mergeCell ref="BP27:BS27"/>
    <mergeCell ref="CH27:CJ27"/>
    <mergeCell ref="CK27:CN27"/>
    <mergeCell ref="AF27:AI27"/>
    <mergeCell ref="AJ27:AM27"/>
    <mergeCell ref="AN27:AQ27"/>
    <mergeCell ref="P28:Q28"/>
    <mergeCell ref="CK28:CN28"/>
    <mergeCell ref="CO28:CR28"/>
    <mergeCell ref="CS28:CV28"/>
    <mergeCell ref="A27:C27"/>
    <mergeCell ref="D27:G27"/>
    <mergeCell ref="H27:K27"/>
    <mergeCell ref="L27:O27"/>
    <mergeCell ref="AR28:AS28"/>
    <mergeCell ref="AJ29:AM29"/>
    <mergeCell ref="AN29:AQ29"/>
    <mergeCell ref="BP28:BS28"/>
    <mergeCell ref="CH28:CJ28"/>
    <mergeCell ref="AJ28:AM28"/>
    <mergeCell ref="AN28:AQ28"/>
    <mergeCell ref="BH28:BK28"/>
    <mergeCell ref="BL28:BO28"/>
    <mergeCell ref="R28:AB28"/>
    <mergeCell ref="CH29:CJ29"/>
    <mergeCell ref="AT28:BD28"/>
    <mergeCell ref="AR29:AS29"/>
    <mergeCell ref="AT29:BD29"/>
    <mergeCell ref="BF28:BG28"/>
    <mergeCell ref="BF29:BG29"/>
    <mergeCell ref="AD28:AE28"/>
    <mergeCell ref="AD29:AE29"/>
    <mergeCell ref="CK29:CN29"/>
    <mergeCell ref="CO29:CR29"/>
    <mergeCell ref="CS29:CV29"/>
    <mergeCell ref="A30:C30"/>
    <mergeCell ref="D30:G30"/>
    <mergeCell ref="H30:K30"/>
    <mergeCell ref="L30:O30"/>
    <mergeCell ref="BH29:BK29"/>
    <mergeCell ref="BL29:BO29"/>
    <mergeCell ref="BP29:BS29"/>
    <mergeCell ref="P29:Q29"/>
    <mergeCell ref="R29:AB29"/>
    <mergeCell ref="P30:Q30"/>
    <mergeCell ref="R30:AB30"/>
    <mergeCell ref="BT29:BU29"/>
    <mergeCell ref="BT30:BU30"/>
    <mergeCell ref="CO30:CR30"/>
    <mergeCell ref="CS30:CV30"/>
    <mergeCell ref="CK30:CN30"/>
    <mergeCell ref="A29:C29"/>
    <mergeCell ref="D29:G29"/>
    <mergeCell ref="H29:K29"/>
    <mergeCell ref="L29:O29"/>
    <mergeCell ref="AF29:AI29"/>
    <mergeCell ref="A31:C31"/>
    <mergeCell ref="D31:G31"/>
    <mergeCell ref="H31:K31"/>
    <mergeCell ref="L31:O31"/>
    <mergeCell ref="AF31:AI31"/>
    <mergeCell ref="BH30:BK30"/>
    <mergeCell ref="BL30:BO30"/>
    <mergeCell ref="BP30:BS30"/>
    <mergeCell ref="CH30:CJ30"/>
    <mergeCell ref="AF30:AI30"/>
    <mergeCell ref="AJ30:AM30"/>
    <mergeCell ref="AN30:AQ30"/>
    <mergeCell ref="P31:Q31"/>
    <mergeCell ref="AR30:AS30"/>
    <mergeCell ref="AT30:BD30"/>
    <mergeCell ref="AR31:AS31"/>
    <mergeCell ref="AT31:BD31"/>
    <mergeCell ref="BF30:BG30"/>
    <mergeCell ref="AD30:AE30"/>
    <mergeCell ref="AD31:AE31"/>
    <mergeCell ref="AN32:AQ32"/>
    <mergeCell ref="BP31:BS31"/>
    <mergeCell ref="CH31:CJ31"/>
    <mergeCell ref="AJ31:AM31"/>
    <mergeCell ref="AN31:AQ31"/>
    <mergeCell ref="BH31:BK31"/>
    <mergeCell ref="BL31:BO31"/>
    <mergeCell ref="R31:AB31"/>
    <mergeCell ref="CH32:CJ32"/>
    <mergeCell ref="AR32:AS32"/>
    <mergeCell ref="AT32:BD32"/>
    <mergeCell ref="AD32:AE32"/>
    <mergeCell ref="A33:AP34"/>
    <mergeCell ref="AR34:BD35"/>
    <mergeCell ref="BF34:BG38"/>
    <mergeCell ref="BH34:BK35"/>
    <mergeCell ref="BL34:BO35"/>
    <mergeCell ref="BH32:BK32"/>
    <mergeCell ref="BL32:BO32"/>
    <mergeCell ref="BP32:BS32"/>
    <mergeCell ref="P32:Q32"/>
    <mergeCell ref="R32:AB32"/>
    <mergeCell ref="A35:L35"/>
    <mergeCell ref="N35:O38"/>
    <mergeCell ref="R35:X35"/>
    <mergeCell ref="A36:I40"/>
    <mergeCell ref="Q36:AP36"/>
    <mergeCell ref="AR36:BD36"/>
    <mergeCell ref="BP34:BS35"/>
    <mergeCell ref="N39:O42"/>
    <mergeCell ref="A32:C32"/>
    <mergeCell ref="D32:G32"/>
    <mergeCell ref="H32:K32"/>
    <mergeCell ref="L32:O32"/>
    <mergeCell ref="AF32:AI32"/>
    <mergeCell ref="AJ32:AM32"/>
    <mergeCell ref="CF34:CI35"/>
    <mergeCell ref="CJ34:CM35"/>
    <mergeCell ref="CZ37:DC38"/>
    <mergeCell ref="DD37:DI38"/>
    <mergeCell ref="Q38:AP38"/>
    <mergeCell ref="CZ36:DC36"/>
    <mergeCell ref="Q37:AP37"/>
    <mergeCell ref="AS37:BD39"/>
    <mergeCell ref="BH37:BK38"/>
    <mergeCell ref="BL37:BO38"/>
    <mergeCell ref="BP37:BS38"/>
    <mergeCell ref="BT37:BW38"/>
    <mergeCell ref="BX37:CA38"/>
    <mergeCell ref="CB37:CE38"/>
    <mergeCell ref="CF37:CI38"/>
    <mergeCell ref="BH36:BO36"/>
    <mergeCell ref="P39:T40"/>
    <mergeCell ref="U39:AP40"/>
    <mergeCell ref="AR40:BD41"/>
    <mergeCell ref="BF40:BP42"/>
    <mergeCell ref="BR40:BU46"/>
    <mergeCell ref="CJ37:CM38"/>
    <mergeCell ref="CN37:CQ38"/>
    <mergeCell ref="CR37:CU38"/>
    <mergeCell ref="BV40:BW41"/>
    <mergeCell ref="BX40:CM41"/>
    <mergeCell ref="CN40:CQ46"/>
    <mergeCell ref="CR40:CU41"/>
    <mergeCell ref="CV40:DI41"/>
    <mergeCell ref="P41:AP41"/>
    <mergeCell ref="P42:AP42"/>
    <mergeCell ref="AS42:BD50"/>
    <mergeCell ref="BV42:CM42"/>
    <mergeCell ref="CR42:DI43"/>
    <mergeCell ref="CR44:DI46"/>
    <mergeCell ref="BV45:BX45"/>
    <mergeCell ref="BY45:CM45"/>
    <mergeCell ref="DD49:DI49"/>
    <mergeCell ref="BV50:CA50"/>
    <mergeCell ref="CB50:CG50"/>
    <mergeCell ref="CH50:CM50"/>
    <mergeCell ref="CR50:CW50"/>
    <mergeCell ref="CX50:DC50"/>
    <mergeCell ref="DD50:DI50"/>
    <mergeCell ref="A46:B48"/>
    <mergeCell ref="C46:M48"/>
    <mergeCell ref="N46:O48"/>
    <mergeCell ref="P46:AP46"/>
    <mergeCell ref="BF46:BP47"/>
    <mergeCell ref="BV46:BX46"/>
    <mergeCell ref="BY46:CM46"/>
    <mergeCell ref="A43:B45"/>
    <mergeCell ref="C43:M43"/>
    <mergeCell ref="N43:O45"/>
    <mergeCell ref="P43:AP43"/>
    <mergeCell ref="BF43:BP45"/>
    <mergeCell ref="BV43:CM43"/>
    <mergeCell ref="C44:M45"/>
    <mergeCell ref="P44:AP45"/>
    <mergeCell ref="BV44:CM44"/>
    <mergeCell ref="A49:B50"/>
    <mergeCell ref="C49:M50"/>
    <mergeCell ref="N49:AP50"/>
    <mergeCell ref="BG49:BO50"/>
    <mergeCell ref="BV49:CA49"/>
    <mergeCell ref="CB49:CG49"/>
    <mergeCell ref="CR47:CW47"/>
    <mergeCell ref="CX47:DC47"/>
    <mergeCell ref="DD47:DI47"/>
    <mergeCell ref="BV48:CA48"/>
    <mergeCell ref="CB48:CG48"/>
    <mergeCell ref="CH48:CM48"/>
    <mergeCell ref="CR48:CW48"/>
    <mergeCell ref="CX48:DC48"/>
    <mergeCell ref="DD48:DI48"/>
    <mergeCell ref="P47:AP48"/>
    <mergeCell ref="BR47:BU50"/>
    <mergeCell ref="BV47:CA47"/>
    <mergeCell ref="CB47:CG47"/>
    <mergeCell ref="CH47:CM47"/>
    <mergeCell ref="CN47:CQ50"/>
    <mergeCell ref="CH49:CM49"/>
    <mergeCell ref="CR49:CW49"/>
    <mergeCell ref="CX49:DC49"/>
  </mergeCells>
  <phoneticPr fontId="18"/>
  <dataValidations count="2">
    <dataValidation type="list" allowBlank="1" showInputMessage="1" showErrorMessage="1" sqref="CO3:CR32 BL3:BO32 AJ3:AM32 H3:K32" xr:uid="{00000000-0002-0000-0C00-000000000000}">
      <formula1>$DO$3:$DO$6</formula1>
    </dataValidation>
    <dataValidation type="list" allowBlank="1" showInputMessage="1" showErrorMessage="1" sqref="CK3:CN32 BH3:BK32 AF3:AI32 D3:G32" xr:uid="{00000000-0002-0000-0C00-000001000000}">
      <formula1>$DN$3:$DN$6</formula1>
    </dataValidation>
  </dataValidations>
  <printOptions horizontalCentered="1"/>
  <pageMargins left="0" right="0" top="0" bottom="0.19685039370078741" header="0.31496062992125984" footer="0.31496062992125984"/>
  <pageSetup paperSize="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pageSetUpPr fitToPage="1"/>
  </sheetPr>
  <dimension ref="A1:CI340"/>
  <sheetViews>
    <sheetView showGridLines="0" showRowColHeaders="0" zoomScaleNormal="100" workbookViewId="0">
      <selection sqref="A1:M1"/>
    </sheetView>
  </sheetViews>
  <sheetFormatPr defaultColWidth="9" defaultRowHeight="18.600000000000001" customHeight="1" x14ac:dyDescent="0.15"/>
  <cols>
    <col min="1" max="42" width="1.625" style="46" customWidth="1"/>
    <col min="43" max="44" width="2.625" style="46" customWidth="1"/>
    <col min="45" max="102" width="1.625" style="46" customWidth="1"/>
    <col min="103" max="103" width="9" style="46"/>
    <col min="104" max="104" width="9.875" style="46" bestFit="1" customWidth="1"/>
    <col min="105" max="16384" width="9" style="46"/>
  </cols>
  <sheetData>
    <row r="1" spans="1:86" ht="17.100000000000001" customHeight="1" x14ac:dyDescent="0.15">
      <c r="A1" s="1098" t="s">
        <v>64</v>
      </c>
      <c r="B1" s="1099"/>
      <c r="C1" s="1099"/>
      <c r="D1" s="1099"/>
      <c r="E1" s="1099"/>
      <c r="F1" s="1099"/>
      <c r="G1" s="1099"/>
      <c r="H1" s="1099"/>
      <c r="I1" s="1099"/>
      <c r="J1" s="1099"/>
      <c r="K1" s="1099"/>
      <c r="L1" s="1099"/>
      <c r="M1" s="1100"/>
      <c r="N1" s="1065" t="s">
        <v>22</v>
      </c>
      <c r="O1" s="1065"/>
      <c r="P1" s="1088" t="s">
        <v>17</v>
      </c>
      <c r="Q1" s="1089"/>
      <c r="R1" s="1090" t="str">
        <f>IF('⑨応募者名簿(印刷用)'!$BX$40="","",'⑨応募者名簿(印刷用)'!$BX$40)</f>
        <v>-</v>
      </c>
      <c r="S1" s="1090"/>
      <c r="T1" s="1090"/>
      <c r="U1" s="1090"/>
      <c r="V1" s="1090"/>
      <c r="W1" s="1090"/>
      <c r="X1" s="1090"/>
      <c r="Y1" s="1090"/>
      <c r="Z1" s="1090"/>
      <c r="AA1" s="1090"/>
      <c r="AB1" s="1090"/>
      <c r="AC1" s="1090"/>
      <c r="AD1" s="1090"/>
      <c r="AE1" s="1090"/>
      <c r="AF1" s="1090"/>
      <c r="AG1" s="1090"/>
      <c r="AH1" s="1090"/>
      <c r="AI1" s="1090"/>
      <c r="AJ1" s="1090"/>
      <c r="AK1" s="1090"/>
      <c r="AL1" s="1090"/>
      <c r="AM1" s="1090"/>
      <c r="AN1" s="1090"/>
      <c r="AO1" s="1090"/>
      <c r="AP1" s="1091"/>
      <c r="AQ1" s="144"/>
      <c r="AR1" s="151"/>
      <c r="AS1" s="1098" t="s">
        <v>64</v>
      </c>
      <c r="AT1" s="1099"/>
      <c r="AU1" s="1099"/>
      <c r="AV1" s="1099"/>
      <c r="AW1" s="1099"/>
      <c r="AX1" s="1099"/>
      <c r="AY1" s="1099"/>
      <c r="AZ1" s="1099"/>
      <c r="BA1" s="1099"/>
      <c r="BB1" s="1099"/>
      <c r="BC1" s="1099"/>
      <c r="BD1" s="1099"/>
      <c r="BE1" s="1100"/>
      <c r="BF1" s="1065" t="s">
        <v>22</v>
      </c>
      <c r="BG1" s="1065"/>
      <c r="BH1" s="1088" t="s">
        <v>17</v>
      </c>
      <c r="BI1" s="1089"/>
      <c r="BJ1" s="1090" t="str">
        <f>IF('⑨応募者名簿(印刷用)'!$BX$40="","",'⑨応募者名簿(印刷用)'!$BX$40)</f>
        <v>-</v>
      </c>
      <c r="BK1" s="1090"/>
      <c r="BL1" s="1090"/>
      <c r="BM1" s="1090"/>
      <c r="BN1" s="1090"/>
      <c r="BO1" s="1090"/>
      <c r="BP1" s="1090"/>
      <c r="BQ1" s="1090"/>
      <c r="BR1" s="1090"/>
      <c r="BS1" s="1090"/>
      <c r="BT1" s="1090"/>
      <c r="BU1" s="1090"/>
      <c r="BV1" s="1090"/>
      <c r="BW1" s="1090"/>
      <c r="BX1" s="1090"/>
      <c r="BY1" s="1090"/>
      <c r="BZ1" s="1090"/>
      <c r="CA1" s="1090"/>
      <c r="CB1" s="1090"/>
      <c r="CC1" s="1090"/>
      <c r="CD1" s="1090"/>
      <c r="CE1" s="1090"/>
      <c r="CF1" s="1090"/>
      <c r="CG1" s="1090"/>
      <c r="CH1" s="1091"/>
    </row>
    <row r="2" spans="1:86" ht="17.100000000000001" customHeight="1" x14ac:dyDescent="0.15">
      <c r="A2" s="612" t="str">
        <f>'⑨応募者名簿(印刷用)'!$A$36</f>
        <v/>
      </c>
      <c r="B2" s="613"/>
      <c r="C2" s="613"/>
      <c r="D2" s="613"/>
      <c r="E2" s="613"/>
      <c r="F2" s="613"/>
      <c r="G2" s="613"/>
      <c r="H2" s="613"/>
      <c r="I2" s="155"/>
      <c r="J2" s="155"/>
      <c r="K2" s="155"/>
      <c r="L2" s="155"/>
      <c r="M2" s="156"/>
      <c r="N2" s="1065"/>
      <c r="O2" s="1065"/>
      <c r="P2" s="1092" t="str">
        <f>IF('⑨応募者名簿(印刷用)'!$BV$42="","",'⑨応募者名簿(印刷用)'!$BV$42)</f>
        <v xml:space="preserve"> </v>
      </c>
      <c r="Q2" s="1093"/>
      <c r="R2" s="1093"/>
      <c r="S2" s="1093"/>
      <c r="T2" s="1093"/>
      <c r="U2" s="1093"/>
      <c r="V2" s="1093"/>
      <c r="W2" s="1093"/>
      <c r="X2" s="1093"/>
      <c r="Y2" s="1093"/>
      <c r="Z2" s="1093"/>
      <c r="AA2" s="1093"/>
      <c r="AB2" s="1093"/>
      <c r="AC2" s="1093"/>
      <c r="AD2" s="1093"/>
      <c r="AE2" s="1093"/>
      <c r="AF2" s="1093"/>
      <c r="AG2" s="1093"/>
      <c r="AH2" s="1093"/>
      <c r="AI2" s="1093"/>
      <c r="AJ2" s="1093"/>
      <c r="AK2" s="1093"/>
      <c r="AL2" s="1093"/>
      <c r="AM2" s="1093"/>
      <c r="AN2" s="1093"/>
      <c r="AO2" s="1093"/>
      <c r="AP2" s="1094"/>
      <c r="AQ2" s="144"/>
      <c r="AR2" s="151"/>
      <c r="AS2" s="612" t="str">
        <f>'⑨応募者名簿(印刷用)'!$A$36</f>
        <v/>
      </c>
      <c r="AT2" s="613"/>
      <c r="AU2" s="613"/>
      <c r="AV2" s="613"/>
      <c r="AW2" s="613"/>
      <c r="AX2" s="613"/>
      <c r="AY2" s="613"/>
      <c r="AZ2" s="613"/>
      <c r="BA2" s="155"/>
      <c r="BB2" s="155"/>
      <c r="BC2" s="155"/>
      <c r="BD2" s="155"/>
      <c r="BE2" s="156"/>
      <c r="BF2" s="1065"/>
      <c r="BG2" s="1065"/>
      <c r="BH2" s="1092" t="str">
        <f>IF('⑨応募者名簿(印刷用)'!$BV$42="","",'⑨応募者名簿(印刷用)'!$BV$42)</f>
        <v xml:space="preserve"> </v>
      </c>
      <c r="BI2" s="1093"/>
      <c r="BJ2" s="1093"/>
      <c r="BK2" s="1093"/>
      <c r="BL2" s="1093"/>
      <c r="BM2" s="1093"/>
      <c r="BN2" s="1093"/>
      <c r="BO2" s="1093"/>
      <c r="BP2" s="1093"/>
      <c r="BQ2" s="1093"/>
      <c r="BR2" s="1093"/>
      <c r="BS2" s="1093"/>
      <c r="BT2" s="1093"/>
      <c r="BU2" s="1093"/>
      <c r="BV2" s="1093"/>
      <c r="BW2" s="1093"/>
      <c r="BX2" s="1093"/>
      <c r="BY2" s="1093"/>
      <c r="BZ2" s="1093"/>
      <c r="CA2" s="1093"/>
      <c r="CB2" s="1093"/>
      <c r="CC2" s="1093"/>
      <c r="CD2" s="1093"/>
      <c r="CE2" s="1093"/>
      <c r="CF2" s="1093"/>
      <c r="CG2" s="1093"/>
      <c r="CH2" s="1094"/>
    </row>
    <row r="3" spans="1:86" ht="17.100000000000001" customHeight="1" x14ac:dyDescent="0.15">
      <c r="A3" s="612"/>
      <c r="B3" s="613"/>
      <c r="C3" s="613"/>
      <c r="D3" s="613"/>
      <c r="E3" s="613"/>
      <c r="F3" s="613"/>
      <c r="G3" s="613"/>
      <c r="H3" s="613"/>
      <c r="I3" s="155"/>
      <c r="J3" s="155"/>
      <c r="K3" s="155"/>
      <c r="L3" s="155"/>
      <c r="M3" s="156"/>
      <c r="N3" s="1065"/>
      <c r="O3" s="1065"/>
      <c r="P3" s="1092" t="str">
        <f>IF('⑨応募者名簿(印刷用)'!$BV$43="","",'⑨応募者名簿(印刷用)'!$BV$43)</f>
        <v xml:space="preserve"> </v>
      </c>
      <c r="Q3" s="1093"/>
      <c r="R3" s="1093"/>
      <c r="S3" s="1093"/>
      <c r="T3" s="1093"/>
      <c r="U3" s="1093"/>
      <c r="V3" s="1093"/>
      <c r="W3" s="1093"/>
      <c r="X3" s="1093"/>
      <c r="Y3" s="1093"/>
      <c r="Z3" s="1093"/>
      <c r="AA3" s="1093"/>
      <c r="AB3" s="1093"/>
      <c r="AC3" s="1093"/>
      <c r="AD3" s="1093"/>
      <c r="AE3" s="1093"/>
      <c r="AF3" s="1093"/>
      <c r="AG3" s="1093"/>
      <c r="AH3" s="1093"/>
      <c r="AI3" s="1093"/>
      <c r="AJ3" s="1093"/>
      <c r="AK3" s="1093"/>
      <c r="AL3" s="1093"/>
      <c r="AM3" s="1093"/>
      <c r="AN3" s="1093"/>
      <c r="AO3" s="1093"/>
      <c r="AP3" s="1094"/>
      <c r="AQ3" s="144"/>
      <c r="AR3" s="151"/>
      <c r="AS3" s="612"/>
      <c r="AT3" s="613"/>
      <c r="AU3" s="613"/>
      <c r="AV3" s="613"/>
      <c r="AW3" s="613"/>
      <c r="AX3" s="613"/>
      <c r="AY3" s="613"/>
      <c r="AZ3" s="613"/>
      <c r="BA3" s="155"/>
      <c r="BB3" s="155"/>
      <c r="BC3" s="155"/>
      <c r="BD3" s="155"/>
      <c r="BE3" s="156"/>
      <c r="BF3" s="1065"/>
      <c r="BG3" s="1065"/>
      <c r="BH3" s="1092" t="str">
        <f>IF('⑨応募者名簿(印刷用)'!$BV$43="","",'⑨応募者名簿(印刷用)'!$BV$43)</f>
        <v xml:space="preserve"> </v>
      </c>
      <c r="BI3" s="1093"/>
      <c r="BJ3" s="1093"/>
      <c r="BK3" s="1093"/>
      <c r="BL3" s="1093"/>
      <c r="BM3" s="1093"/>
      <c r="BN3" s="1093"/>
      <c r="BO3" s="1093"/>
      <c r="BP3" s="1093"/>
      <c r="BQ3" s="1093"/>
      <c r="BR3" s="1093"/>
      <c r="BS3" s="1093"/>
      <c r="BT3" s="1093"/>
      <c r="BU3" s="1093"/>
      <c r="BV3" s="1093"/>
      <c r="BW3" s="1093"/>
      <c r="BX3" s="1093"/>
      <c r="BY3" s="1093"/>
      <c r="BZ3" s="1093"/>
      <c r="CA3" s="1093"/>
      <c r="CB3" s="1093"/>
      <c r="CC3" s="1093"/>
      <c r="CD3" s="1093"/>
      <c r="CE3" s="1093"/>
      <c r="CF3" s="1093"/>
      <c r="CG3" s="1093"/>
      <c r="CH3" s="1094"/>
    </row>
    <row r="4" spans="1:86" ht="17.100000000000001" customHeight="1" x14ac:dyDescent="0.15">
      <c r="A4" s="612"/>
      <c r="B4" s="613"/>
      <c r="C4" s="613"/>
      <c r="D4" s="613"/>
      <c r="E4" s="613"/>
      <c r="F4" s="613"/>
      <c r="G4" s="613"/>
      <c r="H4" s="613"/>
      <c r="I4" s="155"/>
      <c r="J4" s="155"/>
      <c r="K4" s="155"/>
      <c r="L4" s="155"/>
      <c r="M4" s="156"/>
      <c r="N4" s="1065"/>
      <c r="O4" s="1065"/>
      <c r="P4" s="1095" t="str">
        <f>IF('⑨応募者名簿(印刷用)'!$BV$44="","",'⑨応募者名簿(印刷用)'!$BV$44)</f>
        <v xml:space="preserve"> </v>
      </c>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7"/>
      <c r="AQ4" s="144"/>
      <c r="AR4" s="151"/>
      <c r="AS4" s="612"/>
      <c r="AT4" s="613"/>
      <c r="AU4" s="613"/>
      <c r="AV4" s="613"/>
      <c r="AW4" s="613"/>
      <c r="AX4" s="613"/>
      <c r="AY4" s="613"/>
      <c r="AZ4" s="613"/>
      <c r="BA4" s="155"/>
      <c r="BB4" s="155"/>
      <c r="BC4" s="155"/>
      <c r="BD4" s="155"/>
      <c r="BE4" s="156"/>
      <c r="BF4" s="1065"/>
      <c r="BG4" s="1065"/>
      <c r="BH4" s="1095" t="str">
        <f>IF('⑨応募者名簿(印刷用)'!$BV$44="","",'⑨応募者名簿(印刷用)'!$BV$44)</f>
        <v xml:space="preserve"> </v>
      </c>
      <c r="BI4" s="1096"/>
      <c r="BJ4" s="1096"/>
      <c r="BK4" s="1096"/>
      <c r="BL4" s="1096"/>
      <c r="BM4" s="1096"/>
      <c r="BN4" s="1096"/>
      <c r="BO4" s="1096"/>
      <c r="BP4" s="1096"/>
      <c r="BQ4" s="1096"/>
      <c r="BR4" s="1096"/>
      <c r="BS4" s="1096"/>
      <c r="BT4" s="1096"/>
      <c r="BU4" s="1096"/>
      <c r="BV4" s="1096"/>
      <c r="BW4" s="1096"/>
      <c r="BX4" s="1096"/>
      <c r="BY4" s="1096"/>
      <c r="BZ4" s="1096"/>
      <c r="CA4" s="1096"/>
      <c r="CB4" s="1096"/>
      <c r="CC4" s="1096"/>
      <c r="CD4" s="1096"/>
      <c r="CE4" s="1096"/>
      <c r="CF4" s="1096"/>
      <c r="CG4" s="1096"/>
      <c r="CH4" s="1097"/>
    </row>
    <row r="5" spans="1:86" ht="17.100000000000001" customHeight="1" x14ac:dyDescent="0.15">
      <c r="A5" s="612"/>
      <c r="B5" s="613"/>
      <c r="C5" s="613"/>
      <c r="D5" s="613"/>
      <c r="E5" s="613"/>
      <c r="F5" s="613"/>
      <c r="G5" s="613"/>
      <c r="H5" s="613"/>
      <c r="I5" s="155"/>
      <c r="J5" s="155"/>
      <c r="K5" s="155"/>
      <c r="L5" s="155"/>
      <c r="M5" s="156"/>
      <c r="N5" s="1069" t="s">
        <v>33</v>
      </c>
      <c r="O5" s="1070"/>
      <c r="P5" s="1075" t="s">
        <v>24</v>
      </c>
      <c r="Q5" s="1076"/>
      <c r="R5" s="1076"/>
      <c r="S5" s="1076"/>
      <c r="T5" s="1076" t="str">
        <f>""&amp;⑧入力シート!$D$21</f>
        <v/>
      </c>
      <c r="U5" s="1076"/>
      <c r="V5" s="1076"/>
      <c r="W5" s="1076"/>
      <c r="X5" s="1076"/>
      <c r="Y5" s="1076"/>
      <c r="Z5" s="1076"/>
      <c r="AA5" s="1076"/>
      <c r="AB5" s="1076"/>
      <c r="AC5" s="1076"/>
      <c r="AD5" s="1076"/>
      <c r="AE5" s="1076"/>
      <c r="AF5" s="1076"/>
      <c r="AG5" s="1076"/>
      <c r="AH5" s="1076"/>
      <c r="AI5" s="1076"/>
      <c r="AJ5" s="1076"/>
      <c r="AK5" s="1076"/>
      <c r="AL5" s="1076"/>
      <c r="AM5" s="1076"/>
      <c r="AN5" s="1076"/>
      <c r="AO5" s="1076"/>
      <c r="AP5" s="1081"/>
      <c r="AQ5" s="144"/>
      <c r="AR5" s="151"/>
      <c r="AS5" s="612"/>
      <c r="AT5" s="613"/>
      <c r="AU5" s="613"/>
      <c r="AV5" s="613"/>
      <c r="AW5" s="613"/>
      <c r="AX5" s="613"/>
      <c r="AY5" s="613"/>
      <c r="AZ5" s="613"/>
      <c r="BA5" s="155"/>
      <c r="BB5" s="155"/>
      <c r="BC5" s="155"/>
      <c r="BD5" s="155"/>
      <c r="BE5" s="156"/>
      <c r="BF5" s="1069" t="s">
        <v>33</v>
      </c>
      <c r="BG5" s="1070"/>
      <c r="BH5" s="1075" t="s">
        <v>24</v>
      </c>
      <c r="BI5" s="1076"/>
      <c r="BJ5" s="1076"/>
      <c r="BK5" s="1076"/>
      <c r="BL5" s="1076" t="str">
        <f>""&amp;⑧入力シート!$D$21</f>
        <v/>
      </c>
      <c r="BM5" s="1076"/>
      <c r="BN5" s="1076"/>
      <c r="BO5" s="1076"/>
      <c r="BP5" s="1076"/>
      <c r="BQ5" s="1076"/>
      <c r="BR5" s="1076"/>
      <c r="BS5" s="1076"/>
      <c r="BT5" s="1076"/>
      <c r="BU5" s="1076"/>
      <c r="BV5" s="1076"/>
      <c r="BW5" s="1076"/>
      <c r="BX5" s="1076"/>
      <c r="BY5" s="1076"/>
      <c r="BZ5" s="1076"/>
      <c r="CA5" s="1076"/>
      <c r="CB5" s="1076"/>
      <c r="CC5" s="1076"/>
      <c r="CD5" s="1076"/>
      <c r="CE5" s="1076"/>
      <c r="CF5" s="1076"/>
      <c r="CG5" s="1076"/>
      <c r="CH5" s="1081"/>
    </row>
    <row r="6" spans="1:86" ht="17.100000000000001" customHeight="1" x14ac:dyDescent="0.15">
      <c r="A6" s="157"/>
      <c r="B6" s="155"/>
      <c r="C6" s="155"/>
      <c r="D6" s="155"/>
      <c r="E6" s="155"/>
      <c r="F6" s="155"/>
      <c r="G6" s="155"/>
      <c r="H6" s="155"/>
      <c r="I6" s="155"/>
      <c r="J6" s="155"/>
      <c r="K6" s="155"/>
      <c r="L6" s="155"/>
      <c r="M6" s="156"/>
      <c r="N6" s="1048"/>
      <c r="O6" s="1049"/>
      <c r="P6" s="1082" t="str">
        <f>"　"&amp;⑧入力シート!$D$22</f>
        <v>　</v>
      </c>
      <c r="Q6" s="1083"/>
      <c r="R6" s="1083"/>
      <c r="S6" s="1083"/>
      <c r="T6" s="1083"/>
      <c r="U6" s="1083"/>
      <c r="V6" s="1083"/>
      <c r="W6" s="1083"/>
      <c r="X6" s="1083"/>
      <c r="Y6" s="1083"/>
      <c r="Z6" s="1083"/>
      <c r="AA6" s="1083"/>
      <c r="AB6" s="1083"/>
      <c r="AC6" s="1083"/>
      <c r="AD6" s="1083"/>
      <c r="AE6" s="1083"/>
      <c r="AF6" s="1083"/>
      <c r="AG6" s="1083"/>
      <c r="AH6" s="1083"/>
      <c r="AI6" s="1083"/>
      <c r="AJ6" s="1083"/>
      <c r="AK6" s="1083"/>
      <c r="AL6" s="1083"/>
      <c r="AM6" s="1083"/>
      <c r="AN6" s="1083"/>
      <c r="AO6" s="1083"/>
      <c r="AP6" s="1084"/>
      <c r="AQ6" s="144"/>
      <c r="AR6" s="151"/>
      <c r="AS6" s="157"/>
      <c r="AT6" s="155"/>
      <c r="AU6" s="155"/>
      <c r="AV6" s="155"/>
      <c r="AW6" s="155"/>
      <c r="AX6" s="155"/>
      <c r="AY6" s="155"/>
      <c r="AZ6" s="155"/>
      <c r="BA6" s="155"/>
      <c r="BB6" s="155"/>
      <c r="BC6" s="155"/>
      <c r="BD6" s="155"/>
      <c r="BE6" s="156"/>
      <c r="BF6" s="1048"/>
      <c r="BG6" s="1049"/>
      <c r="BH6" s="1082" t="str">
        <f>"　"&amp;⑧入力シート!$D$22</f>
        <v>　</v>
      </c>
      <c r="BI6" s="1083"/>
      <c r="BJ6" s="1083"/>
      <c r="BK6" s="1083"/>
      <c r="BL6" s="1083"/>
      <c r="BM6" s="1083"/>
      <c r="BN6" s="1083"/>
      <c r="BO6" s="1083"/>
      <c r="BP6" s="1083"/>
      <c r="BQ6" s="1083"/>
      <c r="BR6" s="1083"/>
      <c r="BS6" s="1083"/>
      <c r="BT6" s="1083"/>
      <c r="BU6" s="1083"/>
      <c r="BV6" s="1083"/>
      <c r="BW6" s="1083"/>
      <c r="BX6" s="1083"/>
      <c r="BY6" s="1083"/>
      <c r="BZ6" s="1083"/>
      <c r="CA6" s="1083"/>
      <c r="CB6" s="1083"/>
      <c r="CC6" s="1083"/>
      <c r="CD6" s="1083"/>
      <c r="CE6" s="1083"/>
      <c r="CF6" s="1083"/>
      <c r="CG6" s="1083"/>
      <c r="CH6" s="1084"/>
    </row>
    <row r="7" spans="1:86" ht="17.100000000000001" customHeight="1" x14ac:dyDescent="0.15">
      <c r="A7" s="157"/>
      <c r="B7" s="155"/>
      <c r="C7" s="155"/>
      <c r="D7" s="155"/>
      <c r="E7" s="155"/>
      <c r="F7" s="155"/>
      <c r="G7" s="155"/>
      <c r="H7" s="155"/>
      <c r="I7" s="155"/>
      <c r="J7" s="155"/>
      <c r="K7" s="155"/>
      <c r="L7" s="155"/>
      <c r="M7" s="156"/>
      <c r="N7" s="1048"/>
      <c r="O7" s="1049"/>
      <c r="P7" s="1085" t="str">
        <f>"　"&amp;⑧入力シート!$D$23</f>
        <v>　</v>
      </c>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7"/>
      <c r="AQ7" s="144"/>
      <c r="AR7" s="151"/>
      <c r="AS7" s="157"/>
      <c r="AT7" s="155"/>
      <c r="AU7" s="155"/>
      <c r="AV7" s="155"/>
      <c r="AW7" s="155"/>
      <c r="AX7" s="155"/>
      <c r="AY7" s="155"/>
      <c r="AZ7" s="155"/>
      <c r="BA7" s="155"/>
      <c r="BB7" s="155"/>
      <c r="BC7" s="155"/>
      <c r="BD7" s="155"/>
      <c r="BE7" s="156"/>
      <c r="BF7" s="1048"/>
      <c r="BG7" s="1049"/>
      <c r="BH7" s="1085" t="str">
        <f>"　"&amp;⑧入力シート!$D$23</f>
        <v>　</v>
      </c>
      <c r="BI7" s="1086"/>
      <c r="BJ7" s="1086"/>
      <c r="BK7" s="1086"/>
      <c r="BL7" s="1086"/>
      <c r="BM7" s="1086"/>
      <c r="BN7" s="1086"/>
      <c r="BO7" s="1086"/>
      <c r="BP7" s="1086"/>
      <c r="BQ7" s="1086"/>
      <c r="BR7" s="1086"/>
      <c r="BS7" s="1086"/>
      <c r="BT7" s="1086"/>
      <c r="BU7" s="1086"/>
      <c r="BV7" s="1086"/>
      <c r="BW7" s="1086"/>
      <c r="BX7" s="1086"/>
      <c r="BY7" s="1086"/>
      <c r="BZ7" s="1086"/>
      <c r="CA7" s="1086"/>
      <c r="CB7" s="1086"/>
      <c r="CC7" s="1086"/>
      <c r="CD7" s="1086"/>
      <c r="CE7" s="1086"/>
      <c r="CF7" s="1086"/>
      <c r="CG7" s="1086"/>
      <c r="CH7" s="1087"/>
    </row>
    <row r="8" spans="1:86" ht="17.100000000000001" customHeight="1" x14ac:dyDescent="0.15">
      <c r="A8" s="158"/>
      <c r="B8" s="159"/>
      <c r="C8" s="159"/>
      <c r="D8" s="159"/>
      <c r="E8" s="159"/>
      <c r="F8" s="159"/>
      <c r="G8" s="159"/>
      <c r="H8" s="159"/>
      <c r="I8" s="159"/>
      <c r="J8" s="159"/>
      <c r="K8" s="159"/>
      <c r="L8" s="159"/>
      <c r="M8" s="160"/>
      <c r="N8" s="1048"/>
      <c r="O8" s="1049"/>
      <c r="P8" s="1085"/>
      <c r="Q8" s="1086"/>
      <c r="R8" s="1086"/>
      <c r="S8" s="1086"/>
      <c r="T8" s="1086"/>
      <c r="U8" s="1086"/>
      <c r="V8" s="1086"/>
      <c r="W8" s="1086"/>
      <c r="X8" s="1086"/>
      <c r="Y8" s="1086"/>
      <c r="Z8" s="1086"/>
      <c r="AA8" s="1086"/>
      <c r="AB8" s="1086"/>
      <c r="AC8" s="1086"/>
      <c r="AD8" s="1086"/>
      <c r="AE8" s="1086"/>
      <c r="AF8" s="1086"/>
      <c r="AG8" s="1086"/>
      <c r="AH8" s="1086"/>
      <c r="AI8" s="1086"/>
      <c r="AJ8" s="1086"/>
      <c r="AK8" s="1086"/>
      <c r="AL8" s="1086"/>
      <c r="AM8" s="1086"/>
      <c r="AN8" s="1086"/>
      <c r="AO8" s="1086"/>
      <c r="AP8" s="1087"/>
      <c r="AQ8" s="144"/>
      <c r="AR8" s="151"/>
      <c r="AS8" s="158"/>
      <c r="AT8" s="159"/>
      <c r="AU8" s="159"/>
      <c r="AV8" s="159"/>
      <c r="AW8" s="159"/>
      <c r="AX8" s="159"/>
      <c r="AY8" s="159"/>
      <c r="AZ8" s="159"/>
      <c r="BA8" s="159"/>
      <c r="BB8" s="159"/>
      <c r="BC8" s="159"/>
      <c r="BD8" s="159"/>
      <c r="BE8" s="160"/>
      <c r="BF8" s="1048"/>
      <c r="BG8" s="1049"/>
      <c r="BH8" s="1085"/>
      <c r="BI8" s="1086"/>
      <c r="BJ8" s="1086"/>
      <c r="BK8" s="1086"/>
      <c r="BL8" s="1086"/>
      <c r="BM8" s="1086"/>
      <c r="BN8" s="1086"/>
      <c r="BO8" s="1086"/>
      <c r="BP8" s="1086"/>
      <c r="BQ8" s="1086"/>
      <c r="BR8" s="1086"/>
      <c r="BS8" s="1086"/>
      <c r="BT8" s="1086"/>
      <c r="BU8" s="1086"/>
      <c r="BV8" s="1086"/>
      <c r="BW8" s="1086"/>
      <c r="BX8" s="1086"/>
      <c r="BY8" s="1086"/>
      <c r="BZ8" s="1086"/>
      <c r="CA8" s="1086"/>
      <c r="CB8" s="1086"/>
      <c r="CC8" s="1086"/>
      <c r="CD8" s="1086"/>
      <c r="CE8" s="1086"/>
      <c r="CF8" s="1086"/>
      <c r="CG8" s="1086"/>
      <c r="CH8" s="1087"/>
    </row>
    <row r="9" spans="1:86" ht="18" customHeight="1" x14ac:dyDescent="0.15">
      <c r="A9" s="1069" t="s">
        <v>38</v>
      </c>
      <c r="B9" s="1070"/>
      <c r="C9" s="1075" t="s">
        <v>32</v>
      </c>
      <c r="D9" s="1076"/>
      <c r="E9" s="1076"/>
      <c r="F9" s="1076"/>
      <c r="G9" s="1076"/>
      <c r="H9" s="1076"/>
      <c r="I9" s="1076"/>
      <c r="J9" s="1076"/>
      <c r="K9" s="1076"/>
      <c r="L9" s="1076"/>
      <c r="M9" s="1076"/>
      <c r="N9" s="1184" t="s">
        <v>35</v>
      </c>
      <c r="O9" s="1184"/>
      <c r="P9" s="1181" t="str">
        <f>""&amp;⑧入力シート!AD24</f>
        <v/>
      </c>
      <c r="Q9" s="1181"/>
      <c r="R9" s="1181"/>
      <c r="S9" s="1181"/>
      <c r="T9" s="1181"/>
      <c r="U9" s="1181"/>
      <c r="V9" s="1181"/>
      <c r="W9" s="1181"/>
      <c r="X9" s="1181"/>
      <c r="Y9" s="1181"/>
      <c r="Z9" s="1181"/>
      <c r="AA9" s="1181"/>
      <c r="AB9" s="1181"/>
      <c r="AC9" s="1181"/>
      <c r="AD9" s="1181"/>
      <c r="AE9" s="1181"/>
      <c r="AF9" s="1181"/>
      <c r="AG9" s="1181"/>
      <c r="AH9" s="1181"/>
      <c r="AI9" s="1181"/>
      <c r="AJ9" s="1181"/>
      <c r="AK9" s="1181"/>
      <c r="AL9" s="1181"/>
      <c r="AM9" s="1181"/>
      <c r="AN9" s="1181"/>
      <c r="AO9" s="1181"/>
      <c r="AP9" s="1181"/>
      <c r="AQ9" s="144"/>
      <c r="AR9" s="151"/>
      <c r="AS9" s="1069" t="s">
        <v>38</v>
      </c>
      <c r="AT9" s="1070"/>
      <c r="AU9" s="1075" t="s">
        <v>32</v>
      </c>
      <c r="AV9" s="1076"/>
      <c r="AW9" s="1076"/>
      <c r="AX9" s="1076"/>
      <c r="AY9" s="1076"/>
      <c r="AZ9" s="1076"/>
      <c r="BA9" s="1076"/>
      <c r="BB9" s="1076"/>
      <c r="BC9" s="1076"/>
      <c r="BD9" s="1076"/>
      <c r="BE9" s="1076"/>
      <c r="BF9" s="1065" t="s">
        <v>35</v>
      </c>
      <c r="BG9" s="1065"/>
      <c r="BH9" s="1181" t="str">
        <f>""&amp;⑧入力シート!AD25</f>
        <v/>
      </c>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row>
    <row r="10" spans="1:86" ht="18" customHeight="1" x14ac:dyDescent="0.15">
      <c r="A10" s="1048"/>
      <c r="B10" s="1049"/>
      <c r="C10" s="1067">
        <f>⑧入力シート!Y24</f>
        <v>1</v>
      </c>
      <c r="D10" s="1068"/>
      <c r="E10" s="1068"/>
      <c r="F10" s="1068"/>
      <c r="G10" s="1068"/>
      <c r="H10" s="1068"/>
      <c r="I10" s="1068"/>
      <c r="J10" s="1068"/>
      <c r="K10" s="1068"/>
      <c r="L10" s="1068"/>
      <c r="M10" s="1074"/>
      <c r="N10" s="1185"/>
      <c r="O10" s="1185"/>
      <c r="P10" s="1182"/>
      <c r="Q10" s="1182"/>
      <c r="R10" s="1182"/>
      <c r="S10" s="1182"/>
      <c r="T10" s="1182"/>
      <c r="U10" s="1182"/>
      <c r="V10" s="1182"/>
      <c r="W10" s="1182"/>
      <c r="X10" s="1182"/>
      <c r="Y10" s="1182"/>
      <c r="Z10" s="1182"/>
      <c r="AA10" s="1182"/>
      <c r="AB10" s="1182"/>
      <c r="AC10" s="1182"/>
      <c r="AD10" s="1182"/>
      <c r="AE10" s="1182"/>
      <c r="AF10" s="1182"/>
      <c r="AG10" s="1182"/>
      <c r="AH10" s="1182"/>
      <c r="AI10" s="1182"/>
      <c r="AJ10" s="1182"/>
      <c r="AK10" s="1182"/>
      <c r="AL10" s="1182"/>
      <c r="AM10" s="1182"/>
      <c r="AN10" s="1182"/>
      <c r="AO10" s="1182"/>
      <c r="AP10" s="1182"/>
      <c r="AQ10" s="144"/>
      <c r="AR10" s="151"/>
      <c r="AS10" s="1048"/>
      <c r="AT10" s="1049"/>
      <c r="AU10" s="1067">
        <f>⑧入力シート!Y25</f>
        <v>2</v>
      </c>
      <c r="AV10" s="1068"/>
      <c r="AW10" s="1068"/>
      <c r="AX10" s="1068"/>
      <c r="AY10" s="1068"/>
      <c r="AZ10" s="1068"/>
      <c r="BA10" s="1068"/>
      <c r="BB10" s="1068"/>
      <c r="BC10" s="1068"/>
      <c r="BD10" s="1068"/>
      <c r="BE10" s="1068"/>
      <c r="BF10" s="1065"/>
      <c r="BG10" s="1065"/>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row>
    <row r="11" spans="1:86" ht="18" customHeight="1" x14ac:dyDescent="0.15">
      <c r="A11" s="1050"/>
      <c r="B11" s="1051"/>
      <c r="C11" s="1168"/>
      <c r="D11" s="1169"/>
      <c r="E11" s="1169"/>
      <c r="F11" s="1169"/>
      <c r="G11" s="1169"/>
      <c r="H11" s="1169"/>
      <c r="I11" s="1169"/>
      <c r="J11" s="1169"/>
      <c r="K11" s="1169"/>
      <c r="L11" s="1169"/>
      <c r="M11" s="1170"/>
      <c r="N11" s="1186"/>
      <c r="O11" s="1186"/>
      <c r="P11" s="1183"/>
      <c r="Q11" s="1183"/>
      <c r="R11" s="1183"/>
      <c r="S11" s="1183"/>
      <c r="T11" s="1183"/>
      <c r="U11" s="1183"/>
      <c r="V11" s="1183"/>
      <c r="W11" s="1183"/>
      <c r="X11" s="1183"/>
      <c r="Y11" s="1183"/>
      <c r="Z11" s="1183"/>
      <c r="AA11" s="1183"/>
      <c r="AB11" s="1183"/>
      <c r="AC11" s="1183"/>
      <c r="AD11" s="1183"/>
      <c r="AE11" s="1183"/>
      <c r="AF11" s="1183"/>
      <c r="AG11" s="1183"/>
      <c r="AH11" s="1183"/>
      <c r="AI11" s="1183"/>
      <c r="AJ11" s="1183"/>
      <c r="AK11" s="1183"/>
      <c r="AL11" s="1183"/>
      <c r="AM11" s="1183"/>
      <c r="AN11" s="1183"/>
      <c r="AO11" s="1183"/>
      <c r="AP11" s="1183"/>
      <c r="AQ11" s="144"/>
      <c r="AR11" s="151"/>
      <c r="AS11" s="1050"/>
      <c r="AT11" s="1051"/>
      <c r="AU11" s="1067"/>
      <c r="AV11" s="1068"/>
      <c r="AW11" s="1068"/>
      <c r="AX11" s="1068"/>
      <c r="AY11" s="1068"/>
      <c r="AZ11" s="1068"/>
      <c r="BA11" s="1068"/>
      <c r="BB11" s="1068"/>
      <c r="BC11" s="1068"/>
      <c r="BD11" s="1068"/>
      <c r="BE11" s="1068"/>
      <c r="BF11" s="1065"/>
      <c r="BG11" s="1065"/>
      <c r="BH11" s="1183"/>
      <c r="BI11" s="1183"/>
      <c r="BJ11" s="1183"/>
      <c r="BK11" s="1183"/>
      <c r="BL11" s="1183"/>
      <c r="BM11" s="1183"/>
      <c r="BN11" s="1183"/>
      <c r="BO11" s="1183"/>
      <c r="BP11" s="1183"/>
      <c r="BQ11" s="1183"/>
      <c r="BR11" s="1183"/>
      <c r="BS11" s="1183"/>
      <c r="BT11" s="1183"/>
      <c r="BU11" s="1183"/>
      <c r="BV11" s="1183"/>
      <c r="BW11" s="1183"/>
      <c r="BX11" s="1183"/>
      <c r="BY11" s="1183"/>
      <c r="BZ11" s="1183"/>
      <c r="CA11" s="1183"/>
      <c r="CB11" s="1183"/>
      <c r="CC11" s="1183"/>
      <c r="CD11" s="1183"/>
      <c r="CE11" s="1183"/>
      <c r="CF11" s="1183"/>
      <c r="CG11" s="1183"/>
      <c r="CH11" s="1183"/>
    </row>
    <row r="12" spans="1:86" ht="18" customHeight="1" x14ac:dyDescent="0.15">
      <c r="A12" s="1069" t="s">
        <v>37</v>
      </c>
      <c r="B12" s="1070"/>
      <c r="C12" s="1071" t="str">
        <f>""&amp;⑧入力シート!Z24</f>
        <v/>
      </c>
      <c r="D12" s="1072"/>
      <c r="E12" s="1072"/>
      <c r="F12" s="1072"/>
      <c r="G12" s="1072"/>
      <c r="H12" s="1072"/>
      <c r="I12" s="1072"/>
      <c r="J12" s="1072"/>
      <c r="K12" s="1072"/>
      <c r="L12" s="1072"/>
      <c r="M12" s="1073"/>
      <c r="N12" s="1048" t="s">
        <v>36</v>
      </c>
      <c r="O12" s="1049"/>
      <c r="P12" s="1052" t="s">
        <v>34</v>
      </c>
      <c r="Q12" s="1053"/>
      <c r="R12" s="1053"/>
      <c r="S12" s="1053"/>
      <c r="T12" s="1053"/>
      <c r="U12" s="1053"/>
      <c r="V12" s="1053"/>
      <c r="W12" s="1053"/>
      <c r="X12" s="1053"/>
      <c r="Y12" s="1053"/>
      <c r="Z12" s="1053"/>
      <c r="AA12" s="1053"/>
      <c r="AB12" s="1053"/>
      <c r="AC12" s="1053"/>
      <c r="AD12" s="1053"/>
      <c r="AE12" s="1053"/>
      <c r="AF12" s="1053"/>
      <c r="AG12" s="1053"/>
      <c r="AH12" s="1053"/>
      <c r="AI12" s="1053"/>
      <c r="AJ12" s="1053"/>
      <c r="AK12" s="1053"/>
      <c r="AL12" s="1053"/>
      <c r="AM12" s="1053"/>
      <c r="AN12" s="1053"/>
      <c r="AO12" s="1053"/>
      <c r="AP12" s="1054"/>
      <c r="AQ12" s="144"/>
      <c r="AR12" s="151"/>
      <c r="AS12" s="1069" t="s">
        <v>37</v>
      </c>
      <c r="AT12" s="1070"/>
      <c r="AU12" s="1071" t="str">
        <f>""&amp;⑧入力シート!Z25</f>
        <v/>
      </c>
      <c r="AV12" s="1072"/>
      <c r="AW12" s="1072"/>
      <c r="AX12" s="1072"/>
      <c r="AY12" s="1072"/>
      <c r="AZ12" s="1072"/>
      <c r="BA12" s="1072"/>
      <c r="BB12" s="1072"/>
      <c r="BC12" s="1072"/>
      <c r="BD12" s="1072"/>
      <c r="BE12" s="1073"/>
      <c r="BF12" s="1048" t="s">
        <v>36</v>
      </c>
      <c r="BG12" s="1049"/>
      <c r="BH12" s="1052" t="s">
        <v>34</v>
      </c>
      <c r="BI12" s="1053"/>
      <c r="BJ12" s="1053"/>
      <c r="BK12" s="1053"/>
      <c r="BL12" s="1053"/>
      <c r="BM12" s="1053"/>
      <c r="BN12" s="1053"/>
      <c r="BO12" s="1053"/>
      <c r="BP12" s="1053"/>
      <c r="BQ12" s="1053"/>
      <c r="BR12" s="1053"/>
      <c r="BS12" s="1053"/>
      <c r="BT12" s="1053"/>
      <c r="BU12" s="1053"/>
      <c r="BV12" s="1053"/>
      <c r="BW12" s="1053"/>
      <c r="BX12" s="1053"/>
      <c r="BY12" s="1053"/>
      <c r="BZ12" s="1053"/>
      <c r="CA12" s="1053"/>
      <c r="CB12" s="1053"/>
      <c r="CC12" s="1053"/>
      <c r="CD12" s="1053"/>
      <c r="CE12" s="1053"/>
      <c r="CF12" s="1053"/>
      <c r="CG12" s="1053"/>
      <c r="CH12" s="1054"/>
    </row>
    <row r="13" spans="1:86" ht="18" customHeight="1" x14ac:dyDescent="0.15">
      <c r="A13" s="1048"/>
      <c r="B13" s="1049"/>
      <c r="C13" s="1067"/>
      <c r="D13" s="1068"/>
      <c r="E13" s="1068"/>
      <c r="F13" s="1068"/>
      <c r="G13" s="1068"/>
      <c r="H13" s="1068"/>
      <c r="I13" s="1068"/>
      <c r="J13" s="1068"/>
      <c r="K13" s="1068"/>
      <c r="L13" s="1068"/>
      <c r="M13" s="1074"/>
      <c r="N13" s="1048"/>
      <c r="O13" s="1049"/>
      <c r="P13" s="1055" t="str">
        <f>IF('⑨応募者名簿(印刷用)'!$R$3="","",'⑨応募者名簿(印刷用)'!$R$3)</f>
        <v xml:space="preserve"> </v>
      </c>
      <c r="Q13" s="1056"/>
      <c r="R13" s="1056"/>
      <c r="S13" s="1056"/>
      <c r="T13" s="1056"/>
      <c r="U13" s="1056"/>
      <c r="V13" s="1056"/>
      <c r="W13" s="1056"/>
      <c r="X13" s="1056"/>
      <c r="Y13" s="1056"/>
      <c r="Z13" s="1056"/>
      <c r="AA13" s="1056"/>
      <c r="AB13" s="1056"/>
      <c r="AC13" s="1056"/>
      <c r="AD13" s="1056"/>
      <c r="AE13" s="1056"/>
      <c r="AF13" s="1056"/>
      <c r="AG13" s="1056"/>
      <c r="AH13" s="1056"/>
      <c r="AI13" s="1056"/>
      <c r="AJ13" s="1056"/>
      <c r="AK13" s="1056"/>
      <c r="AL13" s="1056"/>
      <c r="AM13" s="1056"/>
      <c r="AN13" s="1056"/>
      <c r="AO13" s="1056"/>
      <c r="AP13" s="1057"/>
      <c r="AQ13" s="144"/>
      <c r="AR13" s="151"/>
      <c r="AS13" s="1048"/>
      <c r="AT13" s="1049"/>
      <c r="AU13" s="1067"/>
      <c r="AV13" s="1068"/>
      <c r="AW13" s="1068"/>
      <c r="AX13" s="1068"/>
      <c r="AY13" s="1068"/>
      <c r="AZ13" s="1068"/>
      <c r="BA13" s="1068"/>
      <c r="BB13" s="1068"/>
      <c r="BC13" s="1068"/>
      <c r="BD13" s="1068"/>
      <c r="BE13" s="1074"/>
      <c r="BF13" s="1048"/>
      <c r="BG13" s="1049"/>
      <c r="BH13" s="1055" t="str">
        <f>IF('⑨応募者名簿(印刷用)'!$R$4="","",'⑨応募者名簿(印刷用)'!$R$4)</f>
        <v xml:space="preserve"> </v>
      </c>
      <c r="BI13" s="1056"/>
      <c r="BJ13" s="1056"/>
      <c r="BK13" s="1056"/>
      <c r="BL13" s="1056"/>
      <c r="BM13" s="1056"/>
      <c r="BN13" s="1056"/>
      <c r="BO13" s="1056"/>
      <c r="BP13" s="1056"/>
      <c r="BQ13" s="1056"/>
      <c r="BR13" s="1056"/>
      <c r="BS13" s="1056"/>
      <c r="BT13" s="1056"/>
      <c r="BU13" s="1056"/>
      <c r="BV13" s="1056"/>
      <c r="BW13" s="1056"/>
      <c r="BX13" s="1056"/>
      <c r="BY13" s="1056"/>
      <c r="BZ13" s="1056"/>
      <c r="CA13" s="1056"/>
      <c r="CB13" s="1056"/>
      <c r="CC13" s="1056"/>
      <c r="CD13" s="1056"/>
      <c r="CE13" s="1056"/>
      <c r="CF13" s="1056"/>
      <c r="CG13" s="1056"/>
      <c r="CH13" s="1057"/>
    </row>
    <row r="14" spans="1:86" ht="18" customHeight="1" x14ac:dyDescent="0.15">
      <c r="A14" s="1048"/>
      <c r="B14" s="1049"/>
      <c r="C14" s="1067"/>
      <c r="D14" s="1068"/>
      <c r="E14" s="1068"/>
      <c r="F14" s="1068"/>
      <c r="G14" s="1068"/>
      <c r="H14" s="1068"/>
      <c r="I14" s="1068"/>
      <c r="J14" s="1068"/>
      <c r="K14" s="1068"/>
      <c r="L14" s="1068"/>
      <c r="M14" s="1074"/>
      <c r="N14" s="1050"/>
      <c r="O14" s="1051"/>
      <c r="P14" s="1055"/>
      <c r="Q14" s="1056"/>
      <c r="R14" s="1056"/>
      <c r="S14" s="1056"/>
      <c r="T14" s="1056"/>
      <c r="U14" s="1056"/>
      <c r="V14" s="1056"/>
      <c r="W14" s="1056"/>
      <c r="X14" s="1056"/>
      <c r="Y14" s="1056"/>
      <c r="Z14" s="1056"/>
      <c r="AA14" s="1056"/>
      <c r="AB14" s="1056"/>
      <c r="AC14" s="1056"/>
      <c r="AD14" s="1056"/>
      <c r="AE14" s="1056"/>
      <c r="AF14" s="1056"/>
      <c r="AG14" s="1056"/>
      <c r="AH14" s="1056"/>
      <c r="AI14" s="1056"/>
      <c r="AJ14" s="1056"/>
      <c r="AK14" s="1056"/>
      <c r="AL14" s="1056"/>
      <c r="AM14" s="1056"/>
      <c r="AN14" s="1056"/>
      <c r="AO14" s="1056"/>
      <c r="AP14" s="1057"/>
      <c r="AQ14" s="144"/>
      <c r="AR14" s="151"/>
      <c r="AS14" s="1048"/>
      <c r="AT14" s="1049"/>
      <c r="AU14" s="1067"/>
      <c r="AV14" s="1068"/>
      <c r="AW14" s="1068"/>
      <c r="AX14" s="1068"/>
      <c r="AY14" s="1068"/>
      <c r="AZ14" s="1068"/>
      <c r="BA14" s="1068"/>
      <c r="BB14" s="1068"/>
      <c r="BC14" s="1068"/>
      <c r="BD14" s="1068"/>
      <c r="BE14" s="1074"/>
      <c r="BF14" s="1050"/>
      <c r="BG14" s="1051"/>
      <c r="BH14" s="1055"/>
      <c r="BI14" s="1056"/>
      <c r="BJ14" s="1056"/>
      <c r="BK14" s="1056"/>
      <c r="BL14" s="1056"/>
      <c r="BM14" s="1056"/>
      <c r="BN14" s="1056"/>
      <c r="BO14" s="1056"/>
      <c r="BP14" s="1056"/>
      <c r="BQ14" s="1056"/>
      <c r="BR14" s="1056"/>
      <c r="BS14" s="1056"/>
      <c r="BT14" s="1056"/>
      <c r="BU14" s="1056"/>
      <c r="BV14" s="1056"/>
      <c r="BW14" s="1056"/>
      <c r="BX14" s="1056"/>
      <c r="BY14" s="1056"/>
      <c r="BZ14" s="1056"/>
      <c r="CA14" s="1056"/>
      <c r="CB14" s="1056"/>
      <c r="CC14" s="1056"/>
      <c r="CD14" s="1056"/>
      <c r="CE14" s="1056"/>
      <c r="CF14" s="1056"/>
      <c r="CG14" s="1056"/>
      <c r="CH14" s="1057"/>
    </row>
    <row r="15" spans="1:86" ht="18" customHeight="1" x14ac:dyDescent="0.15">
      <c r="A15" s="1060" t="s">
        <v>43</v>
      </c>
      <c r="B15" s="1061"/>
      <c r="C15" s="1064" t="str">
        <f>'⑨応募者名簿(印刷用)'!P3</f>
        <v/>
      </c>
      <c r="D15" s="1064"/>
      <c r="E15" s="1064"/>
      <c r="F15" s="1064"/>
      <c r="G15" s="1064"/>
      <c r="H15" s="1064"/>
      <c r="I15" s="1064"/>
      <c r="J15" s="1064"/>
      <c r="K15" s="1064"/>
      <c r="L15" s="1064"/>
      <c r="M15" s="1064"/>
      <c r="N15" s="1077" t="s">
        <v>23</v>
      </c>
      <c r="O15" s="1078"/>
      <c r="P15" s="1079" t="str">
        <f>""&amp;⑧入力シート!AE24</f>
        <v/>
      </c>
      <c r="Q15" s="1079"/>
      <c r="R15" s="1079"/>
      <c r="S15" s="1079"/>
      <c r="T15" s="1079"/>
      <c r="U15" s="1079"/>
      <c r="V15" s="1079"/>
      <c r="W15" s="1079"/>
      <c r="X15" s="1079"/>
      <c r="Y15" s="1080" t="s">
        <v>252</v>
      </c>
      <c r="Z15" s="1080"/>
      <c r="AA15" s="1080"/>
      <c r="AB15" s="1080"/>
      <c r="AC15" s="1080"/>
      <c r="AD15" s="1080"/>
      <c r="AE15" s="1080"/>
      <c r="AF15" s="1080"/>
      <c r="AG15" s="1080"/>
      <c r="AH15" s="1080"/>
      <c r="AI15" s="1080"/>
      <c r="AJ15" s="1080"/>
      <c r="AK15" s="1080"/>
      <c r="AL15" s="1080"/>
      <c r="AM15" s="1080"/>
      <c r="AN15" s="1080"/>
      <c r="AO15" s="1080"/>
      <c r="AP15" s="1080"/>
      <c r="AR15" s="47"/>
      <c r="AS15" s="1060" t="s">
        <v>43</v>
      </c>
      <c r="AT15" s="1061"/>
      <c r="AU15" s="1064" t="str">
        <f>'⑨応募者名簿(印刷用)'!P4</f>
        <v/>
      </c>
      <c r="AV15" s="1064"/>
      <c r="AW15" s="1064"/>
      <c r="AX15" s="1064"/>
      <c r="AY15" s="1064"/>
      <c r="AZ15" s="1064"/>
      <c r="BA15" s="1064"/>
      <c r="BB15" s="1064"/>
      <c r="BC15" s="1064"/>
      <c r="BD15" s="1064"/>
      <c r="BE15" s="1064"/>
      <c r="BF15" s="1077" t="s">
        <v>23</v>
      </c>
      <c r="BG15" s="1078"/>
      <c r="BH15" s="1079" t="str">
        <f>""&amp;⑧入力シート!AE25</f>
        <v/>
      </c>
      <c r="BI15" s="1079"/>
      <c r="BJ15" s="1079"/>
      <c r="BK15" s="1079"/>
      <c r="BL15" s="1079"/>
      <c r="BM15" s="1079"/>
      <c r="BN15" s="1079"/>
      <c r="BO15" s="1079"/>
      <c r="BP15" s="1079"/>
      <c r="BQ15" s="1080" t="s">
        <v>252</v>
      </c>
      <c r="BR15" s="1080"/>
      <c r="BS15" s="1080"/>
      <c r="BT15" s="1080"/>
      <c r="BU15" s="1080"/>
      <c r="BV15" s="1080"/>
      <c r="BW15" s="1080"/>
      <c r="BX15" s="1080"/>
      <c r="BY15" s="1080"/>
      <c r="BZ15" s="1080"/>
      <c r="CA15" s="1080"/>
      <c r="CB15" s="1080"/>
      <c r="CC15" s="1080"/>
      <c r="CD15" s="1080"/>
      <c r="CE15" s="1080"/>
      <c r="CF15" s="1080"/>
      <c r="CG15" s="1080"/>
      <c r="CH15" s="1080"/>
    </row>
    <row r="16" spans="1:86" ht="18" customHeight="1" x14ac:dyDescent="0.15">
      <c r="A16" s="1062"/>
      <c r="B16" s="1063"/>
      <c r="C16" s="1064"/>
      <c r="D16" s="1064"/>
      <c r="E16" s="1064"/>
      <c r="F16" s="1064"/>
      <c r="G16" s="1064"/>
      <c r="H16" s="1064"/>
      <c r="I16" s="1064"/>
      <c r="J16" s="1064"/>
      <c r="K16" s="1064"/>
      <c r="L16" s="1064"/>
      <c r="M16" s="1064"/>
      <c r="N16" s="1077"/>
      <c r="O16" s="1078"/>
      <c r="P16" s="1079"/>
      <c r="Q16" s="1079"/>
      <c r="R16" s="1079"/>
      <c r="S16" s="1079"/>
      <c r="T16" s="1079"/>
      <c r="U16" s="1079"/>
      <c r="V16" s="1079"/>
      <c r="W16" s="1079"/>
      <c r="X16" s="1079"/>
      <c r="Y16" s="1080"/>
      <c r="Z16" s="1080"/>
      <c r="AA16" s="1080"/>
      <c r="AB16" s="1080"/>
      <c r="AC16" s="1080"/>
      <c r="AD16" s="1080"/>
      <c r="AE16" s="1080"/>
      <c r="AF16" s="1080"/>
      <c r="AG16" s="1080"/>
      <c r="AH16" s="1080"/>
      <c r="AI16" s="1080"/>
      <c r="AJ16" s="1080"/>
      <c r="AK16" s="1080"/>
      <c r="AL16" s="1080"/>
      <c r="AM16" s="1080"/>
      <c r="AN16" s="1080"/>
      <c r="AO16" s="1080"/>
      <c r="AP16" s="1080"/>
      <c r="AR16" s="47"/>
      <c r="AS16" s="1062"/>
      <c r="AT16" s="1063"/>
      <c r="AU16" s="1064"/>
      <c r="AV16" s="1064"/>
      <c r="AW16" s="1064"/>
      <c r="AX16" s="1064"/>
      <c r="AY16" s="1064"/>
      <c r="AZ16" s="1064"/>
      <c r="BA16" s="1064"/>
      <c r="BB16" s="1064"/>
      <c r="BC16" s="1064"/>
      <c r="BD16" s="1064"/>
      <c r="BE16" s="1064"/>
      <c r="BF16" s="1077"/>
      <c r="BG16" s="1078"/>
      <c r="BH16" s="1079"/>
      <c r="BI16" s="1079"/>
      <c r="BJ16" s="1079"/>
      <c r="BK16" s="1079"/>
      <c r="BL16" s="1079"/>
      <c r="BM16" s="1079"/>
      <c r="BN16" s="1079"/>
      <c r="BO16" s="1079"/>
      <c r="BP16" s="1079"/>
      <c r="BQ16" s="1080"/>
      <c r="BR16" s="1080"/>
      <c r="BS16" s="1080"/>
      <c r="BT16" s="1080"/>
      <c r="BU16" s="1080"/>
      <c r="BV16" s="1080"/>
      <c r="BW16" s="1080"/>
      <c r="BX16" s="1080"/>
      <c r="BY16" s="1080"/>
      <c r="BZ16" s="1080"/>
      <c r="CA16" s="1080"/>
      <c r="CB16" s="1080"/>
      <c r="CC16" s="1080"/>
      <c r="CD16" s="1080"/>
      <c r="CE16" s="1080"/>
      <c r="CF16" s="1080"/>
      <c r="CG16" s="1080"/>
      <c r="CH16" s="1080"/>
    </row>
    <row r="17" spans="1:87" ht="15" customHeight="1" x14ac:dyDescent="0.15">
      <c r="A17" s="99"/>
      <c r="B17" s="99"/>
      <c r="C17" s="100"/>
      <c r="D17" s="100"/>
      <c r="E17" s="100"/>
      <c r="F17" s="100"/>
      <c r="G17" s="100"/>
      <c r="H17" s="100"/>
      <c r="I17" s="100"/>
      <c r="J17" s="100"/>
      <c r="K17" s="100"/>
      <c r="L17" s="100"/>
      <c r="M17" s="100"/>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R17" s="47"/>
      <c r="AS17" s="99"/>
      <c r="AT17" s="99"/>
      <c r="AU17" s="100"/>
      <c r="AV17" s="100"/>
      <c r="AW17" s="100"/>
      <c r="AX17" s="100"/>
      <c r="AY17" s="100"/>
      <c r="AZ17" s="100"/>
      <c r="BA17" s="100"/>
      <c r="BB17" s="100"/>
      <c r="BC17" s="100"/>
      <c r="BD17" s="100"/>
      <c r="BE17" s="100"/>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row>
    <row r="18" spans="1:87" ht="15" customHeight="1" x14ac:dyDescent="0.1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50"/>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row>
    <row r="19" spans="1:87" ht="17.100000000000001" customHeight="1" x14ac:dyDescent="0.15">
      <c r="A19" s="1098" t="s">
        <v>64</v>
      </c>
      <c r="B19" s="1099"/>
      <c r="C19" s="1099"/>
      <c r="D19" s="1099"/>
      <c r="E19" s="1099"/>
      <c r="F19" s="1099"/>
      <c r="G19" s="1099"/>
      <c r="H19" s="1099"/>
      <c r="I19" s="1099"/>
      <c r="J19" s="1099"/>
      <c r="K19" s="1099"/>
      <c r="L19" s="1099"/>
      <c r="M19" s="1100"/>
      <c r="N19" s="1065" t="s">
        <v>22</v>
      </c>
      <c r="O19" s="1065"/>
      <c r="P19" s="1088" t="s">
        <v>17</v>
      </c>
      <c r="Q19" s="1089"/>
      <c r="R19" s="1090" t="str">
        <f>IF('⑨応募者名簿(印刷用)'!$BX$40="","",'⑨応募者名簿(印刷用)'!$BX$40)</f>
        <v>-</v>
      </c>
      <c r="S19" s="1090"/>
      <c r="T19" s="1090"/>
      <c r="U19" s="1090"/>
      <c r="V19" s="1090"/>
      <c r="W19" s="1090"/>
      <c r="X19" s="1090"/>
      <c r="Y19" s="1090"/>
      <c r="Z19" s="1090"/>
      <c r="AA19" s="1090"/>
      <c r="AB19" s="1090"/>
      <c r="AC19" s="1090"/>
      <c r="AD19" s="1090"/>
      <c r="AE19" s="1090"/>
      <c r="AF19" s="1090"/>
      <c r="AG19" s="1090"/>
      <c r="AH19" s="1090"/>
      <c r="AI19" s="1090"/>
      <c r="AJ19" s="1090"/>
      <c r="AK19" s="1090"/>
      <c r="AL19" s="1090"/>
      <c r="AM19" s="1090"/>
      <c r="AN19" s="1090"/>
      <c r="AO19" s="1090"/>
      <c r="AP19" s="1091"/>
      <c r="AQ19" s="144"/>
      <c r="AR19" s="151"/>
      <c r="AS19" s="1098" t="s">
        <v>64</v>
      </c>
      <c r="AT19" s="1099"/>
      <c r="AU19" s="1099"/>
      <c r="AV19" s="1099"/>
      <c r="AW19" s="1099"/>
      <c r="AX19" s="1099"/>
      <c r="AY19" s="1099"/>
      <c r="AZ19" s="1099"/>
      <c r="BA19" s="1099"/>
      <c r="BB19" s="1099"/>
      <c r="BC19" s="1099"/>
      <c r="BD19" s="1099"/>
      <c r="BE19" s="1100"/>
      <c r="BF19" s="1065" t="s">
        <v>22</v>
      </c>
      <c r="BG19" s="1065"/>
      <c r="BH19" s="1088" t="s">
        <v>17</v>
      </c>
      <c r="BI19" s="1089"/>
      <c r="BJ19" s="1090" t="str">
        <f>IF('⑨応募者名簿(印刷用)'!$BX$40="","",'⑨応募者名簿(印刷用)'!$BX$40)</f>
        <v>-</v>
      </c>
      <c r="BK19" s="1090"/>
      <c r="BL19" s="1090"/>
      <c r="BM19" s="1090"/>
      <c r="BN19" s="1090"/>
      <c r="BO19" s="1090"/>
      <c r="BP19" s="1090"/>
      <c r="BQ19" s="1090"/>
      <c r="BR19" s="1090"/>
      <c r="BS19" s="1090"/>
      <c r="BT19" s="1090"/>
      <c r="BU19" s="1090"/>
      <c r="BV19" s="1090"/>
      <c r="BW19" s="1090"/>
      <c r="BX19" s="1090"/>
      <c r="BY19" s="1090"/>
      <c r="BZ19" s="1090"/>
      <c r="CA19" s="1090"/>
      <c r="CB19" s="1090"/>
      <c r="CC19" s="1090"/>
      <c r="CD19" s="1090"/>
      <c r="CE19" s="1090"/>
      <c r="CF19" s="1090"/>
      <c r="CG19" s="1090"/>
      <c r="CH19" s="1091"/>
    </row>
    <row r="20" spans="1:87" ht="17.100000000000001" customHeight="1" x14ac:dyDescent="0.15">
      <c r="A20" s="612" t="str">
        <f>'⑨応募者名簿(印刷用)'!$A$36</f>
        <v/>
      </c>
      <c r="B20" s="613"/>
      <c r="C20" s="613"/>
      <c r="D20" s="613"/>
      <c r="E20" s="613"/>
      <c r="F20" s="613"/>
      <c r="G20" s="613"/>
      <c r="H20" s="613"/>
      <c r="I20" s="155"/>
      <c r="J20" s="155"/>
      <c r="K20" s="155"/>
      <c r="L20" s="155"/>
      <c r="M20" s="156"/>
      <c r="N20" s="1065"/>
      <c r="O20" s="1065"/>
      <c r="P20" s="1092" t="str">
        <f>IF('⑨応募者名簿(印刷用)'!$BV$42="","",'⑨応募者名簿(印刷用)'!$BV$42)</f>
        <v xml:space="preserve"> </v>
      </c>
      <c r="Q20" s="1093"/>
      <c r="R20" s="1093"/>
      <c r="S20" s="1093"/>
      <c r="T20" s="1093"/>
      <c r="U20" s="1093"/>
      <c r="V20" s="1093"/>
      <c r="W20" s="1093"/>
      <c r="X20" s="1093"/>
      <c r="Y20" s="1093"/>
      <c r="Z20" s="1093"/>
      <c r="AA20" s="1093"/>
      <c r="AB20" s="1093"/>
      <c r="AC20" s="1093"/>
      <c r="AD20" s="1093"/>
      <c r="AE20" s="1093"/>
      <c r="AF20" s="1093"/>
      <c r="AG20" s="1093"/>
      <c r="AH20" s="1093"/>
      <c r="AI20" s="1093"/>
      <c r="AJ20" s="1093"/>
      <c r="AK20" s="1093"/>
      <c r="AL20" s="1093"/>
      <c r="AM20" s="1093"/>
      <c r="AN20" s="1093"/>
      <c r="AO20" s="1093"/>
      <c r="AP20" s="1094"/>
      <c r="AQ20" s="144"/>
      <c r="AR20" s="151"/>
      <c r="AS20" s="612" t="str">
        <f>'⑨応募者名簿(印刷用)'!$A$36</f>
        <v/>
      </c>
      <c r="AT20" s="613"/>
      <c r="AU20" s="613"/>
      <c r="AV20" s="613"/>
      <c r="AW20" s="613"/>
      <c r="AX20" s="613"/>
      <c r="AY20" s="613"/>
      <c r="AZ20" s="613"/>
      <c r="BA20" s="155"/>
      <c r="BB20" s="155"/>
      <c r="BC20" s="155"/>
      <c r="BD20" s="155"/>
      <c r="BE20" s="156"/>
      <c r="BF20" s="1065"/>
      <c r="BG20" s="1065"/>
      <c r="BH20" s="1092" t="str">
        <f>IF('⑨応募者名簿(印刷用)'!$BV$42="","",'⑨応募者名簿(印刷用)'!$BV$42)</f>
        <v xml:space="preserve"> </v>
      </c>
      <c r="BI20" s="1093"/>
      <c r="BJ20" s="1093"/>
      <c r="BK20" s="1093"/>
      <c r="BL20" s="1093"/>
      <c r="BM20" s="1093"/>
      <c r="BN20" s="1093"/>
      <c r="BO20" s="1093"/>
      <c r="BP20" s="1093"/>
      <c r="BQ20" s="1093"/>
      <c r="BR20" s="1093"/>
      <c r="BS20" s="1093"/>
      <c r="BT20" s="1093"/>
      <c r="BU20" s="1093"/>
      <c r="BV20" s="1093"/>
      <c r="BW20" s="1093"/>
      <c r="BX20" s="1093"/>
      <c r="BY20" s="1093"/>
      <c r="BZ20" s="1093"/>
      <c r="CA20" s="1093"/>
      <c r="CB20" s="1093"/>
      <c r="CC20" s="1093"/>
      <c r="CD20" s="1093"/>
      <c r="CE20" s="1093"/>
      <c r="CF20" s="1093"/>
      <c r="CG20" s="1093"/>
      <c r="CH20" s="1094"/>
    </row>
    <row r="21" spans="1:87" ht="17.100000000000001" customHeight="1" x14ac:dyDescent="0.15">
      <c r="A21" s="612"/>
      <c r="B21" s="613"/>
      <c r="C21" s="613"/>
      <c r="D21" s="613"/>
      <c r="E21" s="613"/>
      <c r="F21" s="613"/>
      <c r="G21" s="613"/>
      <c r="H21" s="613"/>
      <c r="I21" s="155"/>
      <c r="J21" s="155"/>
      <c r="K21" s="155"/>
      <c r="L21" s="155"/>
      <c r="M21" s="156"/>
      <c r="N21" s="1065"/>
      <c r="O21" s="1065"/>
      <c r="P21" s="1092" t="str">
        <f>IF('⑨応募者名簿(印刷用)'!$BV$43="","",'⑨応募者名簿(印刷用)'!$BV$43)</f>
        <v xml:space="preserve"> </v>
      </c>
      <c r="Q21" s="1093"/>
      <c r="R21" s="1093"/>
      <c r="S21" s="1093"/>
      <c r="T21" s="1093"/>
      <c r="U21" s="1093"/>
      <c r="V21" s="1093"/>
      <c r="W21" s="1093"/>
      <c r="X21" s="1093"/>
      <c r="Y21" s="1093"/>
      <c r="Z21" s="1093"/>
      <c r="AA21" s="1093"/>
      <c r="AB21" s="1093"/>
      <c r="AC21" s="1093"/>
      <c r="AD21" s="1093"/>
      <c r="AE21" s="1093"/>
      <c r="AF21" s="1093"/>
      <c r="AG21" s="1093"/>
      <c r="AH21" s="1093"/>
      <c r="AI21" s="1093"/>
      <c r="AJ21" s="1093"/>
      <c r="AK21" s="1093"/>
      <c r="AL21" s="1093"/>
      <c r="AM21" s="1093"/>
      <c r="AN21" s="1093"/>
      <c r="AO21" s="1093"/>
      <c r="AP21" s="1094"/>
      <c r="AQ21" s="144"/>
      <c r="AR21" s="151"/>
      <c r="AS21" s="612"/>
      <c r="AT21" s="613"/>
      <c r="AU21" s="613"/>
      <c r="AV21" s="613"/>
      <c r="AW21" s="613"/>
      <c r="AX21" s="613"/>
      <c r="AY21" s="613"/>
      <c r="AZ21" s="613"/>
      <c r="BA21" s="155"/>
      <c r="BB21" s="155"/>
      <c r="BC21" s="155"/>
      <c r="BD21" s="155"/>
      <c r="BE21" s="156"/>
      <c r="BF21" s="1065"/>
      <c r="BG21" s="1065"/>
      <c r="BH21" s="1092" t="str">
        <f>IF('⑨応募者名簿(印刷用)'!$BV$43="","",'⑨応募者名簿(印刷用)'!$BV$43)</f>
        <v xml:space="preserve"> </v>
      </c>
      <c r="BI21" s="1093"/>
      <c r="BJ21" s="1093"/>
      <c r="BK21" s="1093"/>
      <c r="BL21" s="1093"/>
      <c r="BM21" s="1093"/>
      <c r="BN21" s="1093"/>
      <c r="BO21" s="1093"/>
      <c r="BP21" s="1093"/>
      <c r="BQ21" s="1093"/>
      <c r="BR21" s="1093"/>
      <c r="BS21" s="1093"/>
      <c r="BT21" s="1093"/>
      <c r="BU21" s="1093"/>
      <c r="BV21" s="1093"/>
      <c r="BW21" s="1093"/>
      <c r="BX21" s="1093"/>
      <c r="BY21" s="1093"/>
      <c r="BZ21" s="1093"/>
      <c r="CA21" s="1093"/>
      <c r="CB21" s="1093"/>
      <c r="CC21" s="1093"/>
      <c r="CD21" s="1093"/>
      <c r="CE21" s="1093"/>
      <c r="CF21" s="1093"/>
      <c r="CG21" s="1093"/>
      <c r="CH21" s="1094"/>
    </row>
    <row r="22" spans="1:87" ht="17.100000000000001" customHeight="1" x14ac:dyDescent="0.15">
      <c r="A22" s="612"/>
      <c r="B22" s="613"/>
      <c r="C22" s="613"/>
      <c r="D22" s="613"/>
      <c r="E22" s="613"/>
      <c r="F22" s="613"/>
      <c r="G22" s="613"/>
      <c r="H22" s="613"/>
      <c r="I22" s="155"/>
      <c r="J22" s="155"/>
      <c r="K22" s="155"/>
      <c r="L22" s="155"/>
      <c r="M22" s="156"/>
      <c r="N22" s="1065"/>
      <c r="O22" s="1065"/>
      <c r="P22" s="1095" t="str">
        <f>IF('⑨応募者名簿(印刷用)'!$BV$44="","",'⑨応募者名簿(印刷用)'!$BV$44)</f>
        <v xml:space="preserve"> </v>
      </c>
      <c r="Q22" s="1096"/>
      <c r="R22" s="1096"/>
      <c r="S22" s="1096"/>
      <c r="T22" s="1096"/>
      <c r="U22" s="1096"/>
      <c r="V22" s="1096"/>
      <c r="W22" s="1096"/>
      <c r="X22" s="1096"/>
      <c r="Y22" s="1096"/>
      <c r="Z22" s="1096"/>
      <c r="AA22" s="1096"/>
      <c r="AB22" s="1096"/>
      <c r="AC22" s="1096"/>
      <c r="AD22" s="1096"/>
      <c r="AE22" s="1096"/>
      <c r="AF22" s="1096"/>
      <c r="AG22" s="1096"/>
      <c r="AH22" s="1096"/>
      <c r="AI22" s="1096"/>
      <c r="AJ22" s="1096"/>
      <c r="AK22" s="1096"/>
      <c r="AL22" s="1096"/>
      <c r="AM22" s="1096"/>
      <c r="AN22" s="1096"/>
      <c r="AO22" s="1096"/>
      <c r="AP22" s="1097"/>
      <c r="AQ22" s="144"/>
      <c r="AR22" s="151"/>
      <c r="AS22" s="612"/>
      <c r="AT22" s="613"/>
      <c r="AU22" s="613"/>
      <c r="AV22" s="613"/>
      <c r="AW22" s="613"/>
      <c r="AX22" s="613"/>
      <c r="AY22" s="613"/>
      <c r="AZ22" s="613"/>
      <c r="BA22" s="155"/>
      <c r="BB22" s="155"/>
      <c r="BC22" s="155"/>
      <c r="BD22" s="155"/>
      <c r="BE22" s="156"/>
      <c r="BF22" s="1065"/>
      <c r="BG22" s="1065"/>
      <c r="BH22" s="1095" t="str">
        <f>IF('⑨応募者名簿(印刷用)'!$BV$44="","",'⑨応募者名簿(印刷用)'!$BV$44)</f>
        <v xml:space="preserve"> </v>
      </c>
      <c r="BI22" s="1096"/>
      <c r="BJ22" s="1096"/>
      <c r="BK22" s="1096"/>
      <c r="BL22" s="1096"/>
      <c r="BM22" s="1096"/>
      <c r="BN22" s="1096"/>
      <c r="BO22" s="1096"/>
      <c r="BP22" s="1096"/>
      <c r="BQ22" s="1096"/>
      <c r="BR22" s="1096"/>
      <c r="BS22" s="1096"/>
      <c r="BT22" s="1096"/>
      <c r="BU22" s="1096"/>
      <c r="BV22" s="1096"/>
      <c r="BW22" s="1096"/>
      <c r="BX22" s="1096"/>
      <c r="BY22" s="1096"/>
      <c r="BZ22" s="1096"/>
      <c r="CA22" s="1096"/>
      <c r="CB22" s="1096"/>
      <c r="CC22" s="1096"/>
      <c r="CD22" s="1096"/>
      <c r="CE22" s="1096"/>
      <c r="CF22" s="1096"/>
      <c r="CG22" s="1096"/>
      <c r="CH22" s="1097"/>
    </row>
    <row r="23" spans="1:87" ht="17.100000000000001" customHeight="1" x14ac:dyDescent="0.15">
      <c r="A23" s="612"/>
      <c r="B23" s="613"/>
      <c r="C23" s="613"/>
      <c r="D23" s="613"/>
      <c r="E23" s="613"/>
      <c r="F23" s="613"/>
      <c r="G23" s="613"/>
      <c r="H23" s="613"/>
      <c r="I23" s="155"/>
      <c r="J23" s="155"/>
      <c r="K23" s="155"/>
      <c r="L23" s="155"/>
      <c r="M23" s="156"/>
      <c r="N23" s="1069" t="s">
        <v>33</v>
      </c>
      <c r="O23" s="1070"/>
      <c r="P23" s="1075" t="s">
        <v>24</v>
      </c>
      <c r="Q23" s="1076"/>
      <c r="R23" s="1076"/>
      <c r="S23" s="1076"/>
      <c r="T23" s="1076" t="str">
        <f>""&amp;⑧入力シート!$D$21</f>
        <v/>
      </c>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81"/>
      <c r="AQ23" s="144"/>
      <c r="AR23" s="151"/>
      <c r="AS23" s="612"/>
      <c r="AT23" s="613"/>
      <c r="AU23" s="613"/>
      <c r="AV23" s="613"/>
      <c r="AW23" s="613"/>
      <c r="AX23" s="613"/>
      <c r="AY23" s="613"/>
      <c r="AZ23" s="613"/>
      <c r="BA23" s="155"/>
      <c r="BB23" s="155"/>
      <c r="BC23" s="155"/>
      <c r="BD23" s="155"/>
      <c r="BE23" s="156"/>
      <c r="BF23" s="1069" t="s">
        <v>33</v>
      </c>
      <c r="BG23" s="1070"/>
      <c r="BH23" s="1075" t="s">
        <v>24</v>
      </c>
      <c r="BI23" s="1076"/>
      <c r="BJ23" s="1076"/>
      <c r="BK23" s="1076"/>
      <c r="BL23" s="1076" t="str">
        <f>""&amp;⑧入力シート!$D$21</f>
        <v/>
      </c>
      <c r="BM23" s="1076"/>
      <c r="BN23" s="1076"/>
      <c r="BO23" s="1076"/>
      <c r="BP23" s="1076"/>
      <c r="BQ23" s="1076"/>
      <c r="BR23" s="1076"/>
      <c r="BS23" s="1076"/>
      <c r="BT23" s="1076"/>
      <c r="BU23" s="1076"/>
      <c r="BV23" s="1076"/>
      <c r="BW23" s="1076"/>
      <c r="BX23" s="1076"/>
      <c r="BY23" s="1076"/>
      <c r="BZ23" s="1076"/>
      <c r="CA23" s="1076"/>
      <c r="CB23" s="1076"/>
      <c r="CC23" s="1076"/>
      <c r="CD23" s="1076"/>
      <c r="CE23" s="1076"/>
      <c r="CF23" s="1076"/>
      <c r="CG23" s="1076"/>
      <c r="CH23" s="1081"/>
    </row>
    <row r="24" spans="1:87" ht="17.100000000000001" customHeight="1" x14ac:dyDescent="0.15">
      <c r="A24" s="157"/>
      <c r="B24" s="155"/>
      <c r="C24" s="155"/>
      <c r="D24" s="155"/>
      <c r="E24" s="155"/>
      <c r="F24" s="155"/>
      <c r="G24" s="155"/>
      <c r="H24" s="155"/>
      <c r="I24" s="155"/>
      <c r="J24" s="155"/>
      <c r="K24" s="155"/>
      <c r="L24" s="155"/>
      <c r="M24" s="156"/>
      <c r="N24" s="1048"/>
      <c r="O24" s="1049"/>
      <c r="P24" s="1082" t="str">
        <f>"　"&amp;⑧入力シート!$D$22</f>
        <v>　</v>
      </c>
      <c r="Q24" s="1083"/>
      <c r="R24" s="1083"/>
      <c r="S24" s="1083"/>
      <c r="T24" s="1083"/>
      <c r="U24" s="1083"/>
      <c r="V24" s="1083"/>
      <c r="W24" s="1083"/>
      <c r="X24" s="1083"/>
      <c r="Y24" s="1083"/>
      <c r="Z24" s="1083"/>
      <c r="AA24" s="1083"/>
      <c r="AB24" s="1083"/>
      <c r="AC24" s="1083"/>
      <c r="AD24" s="1083"/>
      <c r="AE24" s="1083"/>
      <c r="AF24" s="1083"/>
      <c r="AG24" s="1083"/>
      <c r="AH24" s="1083"/>
      <c r="AI24" s="1083"/>
      <c r="AJ24" s="1083"/>
      <c r="AK24" s="1083"/>
      <c r="AL24" s="1083"/>
      <c r="AM24" s="1083"/>
      <c r="AN24" s="1083"/>
      <c r="AO24" s="1083"/>
      <c r="AP24" s="1084"/>
      <c r="AQ24" s="144"/>
      <c r="AR24" s="151"/>
      <c r="AS24" s="157"/>
      <c r="AT24" s="155"/>
      <c r="AU24" s="155"/>
      <c r="AV24" s="155"/>
      <c r="AW24" s="155"/>
      <c r="AX24" s="155"/>
      <c r="AY24" s="155"/>
      <c r="AZ24" s="155"/>
      <c r="BA24" s="155"/>
      <c r="BB24" s="155"/>
      <c r="BC24" s="155"/>
      <c r="BD24" s="155"/>
      <c r="BE24" s="156"/>
      <c r="BF24" s="1048"/>
      <c r="BG24" s="1049"/>
      <c r="BH24" s="1082" t="str">
        <f>"　"&amp;⑧入力シート!$D$22</f>
        <v>　</v>
      </c>
      <c r="BI24" s="1083"/>
      <c r="BJ24" s="1083"/>
      <c r="BK24" s="1083"/>
      <c r="BL24" s="1083"/>
      <c r="BM24" s="1083"/>
      <c r="BN24" s="1083"/>
      <c r="BO24" s="1083"/>
      <c r="BP24" s="1083"/>
      <c r="BQ24" s="1083"/>
      <c r="BR24" s="1083"/>
      <c r="BS24" s="1083"/>
      <c r="BT24" s="1083"/>
      <c r="BU24" s="1083"/>
      <c r="BV24" s="1083"/>
      <c r="BW24" s="1083"/>
      <c r="BX24" s="1083"/>
      <c r="BY24" s="1083"/>
      <c r="BZ24" s="1083"/>
      <c r="CA24" s="1083"/>
      <c r="CB24" s="1083"/>
      <c r="CC24" s="1083"/>
      <c r="CD24" s="1083"/>
      <c r="CE24" s="1083"/>
      <c r="CF24" s="1083"/>
      <c r="CG24" s="1083"/>
      <c r="CH24" s="1084"/>
    </row>
    <row r="25" spans="1:87" ht="17.100000000000001" customHeight="1" x14ac:dyDescent="0.15">
      <c r="A25" s="157"/>
      <c r="B25" s="155"/>
      <c r="C25" s="155"/>
      <c r="D25" s="155"/>
      <c r="E25" s="155"/>
      <c r="F25" s="155"/>
      <c r="G25" s="155"/>
      <c r="H25" s="155"/>
      <c r="I25" s="155"/>
      <c r="J25" s="155"/>
      <c r="K25" s="155"/>
      <c r="L25" s="155"/>
      <c r="M25" s="156"/>
      <c r="N25" s="1048"/>
      <c r="O25" s="1049"/>
      <c r="P25" s="1085" t="str">
        <f>"　"&amp;⑧入力シート!$D$23</f>
        <v>　</v>
      </c>
      <c r="Q25" s="1086"/>
      <c r="R25" s="1086"/>
      <c r="S25" s="1086"/>
      <c r="T25" s="1086"/>
      <c r="U25" s="1086"/>
      <c r="V25" s="1086"/>
      <c r="W25" s="1086"/>
      <c r="X25" s="1086"/>
      <c r="Y25" s="1086"/>
      <c r="Z25" s="1086"/>
      <c r="AA25" s="1086"/>
      <c r="AB25" s="1086"/>
      <c r="AC25" s="1086"/>
      <c r="AD25" s="1086"/>
      <c r="AE25" s="1086"/>
      <c r="AF25" s="1086"/>
      <c r="AG25" s="1086"/>
      <c r="AH25" s="1086"/>
      <c r="AI25" s="1086"/>
      <c r="AJ25" s="1086"/>
      <c r="AK25" s="1086"/>
      <c r="AL25" s="1086"/>
      <c r="AM25" s="1086"/>
      <c r="AN25" s="1086"/>
      <c r="AO25" s="1086"/>
      <c r="AP25" s="1087"/>
      <c r="AQ25" s="144"/>
      <c r="AR25" s="151"/>
      <c r="AS25" s="157"/>
      <c r="AT25" s="155"/>
      <c r="AU25" s="155"/>
      <c r="AV25" s="155"/>
      <c r="AW25" s="155"/>
      <c r="AX25" s="155"/>
      <c r="AY25" s="155"/>
      <c r="AZ25" s="155"/>
      <c r="BA25" s="155"/>
      <c r="BB25" s="155"/>
      <c r="BC25" s="155"/>
      <c r="BD25" s="155"/>
      <c r="BE25" s="156"/>
      <c r="BF25" s="1048"/>
      <c r="BG25" s="1049"/>
      <c r="BH25" s="1085" t="str">
        <f>"　"&amp;⑧入力シート!$D$23</f>
        <v>　</v>
      </c>
      <c r="BI25" s="1086"/>
      <c r="BJ25" s="1086"/>
      <c r="BK25" s="1086"/>
      <c r="BL25" s="1086"/>
      <c r="BM25" s="1086"/>
      <c r="BN25" s="1086"/>
      <c r="BO25" s="1086"/>
      <c r="BP25" s="1086"/>
      <c r="BQ25" s="1086"/>
      <c r="BR25" s="1086"/>
      <c r="BS25" s="1086"/>
      <c r="BT25" s="1086"/>
      <c r="BU25" s="1086"/>
      <c r="BV25" s="1086"/>
      <c r="BW25" s="1086"/>
      <c r="BX25" s="1086"/>
      <c r="BY25" s="1086"/>
      <c r="BZ25" s="1086"/>
      <c r="CA25" s="1086"/>
      <c r="CB25" s="1086"/>
      <c r="CC25" s="1086"/>
      <c r="CD25" s="1086"/>
      <c r="CE25" s="1086"/>
      <c r="CF25" s="1086"/>
      <c r="CG25" s="1086"/>
      <c r="CH25" s="1087"/>
    </row>
    <row r="26" spans="1:87" ht="17.100000000000001" customHeight="1" x14ac:dyDescent="0.15">
      <c r="A26" s="158"/>
      <c r="B26" s="159"/>
      <c r="C26" s="159"/>
      <c r="D26" s="159"/>
      <c r="E26" s="159"/>
      <c r="F26" s="159"/>
      <c r="G26" s="159"/>
      <c r="H26" s="159"/>
      <c r="I26" s="159"/>
      <c r="J26" s="159"/>
      <c r="K26" s="159"/>
      <c r="L26" s="159"/>
      <c r="M26" s="160"/>
      <c r="N26" s="1048"/>
      <c r="O26" s="1049"/>
      <c r="P26" s="1085"/>
      <c r="Q26" s="1086"/>
      <c r="R26" s="1086"/>
      <c r="S26" s="1086"/>
      <c r="T26" s="1086"/>
      <c r="U26" s="1086"/>
      <c r="V26" s="1086"/>
      <c r="W26" s="1086"/>
      <c r="X26" s="1086"/>
      <c r="Y26" s="1086"/>
      <c r="Z26" s="1086"/>
      <c r="AA26" s="1086"/>
      <c r="AB26" s="1086"/>
      <c r="AC26" s="1086"/>
      <c r="AD26" s="1086"/>
      <c r="AE26" s="1086"/>
      <c r="AF26" s="1086"/>
      <c r="AG26" s="1086"/>
      <c r="AH26" s="1086"/>
      <c r="AI26" s="1086"/>
      <c r="AJ26" s="1086"/>
      <c r="AK26" s="1086"/>
      <c r="AL26" s="1086"/>
      <c r="AM26" s="1086"/>
      <c r="AN26" s="1086"/>
      <c r="AO26" s="1086"/>
      <c r="AP26" s="1087"/>
      <c r="AQ26" s="144"/>
      <c r="AR26" s="151"/>
      <c r="AS26" s="158"/>
      <c r="AT26" s="159"/>
      <c r="AU26" s="159"/>
      <c r="AV26" s="159"/>
      <c r="AW26" s="159"/>
      <c r="AX26" s="159"/>
      <c r="AY26" s="159"/>
      <c r="AZ26" s="159"/>
      <c r="BA26" s="159"/>
      <c r="BB26" s="159"/>
      <c r="BC26" s="159"/>
      <c r="BD26" s="159"/>
      <c r="BE26" s="160"/>
      <c r="BF26" s="1048"/>
      <c r="BG26" s="1049"/>
      <c r="BH26" s="1085"/>
      <c r="BI26" s="1086"/>
      <c r="BJ26" s="1086"/>
      <c r="BK26" s="1086"/>
      <c r="BL26" s="1086"/>
      <c r="BM26" s="1086"/>
      <c r="BN26" s="1086"/>
      <c r="BO26" s="1086"/>
      <c r="BP26" s="1086"/>
      <c r="BQ26" s="1086"/>
      <c r="BR26" s="1086"/>
      <c r="BS26" s="1086"/>
      <c r="BT26" s="1086"/>
      <c r="BU26" s="1086"/>
      <c r="BV26" s="1086"/>
      <c r="BW26" s="1086"/>
      <c r="BX26" s="1086"/>
      <c r="BY26" s="1086"/>
      <c r="BZ26" s="1086"/>
      <c r="CA26" s="1086"/>
      <c r="CB26" s="1086"/>
      <c r="CC26" s="1086"/>
      <c r="CD26" s="1086"/>
      <c r="CE26" s="1086"/>
      <c r="CF26" s="1086"/>
      <c r="CG26" s="1086"/>
      <c r="CH26" s="1087"/>
    </row>
    <row r="27" spans="1:87" ht="18" customHeight="1" x14ac:dyDescent="0.15">
      <c r="A27" s="1069" t="s">
        <v>38</v>
      </c>
      <c r="B27" s="1070"/>
      <c r="C27" s="1075" t="s">
        <v>32</v>
      </c>
      <c r="D27" s="1076"/>
      <c r="E27" s="1076"/>
      <c r="F27" s="1076"/>
      <c r="G27" s="1076"/>
      <c r="H27" s="1076"/>
      <c r="I27" s="1076"/>
      <c r="J27" s="1076"/>
      <c r="K27" s="1076"/>
      <c r="L27" s="1076"/>
      <c r="M27" s="1081"/>
      <c r="N27" s="1069" t="s">
        <v>35</v>
      </c>
      <c r="O27" s="1070"/>
      <c r="P27" s="1159" t="str">
        <f>""&amp;⑧入力シート!AD26</f>
        <v/>
      </c>
      <c r="Q27" s="1160"/>
      <c r="R27" s="1160"/>
      <c r="S27" s="1160"/>
      <c r="T27" s="1160"/>
      <c r="U27" s="1160"/>
      <c r="V27" s="1160"/>
      <c r="W27" s="1160"/>
      <c r="X27" s="1160"/>
      <c r="Y27" s="1160"/>
      <c r="Z27" s="1160"/>
      <c r="AA27" s="1160"/>
      <c r="AB27" s="1160"/>
      <c r="AC27" s="1160"/>
      <c r="AD27" s="1160"/>
      <c r="AE27" s="1160"/>
      <c r="AF27" s="1160"/>
      <c r="AG27" s="1160"/>
      <c r="AH27" s="1160"/>
      <c r="AI27" s="1160"/>
      <c r="AJ27" s="1160"/>
      <c r="AK27" s="1160"/>
      <c r="AL27" s="1160"/>
      <c r="AM27" s="1160"/>
      <c r="AN27" s="1160"/>
      <c r="AO27" s="1160"/>
      <c r="AP27" s="1161"/>
      <c r="AQ27" s="144"/>
      <c r="AR27" s="151"/>
      <c r="AS27" s="1069" t="s">
        <v>38</v>
      </c>
      <c r="AT27" s="1070"/>
      <c r="AU27" s="1075" t="s">
        <v>32</v>
      </c>
      <c r="AV27" s="1076"/>
      <c r="AW27" s="1076"/>
      <c r="AX27" s="1076"/>
      <c r="AY27" s="1076"/>
      <c r="AZ27" s="1076"/>
      <c r="BA27" s="1076"/>
      <c r="BB27" s="1076"/>
      <c r="BC27" s="1076"/>
      <c r="BD27" s="1076"/>
      <c r="BE27" s="1081"/>
      <c r="BF27" s="1069" t="s">
        <v>35</v>
      </c>
      <c r="BG27" s="1070"/>
      <c r="BH27" s="1159" t="str">
        <f>""&amp;⑧入力シート!AD27</f>
        <v/>
      </c>
      <c r="BI27" s="1160"/>
      <c r="BJ27" s="1160"/>
      <c r="BK27" s="1160"/>
      <c r="BL27" s="1160"/>
      <c r="BM27" s="1160"/>
      <c r="BN27" s="1160"/>
      <c r="BO27" s="1160"/>
      <c r="BP27" s="1160"/>
      <c r="BQ27" s="1160"/>
      <c r="BR27" s="1160"/>
      <c r="BS27" s="1160"/>
      <c r="BT27" s="1160"/>
      <c r="BU27" s="1160"/>
      <c r="BV27" s="1160"/>
      <c r="BW27" s="1160"/>
      <c r="BX27" s="1160"/>
      <c r="BY27" s="1160"/>
      <c r="BZ27" s="1160"/>
      <c r="CA27" s="1160"/>
      <c r="CB27" s="1160"/>
      <c r="CC27" s="1160"/>
      <c r="CD27" s="1160"/>
      <c r="CE27" s="1160"/>
      <c r="CF27" s="1160"/>
      <c r="CG27" s="1160"/>
      <c r="CH27" s="1161"/>
    </row>
    <row r="28" spans="1:87" ht="18" customHeight="1" x14ac:dyDescent="0.15">
      <c r="A28" s="1048"/>
      <c r="B28" s="1049"/>
      <c r="C28" s="1067">
        <f>⑧入力シート!Y26</f>
        <v>3</v>
      </c>
      <c r="D28" s="1068"/>
      <c r="E28" s="1068"/>
      <c r="F28" s="1068"/>
      <c r="G28" s="1068"/>
      <c r="H28" s="1068"/>
      <c r="I28" s="1068"/>
      <c r="J28" s="1068"/>
      <c r="K28" s="1068"/>
      <c r="L28" s="1068"/>
      <c r="M28" s="1074"/>
      <c r="N28" s="1048"/>
      <c r="O28" s="1049"/>
      <c r="P28" s="1162"/>
      <c r="Q28" s="1163"/>
      <c r="R28" s="1163"/>
      <c r="S28" s="1163"/>
      <c r="T28" s="1163"/>
      <c r="U28" s="1163"/>
      <c r="V28" s="1163"/>
      <c r="W28" s="1163"/>
      <c r="X28" s="1163"/>
      <c r="Y28" s="1163"/>
      <c r="Z28" s="1163"/>
      <c r="AA28" s="1163"/>
      <c r="AB28" s="1163"/>
      <c r="AC28" s="1163"/>
      <c r="AD28" s="1163"/>
      <c r="AE28" s="1163"/>
      <c r="AF28" s="1163"/>
      <c r="AG28" s="1163"/>
      <c r="AH28" s="1163"/>
      <c r="AI28" s="1163"/>
      <c r="AJ28" s="1163"/>
      <c r="AK28" s="1163"/>
      <c r="AL28" s="1163"/>
      <c r="AM28" s="1163"/>
      <c r="AN28" s="1163"/>
      <c r="AO28" s="1163"/>
      <c r="AP28" s="1164"/>
      <c r="AQ28" s="144"/>
      <c r="AR28" s="151"/>
      <c r="AS28" s="1048"/>
      <c r="AT28" s="1049"/>
      <c r="AU28" s="1067">
        <f>⑧入力シート!Y27</f>
        <v>4</v>
      </c>
      <c r="AV28" s="1068"/>
      <c r="AW28" s="1068"/>
      <c r="AX28" s="1068"/>
      <c r="AY28" s="1068"/>
      <c r="AZ28" s="1068"/>
      <c r="BA28" s="1068"/>
      <c r="BB28" s="1068"/>
      <c r="BC28" s="1068"/>
      <c r="BD28" s="1068"/>
      <c r="BE28" s="1074"/>
      <c r="BF28" s="1048"/>
      <c r="BG28" s="1049"/>
      <c r="BH28" s="1162"/>
      <c r="BI28" s="1163"/>
      <c r="BJ28" s="1163"/>
      <c r="BK28" s="1163"/>
      <c r="BL28" s="1163"/>
      <c r="BM28" s="1163"/>
      <c r="BN28" s="1163"/>
      <c r="BO28" s="1163"/>
      <c r="BP28" s="1163"/>
      <c r="BQ28" s="1163"/>
      <c r="BR28" s="1163"/>
      <c r="BS28" s="1163"/>
      <c r="BT28" s="1163"/>
      <c r="BU28" s="1163"/>
      <c r="BV28" s="1163"/>
      <c r="BW28" s="1163"/>
      <c r="BX28" s="1163"/>
      <c r="BY28" s="1163"/>
      <c r="BZ28" s="1163"/>
      <c r="CA28" s="1163"/>
      <c r="CB28" s="1163"/>
      <c r="CC28" s="1163"/>
      <c r="CD28" s="1163"/>
      <c r="CE28" s="1163"/>
      <c r="CF28" s="1163"/>
      <c r="CG28" s="1163"/>
      <c r="CH28" s="1164"/>
    </row>
    <row r="29" spans="1:87" ht="18" customHeight="1" x14ac:dyDescent="0.15">
      <c r="A29" s="1050"/>
      <c r="B29" s="1051"/>
      <c r="C29" s="1168"/>
      <c r="D29" s="1169"/>
      <c r="E29" s="1169"/>
      <c r="F29" s="1169"/>
      <c r="G29" s="1169"/>
      <c r="H29" s="1169"/>
      <c r="I29" s="1169"/>
      <c r="J29" s="1169"/>
      <c r="K29" s="1169"/>
      <c r="L29" s="1169"/>
      <c r="M29" s="1170"/>
      <c r="N29" s="1050"/>
      <c r="O29" s="1051"/>
      <c r="P29" s="1165"/>
      <c r="Q29" s="1166"/>
      <c r="R29" s="1166"/>
      <c r="S29" s="1166"/>
      <c r="T29" s="1166"/>
      <c r="U29" s="1166"/>
      <c r="V29" s="1166"/>
      <c r="W29" s="1166"/>
      <c r="X29" s="1166"/>
      <c r="Y29" s="1166"/>
      <c r="Z29" s="1166"/>
      <c r="AA29" s="1166"/>
      <c r="AB29" s="1166"/>
      <c r="AC29" s="1166"/>
      <c r="AD29" s="1166"/>
      <c r="AE29" s="1166"/>
      <c r="AF29" s="1166"/>
      <c r="AG29" s="1166"/>
      <c r="AH29" s="1166"/>
      <c r="AI29" s="1166"/>
      <c r="AJ29" s="1166"/>
      <c r="AK29" s="1166"/>
      <c r="AL29" s="1166"/>
      <c r="AM29" s="1166"/>
      <c r="AN29" s="1166"/>
      <c r="AO29" s="1166"/>
      <c r="AP29" s="1167"/>
      <c r="AQ29" s="144"/>
      <c r="AR29" s="151"/>
      <c r="AS29" s="1050"/>
      <c r="AT29" s="1051"/>
      <c r="AU29" s="1168"/>
      <c r="AV29" s="1169"/>
      <c r="AW29" s="1169"/>
      <c r="AX29" s="1169"/>
      <c r="AY29" s="1169"/>
      <c r="AZ29" s="1169"/>
      <c r="BA29" s="1169"/>
      <c r="BB29" s="1169"/>
      <c r="BC29" s="1169"/>
      <c r="BD29" s="1169"/>
      <c r="BE29" s="1170"/>
      <c r="BF29" s="1050"/>
      <c r="BG29" s="1051"/>
      <c r="BH29" s="1165"/>
      <c r="BI29" s="1166"/>
      <c r="BJ29" s="1166"/>
      <c r="BK29" s="1166"/>
      <c r="BL29" s="1166"/>
      <c r="BM29" s="1166"/>
      <c r="BN29" s="1166"/>
      <c r="BO29" s="1166"/>
      <c r="BP29" s="1166"/>
      <c r="BQ29" s="1166"/>
      <c r="BR29" s="1166"/>
      <c r="BS29" s="1166"/>
      <c r="BT29" s="1166"/>
      <c r="BU29" s="1166"/>
      <c r="BV29" s="1166"/>
      <c r="BW29" s="1166"/>
      <c r="BX29" s="1166"/>
      <c r="BY29" s="1166"/>
      <c r="BZ29" s="1166"/>
      <c r="CA29" s="1166"/>
      <c r="CB29" s="1166"/>
      <c r="CC29" s="1166"/>
      <c r="CD29" s="1166"/>
      <c r="CE29" s="1166"/>
      <c r="CF29" s="1166"/>
      <c r="CG29" s="1166"/>
      <c r="CH29" s="1167"/>
    </row>
    <row r="30" spans="1:87" ht="18" customHeight="1" x14ac:dyDescent="0.15">
      <c r="A30" s="1069" t="s">
        <v>37</v>
      </c>
      <c r="B30" s="1070"/>
      <c r="C30" s="1071" t="str">
        <f>'⑨応募者名簿(印刷用)'!L5</f>
        <v/>
      </c>
      <c r="D30" s="1072"/>
      <c r="E30" s="1072"/>
      <c r="F30" s="1072"/>
      <c r="G30" s="1072"/>
      <c r="H30" s="1072"/>
      <c r="I30" s="1072"/>
      <c r="J30" s="1072"/>
      <c r="K30" s="1072"/>
      <c r="L30" s="1072"/>
      <c r="M30" s="1073"/>
      <c r="N30" s="1069" t="s">
        <v>36</v>
      </c>
      <c r="O30" s="1070"/>
      <c r="P30" s="1075" t="s">
        <v>34</v>
      </c>
      <c r="Q30" s="1076"/>
      <c r="R30" s="1076"/>
      <c r="S30" s="1076"/>
      <c r="T30" s="1076"/>
      <c r="U30" s="1076"/>
      <c r="V30" s="1076"/>
      <c r="W30" s="1076"/>
      <c r="X30" s="1076"/>
      <c r="Y30" s="1076"/>
      <c r="Z30" s="1076"/>
      <c r="AA30" s="1076"/>
      <c r="AB30" s="1076"/>
      <c r="AC30" s="1076"/>
      <c r="AD30" s="1076"/>
      <c r="AE30" s="1076"/>
      <c r="AF30" s="1076"/>
      <c r="AG30" s="1076"/>
      <c r="AH30" s="1076"/>
      <c r="AI30" s="1076"/>
      <c r="AJ30" s="1076"/>
      <c r="AK30" s="1076"/>
      <c r="AL30" s="1076"/>
      <c r="AM30" s="1076"/>
      <c r="AN30" s="1076"/>
      <c r="AO30" s="1076"/>
      <c r="AP30" s="1081"/>
      <c r="AQ30" s="144"/>
      <c r="AR30" s="151"/>
      <c r="AS30" s="1069" t="s">
        <v>37</v>
      </c>
      <c r="AT30" s="1070"/>
      <c r="AU30" s="1071" t="str">
        <f>'⑨応募者名簿(印刷用)'!L6</f>
        <v/>
      </c>
      <c r="AV30" s="1072"/>
      <c r="AW30" s="1072"/>
      <c r="AX30" s="1072"/>
      <c r="AY30" s="1072"/>
      <c r="AZ30" s="1072"/>
      <c r="BA30" s="1072"/>
      <c r="BB30" s="1072"/>
      <c r="BC30" s="1072"/>
      <c r="BD30" s="1072"/>
      <c r="BE30" s="1073"/>
      <c r="BF30" s="1069" t="s">
        <v>36</v>
      </c>
      <c r="BG30" s="1070"/>
      <c r="BH30" s="1075" t="s">
        <v>34</v>
      </c>
      <c r="BI30" s="1076"/>
      <c r="BJ30" s="1076"/>
      <c r="BK30" s="1076"/>
      <c r="BL30" s="1076"/>
      <c r="BM30" s="1076"/>
      <c r="BN30" s="1076"/>
      <c r="BO30" s="1076"/>
      <c r="BP30" s="1076"/>
      <c r="BQ30" s="1076"/>
      <c r="BR30" s="1076"/>
      <c r="BS30" s="1076"/>
      <c r="BT30" s="1076"/>
      <c r="BU30" s="1076"/>
      <c r="BV30" s="1076"/>
      <c r="BW30" s="1076"/>
      <c r="BX30" s="1076"/>
      <c r="BY30" s="1076"/>
      <c r="BZ30" s="1076"/>
      <c r="CA30" s="1076"/>
      <c r="CB30" s="1076"/>
      <c r="CC30" s="1076"/>
      <c r="CD30" s="1076"/>
      <c r="CE30" s="1076"/>
      <c r="CF30" s="1076"/>
      <c r="CG30" s="1076"/>
      <c r="CH30" s="1081"/>
    </row>
    <row r="31" spans="1:87" ht="18" customHeight="1" x14ac:dyDescent="0.15">
      <c r="A31" s="1048"/>
      <c r="B31" s="1049"/>
      <c r="C31" s="1067"/>
      <c r="D31" s="1068"/>
      <c r="E31" s="1068"/>
      <c r="F31" s="1068"/>
      <c r="G31" s="1068"/>
      <c r="H31" s="1068"/>
      <c r="I31" s="1068"/>
      <c r="J31" s="1068"/>
      <c r="K31" s="1068"/>
      <c r="L31" s="1068"/>
      <c r="M31" s="1074"/>
      <c r="N31" s="1048"/>
      <c r="O31" s="1049"/>
      <c r="P31" s="1055" t="str">
        <f>'⑨応募者名簿(印刷用)'!R5</f>
        <v xml:space="preserve"> </v>
      </c>
      <c r="Q31" s="1056"/>
      <c r="R31" s="1056"/>
      <c r="S31" s="1056"/>
      <c r="T31" s="1056"/>
      <c r="U31" s="1056"/>
      <c r="V31" s="1056"/>
      <c r="W31" s="1056"/>
      <c r="X31" s="1056"/>
      <c r="Y31" s="1056"/>
      <c r="Z31" s="1056"/>
      <c r="AA31" s="1056"/>
      <c r="AB31" s="1056"/>
      <c r="AC31" s="1056"/>
      <c r="AD31" s="1056"/>
      <c r="AE31" s="1056"/>
      <c r="AF31" s="1056"/>
      <c r="AG31" s="1056"/>
      <c r="AH31" s="1056"/>
      <c r="AI31" s="1056"/>
      <c r="AJ31" s="1056"/>
      <c r="AK31" s="1056"/>
      <c r="AL31" s="1056"/>
      <c r="AM31" s="1056"/>
      <c r="AN31" s="1056"/>
      <c r="AO31" s="1056"/>
      <c r="AP31" s="1057"/>
      <c r="AQ31" s="144"/>
      <c r="AR31" s="151"/>
      <c r="AS31" s="1048"/>
      <c r="AT31" s="1049"/>
      <c r="AU31" s="1067"/>
      <c r="AV31" s="1068"/>
      <c r="AW31" s="1068"/>
      <c r="AX31" s="1068"/>
      <c r="AY31" s="1068"/>
      <c r="AZ31" s="1068"/>
      <c r="BA31" s="1068"/>
      <c r="BB31" s="1068"/>
      <c r="BC31" s="1068"/>
      <c r="BD31" s="1068"/>
      <c r="BE31" s="1074"/>
      <c r="BF31" s="1048"/>
      <c r="BG31" s="1049"/>
      <c r="BH31" s="1055" t="str">
        <f>'⑨応募者名簿(印刷用)'!R6</f>
        <v xml:space="preserve"> </v>
      </c>
      <c r="BI31" s="1056"/>
      <c r="BJ31" s="1056"/>
      <c r="BK31" s="1056"/>
      <c r="BL31" s="1056"/>
      <c r="BM31" s="1056"/>
      <c r="BN31" s="1056"/>
      <c r="BO31" s="1056"/>
      <c r="BP31" s="1056"/>
      <c r="BQ31" s="1056"/>
      <c r="BR31" s="1056"/>
      <c r="BS31" s="1056"/>
      <c r="BT31" s="1056"/>
      <c r="BU31" s="1056"/>
      <c r="BV31" s="1056"/>
      <c r="BW31" s="1056"/>
      <c r="BX31" s="1056"/>
      <c r="BY31" s="1056"/>
      <c r="BZ31" s="1056"/>
      <c r="CA31" s="1056"/>
      <c r="CB31" s="1056"/>
      <c r="CC31" s="1056"/>
      <c r="CD31" s="1056"/>
      <c r="CE31" s="1056"/>
      <c r="CF31" s="1056"/>
      <c r="CG31" s="1056"/>
      <c r="CH31" s="1057"/>
    </row>
    <row r="32" spans="1:87" ht="18" customHeight="1" x14ac:dyDescent="0.15">
      <c r="A32" s="1050"/>
      <c r="B32" s="1051"/>
      <c r="C32" s="1168"/>
      <c r="D32" s="1169"/>
      <c r="E32" s="1169"/>
      <c r="F32" s="1169"/>
      <c r="G32" s="1169"/>
      <c r="H32" s="1169"/>
      <c r="I32" s="1169"/>
      <c r="J32" s="1169"/>
      <c r="K32" s="1169"/>
      <c r="L32" s="1169"/>
      <c r="M32" s="1170"/>
      <c r="N32" s="1050"/>
      <c r="O32" s="1051"/>
      <c r="P32" s="1055"/>
      <c r="Q32" s="1056"/>
      <c r="R32" s="1056"/>
      <c r="S32" s="1056"/>
      <c r="T32" s="1056"/>
      <c r="U32" s="1056"/>
      <c r="V32" s="1056"/>
      <c r="W32" s="1056"/>
      <c r="X32" s="1056"/>
      <c r="Y32" s="1056"/>
      <c r="Z32" s="1056"/>
      <c r="AA32" s="1056"/>
      <c r="AB32" s="1056"/>
      <c r="AC32" s="1056"/>
      <c r="AD32" s="1056"/>
      <c r="AE32" s="1056"/>
      <c r="AF32" s="1056"/>
      <c r="AG32" s="1056"/>
      <c r="AH32" s="1056"/>
      <c r="AI32" s="1056"/>
      <c r="AJ32" s="1056"/>
      <c r="AK32" s="1056"/>
      <c r="AL32" s="1056"/>
      <c r="AM32" s="1056"/>
      <c r="AN32" s="1056"/>
      <c r="AO32" s="1056"/>
      <c r="AP32" s="1057"/>
      <c r="AQ32" s="144"/>
      <c r="AR32" s="151"/>
      <c r="AS32" s="1050"/>
      <c r="AT32" s="1051"/>
      <c r="AU32" s="1168"/>
      <c r="AV32" s="1169"/>
      <c r="AW32" s="1169"/>
      <c r="AX32" s="1169"/>
      <c r="AY32" s="1169"/>
      <c r="AZ32" s="1169"/>
      <c r="BA32" s="1169"/>
      <c r="BB32" s="1169"/>
      <c r="BC32" s="1169"/>
      <c r="BD32" s="1169"/>
      <c r="BE32" s="1170"/>
      <c r="BF32" s="1050"/>
      <c r="BG32" s="1051"/>
      <c r="BH32" s="1055"/>
      <c r="BI32" s="1056"/>
      <c r="BJ32" s="1056"/>
      <c r="BK32" s="1056"/>
      <c r="BL32" s="1056"/>
      <c r="BM32" s="1056"/>
      <c r="BN32" s="1056"/>
      <c r="BO32" s="1056"/>
      <c r="BP32" s="1056"/>
      <c r="BQ32" s="1056"/>
      <c r="BR32" s="1056"/>
      <c r="BS32" s="1056"/>
      <c r="BT32" s="1056"/>
      <c r="BU32" s="1056"/>
      <c r="BV32" s="1056"/>
      <c r="BW32" s="1056"/>
      <c r="BX32" s="1056"/>
      <c r="BY32" s="1056"/>
      <c r="BZ32" s="1056"/>
      <c r="CA32" s="1056"/>
      <c r="CB32" s="1056"/>
      <c r="CC32" s="1056"/>
      <c r="CD32" s="1056"/>
      <c r="CE32" s="1056"/>
      <c r="CF32" s="1056"/>
      <c r="CG32" s="1056"/>
      <c r="CH32" s="1057"/>
    </row>
    <row r="33" spans="1:86" ht="18" customHeight="1" x14ac:dyDescent="0.15">
      <c r="A33" s="1107" t="s">
        <v>43</v>
      </c>
      <c r="B33" s="1108"/>
      <c r="C33" s="1156" t="str">
        <f>LEFT(⑧入力シート!AA26,1)</f>
        <v/>
      </c>
      <c r="D33" s="1157"/>
      <c r="E33" s="1157"/>
      <c r="F33" s="1157"/>
      <c r="G33" s="1157"/>
      <c r="H33" s="1157"/>
      <c r="I33" s="1157"/>
      <c r="J33" s="1157"/>
      <c r="K33" s="1157"/>
      <c r="L33" s="1157"/>
      <c r="M33" s="1158"/>
      <c r="N33" s="1171" t="s">
        <v>23</v>
      </c>
      <c r="O33" s="1172"/>
      <c r="P33" s="1175" t="str">
        <f>""&amp;⑧入力シート!AE26</f>
        <v/>
      </c>
      <c r="Q33" s="1176"/>
      <c r="R33" s="1176"/>
      <c r="S33" s="1176"/>
      <c r="T33" s="1176"/>
      <c r="U33" s="1176"/>
      <c r="V33" s="1176"/>
      <c r="W33" s="1176"/>
      <c r="X33" s="1177"/>
      <c r="Y33" s="1080" t="s">
        <v>252</v>
      </c>
      <c r="Z33" s="1080"/>
      <c r="AA33" s="1080"/>
      <c r="AB33" s="1080"/>
      <c r="AC33" s="1080"/>
      <c r="AD33" s="1080"/>
      <c r="AE33" s="1080"/>
      <c r="AF33" s="1080"/>
      <c r="AG33" s="1080"/>
      <c r="AH33" s="1080"/>
      <c r="AI33" s="1080"/>
      <c r="AJ33" s="1080"/>
      <c r="AK33" s="1080"/>
      <c r="AL33" s="1080"/>
      <c r="AM33" s="1080"/>
      <c r="AN33" s="1080"/>
      <c r="AO33" s="1080"/>
      <c r="AP33" s="1080"/>
      <c r="AR33" s="47"/>
      <c r="AS33" s="1107" t="s">
        <v>43</v>
      </c>
      <c r="AT33" s="1108"/>
      <c r="AU33" s="1156" t="str">
        <f>LEFT(⑧入力シート!AA27,1)</f>
        <v/>
      </c>
      <c r="AV33" s="1157"/>
      <c r="AW33" s="1157"/>
      <c r="AX33" s="1157"/>
      <c r="AY33" s="1157"/>
      <c r="AZ33" s="1157"/>
      <c r="BA33" s="1157"/>
      <c r="BB33" s="1157"/>
      <c r="BC33" s="1157"/>
      <c r="BD33" s="1157"/>
      <c r="BE33" s="1158"/>
      <c r="BF33" s="1171" t="s">
        <v>23</v>
      </c>
      <c r="BG33" s="1172"/>
      <c r="BH33" s="1175">
        <f>⑧入力シート!AE27</f>
        <v>0</v>
      </c>
      <c r="BI33" s="1176"/>
      <c r="BJ33" s="1176"/>
      <c r="BK33" s="1176"/>
      <c r="BL33" s="1176"/>
      <c r="BM33" s="1176"/>
      <c r="BN33" s="1176"/>
      <c r="BO33" s="1176"/>
      <c r="BP33" s="1177"/>
      <c r="BQ33" s="1080" t="s">
        <v>252</v>
      </c>
      <c r="BR33" s="1080"/>
      <c r="BS33" s="1080"/>
      <c r="BT33" s="1080"/>
      <c r="BU33" s="1080"/>
      <c r="BV33" s="1080"/>
      <c r="BW33" s="1080"/>
      <c r="BX33" s="1080"/>
      <c r="BY33" s="1080"/>
      <c r="BZ33" s="1080"/>
      <c r="CA33" s="1080"/>
      <c r="CB33" s="1080"/>
      <c r="CC33" s="1080"/>
      <c r="CD33" s="1080"/>
      <c r="CE33" s="1080"/>
      <c r="CF33" s="1080"/>
      <c r="CG33" s="1080"/>
      <c r="CH33" s="1080"/>
    </row>
    <row r="34" spans="1:86" ht="18" customHeight="1" x14ac:dyDescent="0.15">
      <c r="A34" s="1107"/>
      <c r="B34" s="1108"/>
      <c r="C34" s="1156"/>
      <c r="D34" s="1157"/>
      <c r="E34" s="1157"/>
      <c r="F34" s="1157"/>
      <c r="G34" s="1157"/>
      <c r="H34" s="1157"/>
      <c r="I34" s="1157"/>
      <c r="J34" s="1157"/>
      <c r="K34" s="1157"/>
      <c r="L34" s="1157"/>
      <c r="M34" s="1158"/>
      <c r="N34" s="1173"/>
      <c r="O34" s="1174"/>
      <c r="P34" s="1178"/>
      <c r="Q34" s="1179"/>
      <c r="R34" s="1179"/>
      <c r="S34" s="1179"/>
      <c r="T34" s="1179"/>
      <c r="U34" s="1179"/>
      <c r="V34" s="1179"/>
      <c r="W34" s="1179"/>
      <c r="X34" s="1180"/>
      <c r="Y34" s="1080"/>
      <c r="Z34" s="1080"/>
      <c r="AA34" s="1080"/>
      <c r="AB34" s="1080"/>
      <c r="AC34" s="1080"/>
      <c r="AD34" s="1080"/>
      <c r="AE34" s="1080"/>
      <c r="AF34" s="1080"/>
      <c r="AG34" s="1080"/>
      <c r="AH34" s="1080"/>
      <c r="AI34" s="1080"/>
      <c r="AJ34" s="1080"/>
      <c r="AK34" s="1080"/>
      <c r="AL34" s="1080"/>
      <c r="AM34" s="1080"/>
      <c r="AN34" s="1080"/>
      <c r="AO34" s="1080"/>
      <c r="AP34" s="1080"/>
      <c r="AR34" s="47"/>
      <c r="AS34" s="1107"/>
      <c r="AT34" s="1108"/>
      <c r="AU34" s="1156"/>
      <c r="AV34" s="1157"/>
      <c r="AW34" s="1157"/>
      <c r="AX34" s="1157"/>
      <c r="AY34" s="1157"/>
      <c r="AZ34" s="1157"/>
      <c r="BA34" s="1157"/>
      <c r="BB34" s="1157"/>
      <c r="BC34" s="1157"/>
      <c r="BD34" s="1157"/>
      <c r="BE34" s="1158"/>
      <c r="BF34" s="1173"/>
      <c r="BG34" s="1174"/>
      <c r="BH34" s="1178"/>
      <c r="BI34" s="1179"/>
      <c r="BJ34" s="1179"/>
      <c r="BK34" s="1179"/>
      <c r="BL34" s="1179"/>
      <c r="BM34" s="1179"/>
      <c r="BN34" s="1179"/>
      <c r="BO34" s="1179"/>
      <c r="BP34" s="1180"/>
      <c r="BQ34" s="1080"/>
      <c r="BR34" s="1080"/>
      <c r="BS34" s="1080"/>
      <c r="BT34" s="1080"/>
      <c r="BU34" s="1080"/>
      <c r="BV34" s="1080"/>
      <c r="BW34" s="1080"/>
      <c r="BX34" s="1080"/>
      <c r="BY34" s="1080"/>
      <c r="BZ34" s="1080"/>
      <c r="CA34" s="1080"/>
      <c r="CB34" s="1080"/>
      <c r="CC34" s="1080"/>
      <c r="CD34" s="1080"/>
      <c r="CE34" s="1080"/>
      <c r="CF34" s="1080"/>
      <c r="CG34" s="1080"/>
      <c r="CH34" s="1080"/>
    </row>
    <row r="35" spans="1:86" ht="17.100000000000001" customHeight="1" x14ac:dyDescent="0.15">
      <c r="A35" s="1098" t="s">
        <v>64</v>
      </c>
      <c r="B35" s="1099"/>
      <c r="C35" s="1099"/>
      <c r="D35" s="1099"/>
      <c r="E35" s="1099"/>
      <c r="F35" s="1099"/>
      <c r="G35" s="1099"/>
      <c r="H35" s="1099"/>
      <c r="I35" s="1099"/>
      <c r="J35" s="1099"/>
      <c r="K35" s="1099"/>
      <c r="L35" s="1099"/>
      <c r="M35" s="1100"/>
      <c r="N35" s="1065" t="s">
        <v>22</v>
      </c>
      <c r="O35" s="1065"/>
      <c r="P35" s="1088" t="s">
        <v>17</v>
      </c>
      <c r="Q35" s="1089"/>
      <c r="R35" s="1090" t="str">
        <f>IF('⑨応募者名簿(印刷用)'!$BX$40="","",'⑨応募者名簿(印刷用)'!$BX$40)</f>
        <v>-</v>
      </c>
      <c r="S35" s="1090"/>
      <c r="T35" s="1090"/>
      <c r="U35" s="1090"/>
      <c r="V35" s="1090"/>
      <c r="W35" s="1090"/>
      <c r="X35" s="1090"/>
      <c r="Y35" s="1105"/>
      <c r="Z35" s="1105"/>
      <c r="AA35" s="1105"/>
      <c r="AB35" s="1105"/>
      <c r="AC35" s="1105"/>
      <c r="AD35" s="1105"/>
      <c r="AE35" s="1105"/>
      <c r="AF35" s="1105"/>
      <c r="AG35" s="1105"/>
      <c r="AH35" s="1105"/>
      <c r="AI35" s="1105"/>
      <c r="AJ35" s="1105"/>
      <c r="AK35" s="1105"/>
      <c r="AL35" s="1105"/>
      <c r="AM35" s="1105"/>
      <c r="AN35" s="1105"/>
      <c r="AO35" s="1105"/>
      <c r="AP35" s="1106"/>
      <c r="AQ35" s="144"/>
      <c r="AR35" s="151"/>
      <c r="AS35" s="1098" t="s">
        <v>64</v>
      </c>
      <c r="AT35" s="1099"/>
      <c r="AU35" s="1099"/>
      <c r="AV35" s="1099"/>
      <c r="AW35" s="1099"/>
      <c r="AX35" s="1099"/>
      <c r="AY35" s="1099"/>
      <c r="AZ35" s="1099"/>
      <c r="BA35" s="1099"/>
      <c r="BB35" s="1099"/>
      <c r="BC35" s="1099"/>
      <c r="BD35" s="1099"/>
      <c r="BE35" s="1100"/>
      <c r="BF35" s="1065" t="s">
        <v>22</v>
      </c>
      <c r="BG35" s="1065"/>
      <c r="BH35" s="1088" t="s">
        <v>17</v>
      </c>
      <c r="BI35" s="1089"/>
      <c r="BJ35" s="1090" t="str">
        <f>IF('⑨応募者名簿(印刷用)'!$BX$40="","",'⑨応募者名簿(印刷用)'!$BX$40)</f>
        <v>-</v>
      </c>
      <c r="BK35" s="1090"/>
      <c r="BL35" s="1090"/>
      <c r="BM35" s="1090"/>
      <c r="BN35" s="1090"/>
      <c r="BO35" s="1090"/>
      <c r="BP35" s="1090"/>
      <c r="BQ35" s="1105"/>
      <c r="BR35" s="1105"/>
      <c r="BS35" s="1105"/>
      <c r="BT35" s="1105"/>
      <c r="BU35" s="1105"/>
      <c r="BV35" s="1105"/>
      <c r="BW35" s="1105"/>
      <c r="BX35" s="1105"/>
      <c r="BY35" s="1105"/>
      <c r="BZ35" s="1105"/>
      <c r="CA35" s="1105"/>
      <c r="CB35" s="1105"/>
      <c r="CC35" s="1105"/>
      <c r="CD35" s="1105"/>
      <c r="CE35" s="1105"/>
      <c r="CF35" s="1105"/>
      <c r="CG35" s="1105"/>
      <c r="CH35" s="1106"/>
    </row>
    <row r="36" spans="1:86" ht="17.100000000000001" customHeight="1" x14ac:dyDescent="0.15">
      <c r="A36" s="612" t="str">
        <f>'⑨応募者名簿(印刷用)'!$A$36</f>
        <v/>
      </c>
      <c r="B36" s="613"/>
      <c r="C36" s="613"/>
      <c r="D36" s="613"/>
      <c r="E36" s="613"/>
      <c r="F36" s="613"/>
      <c r="G36" s="613"/>
      <c r="H36" s="613"/>
      <c r="I36" s="155"/>
      <c r="J36" s="155"/>
      <c r="K36" s="155"/>
      <c r="L36" s="155"/>
      <c r="M36" s="156"/>
      <c r="N36" s="1065"/>
      <c r="O36" s="1065"/>
      <c r="P36" s="1092" t="str">
        <f>IF('⑨応募者名簿(印刷用)'!$BV$42="","",'⑨応募者名簿(印刷用)'!$BV$42)</f>
        <v xml:space="preserve"> </v>
      </c>
      <c r="Q36" s="1093"/>
      <c r="R36" s="1093"/>
      <c r="S36" s="1093"/>
      <c r="T36" s="1093"/>
      <c r="U36" s="1093"/>
      <c r="V36" s="1093"/>
      <c r="W36" s="1093"/>
      <c r="X36" s="1093"/>
      <c r="Y36" s="1093"/>
      <c r="Z36" s="1093"/>
      <c r="AA36" s="1093"/>
      <c r="AB36" s="1093"/>
      <c r="AC36" s="1093"/>
      <c r="AD36" s="1093"/>
      <c r="AE36" s="1093"/>
      <c r="AF36" s="1093"/>
      <c r="AG36" s="1093"/>
      <c r="AH36" s="1093"/>
      <c r="AI36" s="1093"/>
      <c r="AJ36" s="1093"/>
      <c r="AK36" s="1093"/>
      <c r="AL36" s="1093"/>
      <c r="AM36" s="1093"/>
      <c r="AN36" s="1093"/>
      <c r="AO36" s="1093"/>
      <c r="AP36" s="1094"/>
      <c r="AQ36" s="144"/>
      <c r="AR36" s="151"/>
      <c r="AS36" s="612" t="str">
        <f>'⑨応募者名簿(印刷用)'!$A$36</f>
        <v/>
      </c>
      <c r="AT36" s="613"/>
      <c r="AU36" s="613"/>
      <c r="AV36" s="613"/>
      <c r="AW36" s="613"/>
      <c r="AX36" s="613"/>
      <c r="AY36" s="613"/>
      <c r="AZ36" s="613"/>
      <c r="BA36" s="155"/>
      <c r="BB36" s="155"/>
      <c r="BC36" s="155"/>
      <c r="BD36" s="155"/>
      <c r="BE36" s="156"/>
      <c r="BF36" s="1065"/>
      <c r="BG36" s="1065"/>
      <c r="BH36" s="1092" t="str">
        <f>IF('⑨応募者名簿(印刷用)'!$BV$42="","",'⑨応募者名簿(印刷用)'!$BV$42)</f>
        <v xml:space="preserve"> </v>
      </c>
      <c r="BI36" s="1093"/>
      <c r="BJ36" s="1093"/>
      <c r="BK36" s="1093"/>
      <c r="BL36" s="1093"/>
      <c r="BM36" s="1093"/>
      <c r="BN36" s="1093"/>
      <c r="BO36" s="1093"/>
      <c r="BP36" s="1093"/>
      <c r="BQ36" s="1093"/>
      <c r="BR36" s="1093"/>
      <c r="BS36" s="1093"/>
      <c r="BT36" s="1093"/>
      <c r="BU36" s="1093"/>
      <c r="BV36" s="1093"/>
      <c r="BW36" s="1093"/>
      <c r="BX36" s="1093"/>
      <c r="BY36" s="1093"/>
      <c r="BZ36" s="1093"/>
      <c r="CA36" s="1093"/>
      <c r="CB36" s="1093"/>
      <c r="CC36" s="1093"/>
      <c r="CD36" s="1093"/>
      <c r="CE36" s="1093"/>
      <c r="CF36" s="1093"/>
      <c r="CG36" s="1093"/>
      <c r="CH36" s="1094"/>
    </row>
    <row r="37" spans="1:86" ht="17.100000000000001" customHeight="1" x14ac:dyDescent="0.15">
      <c r="A37" s="612"/>
      <c r="B37" s="613"/>
      <c r="C37" s="613"/>
      <c r="D37" s="613"/>
      <c r="E37" s="613"/>
      <c r="F37" s="613"/>
      <c r="G37" s="613"/>
      <c r="H37" s="613"/>
      <c r="I37" s="155"/>
      <c r="J37" s="155"/>
      <c r="K37" s="155"/>
      <c r="L37" s="155"/>
      <c r="M37" s="156"/>
      <c r="N37" s="1065"/>
      <c r="O37" s="1065"/>
      <c r="P37" s="1092" t="str">
        <f>IF('⑨応募者名簿(印刷用)'!$BV$43="","",'⑨応募者名簿(印刷用)'!$BV$43)</f>
        <v xml:space="preserve"> </v>
      </c>
      <c r="Q37" s="1093"/>
      <c r="R37" s="1093"/>
      <c r="S37" s="1093"/>
      <c r="T37" s="1093"/>
      <c r="U37" s="1093"/>
      <c r="V37" s="1093"/>
      <c r="W37" s="1093"/>
      <c r="X37" s="1093"/>
      <c r="Y37" s="1093"/>
      <c r="Z37" s="1093"/>
      <c r="AA37" s="1093"/>
      <c r="AB37" s="1093"/>
      <c r="AC37" s="1093"/>
      <c r="AD37" s="1093"/>
      <c r="AE37" s="1093"/>
      <c r="AF37" s="1093"/>
      <c r="AG37" s="1093"/>
      <c r="AH37" s="1093"/>
      <c r="AI37" s="1093"/>
      <c r="AJ37" s="1093"/>
      <c r="AK37" s="1093"/>
      <c r="AL37" s="1093"/>
      <c r="AM37" s="1093"/>
      <c r="AN37" s="1093"/>
      <c r="AO37" s="1093"/>
      <c r="AP37" s="1094"/>
      <c r="AQ37" s="144"/>
      <c r="AR37" s="151"/>
      <c r="AS37" s="612"/>
      <c r="AT37" s="613"/>
      <c r="AU37" s="613"/>
      <c r="AV37" s="613"/>
      <c r="AW37" s="613"/>
      <c r="AX37" s="613"/>
      <c r="AY37" s="613"/>
      <c r="AZ37" s="613"/>
      <c r="BA37" s="155"/>
      <c r="BB37" s="155"/>
      <c r="BC37" s="155"/>
      <c r="BD37" s="155"/>
      <c r="BE37" s="156"/>
      <c r="BF37" s="1065"/>
      <c r="BG37" s="1065"/>
      <c r="BH37" s="1092" t="str">
        <f>IF('⑨応募者名簿(印刷用)'!$BV$43="","",'⑨応募者名簿(印刷用)'!$BV$43)</f>
        <v xml:space="preserve"> </v>
      </c>
      <c r="BI37" s="1093"/>
      <c r="BJ37" s="1093"/>
      <c r="BK37" s="1093"/>
      <c r="BL37" s="1093"/>
      <c r="BM37" s="1093"/>
      <c r="BN37" s="1093"/>
      <c r="BO37" s="1093"/>
      <c r="BP37" s="1093"/>
      <c r="BQ37" s="1093"/>
      <c r="BR37" s="1093"/>
      <c r="BS37" s="1093"/>
      <c r="BT37" s="1093"/>
      <c r="BU37" s="1093"/>
      <c r="BV37" s="1093"/>
      <c r="BW37" s="1093"/>
      <c r="BX37" s="1093"/>
      <c r="BY37" s="1093"/>
      <c r="BZ37" s="1093"/>
      <c r="CA37" s="1093"/>
      <c r="CB37" s="1093"/>
      <c r="CC37" s="1093"/>
      <c r="CD37" s="1093"/>
      <c r="CE37" s="1093"/>
      <c r="CF37" s="1093"/>
      <c r="CG37" s="1093"/>
      <c r="CH37" s="1094"/>
    </row>
    <row r="38" spans="1:86" ht="17.100000000000001" customHeight="1" x14ac:dyDescent="0.15">
      <c r="A38" s="612"/>
      <c r="B38" s="613"/>
      <c r="C38" s="613"/>
      <c r="D38" s="613"/>
      <c r="E38" s="613"/>
      <c r="F38" s="613"/>
      <c r="G38" s="613"/>
      <c r="H38" s="613"/>
      <c r="I38" s="155"/>
      <c r="J38" s="155"/>
      <c r="K38" s="155"/>
      <c r="L38" s="155"/>
      <c r="M38" s="156"/>
      <c r="N38" s="1065"/>
      <c r="O38" s="1065"/>
      <c r="P38" s="1095" t="str">
        <f>IF('⑨応募者名簿(印刷用)'!$BV$44="","",'⑨応募者名簿(印刷用)'!$BV$44)</f>
        <v xml:space="preserve"> </v>
      </c>
      <c r="Q38" s="1096"/>
      <c r="R38" s="1096"/>
      <c r="S38" s="1096"/>
      <c r="T38" s="1096"/>
      <c r="U38" s="1096"/>
      <c r="V38" s="1096"/>
      <c r="W38" s="1096"/>
      <c r="X38" s="1096"/>
      <c r="Y38" s="1096"/>
      <c r="Z38" s="1096"/>
      <c r="AA38" s="1096"/>
      <c r="AB38" s="1096"/>
      <c r="AC38" s="1096"/>
      <c r="AD38" s="1096"/>
      <c r="AE38" s="1096"/>
      <c r="AF38" s="1096"/>
      <c r="AG38" s="1096"/>
      <c r="AH38" s="1096"/>
      <c r="AI38" s="1096"/>
      <c r="AJ38" s="1096"/>
      <c r="AK38" s="1096"/>
      <c r="AL38" s="1096"/>
      <c r="AM38" s="1096"/>
      <c r="AN38" s="1096"/>
      <c r="AO38" s="1096"/>
      <c r="AP38" s="1097"/>
      <c r="AQ38" s="144"/>
      <c r="AR38" s="151"/>
      <c r="AS38" s="612"/>
      <c r="AT38" s="613"/>
      <c r="AU38" s="613"/>
      <c r="AV38" s="613"/>
      <c r="AW38" s="613"/>
      <c r="AX38" s="613"/>
      <c r="AY38" s="613"/>
      <c r="AZ38" s="613"/>
      <c r="BA38" s="155"/>
      <c r="BB38" s="155"/>
      <c r="BC38" s="155"/>
      <c r="BD38" s="155"/>
      <c r="BE38" s="156"/>
      <c r="BF38" s="1065"/>
      <c r="BG38" s="1065"/>
      <c r="BH38" s="1095" t="str">
        <f>IF('⑨応募者名簿(印刷用)'!$BV$44="","",'⑨応募者名簿(印刷用)'!$BV$44)</f>
        <v xml:space="preserve"> </v>
      </c>
      <c r="BI38" s="1096"/>
      <c r="BJ38" s="1096"/>
      <c r="BK38" s="1096"/>
      <c r="BL38" s="1096"/>
      <c r="BM38" s="1096"/>
      <c r="BN38" s="1096"/>
      <c r="BO38" s="1096"/>
      <c r="BP38" s="1096"/>
      <c r="BQ38" s="1096"/>
      <c r="BR38" s="1096"/>
      <c r="BS38" s="1096"/>
      <c r="BT38" s="1096"/>
      <c r="BU38" s="1096"/>
      <c r="BV38" s="1096"/>
      <c r="BW38" s="1096"/>
      <c r="BX38" s="1096"/>
      <c r="BY38" s="1096"/>
      <c r="BZ38" s="1096"/>
      <c r="CA38" s="1096"/>
      <c r="CB38" s="1096"/>
      <c r="CC38" s="1096"/>
      <c r="CD38" s="1096"/>
      <c r="CE38" s="1096"/>
      <c r="CF38" s="1096"/>
      <c r="CG38" s="1096"/>
      <c r="CH38" s="1097"/>
    </row>
    <row r="39" spans="1:86" ht="17.100000000000001" customHeight="1" x14ac:dyDescent="0.15">
      <c r="A39" s="612"/>
      <c r="B39" s="613"/>
      <c r="C39" s="613"/>
      <c r="D39" s="613"/>
      <c r="E39" s="613"/>
      <c r="F39" s="613"/>
      <c r="G39" s="613"/>
      <c r="H39" s="613"/>
      <c r="I39" s="155"/>
      <c r="J39" s="155"/>
      <c r="K39" s="155"/>
      <c r="L39" s="155"/>
      <c r="M39" s="156"/>
      <c r="N39" s="1069" t="s">
        <v>33</v>
      </c>
      <c r="O39" s="1070"/>
      <c r="P39" s="1075" t="s">
        <v>24</v>
      </c>
      <c r="Q39" s="1076"/>
      <c r="R39" s="1076"/>
      <c r="S39" s="1076"/>
      <c r="T39" s="1076" t="str">
        <f>""&amp;⑧入力シート!$D$21</f>
        <v/>
      </c>
      <c r="U39" s="1076"/>
      <c r="V39" s="1076"/>
      <c r="W39" s="1076"/>
      <c r="X39" s="1076"/>
      <c r="Y39" s="1076"/>
      <c r="Z39" s="1076"/>
      <c r="AA39" s="1076"/>
      <c r="AB39" s="1076"/>
      <c r="AC39" s="1076"/>
      <c r="AD39" s="1076"/>
      <c r="AE39" s="1076"/>
      <c r="AF39" s="1076"/>
      <c r="AG39" s="1076"/>
      <c r="AH39" s="1076"/>
      <c r="AI39" s="1076"/>
      <c r="AJ39" s="1076"/>
      <c r="AK39" s="1076"/>
      <c r="AL39" s="1076"/>
      <c r="AM39" s="1076"/>
      <c r="AN39" s="1076"/>
      <c r="AO39" s="1076"/>
      <c r="AP39" s="1081"/>
      <c r="AQ39" s="144"/>
      <c r="AR39" s="151"/>
      <c r="AS39" s="612"/>
      <c r="AT39" s="613"/>
      <c r="AU39" s="613"/>
      <c r="AV39" s="613"/>
      <c r="AW39" s="613"/>
      <c r="AX39" s="613"/>
      <c r="AY39" s="613"/>
      <c r="AZ39" s="613"/>
      <c r="BA39" s="155"/>
      <c r="BB39" s="155"/>
      <c r="BC39" s="155"/>
      <c r="BD39" s="155"/>
      <c r="BE39" s="156"/>
      <c r="BF39" s="1069" t="s">
        <v>33</v>
      </c>
      <c r="BG39" s="1070"/>
      <c r="BH39" s="1075" t="s">
        <v>24</v>
      </c>
      <c r="BI39" s="1076"/>
      <c r="BJ39" s="1076"/>
      <c r="BK39" s="1076"/>
      <c r="BL39" s="1076" t="str">
        <f>""&amp;⑧入力シート!$D$21</f>
        <v/>
      </c>
      <c r="BM39" s="1076"/>
      <c r="BN39" s="1076"/>
      <c r="BO39" s="1076"/>
      <c r="BP39" s="1076"/>
      <c r="BQ39" s="1076"/>
      <c r="BR39" s="1076"/>
      <c r="BS39" s="1076"/>
      <c r="BT39" s="1076"/>
      <c r="BU39" s="1076"/>
      <c r="BV39" s="1076"/>
      <c r="BW39" s="1076"/>
      <c r="BX39" s="1076"/>
      <c r="BY39" s="1076"/>
      <c r="BZ39" s="1076"/>
      <c r="CA39" s="1076"/>
      <c r="CB39" s="1076"/>
      <c r="CC39" s="1076"/>
      <c r="CD39" s="1076"/>
      <c r="CE39" s="1076"/>
      <c r="CF39" s="1076"/>
      <c r="CG39" s="1076"/>
      <c r="CH39" s="1081"/>
    </row>
    <row r="40" spans="1:86" ht="17.100000000000001" customHeight="1" x14ac:dyDescent="0.15">
      <c r="A40" s="157"/>
      <c r="B40" s="155"/>
      <c r="C40" s="155"/>
      <c r="D40" s="155"/>
      <c r="E40" s="155"/>
      <c r="F40" s="155"/>
      <c r="G40" s="155"/>
      <c r="H40" s="155"/>
      <c r="I40" s="155"/>
      <c r="J40" s="155"/>
      <c r="K40" s="155"/>
      <c r="L40" s="155"/>
      <c r="M40" s="156"/>
      <c r="N40" s="1048"/>
      <c r="O40" s="1049"/>
      <c r="P40" s="1082" t="str">
        <f>"　"&amp;⑧入力シート!$D$22</f>
        <v>　</v>
      </c>
      <c r="Q40" s="1083"/>
      <c r="R40" s="1083"/>
      <c r="S40" s="1083"/>
      <c r="T40" s="1083"/>
      <c r="U40" s="1083"/>
      <c r="V40" s="1083"/>
      <c r="W40" s="1083"/>
      <c r="X40" s="1083"/>
      <c r="Y40" s="1083"/>
      <c r="Z40" s="1083"/>
      <c r="AA40" s="1083"/>
      <c r="AB40" s="1083"/>
      <c r="AC40" s="1083"/>
      <c r="AD40" s="1083"/>
      <c r="AE40" s="1083"/>
      <c r="AF40" s="1083"/>
      <c r="AG40" s="1083"/>
      <c r="AH40" s="1083"/>
      <c r="AI40" s="1083"/>
      <c r="AJ40" s="1083"/>
      <c r="AK40" s="1083"/>
      <c r="AL40" s="1083"/>
      <c r="AM40" s="1083"/>
      <c r="AN40" s="1083"/>
      <c r="AO40" s="1083"/>
      <c r="AP40" s="1084"/>
      <c r="AQ40" s="144"/>
      <c r="AR40" s="151"/>
      <c r="AS40" s="157"/>
      <c r="AT40" s="155"/>
      <c r="AU40" s="155"/>
      <c r="AV40" s="155"/>
      <c r="AW40" s="155"/>
      <c r="AX40" s="155"/>
      <c r="AY40" s="155"/>
      <c r="AZ40" s="155"/>
      <c r="BA40" s="155"/>
      <c r="BB40" s="155"/>
      <c r="BC40" s="155"/>
      <c r="BD40" s="155"/>
      <c r="BE40" s="156"/>
      <c r="BF40" s="1048"/>
      <c r="BG40" s="1049"/>
      <c r="BH40" s="1082" t="str">
        <f>"　"&amp;⑧入力シート!$D$22</f>
        <v>　</v>
      </c>
      <c r="BI40" s="1083"/>
      <c r="BJ40" s="1083"/>
      <c r="BK40" s="1083"/>
      <c r="BL40" s="1083"/>
      <c r="BM40" s="1083"/>
      <c r="BN40" s="1083"/>
      <c r="BO40" s="1083"/>
      <c r="BP40" s="1083"/>
      <c r="BQ40" s="1083"/>
      <c r="BR40" s="1083"/>
      <c r="BS40" s="1083"/>
      <c r="BT40" s="1083"/>
      <c r="BU40" s="1083"/>
      <c r="BV40" s="1083"/>
      <c r="BW40" s="1083"/>
      <c r="BX40" s="1083"/>
      <c r="BY40" s="1083"/>
      <c r="BZ40" s="1083"/>
      <c r="CA40" s="1083"/>
      <c r="CB40" s="1083"/>
      <c r="CC40" s="1083"/>
      <c r="CD40" s="1083"/>
      <c r="CE40" s="1083"/>
      <c r="CF40" s="1083"/>
      <c r="CG40" s="1083"/>
      <c r="CH40" s="1084"/>
    </row>
    <row r="41" spans="1:86" ht="17.100000000000001" customHeight="1" x14ac:dyDescent="0.15">
      <c r="A41" s="157"/>
      <c r="B41" s="155"/>
      <c r="C41" s="155"/>
      <c r="D41" s="155"/>
      <c r="E41" s="155"/>
      <c r="F41" s="155"/>
      <c r="G41" s="155"/>
      <c r="H41" s="155"/>
      <c r="I41" s="155"/>
      <c r="J41" s="155"/>
      <c r="K41" s="155"/>
      <c r="L41" s="155"/>
      <c r="M41" s="156"/>
      <c r="N41" s="1048"/>
      <c r="O41" s="1049"/>
      <c r="P41" s="1085" t="str">
        <f>"　"&amp;⑧入力シート!$D$23</f>
        <v>　</v>
      </c>
      <c r="Q41" s="1086"/>
      <c r="R41" s="1086"/>
      <c r="S41" s="1086"/>
      <c r="T41" s="1086"/>
      <c r="U41" s="1086"/>
      <c r="V41" s="1086"/>
      <c r="W41" s="1086"/>
      <c r="X41" s="1086"/>
      <c r="Y41" s="1086"/>
      <c r="Z41" s="1086"/>
      <c r="AA41" s="1086"/>
      <c r="AB41" s="1086"/>
      <c r="AC41" s="1086"/>
      <c r="AD41" s="1086"/>
      <c r="AE41" s="1086"/>
      <c r="AF41" s="1086"/>
      <c r="AG41" s="1086"/>
      <c r="AH41" s="1086"/>
      <c r="AI41" s="1086"/>
      <c r="AJ41" s="1086"/>
      <c r="AK41" s="1086"/>
      <c r="AL41" s="1086"/>
      <c r="AM41" s="1086"/>
      <c r="AN41" s="1086"/>
      <c r="AO41" s="1086"/>
      <c r="AP41" s="1087"/>
      <c r="AQ41" s="144"/>
      <c r="AR41" s="151"/>
      <c r="AS41" s="157"/>
      <c r="AT41" s="155"/>
      <c r="AU41" s="155"/>
      <c r="AV41" s="155"/>
      <c r="AW41" s="155"/>
      <c r="AX41" s="155"/>
      <c r="AY41" s="155"/>
      <c r="AZ41" s="155"/>
      <c r="BA41" s="155"/>
      <c r="BB41" s="155"/>
      <c r="BC41" s="155"/>
      <c r="BD41" s="155"/>
      <c r="BE41" s="156"/>
      <c r="BF41" s="1048"/>
      <c r="BG41" s="1049"/>
      <c r="BH41" s="1085" t="str">
        <f>"　"&amp;⑧入力シート!$D$23</f>
        <v>　</v>
      </c>
      <c r="BI41" s="1086"/>
      <c r="BJ41" s="1086"/>
      <c r="BK41" s="1086"/>
      <c r="BL41" s="1086"/>
      <c r="BM41" s="1086"/>
      <c r="BN41" s="1086"/>
      <c r="BO41" s="1086"/>
      <c r="BP41" s="1086"/>
      <c r="BQ41" s="1086"/>
      <c r="BR41" s="1086"/>
      <c r="BS41" s="1086"/>
      <c r="BT41" s="1086"/>
      <c r="BU41" s="1086"/>
      <c r="BV41" s="1086"/>
      <c r="BW41" s="1086"/>
      <c r="BX41" s="1086"/>
      <c r="BY41" s="1086"/>
      <c r="BZ41" s="1086"/>
      <c r="CA41" s="1086"/>
      <c r="CB41" s="1086"/>
      <c r="CC41" s="1086"/>
      <c r="CD41" s="1086"/>
      <c r="CE41" s="1086"/>
      <c r="CF41" s="1086"/>
      <c r="CG41" s="1086"/>
      <c r="CH41" s="1087"/>
    </row>
    <row r="42" spans="1:86" ht="17.100000000000001" customHeight="1" x14ac:dyDescent="0.15">
      <c r="A42" s="158"/>
      <c r="B42" s="159"/>
      <c r="C42" s="159"/>
      <c r="D42" s="159"/>
      <c r="E42" s="159"/>
      <c r="F42" s="159"/>
      <c r="G42" s="159"/>
      <c r="H42" s="159"/>
      <c r="I42" s="159"/>
      <c r="J42" s="159"/>
      <c r="K42" s="159"/>
      <c r="L42" s="159"/>
      <c r="M42" s="160"/>
      <c r="N42" s="1048"/>
      <c r="O42" s="1049"/>
      <c r="P42" s="1085"/>
      <c r="Q42" s="1086"/>
      <c r="R42" s="1086"/>
      <c r="S42" s="1086"/>
      <c r="T42" s="1086"/>
      <c r="U42" s="1086"/>
      <c r="V42" s="1086"/>
      <c r="W42" s="1086"/>
      <c r="X42" s="1086"/>
      <c r="Y42" s="1086"/>
      <c r="Z42" s="1086"/>
      <c r="AA42" s="1086"/>
      <c r="AB42" s="1086"/>
      <c r="AC42" s="1086"/>
      <c r="AD42" s="1086"/>
      <c r="AE42" s="1086"/>
      <c r="AF42" s="1086"/>
      <c r="AG42" s="1086"/>
      <c r="AH42" s="1086"/>
      <c r="AI42" s="1086"/>
      <c r="AJ42" s="1086"/>
      <c r="AK42" s="1086"/>
      <c r="AL42" s="1086"/>
      <c r="AM42" s="1086"/>
      <c r="AN42" s="1086"/>
      <c r="AO42" s="1086"/>
      <c r="AP42" s="1087"/>
      <c r="AQ42" s="144"/>
      <c r="AR42" s="151"/>
      <c r="AS42" s="158"/>
      <c r="AT42" s="159"/>
      <c r="AU42" s="159"/>
      <c r="AV42" s="159"/>
      <c r="AW42" s="159"/>
      <c r="AX42" s="159"/>
      <c r="AY42" s="159"/>
      <c r="AZ42" s="159"/>
      <c r="BA42" s="159"/>
      <c r="BB42" s="159"/>
      <c r="BC42" s="159"/>
      <c r="BD42" s="159"/>
      <c r="BE42" s="160"/>
      <c r="BF42" s="1048"/>
      <c r="BG42" s="1049"/>
      <c r="BH42" s="1085"/>
      <c r="BI42" s="1086"/>
      <c r="BJ42" s="1086"/>
      <c r="BK42" s="1086"/>
      <c r="BL42" s="1086"/>
      <c r="BM42" s="1086"/>
      <c r="BN42" s="1086"/>
      <c r="BO42" s="1086"/>
      <c r="BP42" s="1086"/>
      <c r="BQ42" s="1086"/>
      <c r="BR42" s="1086"/>
      <c r="BS42" s="1086"/>
      <c r="BT42" s="1086"/>
      <c r="BU42" s="1086"/>
      <c r="BV42" s="1086"/>
      <c r="BW42" s="1086"/>
      <c r="BX42" s="1086"/>
      <c r="BY42" s="1086"/>
      <c r="BZ42" s="1086"/>
      <c r="CA42" s="1086"/>
      <c r="CB42" s="1086"/>
      <c r="CC42" s="1086"/>
      <c r="CD42" s="1086"/>
      <c r="CE42" s="1086"/>
      <c r="CF42" s="1086"/>
      <c r="CG42" s="1086"/>
      <c r="CH42" s="1087"/>
    </row>
    <row r="43" spans="1:86" ht="18" customHeight="1" x14ac:dyDescent="0.15">
      <c r="A43" s="1069" t="s">
        <v>38</v>
      </c>
      <c r="B43" s="1070"/>
      <c r="C43" s="1075" t="s">
        <v>32</v>
      </c>
      <c r="D43" s="1076"/>
      <c r="E43" s="1076"/>
      <c r="F43" s="1076"/>
      <c r="G43" s="1076"/>
      <c r="H43" s="1076"/>
      <c r="I43" s="1076"/>
      <c r="J43" s="1076"/>
      <c r="K43" s="1076"/>
      <c r="L43" s="1076"/>
      <c r="M43" s="1076"/>
      <c r="N43" s="1065" t="s">
        <v>35</v>
      </c>
      <c r="O43" s="1065"/>
      <c r="P43" s="1066" t="str">
        <f>""&amp;⑧入力シート!AD28</f>
        <v/>
      </c>
      <c r="Q43" s="1066"/>
      <c r="R43" s="1066"/>
      <c r="S43" s="1066"/>
      <c r="T43" s="1066"/>
      <c r="U43" s="1066"/>
      <c r="V43" s="1066"/>
      <c r="W43" s="1066"/>
      <c r="X43" s="1066"/>
      <c r="Y43" s="1066"/>
      <c r="Z43" s="1066"/>
      <c r="AA43" s="1066"/>
      <c r="AB43" s="1066"/>
      <c r="AC43" s="1066"/>
      <c r="AD43" s="1066"/>
      <c r="AE43" s="1066"/>
      <c r="AF43" s="1066"/>
      <c r="AG43" s="1066"/>
      <c r="AH43" s="1066"/>
      <c r="AI43" s="1066"/>
      <c r="AJ43" s="1066"/>
      <c r="AK43" s="1066"/>
      <c r="AL43" s="1066"/>
      <c r="AM43" s="1066"/>
      <c r="AN43" s="1066"/>
      <c r="AO43" s="1066"/>
      <c r="AP43" s="1066"/>
      <c r="AQ43" s="144"/>
      <c r="AR43" s="151"/>
      <c r="AS43" s="1069" t="s">
        <v>38</v>
      </c>
      <c r="AT43" s="1070"/>
      <c r="AU43" s="1075" t="s">
        <v>32</v>
      </c>
      <c r="AV43" s="1076"/>
      <c r="AW43" s="1076"/>
      <c r="AX43" s="1076"/>
      <c r="AY43" s="1076"/>
      <c r="AZ43" s="1076"/>
      <c r="BA43" s="1076"/>
      <c r="BB43" s="1076"/>
      <c r="BC43" s="1076"/>
      <c r="BD43" s="1076"/>
      <c r="BE43" s="1076"/>
      <c r="BF43" s="1065" t="s">
        <v>35</v>
      </c>
      <c r="BG43" s="1065"/>
      <c r="BH43" s="1066" t="str">
        <f>""&amp;⑧入力シート!AD29</f>
        <v/>
      </c>
      <c r="BI43" s="1066"/>
      <c r="BJ43" s="1066"/>
      <c r="BK43" s="1066"/>
      <c r="BL43" s="1066"/>
      <c r="BM43" s="1066"/>
      <c r="BN43" s="1066"/>
      <c r="BO43" s="1066"/>
      <c r="BP43" s="1066"/>
      <c r="BQ43" s="1066"/>
      <c r="BR43" s="1066"/>
      <c r="BS43" s="1066"/>
      <c r="BT43" s="1066"/>
      <c r="BU43" s="1066"/>
      <c r="BV43" s="1066"/>
      <c r="BW43" s="1066"/>
      <c r="BX43" s="1066"/>
      <c r="BY43" s="1066"/>
      <c r="BZ43" s="1066"/>
      <c r="CA43" s="1066"/>
      <c r="CB43" s="1066"/>
      <c r="CC43" s="1066"/>
      <c r="CD43" s="1066"/>
      <c r="CE43" s="1066"/>
      <c r="CF43" s="1066"/>
      <c r="CG43" s="1066"/>
      <c r="CH43" s="1066"/>
    </row>
    <row r="44" spans="1:86" ht="18" customHeight="1" x14ac:dyDescent="0.15">
      <c r="A44" s="1048"/>
      <c r="B44" s="1049"/>
      <c r="C44" s="1067">
        <f>⑧入力シート!Y28</f>
        <v>5</v>
      </c>
      <c r="D44" s="1068"/>
      <c r="E44" s="1068"/>
      <c r="F44" s="1068"/>
      <c r="G44" s="1068"/>
      <c r="H44" s="1068"/>
      <c r="I44" s="1068"/>
      <c r="J44" s="1068"/>
      <c r="K44" s="1068"/>
      <c r="L44" s="1068"/>
      <c r="M44" s="1068"/>
      <c r="N44" s="1065"/>
      <c r="O44" s="1065"/>
      <c r="P44" s="1066"/>
      <c r="Q44" s="1066"/>
      <c r="R44" s="1066"/>
      <c r="S44" s="1066"/>
      <c r="T44" s="1066"/>
      <c r="U44" s="1066"/>
      <c r="V44" s="1066"/>
      <c r="W44" s="1066"/>
      <c r="X44" s="1066"/>
      <c r="Y44" s="1066"/>
      <c r="Z44" s="1066"/>
      <c r="AA44" s="1066"/>
      <c r="AB44" s="1066"/>
      <c r="AC44" s="1066"/>
      <c r="AD44" s="1066"/>
      <c r="AE44" s="1066"/>
      <c r="AF44" s="1066"/>
      <c r="AG44" s="1066"/>
      <c r="AH44" s="1066"/>
      <c r="AI44" s="1066"/>
      <c r="AJ44" s="1066"/>
      <c r="AK44" s="1066"/>
      <c r="AL44" s="1066"/>
      <c r="AM44" s="1066"/>
      <c r="AN44" s="1066"/>
      <c r="AO44" s="1066"/>
      <c r="AP44" s="1066"/>
      <c r="AQ44" s="144"/>
      <c r="AR44" s="151"/>
      <c r="AS44" s="1048"/>
      <c r="AT44" s="1049"/>
      <c r="AU44" s="1067">
        <f>⑧入力シート!Y29</f>
        <v>6</v>
      </c>
      <c r="AV44" s="1068"/>
      <c r="AW44" s="1068"/>
      <c r="AX44" s="1068"/>
      <c r="AY44" s="1068"/>
      <c r="AZ44" s="1068"/>
      <c r="BA44" s="1068"/>
      <c r="BB44" s="1068"/>
      <c r="BC44" s="1068"/>
      <c r="BD44" s="1068"/>
      <c r="BE44" s="1068"/>
      <c r="BF44" s="1065"/>
      <c r="BG44" s="1065"/>
      <c r="BH44" s="1066"/>
      <c r="BI44" s="1066"/>
      <c r="BJ44" s="1066"/>
      <c r="BK44" s="1066"/>
      <c r="BL44" s="1066"/>
      <c r="BM44" s="1066"/>
      <c r="BN44" s="1066"/>
      <c r="BO44" s="1066"/>
      <c r="BP44" s="1066"/>
      <c r="BQ44" s="1066"/>
      <c r="BR44" s="1066"/>
      <c r="BS44" s="1066"/>
      <c r="BT44" s="1066"/>
      <c r="BU44" s="1066"/>
      <c r="BV44" s="1066"/>
      <c r="BW44" s="1066"/>
      <c r="BX44" s="1066"/>
      <c r="BY44" s="1066"/>
      <c r="BZ44" s="1066"/>
      <c r="CA44" s="1066"/>
      <c r="CB44" s="1066"/>
      <c r="CC44" s="1066"/>
      <c r="CD44" s="1066"/>
      <c r="CE44" s="1066"/>
      <c r="CF44" s="1066"/>
      <c r="CG44" s="1066"/>
      <c r="CH44" s="1066"/>
    </row>
    <row r="45" spans="1:86" ht="18" customHeight="1" x14ac:dyDescent="0.15">
      <c r="A45" s="1050"/>
      <c r="B45" s="1051"/>
      <c r="C45" s="1067"/>
      <c r="D45" s="1068"/>
      <c r="E45" s="1068"/>
      <c r="F45" s="1068"/>
      <c r="G45" s="1068"/>
      <c r="H45" s="1068"/>
      <c r="I45" s="1068"/>
      <c r="J45" s="1068"/>
      <c r="K45" s="1068"/>
      <c r="L45" s="1068"/>
      <c r="M45" s="1068"/>
      <c r="N45" s="1065"/>
      <c r="O45" s="1065"/>
      <c r="P45" s="1066"/>
      <c r="Q45" s="1066"/>
      <c r="R45" s="1066"/>
      <c r="S45" s="1066"/>
      <c r="T45" s="1066"/>
      <c r="U45" s="1066"/>
      <c r="V45" s="1066"/>
      <c r="W45" s="1066"/>
      <c r="X45" s="1066"/>
      <c r="Y45" s="1066"/>
      <c r="Z45" s="1066"/>
      <c r="AA45" s="1066"/>
      <c r="AB45" s="1066"/>
      <c r="AC45" s="1066"/>
      <c r="AD45" s="1066"/>
      <c r="AE45" s="1066"/>
      <c r="AF45" s="1066"/>
      <c r="AG45" s="1066"/>
      <c r="AH45" s="1066"/>
      <c r="AI45" s="1066"/>
      <c r="AJ45" s="1066"/>
      <c r="AK45" s="1066"/>
      <c r="AL45" s="1066"/>
      <c r="AM45" s="1066"/>
      <c r="AN45" s="1066"/>
      <c r="AO45" s="1066"/>
      <c r="AP45" s="1066"/>
      <c r="AQ45" s="144"/>
      <c r="AR45" s="151"/>
      <c r="AS45" s="1050"/>
      <c r="AT45" s="1051"/>
      <c r="AU45" s="1067"/>
      <c r="AV45" s="1068"/>
      <c r="AW45" s="1068"/>
      <c r="AX45" s="1068"/>
      <c r="AY45" s="1068"/>
      <c r="AZ45" s="1068"/>
      <c r="BA45" s="1068"/>
      <c r="BB45" s="1068"/>
      <c r="BC45" s="1068"/>
      <c r="BD45" s="1068"/>
      <c r="BE45" s="1068"/>
      <c r="BF45" s="1065"/>
      <c r="BG45" s="1065"/>
      <c r="BH45" s="1066"/>
      <c r="BI45" s="1066"/>
      <c r="BJ45" s="1066"/>
      <c r="BK45" s="1066"/>
      <c r="BL45" s="1066"/>
      <c r="BM45" s="1066"/>
      <c r="BN45" s="1066"/>
      <c r="BO45" s="1066"/>
      <c r="BP45" s="1066"/>
      <c r="BQ45" s="1066"/>
      <c r="BR45" s="1066"/>
      <c r="BS45" s="1066"/>
      <c r="BT45" s="1066"/>
      <c r="BU45" s="1066"/>
      <c r="BV45" s="1066"/>
      <c r="BW45" s="1066"/>
      <c r="BX45" s="1066"/>
      <c r="BY45" s="1066"/>
      <c r="BZ45" s="1066"/>
      <c r="CA45" s="1066"/>
      <c r="CB45" s="1066"/>
      <c r="CC45" s="1066"/>
      <c r="CD45" s="1066"/>
      <c r="CE45" s="1066"/>
      <c r="CF45" s="1066"/>
      <c r="CG45" s="1066"/>
      <c r="CH45" s="1066"/>
    </row>
    <row r="46" spans="1:86" ht="18" customHeight="1" x14ac:dyDescent="0.15">
      <c r="A46" s="1069" t="s">
        <v>37</v>
      </c>
      <c r="B46" s="1070"/>
      <c r="C46" s="1071" t="str">
        <f>'⑨応募者名簿(印刷用)'!L7</f>
        <v/>
      </c>
      <c r="D46" s="1072"/>
      <c r="E46" s="1072"/>
      <c r="F46" s="1072"/>
      <c r="G46" s="1072"/>
      <c r="H46" s="1072"/>
      <c r="I46" s="1072"/>
      <c r="J46" s="1072"/>
      <c r="K46" s="1072"/>
      <c r="L46" s="1072"/>
      <c r="M46" s="1073"/>
      <c r="N46" s="1048" t="s">
        <v>36</v>
      </c>
      <c r="O46" s="1049"/>
      <c r="P46" s="1052" t="s">
        <v>34</v>
      </c>
      <c r="Q46" s="1053"/>
      <c r="R46" s="1053"/>
      <c r="S46" s="1053"/>
      <c r="T46" s="1053"/>
      <c r="U46" s="1053"/>
      <c r="V46" s="1053"/>
      <c r="W46" s="1053"/>
      <c r="X46" s="1053"/>
      <c r="Y46" s="1053"/>
      <c r="Z46" s="1053"/>
      <c r="AA46" s="1053"/>
      <c r="AB46" s="1053"/>
      <c r="AC46" s="1053"/>
      <c r="AD46" s="1053"/>
      <c r="AE46" s="1053"/>
      <c r="AF46" s="1053"/>
      <c r="AG46" s="1053"/>
      <c r="AH46" s="1053"/>
      <c r="AI46" s="1053"/>
      <c r="AJ46" s="1053"/>
      <c r="AK46" s="1053"/>
      <c r="AL46" s="1053"/>
      <c r="AM46" s="1053"/>
      <c r="AN46" s="1053"/>
      <c r="AO46" s="1053"/>
      <c r="AP46" s="1054"/>
      <c r="AQ46" s="144"/>
      <c r="AR46" s="151"/>
      <c r="AS46" s="1069" t="s">
        <v>37</v>
      </c>
      <c r="AT46" s="1070"/>
      <c r="AU46" s="1071" t="str">
        <f>'⑨応募者名簿(印刷用)'!L8</f>
        <v/>
      </c>
      <c r="AV46" s="1072"/>
      <c r="AW46" s="1072"/>
      <c r="AX46" s="1072"/>
      <c r="AY46" s="1072"/>
      <c r="AZ46" s="1072"/>
      <c r="BA46" s="1072"/>
      <c r="BB46" s="1072"/>
      <c r="BC46" s="1072"/>
      <c r="BD46" s="1072"/>
      <c r="BE46" s="1073"/>
      <c r="BF46" s="1048" t="s">
        <v>36</v>
      </c>
      <c r="BG46" s="1049"/>
      <c r="BH46" s="1052" t="s">
        <v>34</v>
      </c>
      <c r="BI46" s="1053"/>
      <c r="BJ46" s="1053"/>
      <c r="BK46" s="1053"/>
      <c r="BL46" s="1053"/>
      <c r="BM46" s="1053"/>
      <c r="BN46" s="1053"/>
      <c r="BO46" s="1053"/>
      <c r="BP46" s="1053"/>
      <c r="BQ46" s="1053"/>
      <c r="BR46" s="1053"/>
      <c r="BS46" s="1053"/>
      <c r="BT46" s="1053"/>
      <c r="BU46" s="1053"/>
      <c r="BV46" s="1053"/>
      <c r="BW46" s="1053"/>
      <c r="BX46" s="1053"/>
      <c r="BY46" s="1053"/>
      <c r="BZ46" s="1053"/>
      <c r="CA46" s="1053"/>
      <c r="CB46" s="1053"/>
      <c r="CC46" s="1053"/>
      <c r="CD46" s="1053"/>
      <c r="CE46" s="1053"/>
      <c r="CF46" s="1053"/>
      <c r="CG46" s="1053"/>
      <c r="CH46" s="1054"/>
    </row>
    <row r="47" spans="1:86" ht="18" customHeight="1" x14ac:dyDescent="0.15">
      <c r="A47" s="1048"/>
      <c r="B47" s="1049"/>
      <c r="C47" s="1067"/>
      <c r="D47" s="1068"/>
      <c r="E47" s="1068"/>
      <c r="F47" s="1068"/>
      <c r="G47" s="1068"/>
      <c r="H47" s="1068"/>
      <c r="I47" s="1068"/>
      <c r="J47" s="1068"/>
      <c r="K47" s="1068"/>
      <c r="L47" s="1068"/>
      <c r="M47" s="1074"/>
      <c r="N47" s="1048"/>
      <c r="O47" s="1049"/>
      <c r="P47" s="1110" t="str">
        <f>'⑨応募者名簿(印刷用)'!R7</f>
        <v xml:space="preserve"> </v>
      </c>
      <c r="Q47" s="1110"/>
      <c r="R47" s="1110"/>
      <c r="S47" s="1110"/>
      <c r="T47" s="1110"/>
      <c r="U47" s="1110"/>
      <c r="V47" s="1110"/>
      <c r="W47" s="1110"/>
      <c r="X47" s="1110"/>
      <c r="Y47" s="1110"/>
      <c r="Z47" s="1110"/>
      <c r="AA47" s="1110"/>
      <c r="AB47" s="1110"/>
      <c r="AC47" s="1110"/>
      <c r="AD47" s="1110"/>
      <c r="AE47" s="1110"/>
      <c r="AF47" s="1110"/>
      <c r="AG47" s="1110"/>
      <c r="AH47" s="1110"/>
      <c r="AI47" s="1110"/>
      <c r="AJ47" s="1110"/>
      <c r="AK47" s="1110"/>
      <c r="AL47" s="1110"/>
      <c r="AM47" s="1110"/>
      <c r="AN47" s="1110"/>
      <c r="AO47" s="1110"/>
      <c r="AP47" s="1110"/>
      <c r="AQ47" s="144"/>
      <c r="AR47" s="151"/>
      <c r="AS47" s="1048"/>
      <c r="AT47" s="1049"/>
      <c r="AU47" s="1067"/>
      <c r="AV47" s="1068"/>
      <c r="AW47" s="1068"/>
      <c r="AX47" s="1068"/>
      <c r="AY47" s="1068"/>
      <c r="AZ47" s="1068"/>
      <c r="BA47" s="1068"/>
      <c r="BB47" s="1068"/>
      <c r="BC47" s="1068"/>
      <c r="BD47" s="1068"/>
      <c r="BE47" s="1074"/>
      <c r="BF47" s="1048"/>
      <c r="BG47" s="1049"/>
      <c r="BH47" s="1110" t="str">
        <f>'⑨応募者名簿(印刷用)'!R8</f>
        <v xml:space="preserve"> </v>
      </c>
      <c r="BI47" s="1110"/>
      <c r="BJ47" s="1110"/>
      <c r="BK47" s="1110"/>
      <c r="BL47" s="1110"/>
      <c r="BM47" s="1110"/>
      <c r="BN47" s="1110"/>
      <c r="BO47" s="1110"/>
      <c r="BP47" s="1110"/>
      <c r="BQ47" s="1110"/>
      <c r="BR47" s="1110"/>
      <c r="BS47" s="1110"/>
      <c r="BT47" s="1110"/>
      <c r="BU47" s="1110"/>
      <c r="BV47" s="1110"/>
      <c r="BW47" s="1110"/>
      <c r="BX47" s="1110"/>
      <c r="BY47" s="1110"/>
      <c r="BZ47" s="1110"/>
      <c r="CA47" s="1110"/>
      <c r="CB47" s="1110"/>
      <c r="CC47" s="1110"/>
      <c r="CD47" s="1110"/>
      <c r="CE47" s="1110"/>
      <c r="CF47" s="1110"/>
      <c r="CG47" s="1110"/>
      <c r="CH47" s="1110"/>
    </row>
    <row r="48" spans="1:86" ht="18" customHeight="1" x14ac:dyDescent="0.15">
      <c r="A48" s="1048"/>
      <c r="B48" s="1049"/>
      <c r="C48" s="1067"/>
      <c r="D48" s="1068"/>
      <c r="E48" s="1068"/>
      <c r="F48" s="1068"/>
      <c r="G48" s="1068"/>
      <c r="H48" s="1068"/>
      <c r="I48" s="1068"/>
      <c r="J48" s="1068"/>
      <c r="K48" s="1068"/>
      <c r="L48" s="1068"/>
      <c r="M48" s="1074"/>
      <c r="N48" s="1050"/>
      <c r="O48" s="1051"/>
      <c r="P48" s="1064"/>
      <c r="Q48" s="1064"/>
      <c r="R48" s="1064"/>
      <c r="S48" s="1064"/>
      <c r="T48" s="1064"/>
      <c r="U48" s="1064"/>
      <c r="V48" s="1064"/>
      <c r="W48" s="1064"/>
      <c r="X48" s="1064"/>
      <c r="Y48" s="1111"/>
      <c r="Z48" s="1111"/>
      <c r="AA48" s="1111"/>
      <c r="AB48" s="1111"/>
      <c r="AC48" s="1111"/>
      <c r="AD48" s="1111"/>
      <c r="AE48" s="1111"/>
      <c r="AF48" s="1111"/>
      <c r="AG48" s="1111"/>
      <c r="AH48" s="1111"/>
      <c r="AI48" s="1111"/>
      <c r="AJ48" s="1111"/>
      <c r="AK48" s="1111"/>
      <c r="AL48" s="1111"/>
      <c r="AM48" s="1111"/>
      <c r="AN48" s="1111"/>
      <c r="AO48" s="1111"/>
      <c r="AP48" s="1111"/>
      <c r="AQ48" s="144"/>
      <c r="AR48" s="151"/>
      <c r="AS48" s="1048"/>
      <c r="AT48" s="1049"/>
      <c r="AU48" s="1067"/>
      <c r="AV48" s="1068"/>
      <c r="AW48" s="1068"/>
      <c r="AX48" s="1068"/>
      <c r="AY48" s="1068"/>
      <c r="AZ48" s="1068"/>
      <c r="BA48" s="1068"/>
      <c r="BB48" s="1068"/>
      <c r="BC48" s="1068"/>
      <c r="BD48" s="1068"/>
      <c r="BE48" s="1074"/>
      <c r="BF48" s="1050"/>
      <c r="BG48" s="1051"/>
      <c r="BH48" s="1064"/>
      <c r="BI48" s="1064"/>
      <c r="BJ48" s="1064"/>
      <c r="BK48" s="1064"/>
      <c r="BL48" s="1064"/>
      <c r="BM48" s="1064"/>
      <c r="BN48" s="1064"/>
      <c r="BO48" s="1064"/>
      <c r="BP48" s="1064"/>
      <c r="BQ48" s="1111"/>
      <c r="BR48" s="1111"/>
      <c r="BS48" s="1111"/>
      <c r="BT48" s="1111"/>
      <c r="BU48" s="1111"/>
      <c r="BV48" s="1111"/>
      <c r="BW48" s="1111"/>
      <c r="BX48" s="1111"/>
      <c r="BY48" s="1111"/>
      <c r="BZ48" s="1111"/>
      <c r="CA48" s="1111"/>
      <c r="CB48" s="1111"/>
      <c r="CC48" s="1111"/>
      <c r="CD48" s="1111"/>
      <c r="CE48" s="1111"/>
      <c r="CF48" s="1111"/>
      <c r="CG48" s="1111"/>
      <c r="CH48" s="1111"/>
    </row>
    <row r="49" spans="1:87" ht="18" customHeight="1" x14ac:dyDescent="0.15">
      <c r="A49" s="1060" t="s">
        <v>43</v>
      </c>
      <c r="B49" s="1061"/>
      <c r="C49" s="1064" t="str">
        <f>LEFT(⑧入力シート!AA28)</f>
        <v/>
      </c>
      <c r="D49" s="1064"/>
      <c r="E49" s="1064"/>
      <c r="F49" s="1064"/>
      <c r="G49" s="1064"/>
      <c r="H49" s="1064"/>
      <c r="I49" s="1064"/>
      <c r="J49" s="1064"/>
      <c r="K49" s="1064"/>
      <c r="L49" s="1064"/>
      <c r="M49" s="1064"/>
      <c r="N49" s="1077" t="s">
        <v>23</v>
      </c>
      <c r="O49" s="1078"/>
      <c r="P49" s="1079" t="str">
        <f>""&amp;⑧入力シート!AE28</f>
        <v/>
      </c>
      <c r="Q49" s="1079"/>
      <c r="R49" s="1079"/>
      <c r="S49" s="1079"/>
      <c r="T49" s="1079"/>
      <c r="U49" s="1079"/>
      <c r="V49" s="1079"/>
      <c r="W49" s="1079"/>
      <c r="X49" s="1079"/>
      <c r="Y49" s="1080" t="s">
        <v>252</v>
      </c>
      <c r="Z49" s="1080"/>
      <c r="AA49" s="1080"/>
      <c r="AB49" s="1080"/>
      <c r="AC49" s="1080"/>
      <c r="AD49" s="1080"/>
      <c r="AE49" s="1080"/>
      <c r="AF49" s="1080"/>
      <c r="AG49" s="1080"/>
      <c r="AH49" s="1080"/>
      <c r="AI49" s="1080"/>
      <c r="AJ49" s="1080"/>
      <c r="AK49" s="1080"/>
      <c r="AL49" s="1080"/>
      <c r="AM49" s="1080"/>
      <c r="AN49" s="1080"/>
      <c r="AO49" s="1080"/>
      <c r="AP49" s="1080"/>
      <c r="AR49" s="47"/>
      <c r="AS49" s="1060" t="s">
        <v>43</v>
      </c>
      <c r="AT49" s="1061"/>
      <c r="AU49" s="1064" t="str">
        <f>LEFT(⑧入力シート!AA29)</f>
        <v/>
      </c>
      <c r="AV49" s="1064"/>
      <c r="AW49" s="1064"/>
      <c r="AX49" s="1064"/>
      <c r="AY49" s="1064"/>
      <c r="AZ49" s="1064"/>
      <c r="BA49" s="1064"/>
      <c r="BB49" s="1064"/>
      <c r="BC49" s="1064"/>
      <c r="BD49" s="1064"/>
      <c r="BE49" s="1064"/>
      <c r="BF49" s="1077" t="s">
        <v>23</v>
      </c>
      <c r="BG49" s="1078"/>
      <c r="BH49" s="1079" t="str">
        <f>""&amp;⑧入力シート!AE29</f>
        <v/>
      </c>
      <c r="BI49" s="1079"/>
      <c r="BJ49" s="1079"/>
      <c r="BK49" s="1079"/>
      <c r="BL49" s="1079"/>
      <c r="BM49" s="1079"/>
      <c r="BN49" s="1079"/>
      <c r="BO49" s="1079"/>
      <c r="BP49" s="1079"/>
      <c r="BQ49" s="1080" t="s">
        <v>252</v>
      </c>
      <c r="BR49" s="1080"/>
      <c r="BS49" s="1080"/>
      <c r="BT49" s="1080"/>
      <c r="BU49" s="1080"/>
      <c r="BV49" s="1080"/>
      <c r="BW49" s="1080"/>
      <c r="BX49" s="1080"/>
      <c r="BY49" s="1080"/>
      <c r="BZ49" s="1080"/>
      <c r="CA49" s="1080"/>
      <c r="CB49" s="1080"/>
      <c r="CC49" s="1080"/>
      <c r="CD49" s="1080"/>
      <c r="CE49" s="1080"/>
      <c r="CF49" s="1080"/>
      <c r="CG49" s="1080"/>
      <c r="CH49" s="1080"/>
    </row>
    <row r="50" spans="1:87" ht="18" customHeight="1" x14ac:dyDescent="0.15">
      <c r="A50" s="1062"/>
      <c r="B50" s="1063"/>
      <c r="C50" s="1064"/>
      <c r="D50" s="1064"/>
      <c r="E50" s="1064"/>
      <c r="F50" s="1064"/>
      <c r="G50" s="1064"/>
      <c r="H50" s="1064"/>
      <c r="I50" s="1064"/>
      <c r="J50" s="1064"/>
      <c r="K50" s="1064"/>
      <c r="L50" s="1064"/>
      <c r="M50" s="1064"/>
      <c r="N50" s="1077"/>
      <c r="O50" s="1078"/>
      <c r="P50" s="1079"/>
      <c r="Q50" s="1079"/>
      <c r="R50" s="1079"/>
      <c r="S50" s="1079"/>
      <c r="T50" s="1079"/>
      <c r="U50" s="1079"/>
      <c r="V50" s="1079"/>
      <c r="W50" s="1079"/>
      <c r="X50" s="1079"/>
      <c r="Y50" s="1080"/>
      <c r="Z50" s="1080"/>
      <c r="AA50" s="1080"/>
      <c r="AB50" s="1080"/>
      <c r="AC50" s="1080"/>
      <c r="AD50" s="1080"/>
      <c r="AE50" s="1080"/>
      <c r="AF50" s="1080"/>
      <c r="AG50" s="1080"/>
      <c r="AH50" s="1080"/>
      <c r="AI50" s="1080"/>
      <c r="AJ50" s="1080"/>
      <c r="AK50" s="1080"/>
      <c r="AL50" s="1080"/>
      <c r="AM50" s="1080"/>
      <c r="AN50" s="1080"/>
      <c r="AO50" s="1080"/>
      <c r="AP50" s="1080"/>
      <c r="AR50" s="47"/>
      <c r="AS50" s="1062"/>
      <c r="AT50" s="1063"/>
      <c r="AU50" s="1064"/>
      <c r="AV50" s="1064"/>
      <c r="AW50" s="1064"/>
      <c r="AX50" s="1064"/>
      <c r="AY50" s="1064"/>
      <c r="AZ50" s="1064"/>
      <c r="BA50" s="1064"/>
      <c r="BB50" s="1064"/>
      <c r="BC50" s="1064"/>
      <c r="BD50" s="1064"/>
      <c r="BE50" s="1064"/>
      <c r="BF50" s="1077"/>
      <c r="BG50" s="1078"/>
      <c r="BH50" s="1079"/>
      <c r="BI50" s="1079"/>
      <c r="BJ50" s="1079"/>
      <c r="BK50" s="1079"/>
      <c r="BL50" s="1079"/>
      <c r="BM50" s="1079"/>
      <c r="BN50" s="1079"/>
      <c r="BO50" s="1079"/>
      <c r="BP50" s="1079"/>
      <c r="BQ50" s="1080"/>
      <c r="BR50" s="1080"/>
      <c r="BS50" s="1080"/>
      <c r="BT50" s="1080"/>
      <c r="BU50" s="1080"/>
      <c r="BV50" s="1080"/>
      <c r="BW50" s="1080"/>
      <c r="BX50" s="1080"/>
      <c r="BY50" s="1080"/>
      <c r="BZ50" s="1080"/>
      <c r="CA50" s="1080"/>
      <c r="CB50" s="1080"/>
      <c r="CC50" s="1080"/>
      <c r="CD50" s="1080"/>
      <c r="CE50" s="1080"/>
      <c r="CF50" s="1080"/>
      <c r="CG50" s="1080"/>
      <c r="CH50" s="1080"/>
    </row>
    <row r="51" spans="1:87" ht="15" customHeight="1" x14ac:dyDescent="0.15">
      <c r="A51" s="99"/>
      <c r="B51" s="99"/>
      <c r="C51" s="100"/>
      <c r="D51" s="100"/>
      <c r="E51" s="100"/>
      <c r="F51" s="100"/>
      <c r="G51" s="100"/>
      <c r="H51" s="100"/>
      <c r="I51" s="100"/>
      <c r="J51" s="100"/>
      <c r="K51" s="100"/>
      <c r="L51" s="100"/>
      <c r="M51" s="100"/>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R51" s="47"/>
      <c r="AS51" s="99"/>
      <c r="AT51" s="99"/>
      <c r="AU51" s="100"/>
      <c r="AV51" s="100"/>
      <c r="AW51" s="100"/>
      <c r="AX51" s="100"/>
      <c r="AY51" s="100"/>
      <c r="AZ51" s="100"/>
      <c r="BA51" s="100"/>
      <c r="BB51" s="100"/>
      <c r="BC51" s="100"/>
      <c r="BD51" s="100"/>
      <c r="BE51" s="100"/>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row>
    <row r="52" spans="1:87" ht="15" customHeight="1" x14ac:dyDescent="0.15">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50"/>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row>
    <row r="53" spans="1:87" ht="17.100000000000001" customHeight="1" x14ac:dyDescent="0.15">
      <c r="A53" s="1098" t="s">
        <v>64</v>
      </c>
      <c r="B53" s="1099"/>
      <c r="C53" s="1099"/>
      <c r="D53" s="1099"/>
      <c r="E53" s="1099"/>
      <c r="F53" s="1099"/>
      <c r="G53" s="1099"/>
      <c r="H53" s="1099"/>
      <c r="I53" s="1099"/>
      <c r="J53" s="1099"/>
      <c r="K53" s="1099"/>
      <c r="L53" s="1099"/>
      <c r="M53" s="1100"/>
      <c r="N53" s="1065" t="s">
        <v>22</v>
      </c>
      <c r="O53" s="1065"/>
      <c r="P53" s="1088" t="s">
        <v>17</v>
      </c>
      <c r="Q53" s="1089"/>
      <c r="R53" s="1090" t="str">
        <f>IF('⑨応募者名簿(印刷用)'!$BX$40="","",'⑨応募者名簿(印刷用)'!$BX$40)</f>
        <v>-</v>
      </c>
      <c r="S53" s="1090"/>
      <c r="T53" s="1090"/>
      <c r="U53" s="1090"/>
      <c r="V53" s="1090"/>
      <c r="W53" s="1090"/>
      <c r="X53" s="1090"/>
      <c r="Y53" s="1090"/>
      <c r="Z53" s="1090"/>
      <c r="AA53" s="1090"/>
      <c r="AB53" s="1090"/>
      <c r="AC53" s="1090"/>
      <c r="AD53" s="1090"/>
      <c r="AE53" s="1090"/>
      <c r="AF53" s="1090"/>
      <c r="AG53" s="1090"/>
      <c r="AH53" s="1090"/>
      <c r="AI53" s="1090"/>
      <c r="AJ53" s="1090"/>
      <c r="AK53" s="1090"/>
      <c r="AL53" s="1090"/>
      <c r="AM53" s="1090"/>
      <c r="AN53" s="1090"/>
      <c r="AO53" s="1090"/>
      <c r="AP53" s="1091"/>
      <c r="AR53" s="47"/>
      <c r="AS53" s="1098" t="s">
        <v>64</v>
      </c>
      <c r="AT53" s="1099"/>
      <c r="AU53" s="1099"/>
      <c r="AV53" s="1099"/>
      <c r="AW53" s="1099"/>
      <c r="AX53" s="1099"/>
      <c r="AY53" s="1099"/>
      <c r="AZ53" s="1099"/>
      <c r="BA53" s="1099"/>
      <c r="BB53" s="1099"/>
      <c r="BC53" s="1099"/>
      <c r="BD53" s="1099"/>
      <c r="BE53" s="1100"/>
      <c r="BF53" s="1065" t="s">
        <v>22</v>
      </c>
      <c r="BG53" s="1065"/>
      <c r="BH53" s="1088" t="s">
        <v>17</v>
      </c>
      <c r="BI53" s="1089"/>
      <c r="BJ53" s="1090" t="str">
        <f>IF('⑨応募者名簿(印刷用)'!$BX$40="","",'⑨応募者名簿(印刷用)'!$BX$40)</f>
        <v>-</v>
      </c>
      <c r="BK53" s="1090"/>
      <c r="BL53" s="1090"/>
      <c r="BM53" s="1090"/>
      <c r="BN53" s="1090"/>
      <c r="BO53" s="1090"/>
      <c r="BP53" s="1090"/>
      <c r="BQ53" s="1090"/>
      <c r="BR53" s="1090"/>
      <c r="BS53" s="1090"/>
      <c r="BT53" s="1090"/>
      <c r="BU53" s="1090"/>
      <c r="BV53" s="1090"/>
      <c r="BW53" s="1090"/>
      <c r="BX53" s="1090"/>
      <c r="BY53" s="1090"/>
      <c r="BZ53" s="1090"/>
      <c r="CA53" s="1090"/>
      <c r="CB53" s="1090"/>
      <c r="CC53" s="1090"/>
      <c r="CD53" s="1090"/>
      <c r="CE53" s="1090"/>
      <c r="CF53" s="1090"/>
      <c r="CG53" s="1090"/>
      <c r="CH53" s="1091"/>
    </row>
    <row r="54" spans="1:87" ht="17.100000000000001" customHeight="1" x14ac:dyDescent="0.15">
      <c r="A54" s="612" t="str">
        <f>'⑨応募者名簿(印刷用)'!$A$36</f>
        <v/>
      </c>
      <c r="B54" s="613"/>
      <c r="C54" s="613"/>
      <c r="D54" s="613"/>
      <c r="E54" s="613"/>
      <c r="F54" s="613"/>
      <c r="G54" s="613"/>
      <c r="H54" s="613"/>
      <c r="I54" s="155"/>
      <c r="J54" s="155"/>
      <c r="K54" s="155"/>
      <c r="L54" s="155"/>
      <c r="M54" s="156"/>
      <c r="N54" s="1065"/>
      <c r="O54" s="1065"/>
      <c r="P54" s="1092" t="str">
        <f>IF('⑨応募者名簿(印刷用)'!$BV$42="","",'⑨応募者名簿(印刷用)'!$BV$42)</f>
        <v xml:space="preserve"> </v>
      </c>
      <c r="Q54" s="1093"/>
      <c r="R54" s="1093"/>
      <c r="S54" s="1093"/>
      <c r="T54" s="1093"/>
      <c r="U54" s="1093"/>
      <c r="V54" s="1093"/>
      <c r="W54" s="1093"/>
      <c r="X54" s="1093"/>
      <c r="Y54" s="1093"/>
      <c r="Z54" s="1093"/>
      <c r="AA54" s="1093"/>
      <c r="AB54" s="1093"/>
      <c r="AC54" s="1093"/>
      <c r="AD54" s="1093"/>
      <c r="AE54" s="1093"/>
      <c r="AF54" s="1093"/>
      <c r="AG54" s="1093"/>
      <c r="AH54" s="1093"/>
      <c r="AI54" s="1093"/>
      <c r="AJ54" s="1093"/>
      <c r="AK54" s="1093"/>
      <c r="AL54" s="1093"/>
      <c r="AM54" s="1093"/>
      <c r="AN54" s="1093"/>
      <c r="AO54" s="1093"/>
      <c r="AP54" s="1094"/>
      <c r="AR54" s="47"/>
      <c r="AS54" s="612" t="str">
        <f>'⑨応募者名簿(印刷用)'!$A$36</f>
        <v/>
      </c>
      <c r="AT54" s="613"/>
      <c r="AU54" s="613"/>
      <c r="AV54" s="613"/>
      <c r="AW54" s="613"/>
      <c r="AX54" s="613"/>
      <c r="AY54" s="613"/>
      <c r="AZ54" s="613"/>
      <c r="BA54" s="155"/>
      <c r="BB54" s="155"/>
      <c r="BC54" s="155"/>
      <c r="BD54" s="155"/>
      <c r="BE54" s="156"/>
      <c r="BF54" s="1065"/>
      <c r="BG54" s="1065"/>
      <c r="BH54" s="1092" t="str">
        <f>IF('⑨応募者名簿(印刷用)'!$BV$42="","",'⑨応募者名簿(印刷用)'!$BV$42)</f>
        <v xml:space="preserve"> </v>
      </c>
      <c r="BI54" s="1093"/>
      <c r="BJ54" s="1093"/>
      <c r="BK54" s="1093"/>
      <c r="BL54" s="1093"/>
      <c r="BM54" s="1093"/>
      <c r="BN54" s="1093"/>
      <c r="BO54" s="1093"/>
      <c r="BP54" s="1093"/>
      <c r="BQ54" s="1093"/>
      <c r="BR54" s="1093"/>
      <c r="BS54" s="1093"/>
      <c r="BT54" s="1093"/>
      <c r="BU54" s="1093"/>
      <c r="BV54" s="1093"/>
      <c r="BW54" s="1093"/>
      <c r="BX54" s="1093"/>
      <c r="BY54" s="1093"/>
      <c r="BZ54" s="1093"/>
      <c r="CA54" s="1093"/>
      <c r="CB54" s="1093"/>
      <c r="CC54" s="1093"/>
      <c r="CD54" s="1093"/>
      <c r="CE54" s="1093"/>
      <c r="CF54" s="1093"/>
      <c r="CG54" s="1093"/>
      <c r="CH54" s="1094"/>
    </row>
    <row r="55" spans="1:87" ht="17.100000000000001" customHeight="1" x14ac:dyDescent="0.15">
      <c r="A55" s="612"/>
      <c r="B55" s="613"/>
      <c r="C55" s="613"/>
      <c r="D55" s="613"/>
      <c r="E55" s="613"/>
      <c r="F55" s="613"/>
      <c r="G55" s="613"/>
      <c r="H55" s="613"/>
      <c r="I55" s="155"/>
      <c r="J55" s="155"/>
      <c r="K55" s="155"/>
      <c r="L55" s="155"/>
      <c r="M55" s="156"/>
      <c r="N55" s="1065"/>
      <c r="O55" s="1065"/>
      <c r="P55" s="1092" t="str">
        <f>IF('⑨応募者名簿(印刷用)'!$BV$43="","",'⑨応募者名簿(印刷用)'!$BV$43)</f>
        <v xml:space="preserve"> </v>
      </c>
      <c r="Q55" s="1093"/>
      <c r="R55" s="1093"/>
      <c r="S55" s="1093"/>
      <c r="T55" s="1093"/>
      <c r="U55" s="1093"/>
      <c r="V55" s="1093"/>
      <c r="W55" s="1093"/>
      <c r="X55" s="1093"/>
      <c r="Y55" s="1093"/>
      <c r="Z55" s="1093"/>
      <c r="AA55" s="1093"/>
      <c r="AB55" s="1093"/>
      <c r="AC55" s="1093"/>
      <c r="AD55" s="1093"/>
      <c r="AE55" s="1093"/>
      <c r="AF55" s="1093"/>
      <c r="AG55" s="1093"/>
      <c r="AH55" s="1093"/>
      <c r="AI55" s="1093"/>
      <c r="AJ55" s="1093"/>
      <c r="AK55" s="1093"/>
      <c r="AL55" s="1093"/>
      <c r="AM55" s="1093"/>
      <c r="AN55" s="1093"/>
      <c r="AO55" s="1093"/>
      <c r="AP55" s="1094"/>
      <c r="AR55" s="47"/>
      <c r="AS55" s="612"/>
      <c r="AT55" s="613"/>
      <c r="AU55" s="613"/>
      <c r="AV55" s="613"/>
      <c r="AW55" s="613"/>
      <c r="AX55" s="613"/>
      <c r="AY55" s="613"/>
      <c r="AZ55" s="613"/>
      <c r="BA55" s="155"/>
      <c r="BB55" s="155"/>
      <c r="BC55" s="155"/>
      <c r="BD55" s="155"/>
      <c r="BE55" s="156"/>
      <c r="BF55" s="1065"/>
      <c r="BG55" s="1065"/>
      <c r="BH55" s="1092" t="str">
        <f>IF('⑨応募者名簿(印刷用)'!$BV$43="","",'⑨応募者名簿(印刷用)'!$BV$43)</f>
        <v xml:space="preserve"> </v>
      </c>
      <c r="BI55" s="1093"/>
      <c r="BJ55" s="1093"/>
      <c r="BK55" s="1093"/>
      <c r="BL55" s="1093"/>
      <c r="BM55" s="1093"/>
      <c r="BN55" s="1093"/>
      <c r="BO55" s="1093"/>
      <c r="BP55" s="1093"/>
      <c r="BQ55" s="1093"/>
      <c r="BR55" s="1093"/>
      <c r="BS55" s="1093"/>
      <c r="BT55" s="1093"/>
      <c r="BU55" s="1093"/>
      <c r="BV55" s="1093"/>
      <c r="BW55" s="1093"/>
      <c r="BX55" s="1093"/>
      <c r="BY55" s="1093"/>
      <c r="BZ55" s="1093"/>
      <c r="CA55" s="1093"/>
      <c r="CB55" s="1093"/>
      <c r="CC55" s="1093"/>
      <c r="CD55" s="1093"/>
      <c r="CE55" s="1093"/>
      <c r="CF55" s="1093"/>
      <c r="CG55" s="1093"/>
      <c r="CH55" s="1094"/>
    </row>
    <row r="56" spans="1:87" ht="17.100000000000001" customHeight="1" x14ac:dyDescent="0.15">
      <c r="A56" s="612"/>
      <c r="B56" s="613"/>
      <c r="C56" s="613"/>
      <c r="D56" s="613"/>
      <c r="E56" s="613"/>
      <c r="F56" s="613"/>
      <c r="G56" s="613"/>
      <c r="H56" s="613"/>
      <c r="I56" s="155"/>
      <c r="J56" s="155"/>
      <c r="K56" s="155"/>
      <c r="L56" s="155"/>
      <c r="M56" s="156"/>
      <c r="N56" s="1065"/>
      <c r="O56" s="1065"/>
      <c r="P56" s="1095" t="str">
        <f>IF('⑨応募者名簿(印刷用)'!$BV$44="","",'⑨応募者名簿(印刷用)'!$BV$44)</f>
        <v xml:space="preserve"> </v>
      </c>
      <c r="Q56" s="1096"/>
      <c r="R56" s="1096"/>
      <c r="S56" s="1096"/>
      <c r="T56" s="1096"/>
      <c r="U56" s="1096"/>
      <c r="V56" s="1096"/>
      <c r="W56" s="1096"/>
      <c r="X56" s="1096"/>
      <c r="Y56" s="1096"/>
      <c r="Z56" s="1096"/>
      <c r="AA56" s="1096"/>
      <c r="AB56" s="1096"/>
      <c r="AC56" s="1096"/>
      <c r="AD56" s="1096"/>
      <c r="AE56" s="1096"/>
      <c r="AF56" s="1096"/>
      <c r="AG56" s="1096"/>
      <c r="AH56" s="1096"/>
      <c r="AI56" s="1096"/>
      <c r="AJ56" s="1096"/>
      <c r="AK56" s="1096"/>
      <c r="AL56" s="1096"/>
      <c r="AM56" s="1096"/>
      <c r="AN56" s="1096"/>
      <c r="AO56" s="1096"/>
      <c r="AP56" s="1097"/>
      <c r="AR56" s="47"/>
      <c r="AS56" s="612"/>
      <c r="AT56" s="613"/>
      <c r="AU56" s="613"/>
      <c r="AV56" s="613"/>
      <c r="AW56" s="613"/>
      <c r="AX56" s="613"/>
      <c r="AY56" s="613"/>
      <c r="AZ56" s="613"/>
      <c r="BA56" s="155"/>
      <c r="BB56" s="155"/>
      <c r="BC56" s="155"/>
      <c r="BD56" s="155"/>
      <c r="BE56" s="156"/>
      <c r="BF56" s="1065"/>
      <c r="BG56" s="1065"/>
      <c r="BH56" s="1095" t="str">
        <f>IF('⑨応募者名簿(印刷用)'!$BV$44="","",'⑨応募者名簿(印刷用)'!$BV$44)</f>
        <v xml:space="preserve"> </v>
      </c>
      <c r="BI56" s="1096"/>
      <c r="BJ56" s="1096"/>
      <c r="BK56" s="1096"/>
      <c r="BL56" s="1096"/>
      <c r="BM56" s="1096"/>
      <c r="BN56" s="1096"/>
      <c r="BO56" s="1096"/>
      <c r="BP56" s="1096"/>
      <c r="BQ56" s="1096"/>
      <c r="BR56" s="1096"/>
      <c r="BS56" s="1096"/>
      <c r="BT56" s="1096"/>
      <c r="BU56" s="1096"/>
      <c r="BV56" s="1096"/>
      <c r="BW56" s="1096"/>
      <c r="BX56" s="1096"/>
      <c r="BY56" s="1096"/>
      <c r="BZ56" s="1096"/>
      <c r="CA56" s="1096"/>
      <c r="CB56" s="1096"/>
      <c r="CC56" s="1096"/>
      <c r="CD56" s="1096"/>
      <c r="CE56" s="1096"/>
      <c r="CF56" s="1096"/>
      <c r="CG56" s="1096"/>
      <c r="CH56" s="1097"/>
    </row>
    <row r="57" spans="1:87" ht="17.100000000000001" customHeight="1" x14ac:dyDescent="0.15">
      <c r="A57" s="612"/>
      <c r="B57" s="613"/>
      <c r="C57" s="613"/>
      <c r="D57" s="613"/>
      <c r="E57" s="613"/>
      <c r="F57" s="613"/>
      <c r="G57" s="613"/>
      <c r="H57" s="613"/>
      <c r="I57" s="155"/>
      <c r="J57" s="155"/>
      <c r="K57" s="155"/>
      <c r="L57" s="155"/>
      <c r="M57" s="156"/>
      <c r="N57" s="1069" t="s">
        <v>33</v>
      </c>
      <c r="O57" s="1070"/>
      <c r="P57" s="1075" t="s">
        <v>24</v>
      </c>
      <c r="Q57" s="1076"/>
      <c r="R57" s="1076"/>
      <c r="S57" s="1076"/>
      <c r="T57" s="1076" t="str">
        <f>""&amp;⑧入力シート!$D$21</f>
        <v/>
      </c>
      <c r="U57" s="1076"/>
      <c r="V57" s="1076"/>
      <c r="W57" s="1076"/>
      <c r="X57" s="1076"/>
      <c r="Y57" s="1076"/>
      <c r="Z57" s="1076"/>
      <c r="AA57" s="1076"/>
      <c r="AB57" s="1076"/>
      <c r="AC57" s="1076"/>
      <c r="AD57" s="1076"/>
      <c r="AE57" s="1076"/>
      <c r="AF57" s="1076"/>
      <c r="AG57" s="1076"/>
      <c r="AH57" s="1076"/>
      <c r="AI57" s="1076"/>
      <c r="AJ57" s="1076"/>
      <c r="AK57" s="1076"/>
      <c r="AL57" s="1076"/>
      <c r="AM57" s="1076"/>
      <c r="AN57" s="1076"/>
      <c r="AO57" s="1076"/>
      <c r="AP57" s="1081"/>
      <c r="AR57" s="47"/>
      <c r="AS57" s="612"/>
      <c r="AT57" s="613"/>
      <c r="AU57" s="613"/>
      <c r="AV57" s="613"/>
      <c r="AW57" s="613"/>
      <c r="AX57" s="613"/>
      <c r="AY57" s="613"/>
      <c r="AZ57" s="613"/>
      <c r="BA57" s="155"/>
      <c r="BB57" s="155"/>
      <c r="BC57" s="155"/>
      <c r="BD57" s="155"/>
      <c r="BE57" s="156"/>
      <c r="BF57" s="1069" t="s">
        <v>33</v>
      </c>
      <c r="BG57" s="1070"/>
      <c r="BH57" s="1075" t="s">
        <v>24</v>
      </c>
      <c r="BI57" s="1076"/>
      <c r="BJ57" s="1076"/>
      <c r="BK57" s="1076"/>
      <c r="BL57" s="1076" t="str">
        <f>""&amp;⑧入力シート!$D$21</f>
        <v/>
      </c>
      <c r="BM57" s="1076"/>
      <c r="BN57" s="1076"/>
      <c r="BO57" s="1076"/>
      <c r="BP57" s="1076"/>
      <c r="BQ57" s="1076"/>
      <c r="BR57" s="1076"/>
      <c r="BS57" s="1076"/>
      <c r="BT57" s="1076"/>
      <c r="BU57" s="1076"/>
      <c r="BV57" s="1076"/>
      <c r="BW57" s="1076"/>
      <c r="BX57" s="1076"/>
      <c r="BY57" s="1076"/>
      <c r="BZ57" s="1076"/>
      <c r="CA57" s="1076"/>
      <c r="CB57" s="1076"/>
      <c r="CC57" s="1076"/>
      <c r="CD57" s="1076"/>
      <c r="CE57" s="1076"/>
      <c r="CF57" s="1076"/>
      <c r="CG57" s="1076"/>
      <c r="CH57" s="1081"/>
    </row>
    <row r="58" spans="1:87" ht="17.100000000000001" customHeight="1" x14ac:dyDescent="0.15">
      <c r="A58" s="157"/>
      <c r="B58" s="155"/>
      <c r="C58" s="155"/>
      <c r="D58" s="155"/>
      <c r="E58" s="155"/>
      <c r="F58" s="155"/>
      <c r="G58" s="155"/>
      <c r="H58" s="155"/>
      <c r="I58" s="155"/>
      <c r="J58" s="155"/>
      <c r="K58" s="155"/>
      <c r="L58" s="155"/>
      <c r="M58" s="156"/>
      <c r="N58" s="1048"/>
      <c r="O58" s="1049"/>
      <c r="P58" s="1082" t="str">
        <f>"　"&amp;⑧入力シート!$D$22</f>
        <v>　</v>
      </c>
      <c r="Q58" s="1083"/>
      <c r="R58" s="1083"/>
      <c r="S58" s="1083"/>
      <c r="T58" s="1083"/>
      <c r="U58" s="1083"/>
      <c r="V58" s="1083"/>
      <c r="W58" s="1083"/>
      <c r="X58" s="1083"/>
      <c r="Y58" s="1083"/>
      <c r="Z58" s="1083"/>
      <c r="AA58" s="1083"/>
      <c r="AB58" s="1083"/>
      <c r="AC58" s="1083"/>
      <c r="AD58" s="1083"/>
      <c r="AE58" s="1083"/>
      <c r="AF58" s="1083"/>
      <c r="AG58" s="1083"/>
      <c r="AH58" s="1083"/>
      <c r="AI58" s="1083"/>
      <c r="AJ58" s="1083"/>
      <c r="AK58" s="1083"/>
      <c r="AL58" s="1083"/>
      <c r="AM58" s="1083"/>
      <c r="AN58" s="1083"/>
      <c r="AO58" s="1083"/>
      <c r="AP58" s="1084"/>
      <c r="AR58" s="47"/>
      <c r="AS58" s="157"/>
      <c r="AT58" s="155"/>
      <c r="AU58" s="155"/>
      <c r="AV58" s="155"/>
      <c r="AW58" s="155"/>
      <c r="AX58" s="155"/>
      <c r="AY58" s="155"/>
      <c r="AZ58" s="155"/>
      <c r="BA58" s="155"/>
      <c r="BB58" s="155"/>
      <c r="BC58" s="155"/>
      <c r="BD58" s="155"/>
      <c r="BE58" s="156"/>
      <c r="BF58" s="1048"/>
      <c r="BG58" s="1049"/>
      <c r="BH58" s="1082" t="str">
        <f>"　"&amp;⑧入力シート!$D$22</f>
        <v>　</v>
      </c>
      <c r="BI58" s="1083"/>
      <c r="BJ58" s="1083"/>
      <c r="BK58" s="1083"/>
      <c r="BL58" s="1083"/>
      <c r="BM58" s="1083"/>
      <c r="BN58" s="1083"/>
      <c r="BO58" s="1083"/>
      <c r="BP58" s="1083"/>
      <c r="BQ58" s="1083"/>
      <c r="BR58" s="1083"/>
      <c r="BS58" s="1083"/>
      <c r="BT58" s="1083"/>
      <c r="BU58" s="1083"/>
      <c r="BV58" s="1083"/>
      <c r="BW58" s="1083"/>
      <c r="BX58" s="1083"/>
      <c r="BY58" s="1083"/>
      <c r="BZ58" s="1083"/>
      <c r="CA58" s="1083"/>
      <c r="CB58" s="1083"/>
      <c r="CC58" s="1083"/>
      <c r="CD58" s="1083"/>
      <c r="CE58" s="1083"/>
      <c r="CF58" s="1083"/>
      <c r="CG58" s="1083"/>
      <c r="CH58" s="1084"/>
    </row>
    <row r="59" spans="1:87" ht="17.100000000000001" customHeight="1" x14ac:dyDescent="0.15">
      <c r="A59" s="157"/>
      <c r="B59" s="155"/>
      <c r="C59" s="155"/>
      <c r="D59" s="155"/>
      <c r="E59" s="155"/>
      <c r="F59" s="155"/>
      <c r="G59" s="155"/>
      <c r="H59" s="155"/>
      <c r="I59" s="155"/>
      <c r="J59" s="155"/>
      <c r="K59" s="155"/>
      <c r="L59" s="155"/>
      <c r="M59" s="156"/>
      <c r="N59" s="1048"/>
      <c r="O59" s="1049"/>
      <c r="P59" s="1085" t="str">
        <f>"　"&amp;⑧入力シート!$D$23</f>
        <v>　</v>
      </c>
      <c r="Q59" s="1086"/>
      <c r="R59" s="1086"/>
      <c r="S59" s="1086"/>
      <c r="T59" s="1086"/>
      <c r="U59" s="1086"/>
      <c r="V59" s="1086"/>
      <c r="W59" s="1086"/>
      <c r="X59" s="1086"/>
      <c r="Y59" s="1086"/>
      <c r="Z59" s="1086"/>
      <c r="AA59" s="1086"/>
      <c r="AB59" s="1086"/>
      <c r="AC59" s="1086"/>
      <c r="AD59" s="1086"/>
      <c r="AE59" s="1086"/>
      <c r="AF59" s="1086"/>
      <c r="AG59" s="1086"/>
      <c r="AH59" s="1086"/>
      <c r="AI59" s="1086"/>
      <c r="AJ59" s="1086"/>
      <c r="AK59" s="1086"/>
      <c r="AL59" s="1086"/>
      <c r="AM59" s="1086"/>
      <c r="AN59" s="1086"/>
      <c r="AO59" s="1086"/>
      <c r="AP59" s="1087"/>
      <c r="AR59" s="47"/>
      <c r="AS59" s="157"/>
      <c r="AT59" s="155"/>
      <c r="AU59" s="155"/>
      <c r="AV59" s="155"/>
      <c r="AW59" s="155"/>
      <c r="AX59" s="155"/>
      <c r="AY59" s="155"/>
      <c r="AZ59" s="155"/>
      <c r="BA59" s="155"/>
      <c r="BB59" s="155"/>
      <c r="BC59" s="155"/>
      <c r="BD59" s="155"/>
      <c r="BE59" s="156"/>
      <c r="BF59" s="1048"/>
      <c r="BG59" s="1049"/>
      <c r="BH59" s="1085" t="str">
        <f>"　"&amp;⑧入力シート!$D$23</f>
        <v>　</v>
      </c>
      <c r="BI59" s="1086"/>
      <c r="BJ59" s="1086"/>
      <c r="BK59" s="1086"/>
      <c r="BL59" s="1086"/>
      <c r="BM59" s="1086"/>
      <c r="BN59" s="1086"/>
      <c r="BO59" s="1086"/>
      <c r="BP59" s="1086"/>
      <c r="BQ59" s="1086"/>
      <c r="BR59" s="1086"/>
      <c r="BS59" s="1086"/>
      <c r="BT59" s="1086"/>
      <c r="BU59" s="1086"/>
      <c r="BV59" s="1086"/>
      <c r="BW59" s="1086"/>
      <c r="BX59" s="1086"/>
      <c r="BY59" s="1086"/>
      <c r="BZ59" s="1086"/>
      <c r="CA59" s="1086"/>
      <c r="CB59" s="1086"/>
      <c r="CC59" s="1086"/>
      <c r="CD59" s="1086"/>
      <c r="CE59" s="1086"/>
      <c r="CF59" s="1086"/>
      <c r="CG59" s="1086"/>
      <c r="CH59" s="1087"/>
    </row>
    <row r="60" spans="1:87" ht="17.100000000000001" customHeight="1" x14ac:dyDescent="0.15">
      <c r="A60" s="158"/>
      <c r="B60" s="159"/>
      <c r="C60" s="159"/>
      <c r="D60" s="159"/>
      <c r="E60" s="159"/>
      <c r="F60" s="159"/>
      <c r="G60" s="159"/>
      <c r="H60" s="159"/>
      <c r="I60" s="159"/>
      <c r="J60" s="159"/>
      <c r="K60" s="159"/>
      <c r="L60" s="159"/>
      <c r="M60" s="160"/>
      <c r="N60" s="1048"/>
      <c r="O60" s="1049"/>
      <c r="P60" s="1085"/>
      <c r="Q60" s="1086"/>
      <c r="R60" s="1086"/>
      <c r="S60" s="1086"/>
      <c r="T60" s="1086"/>
      <c r="U60" s="1086"/>
      <c r="V60" s="1086"/>
      <c r="W60" s="1086"/>
      <c r="X60" s="1086"/>
      <c r="Y60" s="1086"/>
      <c r="Z60" s="1086"/>
      <c r="AA60" s="1086"/>
      <c r="AB60" s="1086"/>
      <c r="AC60" s="1086"/>
      <c r="AD60" s="1086"/>
      <c r="AE60" s="1086"/>
      <c r="AF60" s="1086"/>
      <c r="AG60" s="1086"/>
      <c r="AH60" s="1086"/>
      <c r="AI60" s="1086"/>
      <c r="AJ60" s="1086"/>
      <c r="AK60" s="1086"/>
      <c r="AL60" s="1086"/>
      <c r="AM60" s="1086"/>
      <c r="AN60" s="1086"/>
      <c r="AO60" s="1086"/>
      <c r="AP60" s="1087"/>
      <c r="AR60" s="47"/>
      <c r="AS60" s="158"/>
      <c r="AT60" s="159"/>
      <c r="AU60" s="159"/>
      <c r="AV60" s="159"/>
      <c r="AW60" s="159"/>
      <c r="AX60" s="159"/>
      <c r="AY60" s="159"/>
      <c r="AZ60" s="159"/>
      <c r="BA60" s="159"/>
      <c r="BB60" s="159"/>
      <c r="BC60" s="159"/>
      <c r="BD60" s="159"/>
      <c r="BE60" s="160"/>
      <c r="BF60" s="1048"/>
      <c r="BG60" s="1049"/>
      <c r="BH60" s="1085"/>
      <c r="BI60" s="1086"/>
      <c r="BJ60" s="1086"/>
      <c r="BK60" s="1086"/>
      <c r="BL60" s="1086"/>
      <c r="BM60" s="1086"/>
      <c r="BN60" s="1086"/>
      <c r="BO60" s="1086"/>
      <c r="BP60" s="1086"/>
      <c r="BQ60" s="1086"/>
      <c r="BR60" s="1086"/>
      <c r="BS60" s="1086"/>
      <c r="BT60" s="1086"/>
      <c r="BU60" s="1086"/>
      <c r="BV60" s="1086"/>
      <c r="BW60" s="1086"/>
      <c r="BX60" s="1086"/>
      <c r="BY60" s="1086"/>
      <c r="BZ60" s="1086"/>
      <c r="CA60" s="1086"/>
      <c r="CB60" s="1086"/>
      <c r="CC60" s="1086"/>
      <c r="CD60" s="1086"/>
      <c r="CE60" s="1086"/>
      <c r="CF60" s="1086"/>
      <c r="CG60" s="1086"/>
      <c r="CH60" s="1087"/>
    </row>
    <row r="61" spans="1:87" ht="18" customHeight="1" x14ac:dyDescent="0.15">
      <c r="A61" s="1069" t="s">
        <v>38</v>
      </c>
      <c r="B61" s="1070"/>
      <c r="C61" s="1075" t="s">
        <v>32</v>
      </c>
      <c r="D61" s="1076"/>
      <c r="E61" s="1076"/>
      <c r="F61" s="1076"/>
      <c r="G61" s="1076"/>
      <c r="H61" s="1076"/>
      <c r="I61" s="1076"/>
      <c r="J61" s="1076"/>
      <c r="K61" s="1076"/>
      <c r="L61" s="1076"/>
      <c r="M61" s="1076"/>
      <c r="N61" s="1065" t="s">
        <v>35</v>
      </c>
      <c r="O61" s="1065"/>
      <c r="P61" s="1066" t="str">
        <f>""&amp;⑧入力シート!AD30</f>
        <v/>
      </c>
      <c r="Q61" s="1066"/>
      <c r="R61" s="1066"/>
      <c r="S61" s="1066"/>
      <c r="T61" s="1066"/>
      <c r="U61" s="1066"/>
      <c r="V61" s="1066"/>
      <c r="W61" s="1066"/>
      <c r="X61" s="1066"/>
      <c r="Y61" s="1066"/>
      <c r="Z61" s="1066"/>
      <c r="AA61" s="1066"/>
      <c r="AB61" s="1066"/>
      <c r="AC61" s="1066"/>
      <c r="AD61" s="1066"/>
      <c r="AE61" s="1066"/>
      <c r="AF61" s="1066"/>
      <c r="AG61" s="1066"/>
      <c r="AH61" s="1066"/>
      <c r="AI61" s="1066"/>
      <c r="AJ61" s="1066"/>
      <c r="AK61" s="1066"/>
      <c r="AL61" s="1066"/>
      <c r="AM61" s="1066"/>
      <c r="AN61" s="1066"/>
      <c r="AO61" s="1066"/>
      <c r="AP61" s="1066"/>
      <c r="AR61" s="47"/>
      <c r="AS61" s="1069" t="s">
        <v>38</v>
      </c>
      <c r="AT61" s="1070"/>
      <c r="AU61" s="1075" t="s">
        <v>32</v>
      </c>
      <c r="AV61" s="1076"/>
      <c r="AW61" s="1076"/>
      <c r="AX61" s="1076"/>
      <c r="AY61" s="1076"/>
      <c r="AZ61" s="1076"/>
      <c r="BA61" s="1076"/>
      <c r="BB61" s="1076"/>
      <c r="BC61" s="1076"/>
      <c r="BD61" s="1076"/>
      <c r="BE61" s="1076"/>
      <c r="BF61" s="1065" t="s">
        <v>35</v>
      </c>
      <c r="BG61" s="1065"/>
      <c r="BH61" s="1066" t="str">
        <f>""&amp;⑧入力シート!AD31</f>
        <v/>
      </c>
      <c r="BI61" s="1066"/>
      <c r="BJ61" s="1066"/>
      <c r="BK61" s="1066"/>
      <c r="BL61" s="1066"/>
      <c r="BM61" s="1066"/>
      <c r="BN61" s="1066"/>
      <c r="BO61" s="1066"/>
      <c r="BP61" s="1066"/>
      <c r="BQ61" s="1066"/>
      <c r="BR61" s="1066"/>
      <c r="BS61" s="1066"/>
      <c r="BT61" s="1066"/>
      <c r="BU61" s="1066"/>
      <c r="BV61" s="1066"/>
      <c r="BW61" s="1066"/>
      <c r="BX61" s="1066"/>
      <c r="BY61" s="1066"/>
      <c r="BZ61" s="1066"/>
      <c r="CA61" s="1066"/>
      <c r="CB61" s="1066"/>
      <c r="CC61" s="1066"/>
      <c r="CD61" s="1066"/>
      <c r="CE61" s="1066"/>
      <c r="CF61" s="1066"/>
      <c r="CG61" s="1066"/>
      <c r="CH61" s="1066"/>
    </row>
    <row r="62" spans="1:87" ht="18" customHeight="1" x14ac:dyDescent="0.15">
      <c r="A62" s="1048"/>
      <c r="B62" s="1049"/>
      <c r="C62" s="1067">
        <f>⑧入力シート!Y30</f>
        <v>7</v>
      </c>
      <c r="D62" s="1068"/>
      <c r="E62" s="1068"/>
      <c r="F62" s="1068"/>
      <c r="G62" s="1068"/>
      <c r="H62" s="1068"/>
      <c r="I62" s="1068"/>
      <c r="J62" s="1068"/>
      <c r="K62" s="1068"/>
      <c r="L62" s="1068"/>
      <c r="M62" s="1068"/>
      <c r="N62" s="1065"/>
      <c r="O62" s="1065"/>
      <c r="P62" s="1066"/>
      <c r="Q62" s="1066"/>
      <c r="R62" s="1066"/>
      <c r="S62" s="1066"/>
      <c r="T62" s="1066"/>
      <c r="U62" s="1066"/>
      <c r="V62" s="1066"/>
      <c r="W62" s="1066"/>
      <c r="X62" s="1066"/>
      <c r="Y62" s="1066"/>
      <c r="Z62" s="1066"/>
      <c r="AA62" s="1066"/>
      <c r="AB62" s="1066"/>
      <c r="AC62" s="1066"/>
      <c r="AD62" s="1066"/>
      <c r="AE62" s="1066"/>
      <c r="AF62" s="1066"/>
      <c r="AG62" s="1066"/>
      <c r="AH62" s="1066"/>
      <c r="AI62" s="1066"/>
      <c r="AJ62" s="1066"/>
      <c r="AK62" s="1066"/>
      <c r="AL62" s="1066"/>
      <c r="AM62" s="1066"/>
      <c r="AN62" s="1066"/>
      <c r="AO62" s="1066"/>
      <c r="AP62" s="1066"/>
      <c r="AR62" s="47"/>
      <c r="AS62" s="1048"/>
      <c r="AT62" s="1049"/>
      <c r="AU62" s="1067">
        <f>⑧入力シート!Y31</f>
        <v>8</v>
      </c>
      <c r="AV62" s="1068"/>
      <c r="AW62" s="1068"/>
      <c r="AX62" s="1068"/>
      <c r="AY62" s="1068"/>
      <c r="AZ62" s="1068"/>
      <c r="BA62" s="1068"/>
      <c r="BB62" s="1068"/>
      <c r="BC62" s="1068"/>
      <c r="BD62" s="1068"/>
      <c r="BE62" s="1068"/>
      <c r="BF62" s="1065"/>
      <c r="BG62" s="1065"/>
      <c r="BH62" s="1066"/>
      <c r="BI62" s="1066"/>
      <c r="BJ62" s="1066"/>
      <c r="BK62" s="1066"/>
      <c r="BL62" s="1066"/>
      <c r="BM62" s="1066"/>
      <c r="BN62" s="1066"/>
      <c r="BO62" s="1066"/>
      <c r="BP62" s="1066"/>
      <c r="BQ62" s="1066"/>
      <c r="BR62" s="1066"/>
      <c r="BS62" s="1066"/>
      <c r="BT62" s="1066"/>
      <c r="BU62" s="1066"/>
      <c r="BV62" s="1066"/>
      <c r="BW62" s="1066"/>
      <c r="BX62" s="1066"/>
      <c r="BY62" s="1066"/>
      <c r="BZ62" s="1066"/>
      <c r="CA62" s="1066"/>
      <c r="CB62" s="1066"/>
      <c r="CC62" s="1066"/>
      <c r="CD62" s="1066"/>
      <c r="CE62" s="1066"/>
      <c r="CF62" s="1066"/>
      <c r="CG62" s="1066"/>
      <c r="CH62" s="1066"/>
    </row>
    <row r="63" spans="1:87" ht="18" customHeight="1" x14ac:dyDescent="0.15">
      <c r="A63" s="1050"/>
      <c r="B63" s="1051"/>
      <c r="C63" s="1067"/>
      <c r="D63" s="1068"/>
      <c r="E63" s="1068"/>
      <c r="F63" s="1068"/>
      <c r="G63" s="1068"/>
      <c r="H63" s="1068"/>
      <c r="I63" s="1068"/>
      <c r="J63" s="1068"/>
      <c r="K63" s="1068"/>
      <c r="L63" s="1068"/>
      <c r="M63" s="1068"/>
      <c r="N63" s="1065"/>
      <c r="O63" s="1065"/>
      <c r="P63" s="1066"/>
      <c r="Q63" s="1066"/>
      <c r="R63" s="1066"/>
      <c r="S63" s="1066"/>
      <c r="T63" s="1066"/>
      <c r="U63" s="1066"/>
      <c r="V63" s="1066"/>
      <c r="W63" s="1066"/>
      <c r="X63" s="1066"/>
      <c r="Y63" s="1066"/>
      <c r="Z63" s="1066"/>
      <c r="AA63" s="1066"/>
      <c r="AB63" s="1066"/>
      <c r="AC63" s="1066"/>
      <c r="AD63" s="1066"/>
      <c r="AE63" s="1066"/>
      <c r="AF63" s="1066"/>
      <c r="AG63" s="1066"/>
      <c r="AH63" s="1066"/>
      <c r="AI63" s="1066"/>
      <c r="AJ63" s="1066"/>
      <c r="AK63" s="1066"/>
      <c r="AL63" s="1066"/>
      <c r="AM63" s="1066"/>
      <c r="AN63" s="1066"/>
      <c r="AO63" s="1066"/>
      <c r="AP63" s="1066"/>
      <c r="AR63" s="47"/>
      <c r="AS63" s="1050"/>
      <c r="AT63" s="1051"/>
      <c r="AU63" s="1067"/>
      <c r="AV63" s="1068"/>
      <c r="AW63" s="1068"/>
      <c r="AX63" s="1068"/>
      <c r="AY63" s="1068"/>
      <c r="AZ63" s="1068"/>
      <c r="BA63" s="1068"/>
      <c r="BB63" s="1068"/>
      <c r="BC63" s="1068"/>
      <c r="BD63" s="1068"/>
      <c r="BE63" s="1068"/>
      <c r="BF63" s="1065"/>
      <c r="BG63" s="1065"/>
      <c r="BH63" s="1066"/>
      <c r="BI63" s="1066"/>
      <c r="BJ63" s="1066"/>
      <c r="BK63" s="1066"/>
      <c r="BL63" s="1066"/>
      <c r="BM63" s="1066"/>
      <c r="BN63" s="1066"/>
      <c r="BO63" s="1066"/>
      <c r="BP63" s="1066"/>
      <c r="BQ63" s="1066"/>
      <c r="BR63" s="1066"/>
      <c r="BS63" s="1066"/>
      <c r="BT63" s="1066"/>
      <c r="BU63" s="1066"/>
      <c r="BV63" s="1066"/>
      <c r="BW63" s="1066"/>
      <c r="BX63" s="1066"/>
      <c r="BY63" s="1066"/>
      <c r="BZ63" s="1066"/>
      <c r="CA63" s="1066"/>
      <c r="CB63" s="1066"/>
      <c r="CC63" s="1066"/>
      <c r="CD63" s="1066"/>
      <c r="CE63" s="1066"/>
      <c r="CF63" s="1066"/>
      <c r="CG63" s="1066"/>
      <c r="CH63" s="1066"/>
    </row>
    <row r="64" spans="1:87" ht="18" customHeight="1" x14ac:dyDescent="0.15">
      <c r="A64" s="1069" t="s">
        <v>37</v>
      </c>
      <c r="B64" s="1070"/>
      <c r="C64" s="1071" t="str">
        <f>'⑨応募者名簿(印刷用)'!L9</f>
        <v/>
      </c>
      <c r="D64" s="1072"/>
      <c r="E64" s="1072"/>
      <c r="F64" s="1072"/>
      <c r="G64" s="1072"/>
      <c r="H64" s="1072"/>
      <c r="I64" s="1072"/>
      <c r="J64" s="1072"/>
      <c r="K64" s="1072"/>
      <c r="L64" s="1072"/>
      <c r="M64" s="1073"/>
      <c r="N64" s="1048" t="s">
        <v>36</v>
      </c>
      <c r="O64" s="1049"/>
      <c r="P64" s="1052" t="s">
        <v>34</v>
      </c>
      <c r="Q64" s="1053"/>
      <c r="R64" s="1053"/>
      <c r="S64" s="1053"/>
      <c r="T64" s="1053"/>
      <c r="U64" s="1053"/>
      <c r="V64" s="1053"/>
      <c r="W64" s="1053"/>
      <c r="X64" s="1053"/>
      <c r="Y64" s="1053"/>
      <c r="Z64" s="1053"/>
      <c r="AA64" s="1053"/>
      <c r="AB64" s="1053"/>
      <c r="AC64" s="1053"/>
      <c r="AD64" s="1053"/>
      <c r="AE64" s="1053"/>
      <c r="AF64" s="1053"/>
      <c r="AG64" s="1053"/>
      <c r="AH64" s="1053"/>
      <c r="AI64" s="1053"/>
      <c r="AJ64" s="1053"/>
      <c r="AK64" s="1053"/>
      <c r="AL64" s="1053"/>
      <c r="AM64" s="1053"/>
      <c r="AN64" s="1053"/>
      <c r="AO64" s="1053"/>
      <c r="AP64" s="1054"/>
      <c r="AR64" s="47"/>
      <c r="AS64" s="1069" t="s">
        <v>37</v>
      </c>
      <c r="AT64" s="1070"/>
      <c r="AU64" s="1071" t="str">
        <f>""&amp;⑧入力シート!Z31</f>
        <v/>
      </c>
      <c r="AV64" s="1072"/>
      <c r="AW64" s="1072"/>
      <c r="AX64" s="1072"/>
      <c r="AY64" s="1072"/>
      <c r="AZ64" s="1072"/>
      <c r="BA64" s="1072"/>
      <c r="BB64" s="1072"/>
      <c r="BC64" s="1072"/>
      <c r="BD64" s="1072"/>
      <c r="BE64" s="1073"/>
      <c r="BF64" s="1048" t="s">
        <v>36</v>
      </c>
      <c r="BG64" s="1049"/>
      <c r="BH64" s="1052" t="s">
        <v>34</v>
      </c>
      <c r="BI64" s="1053"/>
      <c r="BJ64" s="1053"/>
      <c r="BK64" s="1053"/>
      <c r="BL64" s="1053"/>
      <c r="BM64" s="1053"/>
      <c r="BN64" s="1053"/>
      <c r="BO64" s="1053"/>
      <c r="BP64" s="1053"/>
      <c r="BQ64" s="1053"/>
      <c r="BR64" s="1053"/>
      <c r="BS64" s="1053"/>
      <c r="BT64" s="1053"/>
      <c r="BU64" s="1053"/>
      <c r="BV64" s="1053"/>
      <c r="BW64" s="1053"/>
      <c r="BX64" s="1053"/>
      <c r="BY64" s="1053"/>
      <c r="BZ64" s="1053"/>
      <c r="CA64" s="1053"/>
      <c r="CB64" s="1053"/>
      <c r="CC64" s="1053"/>
      <c r="CD64" s="1053"/>
      <c r="CE64" s="1053"/>
      <c r="CF64" s="1053"/>
      <c r="CG64" s="1053"/>
      <c r="CH64" s="1054"/>
    </row>
    <row r="65" spans="1:86" ht="18" customHeight="1" x14ac:dyDescent="0.15">
      <c r="A65" s="1048"/>
      <c r="B65" s="1049"/>
      <c r="C65" s="1067"/>
      <c r="D65" s="1068"/>
      <c r="E65" s="1068"/>
      <c r="F65" s="1068"/>
      <c r="G65" s="1068"/>
      <c r="H65" s="1068"/>
      <c r="I65" s="1068"/>
      <c r="J65" s="1068"/>
      <c r="K65" s="1068"/>
      <c r="L65" s="1068"/>
      <c r="M65" s="1074"/>
      <c r="N65" s="1048"/>
      <c r="O65" s="1049"/>
      <c r="P65" s="1110" t="str">
        <f>'⑨応募者名簿(印刷用)'!R9</f>
        <v xml:space="preserve"> </v>
      </c>
      <c r="Q65" s="1110"/>
      <c r="R65" s="1110"/>
      <c r="S65" s="1110"/>
      <c r="T65" s="1110"/>
      <c r="U65" s="1110"/>
      <c r="V65" s="1110"/>
      <c r="W65" s="1110"/>
      <c r="X65" s="1110"/>
      <c r="Y65" s="1110"/>
      <c r="Z65" s="1110"/>
      <c r="AA65" s="1110"/>
      <c r="AB65" s="1110"/>
      <c r="AC65" s="1110"/>
      <c r="AD65" s="1110"/>
      <c r="AE65" s="1110"/>
      <c r="AF65" s="1110"/>
      <c r="AG65" s="1110"/>
      <c r="AH65" s="1110"/>
      <c r="AI65" s="1110"/>
      <c r="AJ65" s="1110"/>
      <c r="AK65" s="1110"/>
      <c r="AL65" s="1110"/>
      <c r="AM65" s="1110"/>
      <c r="AN65" s="1110"/>
      <c r="AO65" s="1110"/>
      <c r="AP65" s="1110"/>
      <c r="AR65" s="47"/>
      <c r="AS65" s="1048"/>
      <c r="AT65" s="1049"/>
      <c r="AU65" s="1067"/>
      <c r="AV65" s="1068"/>
      <c r="AW65" s="1068"/>
      <c r="AX65" s="1068"/>
      <c r="AY65" s="1068"/>
      <c r="AZ65" s="1068"/>
      <c r="BA65" s="1068"/>
      <c r="BB65" s="1068"/>
      <c r="BC65" s="1068"/>
      <c r="BD65" s="1068"/>
      <c r="BE65" s="1074"/>
      <c r="BF65" s="1048"/>
      <c r="BG65" s="1049"/>
      <c r="BH65" s="1110" t="str">
        <f>'⑨応募者名簿(印刷用)'!R10</f>
        <v xml:space="preserve"> </v>
      </c>
      <c r="BI65" s="1110"/>
      <c r="BJ65" s="1110"/>
      <c r="BK65" s="1110"/>
      <c r="BL65" s="1110"/>
      <c r="BM65" s="1110"/>
      <c r="BN65" s="1110"/>
      <c r="BO65" s="1110"/>
      <c r="BP65" s="1110"/>
      <c r="BQ65" s="1110"/>
      <c r="BR65" s="1110"/>
      <c r="BS65" s="1110"/>
      <c r="BT65" s="1110"/>
      <c r="BU65" s="1110"/>
      <c r="BV65" s="1110"/>
      <c r="BW65" s="1110"/>
      <c r="BX65" s="1110"/>
      <c r="BY65" s="1110"/>
      <c r="BZ65" s="1110"/>
      <c r="CA65" s="1110"/>
      <c r="CB65" s="1110"/>
      <c r="CC65" s="1110"/>
      <c r="CD65" s="1110"/>
      <c r="CE65" s="1110"/>
      <c r="CF65" s="1110"/>
      <c r="CG65" s="1110"/>
      <c r="CH65" s="1110"/>
    </row>
    <row r="66" spans="1:86" ht="18" customHeight="1" x14ac:dyDescent="0.15">
      <c r="A66" s="1048"/>
      <c r="B66" s="1049"/>
      <c r="C66" s="1067"/>
      <c r="D66" s="1068"/>
      <c r="E66" s="1068"/>
      <c r="F66" s="1068"/>
      <c r="G66" s="1068"/>
      <c r="H66" s="1068"/>
      <c r="I66" s="1068"/>
      <c r="J66" s="1068"/>
      <c r="K66" s="1068"/>
      <c r="L66" s="1068"/>
      <c r="M66" s="1074"/>
      <c r="N66" s="1050"/>
      <c r="O66" s="1051"/>
      <c r="P66" s="1064"/>
      <c r="Q66" s="1064"/>
      <c r="R66" s="1064"/>
      <c r="S66" s="1064"/>
      <c r="T66" s="1064"/>
      <c r="U66" s="1064"/>
      <c r="V66" s="1064"/>
      <c r="W66" s="1064"/>
      <c r="X66" s="1064"/>
      <c r="Y66" s="1111"/>
      <c r="Z66" s="1111"/>
      <c r="AA66" s="1111"/>
      <c r="AB66" s="1111"/>
      <c r="AC66" s="1111"/>
      <c r="AD66" s="1111"/>
      <c r="AE66" s="1111"/>
      <c r="AF66" s="1111"/>
      <c r="AG66" s="1111"/>
      <c r="AH66" s="1111"/>
      <c r="AI66" s="1111"/>
      <c r="AJ66" s="1111"/>
      <c r="AK66" s="1111"/>
      <c r="AL66" s="1111"/>
      <c r="AM66" s="1111"/>
      <c r="AN66" s="1111"/>
      <c r="AO66" s="1111"/>
      <c r="AP66" s="1111"/>
      <c r="AR66" s="47"/>
      <c r="AS66" s="1048"/>
      <c r="AT66" s="1049"/>
      <c r="AU66" s="1067"/>
      <c r="AV66" s="1068"/>
      <c r="AW66" s="1068"/>
      <c r="AX66" s="1068"/>
      <c r="AY66" s="1068"/>
      <c r="AZ66" s="1068"/>
      <c r="BA66" s="1068"/>
      <c r="BB66" s="1068"/>
      <c r="BC66" s="1068"/>
      <c r="BD66" s="1068"/>
      <c r="BE66" s="1074"/>
      <c r="BF66" s="1050"/>
      <c r="BG66" s="1051"/>
      <c r="BH66" s="1064"/>
      <c r="BI66" s="1064"/>
      <c r="BJ66" s="1064"/>
      <c r="BK66" s="1064"/>
      <c r="BL66" s="1064"/>
      <c r="BM66" s="1064"/>
      <c r="BN66" s="1064"/>
      <c r="BO66" s="1064"/>
      <c r="BP66" s="1064"/>
      <c r="BQ66" s="1111"/>
      <c r="BR66" s="1111"/>
      <c r="BS66" s="1111"/>
      <c r="BT66" s="1111"/>
      <c r="BU66" s="1111"/>
      <c r="BV66" s="1111"/>
      <c r="BW66" s="1111"/>
      <c r="BX66" s="1111"/>
      <c r="BY66" s="1111"/>
      <c r="BZ66" s="1111"/>
      <c r="CA66" s="1111"/>
      <c r="CB66" s="1111"/>
      <c r="CC66" s="1111"/>
      <c r="CD66" s="1111"/>
      <c r="CE66" s="1111"/>
      <c r="CF66" s="1111"/>
      <c r="CG66" s="1111"/>
      <c r="CH66" s="1111"/>
    </row>
    <row r="67" spans="1:86" ht="18" customHeight="1" x14ac:dyDescent="0.15">
      <c r="A67" s="1107" t="s">
        <v>43</v>
      </c>
      <c r="B67" s="1108"/>
      <c r="C67" s="1064" t="str">
        <f>'⑨応募者名簿(印刷用)'!P9</f>
        <v/>
      </c>
      <c r="D67" s="1064"/>
      <c r="E67" s="1064"/>
      <c r="F67" s="1064"/>
      <c r="G67" s="1064"/>
      <c r="H67" s="1064"/>
      <c r="I67" s="1064"/>
      <c r="J67" s="1064"/>
      <c r="K67" s="1064"/>
      <c r="L67" s="1064"/>
      <c r="M67" s="1064"/>
      <c r="N67" s="1077" t="s">
        <v>23</v>
      </c>
      <c r="O67" s="1078"/>
      <c r="P67" s="1079" t="str">
        <f>""&amp;⑧入力シート!AE30</f>
        <v/>
      </c>
      <c r="Q67" s="1079"/>
      <c r="R67" s="1079"/>
      <c r="S67" s="1079"/>
      <c r="T67" s="1079"/>
      <c r="U67" s="1079"/>
      <c r="V67" s="1079"/>
      <c r="W67" s="1079"/>
      <c r="X67" s="1079"/>
      <c r="Y67" s="1080" t="s">
        <v>252</v>
      </c>
      <c r="Z67" s="1080"/>
      <c r="AA67" s="1080"/>
      <c r="AB67" s="1080"/>
      <c r="AC67" s="1080"/>
      <c r="AD67" s="1080"/>
      <c r="AE67" s="1080"/>
      <c r="AF67" s="1080"/>
      <c r="AG67" s="1080"/>
      <c r="AH67" s="1080"/>
      <c r="AI67" s="1080"/>
      <c r="AJ67" s="1080"/>
      <c r="AK67" s="1080"/>
      <c r="AL67" s="1080"/>
      <c r="AM67" s="1080"/>
      <c r="AN67" s="1080"/>
      <c r="AO67" s="1080"/>
      <c r="AP67" s="1080"/>
      <c r="AR67" s="47"/>
      <c r="AS67" s="1107" t="s">
        <v>43</v>
      </c>
      <c r="AT67" s="1108"/>
      <c r="AU67" s="1064" t="str">
        <f>'⑨応募者名簿(印刷用)'!P10</f>
        <v/>
      </c>
      <c r="AV67" s="1064"/>
      <c r="AW67" s="1064"/>
      <c r="AX67" s="1064"/>
      <c r="AY67" s="1064"/>
      <c r="AZ67" s="1064"/>
      <c r="BA67" s="1064"/>
      <c r="BB67" s="1064"/>
      <c r="BC67" s="1064"/>
      <c r="BD67" s="1064"/>
      <c r="BE67" s="1064"/>
      <c r="BF67" s="1077" t="s">
        <v>23</v>
      </c>
      <c r="BG67" s="1078"/>
      <c r="BH67" s="1079" t="str">
        <f>""&amp;⑧入力シート!AE31</f>
        <v/>
      </c>
      <c r="BI67" s="1079"/>
      <c r="BJ67" s="1079"/>
      <c r="BK67" s="1079"/>
      <c r="BL67" s="1079"/>
      <c r="BM67" s="1079"/>
      <c r="BN67" s="1079"/>
      <c r="BO67" s="1079"/>
      <c r="BP67" s="1079"/>
      <c r="BQ67" s="1080" t="s">
        <v>252</v>
      </c>
      <c r="BR67" s="1080"/>
      <c r="BS67" s="1080"/>
      <c r="BT67" s="1080"/>
      <c r="BU67" s="1080"/>
      <c r="BV67" s="1080"/>
      <c r="BW67" s="1080"/>
      <c r="BX67" s="1080"/>
      <c r="BY67" s="1080"/>
      <c r="BZ67" s="1080"/>
      <c r="CA67" s="1080"/>
      <c r="CB67" s="1080"/>
      <c r="CC67" s="1080"/>
      <c r="CD67" s="1080"/>
      <c r="CE67" s="1080"/>
      <c r="CF67" s="1080"/>
      <c r="CG67" s="1080"/>
      <c r="CH67" s="1080"/>
    </row>
    <row r="68" spans="1:86" ht="18" customHeight="1" x14ac:dyDescent="0.15">
      <c r="A68" s="1107"/>
      <c r="B68" s="1108"/>
      <c r="C68" s="1064"/>
      <c r="D68" s="1064"/>
      <c r="E68" s="1064"/>
      <c r="F68" s="1064"/>
      <c r="G68" s="1064"/>
      <c r="H68" s="1064"/>
      <c r="I68" s="1064"/>
      <c r="J68" s="1064"/>
      <c r="K68" s="1064"/>
      <c r="L68" s="1064"/>
      <c r="M68" s="1064"/>
      <c r="N68" s="1077"/>
      <c r="O68" s="1078"/>
      <c r="P68" s="1079"/>
      <c r="Q68" s="1079"/>
      <c r="R68" s="1079"/>
      <c r="S68" s="1079"/>
      <c r="T68" s="1079"/>
      <c r="U68" s="1079"/>
      <c r="V68" s="1079"/>
      <c r="W68" s="1079"/>
      <c r="X68" s="1079"/>
      <c r="Y68" s="1080"/>
      <c r="Z68" s="1080"/>
      <c r="AA68" s="1080"/>
      <c r="AB68" s="1080"/>
      <c r="AC68" s="1080"/>
      <c r="AD68" s="1080"/>
      <c r="AE68" s="1080"/>
      <c r="AF68" s="1080"/>
      <c r="AG68" s="1080"/>
      <c r="AH68" s="1080"/>
      <c r="AI68" s="1080"/>
      <c r="AJ68" s="1080"/>
      <c r="AK68" s="1080"/>
      <c r="AL68" s="1080"/>
      <c r="AM68" s="1080"/>
      <c r="AN68" s="1080"/>
      <c r="AO68" s="1080"/>
      <c r="AP68" s="1080"/>
      <c r="AR68" s="47"/>
      <c r="AS68" s="1107"/>
      <c r="AT68" s="1108"/>
      <c r="AU68" s="1064"/>
      <c r="AV68" s="1064"/>
      <c r="AW68" s="1064"/>
      <c r="AX68" s="1064"/>
      <c r="AY68" s="1064"/>
      <c r="AZ68" s="1064"/>
      <c r="BA68" s="1064"/>
      <c r="BB68" s="1064"/>
      <c r="BC68" s="1064"/>
      <c r="BD68" s="1064"/>
      <c r="BE68" s="1064"/>
      <c r="BF68" s="1077"/>
      <c r="BG68" s="1078"/>
      <c r="BH68" s="1079"/>
      <c r="BI68" s="1079"/>
      <c r="BJ68" s="1079"/>
      <c r="BK68" s="1079"/>
      <c r="BL68" s="1079"/>
      <c r="BM68" s="1079"/>
      <c r="BN68" s="1079"/>
      <c r="BO68" s="1079"/>
      <c r="BP68" s="1079"/>
      <c r="BQ68" s="1080"/>
      <c r="BR68" s="1080"/>
      <c r="BS68" s="1080"/>
      <c r="BT68" s="1080"/>
      <c r="BU68" s="1080"/>
      <c r="BV68" s="1080"/>
      <c r="BW68" s="1080"/>
      <c r="BX68" s="1080"/>
      <c r="BY68" s="1080"/>
      <c r="BZ68" s="1080"/>
      <c r="CA68" s="1080"/>
      <c r="CB68" s="1080"/>
      <c r="CC68" s="1080"/>
      <c r="CD68" s="1080"/>
      <c r="CE68" s="1080"/>
      <c r="CF68" s="1080"/>
      <c r="CG68" s="1080"/>
      <c r="CH68" s="1080"/>
    </row>
    <row r="69" spans="1:86" ht="17.100000000000001" customHeight="1" x14ac:dyDescent="0.15">
      <c r="A69" s="1098" t="s">
        <v>64</v>
      </c>
      <c r="B69" s="1099"/>
      <c r="C69" s="1099"/>
      <c r="D69" s="1099"/>
      <c r="E69" s="1099"/>
      <c r="F69" s="1099"/>
      <c r="G69" s="1099"/>
      <c r="H69" s="1099"/>
      <c r="I69" s="1099"/>
      <c r="J69" s="1099"/>
      <c r="K69" s="1099"/>
      <c r="L69" s="1099"/>
      <c r="M69" s="1100"/>
      <c r="N69" s="1065" t="s">
        <v>22</v>
      </c>
      <c r="O69" s="1065"/>
      <c r="P69" s="1088" t="s">
        <v>17</v>
      </c>
      <c r="Q69" s="1089"/>
      <c r="R69" s="1090" t="str">
        <f>IF('⑨応募者名簿(印刷用)'!$BX$40="","",'⑨応募者名簿(印刷用)'!$BX$40)</f>
        <v>-</v>
      </c>
      <c r="S69" s="1090"/>
      <c r="T69" s="1090"/>
      <c r="U69" s="1090"/>
      <c r="V69" s="1090"/>
      <c r="W69" s="1090"/>
      <c r="X69" s="1090"/>
      <c r="Y69" s="1105"/>
      <c r="Z69" s="1105"/>
      <c r="AA69" s="1105"/>
      <c r="AB69" s="1105"/>
      <c r="AC69" s="1105"/>
      <c r="AD69" s="1105"/>
      <c r="AE69" s="1105"/>
      <c r="AF69" s="1105"/>
      <c r="AG69" s="1105"/>
      <c r="AH69" s="1105"/>
      <c r="AI69" s="1105"/>
      <c r="AJ69" s="1105"/>
      <c r="AK69" s="1105"/>
      <c r="AL69" s="1105"/>
      <c r="AM69" s="1105"/>
      <c r="AN69" s="1105"/>
      <c r="AO69" s="1105"/>
      <c r="AP69" s="1106"/>
      <c r="AQ69" s="144"/>
      <c r="AR69" s="151"/>
      <c r="AS69" s="1098" t="s">
        <v>64</v>
      </c>
      <c r="AT69" s="1099"/>
      <c r="AU69" s="1099"/>
      <c r="AV69" s="1099"/>
      <c r="AW69" s="1099"/>
      <c r="AX69" s="1099"/>
      <c r="AY69" s="1099"/>
      <c r="AZ69" s="1099"/>
      <c r="BA69" s="1099"/>
      <c r="BB69" s="1099"/>
      <c r="BC69" s="1099"/>
      <c r="BD69" s="1099"/>
      <c r="BE69" s="1100"/>
      <c r="BF69" s="1065" t="s">
        <v>22</v>
      </c>
      <c r="BG69" s="1065"/>
      <c r="BH69" s="1088" t="s">
        <v>17</v>
      </c>
      <c r="BI69" s="1089"/>
      <c r="BJ69" s="1090" t="str">
        <f>IF('⑨応募者名簿(印刷用)'!$BX$40="","",'⑨応募者名簿(印刷用)'!$BX$40)</f>
        <v>-</v>
      </c>
      <c r="BK69" s="1090"/>
      <c r="BL69" s="1090"/>
      <c r="BM69" s="1090"/>
      <c r="BN69" s="1090"/>
      <c r="BO69" s="1090"/>
      <c r="BP69" s="1090"/>
      <c r="BQ69" s="1105"/>
      <c r="BR69" s="1105"/>
      <c r="BS69" s="1105"/>
      <c r="BT69" s="1105"/>
      <c r="BU69" s="1105"/>
      <c r="BV69" s="1105"/>
      <c r="BW69" s="1105"/>
      <c r="BX69" s="1105"/>
      <c r="BY69" s="1105"/>
      <c r="BZ69" s="1105"/>
      <c r="CA69" s="1105"/>
      <c r="CB69" s="1105"/>
      <c r="CC69" s="1105"/>
      <c r="CD69" s="1105"/>
      <c r="CE69" s="1105"/>
      <c r="CF69" s="1105"/>
      <c r="CG69" s="1105"/>
      <c r="CH69" s="1106"/>
    </row>
    <row r="70" spans="1:86" ht="17.100000000000001" customHeight="1" x14ac:dyDescent="0.15">
      <c r="A70" s="612" t="str">
        <f>'⑨応募者名簿(印刷用)'!$A$36</f>
        <v/>
      </c>
      <c r="B70" s="613"/>
      <c r="C70" s="613"/>
      <c r="D70" s="613"/>
      <c r="E70" s="613"/>
      <c r="F70" s="613"/>
      <c r="G70" s="613"/>
      <c r="H70" s="613"/>
      <c r="I70" s="155"/>
      <c r="J70" s="155"/>
      <c r="K70" s="155"/>
      <c r="L70" s="155"/>
      <c r="M70" s="156"/>
      <c r="N70" s="1065"/>
      <c r="O70" s="1065"/>
      <c r="P70" s="1092" t="str">
        <f>IF('⑨応募者名簿(印刷用)'!$BV$42="","",'⑨応募者名簿(印刷用)'!$BV$42)</f>
        <v xml:space="preserve"> </v>
      </c>
      <c r="Q70" s="1093"/>
      <c r="R70" s="1093"/>
      <c r="S70" s="1093"/>
      <c r="T70" s="1093"/>
      <c r="U70" s="1093"/>
      <c r="V70" s="1093"/>
      <c r="W70" s="1093"/>
      <c r="X70" s="1093"/>
      <c r="Y70" s="1093"/>
      <c r="Z70" s="1093"/>
      <c r="AA70" s="1093"/>
      <c r="AB70" s="1093"/>
      <c r="AC70" s="1093"/>
      <c r="AD70" s="1093"/>
      <c r="AE70" s="1093"/>
      <c r="AF70" s="1093"/>
      <c r="AG70" s="1093"/>
      <c r="AH70" s="1093"/>
      <c r="AI70" s="1093"/>
      <c r="AJ70" s="1093"/>
      <c r="AK70" s="1093"/>
      <c r="AL70" s="1093"/>
      <c r="AM70" s="1093"/>
      <c r="AN70" s="1093"/>
      <c r="AO70" s="1093"/>
      <c r="AP70" s="1094"/>
      <c r="AQ70" s="144"/>
      <c r="AR70" s="151"/>
      <c r="AS70" s="612" t="str">
        <f>'⑨応募者名簿(印刷用)'!$A$36</f>
        <v/>
      </c>
      <c r="AT70" s="613"/>
      <c r="AU70" s="613"/>
      <c r="AV70" s="613"/>
      <c r="AW70" s="613"/>
      <c r="AX70" s="613"/>
      <c r="AY70" s="613"/>
      <c r="AZ70" s="613"/>
      <c r="BA70" s="155"/>
      <c r="BB70" s="155"/>
      <c r="BC70" s="155"/>
      <c r="BD70" s="155"/>
      <c r="BE70" s="156"/>
      <c r="BF70" s="1065"/>
      <c r="BG70" s="1065"/>
      <c r="BH70" s="1092" t="str">
        <f>IF('⑨応募者名簿(印刷用)'!$BV$42="","",'⑨応募者名簿(印刷用)'!$BV$42)</f>
        <v xml:space="preserve"> </v>
      </c>
      <c r="BI70" s="1093"/>
      <c r="BJ70" s="1093"/>
      <c r="BK70" s="1093"/>
      <c r="BL70" s="1093"/>
      <c r="BM70" s="1093"/>
      <c r="BN70" s="1093"/>
      <c r="BO70" s="1093"/>
      <c r="BP70" s="1093"/>
      <c r="BQ70" s="1093"/>
      <c r="BR70" s="1093"/>
      <c r="BS70" s="1093"/>
      <c r="BT70" s="1093"/>
      <c r="BU70" s="1093"/>
      <c r="BV70" s="1093"/>
      <c r="BW70" s="1093"/>
      <c r="BX70" s="1093"/>
      <c r="BY70" s="1093"/>
      <c r="BZ70" s="1093"/>
      <c r="CA70" s="1093"/>
      <c r="CB70" s="1093"/>
      <c r="CC70" s="1093"/>
      <c r="CD70" s="1093"/>
      <c r="CE70" s="1093"/>
      <c r="CF70" s="1093"/>
      <c r="CG70" s="1093"/>
      <c r="CH70" s="1094"/>
    </row>
    <row r="71" spans="1:86" ht="17.100000000000001" customHeight="1" x14ac:dyDescent="0.15">
      <c r="A71" s="612"/>
      <c r="B71" s="613"/>
      <c r="C71" s="613"/>
      <c r="D71" s="613"/>
      <c r="E71" s="613"/>
      <c r="F71" s="613"/>
      <c r="G71" s="613"/>
      <c r="H71" s="613"/>
      <c r="I71" s="155"/>
      <c r="J71" s="155"/>
      <c r="K71" s="155"/>
      <c r="L71" s="155"/>
      <c r="M71" s="156"/>
      <c r="N71" s="1065"/>
      <c r="O71" s="1065"/>
      <c r="P71" s="1092" t="str">
        <f>IF('⑨応募者名簿(印刷用)'!$BV$43="","",'⑨応募者名簿(印刷用)'!$BV$43)</f>
        <v xml:space="preserve"> </v>
      </c>
      <c r="Q71" s="1093"/>
      <c r="R71" s="1093"/>
      <c r="S71" s="1093"/>
      <c r="T71" s="1093"/>
      <c r="U71" s="1093"/>
      <c r="V71" s="1093"/>
      <c r="W71" s="1093"/>
      <c r="X71" s="1093"/>
      <c r="Y71" s="1093"/>
      <c r="Z71" s="1093"/>
      <c r="AA71" s="1093"/>
      <c r="AB71" s="1093"/>
      <c r="AC71" s="1093"/>
      <c r="AD71" s="1093"/>
      <c r="AE71" s="1093"/>
      <c r="AF71" s="1093"/>
      <c r="AG71" s="1093"/>
      <c r="AH71" s="1093"/>
      <c r="AI71" s="1093"/>
      <c r="AJ71" s="1093"/>
      <c r="AK71" s="1093"/>
      <c r="AL71" s="1093"/>
      <c r="AM71" s="1093"/>
      <c r="AN71" s="1093"/>
      <c r="AO71" s="1093"/>
      <c r="AP71" s="1094"/>
      <c r="AQ71" s="144"/>
      <c r="AR71" s="151"/>
      <c r="AS71" s="612"/>
      <c r="AT71" s="613"/>
      <c r="AU71" s="613"/>
      <c r="AV71" s="613"/>
      <c r="AW71" s="613"/>
      <c r="AX71" s="613"/>
      <c r="AY71" s="613"/>
      <c r="AZ71" s="613"/>
      <c r="BA71" s="155"/>
      <c r="BB71" s="155"/>
      <c r="BC71" s="155"/>
      <c r="BD71" s="155"/>
      <c r="BE71" s="156"/>
      <c r="BF71" s="1065"/>
      <c r="BG71" s="1065"/>
      <c r="BH71" s="1092" t="str">
        <f>IF('⑨応募者名簿(印刷用)'!$BV$43="","",'⑨応募者名簿(印刷用)'!$BV$43)</f>
        <v xml:space="preserve"> </v>
      </c>
      <c r="BI71" s="1093"/>
      <c r="BJ71" s="1093"/>
      <c r="BK71" s="1093"/>
      <c r="BL71" s="1093"/>
      <c r="BM71" s="1093"/>
      <c r="BN71" s="1093"/>
      <c r="BO71" s="1093"/>
      <c r="BP71" s="1093"/>
      <c r="BQ71" s="1093"/>
      <c r="BR71" s="1093"/>
      <c r="BS71" s="1093"/>
      <c r="BT71" s="1093"/>
      <c r="BU71" s="1093"/>
      <c r="BV71" s="1093"/>
      <c r="BW71" s="1093"/>
      <c r="BX71" s="1093"/>
      <c r="BY71" s="1093"/>
      <c r="BZ71" s="1093"/>
      <c r="CA71" s="1093"/>
      <c r="CB71" s="1093"/>
      <c r="CC71" s="1093"/>
      <c r="CD71" s="1093"/>
      <c r="CE71" s="1093"/>
      <c r="CF71" s="1093"/>
      <c r="CG71" s="1093"/>
      <c r="CH71" s="1094"/>
    </row>
    <row r="72" spans="1:86" ht="17.100000000000001" customHeight="1" x14ac:dyDescent="0.15">
      <c r="A72" s="612"/>
      <c r="B72" s="613"/>
      <c r="C72" s="613"/>
      <c r="D72" s="613"/>
      <c r="E72" s="613"/>
      <c r="F72" s="613"/>
      <c r="G72" s="613"/>
      <c r="H72" s="613"/>
      <c r="I72" s="155"/>
      <c r="J72" s="155"/>
      <c r="K72" s="155"/>
      <c r="L72" s="155"/>
      <c r="M72" s="156"/>
      <c r="N72" s="1065"/>
      <c r="O72" s="1065"/>
      <c r="P72" s="1095" t="str">
        <f>IF('⑨応募者名簿(印刷用)'!$BV$44="","",'⑨応募者名簿(印刷用)'!$BV$44)</f>
        <v xml:space="preserve"> </v>
      </c>
      <c r="Q72" s="1096"/>
      <c r="R72" s="1096"/>
      <c r="S72" s="1096"/>
      <c r="T72" s="1096"/>
      <c r="U72" s="1096"/>
      <c r="V72" s="1096"/>
      <c r="W72" s="1096"/>
      <c r="X72" s="1096"/>
      <c r="Y72" s="1096"/>
      <c r="Z72" s="1096"/>
      <c r="AA72" s="1096"/>
      <c r="AB72" s="1096"/>
      <c r="AC72" s="1096"/>
      <c r="AD72" s="1096"/>
      <c r="AE72" s="1096"/>
      <c r="AF72" s="1096"/>
      <c r="AG72" s="1096"/>
      <c r="AH72" s="1096"/>
      <c r="AI72" s="1096"/>
      <c r="AJ72" s="1096"/>
      <c r="AK72" s="1096"/>
      <c r="AL72" s="1096"/>
      <c r="AM72" s="1096"/>
      <c r="AN72" s="1096"/>
      <c r="AO72" s="1096"/>
      <c r="AP72" s="1097"/>
      <c r="AQ72" s="144"/>
      <c r="AR72" s="151"/>
      <c r="AS72" s="612"/>
      <c r="AT72" s="613"/>
      <c r="AU72" s="613"/>
      <c r="AV72" s="613"/>
      <c r="AW72" s="613"/>
      <c r="AX72" s="613"/>
      <c r="AY72" s="613"/>
      <c r="AZ72" s="613"/>
      <c r="BA72" s="155"/>
      <c r="BB72" s="155"/>
      <c r="BC72" s="155"/>
      <c r="BD72" s="155"/>
      <c r="BE72" s="156"/>
      <c r="BF72" s="1065"/>
      <c r="BG72" s="1065"/>
      <c r="BH72" s="1095" t="str">
        <f>IF('⑨応募者名簿(印刷用)'!$BV$44="","",'⑨応募者名簿(印刷用)'!$BV$44)</f>
        <v xml:space="preserve"> </v>
      </c>
      <c r="BI72" s="1096"/>
      <c r="BJ72" s="1096"/>
      <c r="BK72" s="1096"/>
      <c r="BL72" s="1096"/>
      <c r="BM72" s="1096"/>
      <c r="BN72" s="1096"/>
      <c r="BO72" s="1096"/>
      <c r="BP72" s="1096"/>
      <c r="BQ72" s="1096"/>
      <c r="BR72" s="1096"/>
      <c r="BS72" s="1096"/>
      <c r="BT72" s="1096"/>
      <c r="BU72" s="1096"/>
      <c r="BV72" s="1096"/>
      <c r="BW72" s="1096"/>
      <c r="BX72" s="1096"/>
      <c r="BY72" s="1096"/>
      <c r="BZ72" s="1096"/>
      <c r="CA72" s="1096"/>
      <c r="CB72" s="1096"/>
      <c r="CC72" s="1096"/>
      <c r="CD72" s="1096"/>
      <c r="CE72" s="1096"/>
      <c r="CF72" s="1096"/>
      <c r="CG72" s="1096"/>
      <c r="CH72" s="1097"/>
    </row>
    <row r="73" spans="1:86" ht="17.100000000000001" customHeight="1" x14ac:dyDescent="0.15">
      <c r="A73" s="612"/>
      <c r="B73" s="613"/>
      <c r="C73" s="613"/>
      <c r="D73" s="613"/>
      <c r="E73" s="613"/>
      <c r="F73" s="613"/>
      <c r="G73" s="613"/>
      <c r="H73" s="613"/>
      <c r="I73" s="155"/>
      <c r="J73" s="155"/>
      <c r="K73" s="155"/>
      <c r="L73" s="155"/>
      <c r="M73" s="156"/>
      <c r="N73" s="1069" t="s">
        <v>33</v>
      </c>
      <c r="O73" s="1070"/>
      <c r="P73" s="1075" t="s">
        <v>24</v>
      </c>
      <c r="Q73" s="1076"/>
      <c r="R73" s="1076"/>
      <c r="S73" s="1076"/>
      <c r="T73" s="1076" t="str">
        <f>""&amp;⑧入力シート!$D$21</f>
        <v/>
      </c>
      <c r="U73" s="1076"/>
      <c r="V73" s="1076"/>
      <c r="W73" s="1076"/>
      <c r="X73" s="1076"/>
      <c r="Y73" s="1076"/>
      <c r="Z73" s="1076"/>
      <c r="AA73" s="1076"/>
      <c r="AB73" s="1076"/>
      <c r="AC73" s="1076"/>
      <c r="AD73" s="1076"/>
      <c r="AE73" s="1076"/>
      <c r="AF73" s="1076"/>
      <c r="AG73" s="1076"/>
      <c r="AH73" s="1076"/>
      <c r="AI73" s="1076"/>
      <c r="AJ73" s="1076"/>
      <c r="AK73" s="1076"/>
      <c r="AL73" s="1076"/>
      <c r="AM73" s="1076"/>
      <c r="AN73" s="1076"/>
      <c r="AO73" s="1076"/>
      <c r="AP73" s="1081"/>
      <c r="AQ73" s="144"/>
      <c r="AR73" s="151"/>
      <c r="AS73" s="612"/>
      <c r="AT73" s="613"/>
      <c r="AU73" s="613"/>
      <c r="AV73" s="613"/>
      <c r="AW73" s="613"/>
      <c r="AX73" s="613"/>
      <c r="AY73" s="613"/>
      <c r="AZ73" s="613"/>
      <c r="BA73" s="155"/>
      <c r="BB73" s="155"/>
      <c r="BC73" s="155"/>
      <c r="BD73" s="155"/>
      <c r="BE73" s="156"/>
      <c r="BF73" s="1069" t="s">
        <v>33</v>
      </c>
      <c r="BG73" s="1070"/>
      <c r="BH73" s="1075" t="s">
        <v>24</v>
      </c>
      <c r="BI73" s="1076"/>
      <c r="BJ73" s="1076"/>
      <c r="BK73" s="1076"/>
      <c r="BL73" s="1076" t="str">
        <f>""&amp;⑧入力シート!$D$21</f>
        <v/>
      </c>
      <c r="BM73" s="1076"/>
      <c r="BN73" s="1076"/>
      <c r="BO73" s="1076"/>
      <c r="BP73" s="1076"/>
      <c r="BQ73" s="1076"/>
      <c r="BR73" s="1076"/>
      <c r="BS73" s="1076"/>
      <c r="BT73" s="1076"/>
      <c r="BU73" s="1076"/>
      <c r="BV73" s="1076"/>
      <c r="BW73" s="1076"/>
      <c r="BX73" s="1076"/>
      <c r="BY73" s="1076"/>
      <c r="BZ73" s="1076"/>
      <c r="CA73" s="1076"/>
      <c r="CB73" s="1076"/>
      <c r="CC73" s="1076"/>
      <c r="CD73" s="1076"/>
      <c r="CE73" s="1076"/>
      <c r="CF73" s="1076"/>
      <c r="CG73" s="1076"/>
      <c r="CH73" s="1081"/>
    </row>
    <row r="74" spans="1:86" ht="17.100000000000001" customHeight="1" x14ac:dyDescent="0.15">
      <c r="A74" s="157"/>
      <c r="B74" s="155"/>
      <c r="C74" s="155"/>
      <c r="D74" s="155"/>
      <c r="E74" s="155"/>
      <c r="F74" s="155"/>
      <c r="G74" s="155"/>
      <c r="H74" s="155"/>
      <c r="I74" s="155"/>
      <c r="J74" s="155"/>
      <c r="K74" s="155"/>
      <c r="L74" s="155"/>
      <c r="M74" s="156"/>
      <c r="N74" s="1048"/>
      <c r="O74" s="1049"/>
      <c r="P74" s="1082" t="str">
        <f>"　"&amp;⑧入力シート!$D$22</f>
        <v>　</v>
      </c>
      <c r="Q74" s="1083"/>
      <c r="R74" s="1083"/>
      <c r="S74" s="1083"/>
      <c r="T74" s="1083"/>
      <c r="U74" s="1083"/>
      <c r="V74" s="1083"/>
      <c r="W74" s="1083"/>
      <c r="X74" s="1083"/>
      <c r="Y74" s="1083"/>
      <c r="Z74" s="1083"/>
      <c r="AA74" s="1083"/>
      <c r="AB74" s="1083"/>
      <c r="AC74" s="1083"/>
      <c r="AD74" s="1083"/>
      <c r="AE74" s="1083"/>
      <c r="AF74" s="1083"/>
      <c r="AG74" s="1083"/>
      <c r="AH74" s="1083"/>
      <c r="AI74" s="1083"/>
      <c r="AJ74" s="1083"/>
      <c r="AK74" s="1083"/>
      <c r="AL74" s="1083"/>
      <c r="AM74" s="1083"/>
      <c r="AN74" s="1083"/>
      <c r="AO74" s="1083"/>
      <c r="AP74" s="1084"/>
      <c r="AQ74" s="144"/>
      <c r="AR74" s="151"/>
      <c r="AS74" s="157"/>
      <c r="AT74" s="155"/>
      <c r="AU74" s="155"/>
      <c r="AV74" s="155"/>
      <c r="AW74" s="155"/>
      <c r="AX74" s="155"/>
      <c r="AY74" s="155"/>
      <c r="AZ74" s="155"/>
      <c r="BA74" s="155"/>
      <c r="BB74" s="155"/>
      <c r="BC74" s="155"/>
      <c r="BD74" s="155"/>
      <c r="BE74" s="156"/>
      <c r="BF74" s="1048"/>
      <c r="BG74" s="1049"/>
      <c r="BH74" s="1082" t="str">
        <f>"　"&amp;⑧入力シート!$D$22</f>
        <v>　</v>
      </c>
      <c r="BI74" s="1083"/>
      <c r="BJ74" s="1083"/>
      <c r="BK74" s="1083"/>
      <c r="BL74" s="1083"/>
      <c r="BM74" s="1083"/>
      <c r="BN74" s="1083"/>
      <c r="BO74" s="1083"/>
      <c r="BP74" s="1083"/>
      <c r="BQ74" s="1083"/>
      <c r="BR74" s="1083"/>
      <c r="BS74" s="1083"/>
      <c r="BT74" s="1083"/>
      <c r="BU74" s="1083"/>
      <c r="BV74" s="1083"/>
      <c r="BW74" s="1083"/>
      <c r="BX74" s="1083"/>
      <c r="BY74" s="1083"/>
      <c r="BZ74" s="1083"/>
      <c r="CA74" s="1083"/>
      <c r="CB74" s="1083"/>
      <c r="CC74" s="1083"/>
      <c r="CD74" s="1083"/>
      <c r="CE74" s="1083"/>
      <c r="CF74" s="1083"/>
      <c r="CG74" s="1083"/>
      <c r="CH74" s="1084"/>
    </row>
    <row r="75" spans="1:86" ht="17.100000000000001" customHeight="1" x14ac:dyDescent="0.15">
      <c r="A75" s="157"/>
      <c r="B75" s="155"/>
      <c r="C75" s="155"/>
      <c r="D75" s="155"/>
      <c r="E75" s="155"/>
      <c r="F75" s="155"/>
      <c r="G75" s="155"/>
      <c r="H75" s="155"/>
      <c r="I75" s="155"/>
      <c r="J75" s="155"/>
      <c r="K75" s="155"/>
      <c r="L75" s="155"/>
      <c r="M75" s="156"/>
      <c r="N75" s="1048"/>
      <c r="O75" s="1049"/>
      <c r="P75" s="1085" t="str">
        <f>"　"&amp;⑧入力シート!$D$23</f>
        <v>　</v>
      </c>
      <c r="Q75" s="1086"/>
      <c r="R75" s="1086"/>
      <c r="S75" s="1086"/>
      <c r="T75" s="1086"/>
      <c r="U75" s="1086"/>
      <c r="V75" s="1086"/>
      <c r="W75" s="1086"/>
      <c r="X75" s="1086"/>
      <c r="Y75" s="1086"/>
      <c r="Z75" s="1086"/>
      <c r="AA75" s="1086"/>
      <c r="AB75" s="1086"/>
      <c r="AC75" s="1086"/>
      <c r="AD75" s="1086"/>
      <c r="AE75" s="1086"/>
      <c r="AF75" s="1086"/>
      <c r="AG75" s="1086"/>
      <c r="AH75" s="1086"/>
      <c r="AI75" s="1086"/>
      <c r="AJ75" s="1086"/>
      <c r="AK75" s="1086"/>
      <c r="AL75" s="1086"/>
      <c r="AM75" s="1086"/>
      <c r="AN75" s="1086"/>
      <c r="AO75" s="1086"/>
      <c r="AP75" s="1087"/>
      <c r="AQ75" s="144"/>
      <c r="AR75" s="151"/>
      <c r="AS75" s="157"/>
      <c r="AT75" s="155"/>
      <c r="AU75" s="155"/>
      <c r="AV75" s="155"/>
      <c r="AW75" s="155"/>
      <c r="AX75" s="155"/>
      <c r="AY75" s="155"/>
      <c r="AZ75" s="155"/>
      <c r="BA75" s="155"/>
      <c r="BB75" s="155"/>
      <c r="BC75" s="155"/>
      <c r="BD75" s="155"/>
      <c r="BE75" s="156"/>
      <c r="BF75" s="1048"/>
      <c r="BG75" s="1049"/>
      <c r="BH75" s="1085" t="str">
        <f>"　"&amp;⑧入力シート!$D$23</f>
        <v>　</v>
      </c>
      <c r="BI75" s="1086"/>
      <c r="BJ75" s="1086"/>
      <c r="BK75" s="1086"/>
      <c r="BL75" s="1086"/>
      <c r="BM75" s="1086"/>
      <c r="BN75" s="1086"/>
      <c r="BO75" s="1086"/>
      <c r="BP75" s="1086"/>
      <c r="BQ75" s="1086"/>
      <c r="BR75" s="1086"/>
      <c r="BS75" s="1086"/>
      <c r="BT75" s="1086"/>
      <c r="BU75" s="1086"/>
      <c r="BV75" s="1086"/>
      <c r="BW75" s="1086"/>
      <c r="BX75" s="1086"/>
      <c r="BY75" s="1086"/>
      <c r="BZ75" s="1086"/>
      <c r="CA75" s="1086"/>
      <c r="CB75" s="1086"/>
      <c r="CC75" s="1086"/>
      <c r="CD75" s="1086"/>
      <c r="CE75" s="1086"/>
      <c r="CF75" s="1086"/>
      <c r="CG75" s="1086"/>
      <c r="CH75" s="1087"/>
    </row>
    <row r="76" spans="1:86" ht="17.100000000000001" customHeight="1" x14ac:dyDescent="0.15">
      <c r="A76" s="158"/>
      <c r="B76" s="159"/>
      <c r="C76" s="159"/>
      <c r="D76" s="159"/>
      <c r="E76" s="159"/>
      <c r="F76" s="159"/>
      <c r="G76" s="159"/>
      <c r="H76" s="159"/>
      <c r="I76" s="159"/>
      <c r="J76" s="159"/>
      <c r="K76" s="159"/>
      <c r="L76" s="159"/>
      <c r="M76" s="160"/>
      <c r="N76" s="1048"/>
      <c r="O76" s="1049"/>
      <c r="P76" s="1085"/>
      <c r="Q76" s="1086"/>
      <c r="R76" s="1086"/>
      <c r="S76" s="1086"/>
      <c r="T76" s="1086"/>
      <c r="U76" s="1086"/>
      <c r="V76" s="1086"/>
      <c r="W76" s="1086"/>
      <c r="X76" s="1086"/>
      <c r="Y76" s="1086"/>
      <c r="Z76" s="1086"/>
      <c r="AA76" s="1086"/>
      <c r="AB76" s="1086"/>
      <c r="AC76" s="1086"/>
      <c r="AD76" s="1086"/>
      <c r="AE76" s="1086"/>
      <c r="AF76" s="1086"/>
      <c r="AG76" s="1086"/>
      <c r="AH76" s="1086"/>
      <c r="AI76" s="1086"/>
      <c r="AJ76" s="1086"/>
      <c r="AK76" s="1086"/>
      <c r="AL76" s="1086"/>
      <c r="AM76" s="1086"/>
      <c r="AN76" s="1086"/>
      <c r="AO76" s="1086"/>
      <c r="AP76" s="1087"/>
      <c r="AQ76" s="144"/>
      <c r="AR76" s="151"/>
      <c r="AS76" s="158"/>
      <c r="AT76" s="159"/>
      <c r="AU76" s="159"/>
      <c r="AV76" s="159"/>
      <c r="AW76" s="159"/>
      <c r="AX76" s="159"/>
      <c r="AY76" s="159"/>
      <c r="AZ76" s="159"/>
      <c r="BA76" s="159"/>
      <c r="BB76" s="159"/>
      <c r="BC76" s="159"/>
      <c r="BD76" s="159"/>
      <c r="BE76" s="160"/>
      <c r="BF76" s="1048"/>
      <c r="BG76" s="1049"/>
      <c r="BH76" s="1085"/>
      <c r="BI76" s="1086"/>
      <c r="BJ76" s="1086"/>
      <c r="BK76" s="1086"/>
      <c r="BL76" s="1086"/>
      <c r="BM76" s="1086"/>
      <c r="BN76" s="1086"/>
      <c r="BO76" s="1086"/>
      <c r="BP76" s="1086"/>
      <c r="BQ76" s="1086"/>
      <c r="BR76" s="1086"/>
      <c r="BS76" s="1086"/>
      <c r="BT76" s="1086"/>
      <c r="BU76" s="1086"/>
      <c r="BV76" s="1086"/>
      <c r="BW76" s="1086"/>
      <c r="BX76" s="1086"/>
      <c r="BY76" s="1086"/>
      <c r="BZ76" s="1086"/>
      <c r="CA76" s="1086"/>
      <c r="CB76" s="1086"/>
      <c r="CC76" s="1086"/>
      <c r="CD76" s="1086"/>
      <c r="CE76" s="1086"/>
      <c r="CF76" s="1086"/>
      <c r="CG76" s="1086"/>
      <c r="CH76" s="1087"/>
    </row>
    <row r="77" spans="1:86" ht="18" customHeight="1" x14ac:dyDescent="0.15">
      <c r="A77" s="1069" t="s">
        <v>38</v>
      </c>
      <c r="B77" s="1070"/>
      <c r="C77" s="1075" t="s">
        <v>32</v>
      </c>
      <c r="D77" s="1076"/>
      <c r="E77" s="1076"/>
      <c r="F77" s="1076"/>
      <c r="G77" s="1076"/>
      <c r="H77" s="1076"/>
      <c r="I77" s="1076"/>
      <c r="J77" s="1076"/>
      <c r="K77" s="1076"/>
      <c r="L77" s="1076"/>
      <c r="M77" s="1076"/>
      <c r="N77" s="1065" t="s">
        <v>35</v>
      </c>
      <c r="O77" s="1065"/>
      <c r="P77" s="1066" t="str">
        <f>""&amp;⑧入力シート!AD32</f>
        <v/>
      </c>
      <c r="Q77" s="1066"/>
      <c r="R77" s="1066"/>
      <c r="S77" s="1066"/>
      <c r="T77" s="1066"/>
      <c r="U77" s="1066"/>
      <c r="V77" s="1066"/>
      <c r="W77" s="1066"/>
      <c r="X77" s="1066"/>
      <c r="Y77" s="1066"/>
      <c r="Z77" s="1066"/>
      <c r="AA77" s="1066"/>
      <c r="AB77" s="1066"/>
      <c r="AC77" s="1066"/>
      <c r="AD77" s="1066"/>
      <c r="AE77" s="1066"/>
      <c r="AF77" s="1066"/>
      <c r="AG77" s="1066"/>
      <c r="AH77" s="1066"/>
      <c r="AI77" s="1066"/>
      <c r="AJ77" s="1066"/>
      <c r="AK77" s="1066"/>
      <c r="AL77" s="1066"/>
      <c r="AM77" s="1066"/>
      <c r="AN77" s="1066"/>
      <c r="AO77" s="1066"/>
      <c r="AP77" s="1066"/>
      <c r="AQ77" s="144"/>
      <c r="AR77" s="151"/>
      <c r="AS77" s="1069" t="s">
        <v>38</v>
      </c>
      <c r="AT77" s="1070"/>
      <c r="AU77" s="1075" t="s">
        <v>32</v>
      </c>
      <c r="AV77" s="1076"/>
      <c r="AW77" s="1076"/>
      <c r="AX77" s="1076"/>
      <c r="AY77" s="1076"/>
      <c r="AZ77" s="1076"/>
      <c r="BA77" s="1076"/>
      <c r="BB77" s="1076"/>
      <c r="BC77" s="1076"/>
      <c r="BD77" s="1076"/>
      <c r="BE77" s="1076"/>
      <c r="BF77" s="1065" t="s">
        <v>35</v>
      </c>
      <c r="BG77" s="1065"/>
      <c r="BH77" s="1066" t="str">
        <f>""&amp;⑧入力シート!AD33</f>
        <v/>
      </c>
      <c r="BI77" s="1066"/>
      <c r="BJ77" s="1066"/>
      <c r="BK77" s="1066"/>
      <c r="BL77" s="1066"/>
      <c r="BM77" s="1066"/>
      <c r="BN77" s="1066"/>
      <c r="BO77" s="1066"/>
      <c r="BP77" s="1066"/>
      <c r="BQ77" s="1066"/>
      <c r="BR77" s="1066"/>
      <c r="BS77" s="1066"/>
      <c r="BT77" s="1066"/>
      <c r="BU77" s="1066"/>
      <c r="BV77" s="1066"/>
      <c r="BW77" s="1066"/>
      <c r="BX77" s="1066"/>
      <c r="BY77" s="1066"/>
      <c r="BZ77" s="1066"/>
      <c r="CA77" s="1066"/>
      <c r="CB77" s="1066"/>
      <c r="CC77" s="1066"/>
      <c r="CD77" s="1066"/>
      <c r="CE77" s="1066"/>
      <c r="CF77" s="1066"/>
      <c r="CG77" s="1066"/>
      <c r="CH77" s="1066"/>
    </row>
    <row r="78" spans="1:86" ht="18" customHeight="1" x14ac:dyDescent="0.15">
      <c r="A78" s="1048"/>
      <c r="B78" s="1049"/>
      <c r="C78" s="1067">
        <f>⑧入力シート!Y32</f>
        <v>9</v>
      </c>
      <c r="D78" s="1068"/>
      <c r="E78" s="1068"/>
      <c r="F78" s="1068"/>
      <c r="G78" s="1068"/>
      <c r="H78" s="1068"/>
      <c r="I78" s="1068"/>
      <c r="J78" s="1068"/>
      <c r="K78" s="1068"/>
      <c r="L78" s="1068"/>
      <c r="M78" s="1068"/>
      <c r="N78" s="1065"/>
      <c r="O78" s="1065"/>
      <c r="P78" s="1066"/>
      <c r="Q78" s="1066"/>
      <c r="R78" s="1066"/>
      <c r="S78" s="1066"/>
      <c r="T78" s="1066"/>
      <c r="U78" s="1066"/>
      <c r="V78" s="1066"/>
      <c r="W78" s="1066"/>
      <c r="X78" s="1066"/>
      <c r="Y78" s="1066"/>
      <c r="Z78" s="1066"/>
      <c r="AA78" s="1066"/>
      <c r="AB78" s="1066"/>
      <c r="AC78" s="1066"/>
      <c r="AD78" s="1066"/>
      <c r="AE78" s="1066"/>
      <c r="AF78" s="1066"/>
      <c r="AG78" s="1066"/>
      <c r="AH78" s="1066"/>
      <c r="AI78" s="1066"/>
      <c r="AJ78" s="1066"/>
      <c r="AK78" s="1066"/>
      <c r="AL78" s="1066"/>
      <c r="AM78" s="1066"/>
      <c r="AN78" s="1066"/>
      <c r="AO78" s="1066"/>
      <c r="AP78" s="1066"/>
      <c r="AQ78" s="144"/>
      <c r="AR78" s="151"/>
      <c r="AS78" s="1048"/>
      <c r="AT78" s="1049"/>
      <c r="AU78" s="1067">
        <f>⑧入力シート!Y33</f>
        <v>10</v>
      </c>
      <c r="AV78" s="1068"/>
      <c r="AW78" s="1068"/>
      <c r="AX78" s="1068"/>
      <c r="AY78" s="1068"/>
      <c r="AZ78" s="1068"/>
      <c r="BA78" s="1068"/>
      <c r="BB78" s="1068"/>
      <c r="BC78" s="1068"/>
      <c r="BD78" s="1068"/>
      <c r="BE78" s="1068"/>
      <c r="BF78" s="1065"/>
      <c r="BG78" s="1065"/>
      <c r="BH78" s="1066"/>
      <c r="BI78" s="1066"/>
      <c r="BJ78" s="1066"/>
      <c r="BK78" s="1066"/>
      <c r="BL78" s="1066"/>
      <c r="BM78" s="1066"/>
      <c r="BN78" s="1066"/>
      <c r="BO78" s="1066"/>
      <c r="BP78" s="1066"/>
      <c r="BQ78" s="1066"/>
      <c r="BR78" s="1066"/>
      <c r="BS78" s="1066"/>
      <c r="BT78" s="1066"/>
      <c r="BU78" s="1066"/>
      <c r="BV78" s="1066"/>
      <c r="BW78" s="1066"/>
      <c r="BX78" s="1066"/>
      <c r="BY78" s="1066"/>
      <c r="BZ78" s="1066"/>
      <c r="CA78" s="1066"/>
      <c r="CB78" s="1066"/>
      <c r="CC78" s="1066"/>
      <c r="CD78" s="1066"/>
      <c r="CE78" s="1066"/>
      <c r="CF78" s="1066"/>
      <c r="CG78" s="1066"/>
      <c r="CH78" s="1066"/>
    </row>
    <row r="79" spans="1:86" ht="18" customHeight="1" x14ac:dyDescent="0.15">
      <c r="A79" s="1050"/>
      <c r="B79" s="1051"/>
      <c r="C79" s="1067"/>
      <c r="D79" s="1068"/>
      <c r="E79" s="1068"/>
      <c r="F79" s="1068"/>
      <c r="G79" s="1068"/>
      <c r="H79" s="1068"/>
      <c r="I79" s="1068"/>
      <c r="J79" s="1068"/>
      <c r="K79" s="1068"/>
      <c r="L79" s="1068"/>
      <c r="M79" s="1068"/>
      <c r="N79" s="1065"/>
      <c r="O79" s="1065"/>
      <c r="P79" s="1066"/>
      <c r="Q79" s="1066"/>
      <c r="R79" s="1066"/>
      <c r="S79" s="1066"/>
      <c r="T79" s="1066"/>
      <c r="U79" s="1066"/>
      <c r="V79" s="1066"/>
      <c r="W79" s="1066"/>
      <c r="X79" s="1066"/>
      <c r="Y79" s="1066"/>
      <c r="Z79" s="1066"/>
      <c r="AA79" s="1066"/>
      <c r="AB79" s="1066"/>
      <c r="AC79" s="1066"/>
      <c r="AD79" s="1066"/>
      <c r="AE79" s="1066"/>
      <c r="AF79" s="1066"/>
      <c r="AG79" s="1066"/>
      <c r="AH79" s="1066"/>
      <c r="AI79" s="1066"/>
      <c r="AJ79" s="1066"/>
      <c r="AK79" s="1066"/>
      <c r="AL79" s="1066"/>
      <c r="AM79" s="1066"/>
      <c r="AN79" s="1066"/>
      <c r="AO79" s="1066"/>
      <c r="AP79" s="1066"/>
      <c r="AQ79" s="144"/>
      <c r="AR79" s="151"/>
      <c r="AS79" s="1050"/>
      <c r="AT79" s="1051"/>
      <c r="AU79" s="1067"/>
      <c r="AV79" s="1068"/>
      <c r="AW79" s="1068"/>
      <c r="AX79" s="1068"/>
      <c r="AY79" s="1068"/>
      <c r="AZ79" s="1068"/>
      <c r="BA79" s="1068"/>
      <c r="BB79" s="1068"/>
      <c r="BC79" s="1068"/>
      <c r="BD79" s="1068"/>
      <c r="BE79" s="1068"/>
      <c r="BF79" s="1065"/>
      <c r="BG79" s="1065"/>
      <c r="BH79" s="1066"/>
      <c r="BI79" s="1066"/>
      <c r="BJ79" s="1066"/>
      <c r="BK79" s="1066"/>
      <c r="BL79" s="1066"/>
      <c r="BM79" s="1066"/>
      <c r="BN79" s="1066"/>
      <c r="BO79" s="1066"/>
      <c r="BP79" s="1066"/>
      <c r="BQ79" s="1066"/>
      <c r="BR79" s="1066"/>
      <c r="BS79" s="1066"/>
      <c r="BT79" s="1066"/>
      <c r="BU79" s="1066"/>
      <c r="BV79" s="1066"/>
      <c r="BW79" s="1066"/>
      <c r="BX79" s="1066"/>
      <c r="BY79" s="1066"/>
      <c r="BZ79" s="1066"/>
      <c r="CA79" s="1066"/>
      <c r="CB79" s="1066"/>
      <c r="CC79" s="1066"/>
      <c r="CD79" s="1066"/>
      <c r="CE79" s="1066"/>
      <c r="CF79" s="1066"/>
      <c r="CG79" s="1066"/>
      <c r="CH79" s="1066"/>
    </row>
    <row r="80" spans="1:86" ht="18" customHeight="1" x14ac:dyDescent="0.15">
      <c r="A80" s="1069" t="s">
        <v>37</v>
      </c>
      <c r="B80" s="1070"/>
      <c r="C80" s="1071" t="str">
        <f>""&amp;⑧入力シート!Z32</f>
        <v/>
      </c>
      <c r="D80" s="1072"/>
      <c r="E80" s="1072"/>
      <c r="F80" s="1072"/>
      <c r="G80" s="1072"/>
      <c r="H80" s="1072"/>
      <c r="I80" s="1072"/>
      <c r="J80" s="1072"/>
      <c r="K80" s="1072"/>
      <c r="L80" s="1072"/>
      <c r="M80" s="1073"/>
      <c r="N80" s="1048" t="s">
        <v>36</v>
      </c>
      <c r="O80" s="1049"/>
      <c r="P80" s="1052" t="s">
        <v>34</v>
      </c>
      <c r="Q80" s="1053"/>
      <c r="R80" s="1053"/>
      <c r="S80" s="1053"/>
      <c r="T80" s="1053"/>
      <c r="U80" s="1053"/>
      <c r="V80" s="1053"/>
      <c r="W80" s="1053"/>
      <c r="X80" s="1053"/>
      <c r="Y80" s="1053"/>
      <c r="Z80" s="1053"/>
      <c r="AA80" s="1053"/>
      <c r="AB80" s="1053"/>
      <c r="AC80" s="1053"/>
      <c r="AD80" s="1053"/>
      <c r="AE80" s="1053"/>
      <c r="AF80" s="1053"/>
      <c r="AG80" s="1053"/>
      <c r="AH80" s="1053"/>
      <c r="AI80" s="1053"/>
      <c r="AJ80" s="1053"/>
      <c r="AK80" s="1053"/>
      <c r="AL80" s="1053"/>
      <c r="AM80" s="1053"/>
      <c r="AN80" s="1053"/>
      <c r="AO80" s="1053"/>
      <c r="AP80" s="1054"/>
      <c r="AQ80" s="144"/>
      <c r="AR80" s="151"/>
      <c r="AS80" s="1069" t="s">
        <v>37</v>
      </c>
      <c r="AT80" s="1070"/>
      <c r="AU80" s="1071" t="str">
        <f>""&amp;⑧入力シート!Z33</f>
        <v/>
      </c>
      <c r="AV80" s="1072"/>
      <c r="AW80" s="1072"/>
      <c r="AX80" s="1072"/>
      <c r="AY80" s="1072"/>
      <c r="AZ80" s="1072"/>
      <c r="BA80" s="1072"/>
      <c r="BB80" s="1072"/>
      <c r="BC80" s="1072"/>
      <c r="BD80" s="1072"/>
      <c r="BE80" s="1073"/>
      <c r="BF80" s="1048" t="s">
        <v>36</v>
      </c>
      <c r="BG80" s="1049"/>
      <c r="BH80" s="1052" t="s">
        <v>34</v>
      </c>
      <c r="BI80" s="1053"/>
      <c r="BJ80" s="1053"/>
      <c r="BK80" s="1053"/>
      <c r="BL80" s="1053"/>
      <c r="BM80" s="1053"/>
      <c r="BN80" s="1053"/>
      <c r="BO80" s="1053"/>
      <c r="BP80" s="1053"/>
      <c r="BQ80" s="1053"/>
      <c r="BR80" s="1053"/>
      <c r="BS80" s="1053"/>
      <c r="BT80" s="1053"/>
      <c r="BU80" s="1053"/>
      <c r="BV80" s="1053"/>
      <c r="BW80" s="1053"/>
      <c r="BX80" s="1053"/>
      <c r="BY80" s="1053"/>
      <c r="BZ80" s="1053"/>
      <c r="CA80" s="1053"/>
      <c r="CB80" s="1053"/>
      <c r="CC80" s="1053"/>
      <c r="CD80" s="1053"/>
      <c r="CE80" s="1053"/>
      <c r="CF80" s="1053"/>
      <c r="CG80" s="1053"/>
      <c r="CH80" s="1054"/>
    </row>
    <row r="81" spans="1:87" ht="18" customHeight="1" x14ac:dyDescent="0.15">
      <c r="A81" s="1048"/>
      <c r="B81" s="1049"/>
      <c r="C81" s="1067"/>
      <c r="D81" s="1068"/>
      <c r="E81" s="1068"/>
      <c r="F81" s="1068"/>
      <c r="G81" s="1068"/>
      <c r="H81" s="1068"/>
      <c r="I81" s="1068"/>
      <c r="J81" s="1068"/>
      <c r="K81" s="1068"/>
      <c r="L81" s="1068"/>
      <c r="M81" s="1074"/>
      <c r="N81" s="1048"/>
      <c r="O81" s="1049"/>
      <c r="P81" s="1110" t="str">
        <f>'⑨応募者名簿(印刷用)'!R11</f>
        <v xml:space="preserve"> </v>
      </c>
      <c r="Q81" s="1110"/>
      <c r="R81" s="1110"/>
      <c r="S81" s="1110"/>
      <c r="T81" s="1110"/>
      <c r="U81" s="1110"/>
      <c r="V81" s="1110"/>
      <c r="W81" s="1110"/>
      <c r="X81" s="1110"/>
      <c r="Y81" s="1110"/>
      <c r="Z81" s="1110"/>
      <c r="AA81" s="1110"/>
      <c r="AB81" s="1110"/>
      <c r="AC81" s="1110"/>
      <c r="AD81" s="1110"/>
      <c r="AE81" s="1110"/>
      <c r="AF81" s="1110"/>
      <c r="AG81" s="1110"/>
      <c r="AH81" s="1110"/>
      <c r="AI81" s="1110"/>
      <c r="AJ81" s="1110"/>
      <c r="AK81" s="1110"/>
      <c r="AL81" s="1110"/>
      <c r="AM81" s="1110"/>
      <c r="AN81" s="1110"/>
      <c r="AO81" s="1110"/>
      <c r="AP81" s="1110"/>
      <c r="AQ81" s="144"/>
      <c r="AR81" s="151"/>
      <c r="AS81" s="1048"/>
      <c r="AT81" s="1049"/>
      <c r="AU81" s="1067"/>
      <c r="AV81" s="1068"/>
      <c r="AW81" s="1068"/>
      <c r="AX81" s="1068"/>
      <c r="AY81" s="1068"/>
      <c r="AZ81" s="1068"/>
      <c r="BA81" s="1068"/>
      <c r="BB81" s="1068"/>
      <c r="BC81" s="1068"/>
      <c r="BD81" s="1068"/>
      <c r="BE81" s="1074"/>
      <c r="BF81" s="1048"/>
      <c r="BG81" s="1049"/>
      <c r="BH81" s="1110" t="str">
        <f>'⑨応募者名簿(印刷用)'!R12</f>
        <v xml:space="preserve"> </v>
      </c>
      <c r="BI81" s="1110"/>
      <c r="BJ81" s="1110"/>
      <c r="BK81" s="1110"/>
      <c r="BL81" s="1110"/>
      <c r="BM81" s="1110"/>
      <c r="BN81" s="1110"/>
      <c r="BO81" s="1110"/>
      <c r="BP81" s="1110"/>
      <c r="BQ81" s="1110"/>
      <c r="BR81" s="1110"/>
      <c r="BS81" s="1110"/>
      <c r="BT81" s="1110"/>
      <c r="BU81" s="1110"/>
      <c r="BV81" s="1110"/>
      <c r="BW81" s="1110"/>
      <c r="BX81" s="1110"/>
      <c r="BY81" s="1110"/>
      <c r="BZ81" s="1110"/>
      <c r="CA81" s="1110"/>
      <c r="CB81" s="1110"/>
      <c r="CC81" s="1110"/>
      <c r="CD81" s="1110"/>
      <c r="CE81" s="1110"/>
      <c r="CF81" s="1110"/>
      <c r="CG81" s="1110"/>
      <c r="CH81" s="1110"/>
    </row>
    <row r="82" spans="1:87" ht="18" customHeight="1" x14ac:dyDescent="0.15">
      <c r="A82" s="1048"/>
      <c r="B82" s="1049"/>
      <c r="C82" s="1067"/>
      <c r="D82" s="1068"/>
      <c r="E82" s="1068"/>
      <c r="F82" s="1068"/>
      <c r="G82" s="1068"/>
      <c r="H82" s="1068"/>
      <c r="I82" s="1068"/>
      <c r="J82" s="1068"/>
      <c r="K82" s="1068"/>
      <c r="L82" s="1068"/>
      <c r="M82" s="1074"/>
      <c r="N82" s="1050"/>
      <c r="O82" s="1051"/>
      <c r="P82" s="1064"/>
      <c r="Q82" s="1064"/>
      <c r="R82" s="1064"/>
      <c r="S82" s="1064"/>
      <c r="T82" s="1064"/>
      <c r="U82" s="1064"/>
      <c r="V82" s="1064"/>
      <c r="W82" s="1064"/>
      <c r="X82" s="1064"/>
      <c r="Y82" s="1111"/>
      <c r="Z82" s="1111"/>
      <c r="AA82" s="1111"/>
      <c r="AB82" s="1111"/>
      <c r="AC82" s="1111"/>
      <c r="AD82" s="1111"/>
      <c r="AE82" s="1111"/>
      <c r="AF82" s="1111"/>
      <c r="AG82" s="1111"/>
      <c r="AH82" s="1111"/>
      <c r="AI82" s="1111"/>
      <c r="AJ82" s="1111"/>
      <c r="AK82" s="1111"/>
      <c r="AL82" s="1111"/>
      <c r="AM82" s="1111"/>
      <c r="AN82" s="1111"/>
      <c r="AO82" s="1111"/>
      <c r="AP82" s="1111"/>
      <c r="AQ82" s="144"/>
      <c r="AR82" s="151"/>
      <c r="AS82" s="1048"/>
      <c r="AT82" s="1049"/>
      <c r="AU82" s="1067"/>
      <c r="AV82" s="1068"/>
      <c r="AW82" s="1068"/>
      <c r="AX82" s="1068"/>
      <c r="AY82" s="1068"/>
      <c r="AZ82" s="1068"/>
      <c r="BA82" s="1068"/>
      <c r="BB82" s="1068"/>
      <c r="BC82" s="1068"/>
      <c r="BD82" s="1068"/>
      <c r="BE82" s="1074"/>
      <c r="BF82" s="1050"/>
      <c r="BG82" s="1051"/>
      <c r="BH82" s="1064"/>
      <c r="BI82" s="1064"/>
      <c r="BJ82" s="1064"/>
      <c r="BK82" s="1064"/>
      <c r="BL82" s="1064"/>
      <c r="BM82" s="1064"/>
      <c r="BN82" s="1064"/>
      <c r="BO82" s="1064"/>
      <c r="BP82" s="1064"/>
      <c r="BQ82" s="1111"/>
      <c r="BR82" s="1111"/>
      <c r="BS82" s="1111"/>
      <c r="BT82" s="1111"/>
      <c r="BU82" s="1111"/>
      <c r="BV82" s="1111"/>
      <c r="BW82" s="1111"/>
      <c r="BX82" s="1111"/>
      <c r="BY82" s="1111"/>
      <c r="BZ82" s="1111"/>
      <c r="CA82" s="1111"/>
      <c r="CB82" s="1111"/>
      <c r="CC82" s="1111"/>
      <c r="CD82" s="1111"/>
      <c r="CE82" s="1111"/>
      <c r="CF82" s="1111"/>
      <c r="CG82" s="1111"/>
      <c r="CH82" s="1111"/>
    </row>
    <row r="83" spans="1:87" ht="18" customHeight="1" x14ac:dyDescent="0.15">
      <c r="A83" s="1060" t="s">
        <v>43</v>
      </c>
      <c r="B83" s="1061"/>
      <c r="C83" s="1064" t="str">
        <f>'⑨応募者名簿(印刷用)'!P11</f>
        <v/>
      </c>
      <c r="D83" s="1064"/>
      <c r="E83" s="1064"/>
      <c r="F83" s="1064"/>
      <c r="G83" s="1064"/>
      <c r="H83" s="1064"/>
      <c r="I83" s="1064"/>
      <c r="J83" s="1064"/>
      <c r="K83" s="1064"/>
      <c r="L83" s="1064"/>
      <c r="M83" s="1064"/>
      <c r="N83" s="1077" t="s">
        <v>23</v>
      </c>
      <c r="O83" s="1078"/>
      <c r="P83" s="1079" t="str">
        <f>""&amp;⑧入力シート!AE32</f>
        <v/>
      </c>
      <c r="Q83" s="1079"/>
      <c r="R83" s="1079"/>
      <c r="S83" s="1079"/>
      <c r="T83" s="1079"/>
      <c r="U83" s="1079"/>
      <c r="V83" s="1079"/>
      <c r="W83" s="1079"/>
      <c r="X83" s="1079"/>
      <c r="Y83" s="1080" t="s">
        <v>252</v>
      </c>
      <c r="Z83" s="1080"/>
      <c r="AA83" s="1080"/>
      <c r="AB83" s="1080"/>
      <c r="AC83" s="1080"/>
      <c r="AD83" s="1080"/>
      <c r="AE83" s="1080"/>
      <c r="AF83" s="1080"/>
      <c r="AG83" s="1080"/>
      <c r="AH83" s="1080"/>
      <c r="AI83" s="1080"/>
      <c r="AJ83" s="1080"/>
      <c r="AK83" s="1080"/>
      <c r="AL83" s="1080"/>
      <c r="AM83" s="1080"/>
      <c r="AN83" s="1080"/>
      <c r="AO83" s="1080"/>
      <c r="AP83" s="1080"/>
      <c r="AR83" s="47"/>
      <c r="AS83" s="1060" t="s">
        <v>43</v>
      </c>
      <c r="AT83" s="1061"/>
      <c r="AU83" s="1064" t="str">
        <f>'⑨応募者名簿(印刷用)'!P12</f>
        <v/>
      </c>
      <c r="AV83" s="1064"/>
      <c r="AW83" s="1064"/>
      <c r="AX83" s="1064"/>
      <c r="AY83" s="1064"/>
      <c r="AZ83" s="1064"/>
      <c r="BA83" s="1064"/>
      <c r="BB83" s="1064"/>
      <c r="BC83" s="1064"/>
      <c r="BD83" s="1064"/>
      <c r="BE83" s="1064"/>
      <c r="BF83" s="1077" t="s">
        <v>23</v>
      </c>
      <c r="BG83" s="1078"/>
      <c r="BH83" s="1079" t="str">
        <f>""&amp;⑧入力シート!AE33</f>
        <v/>
      </c>
      <c r="BI83" s="1079"/>
      <c r="BJ83" s="1079"/>
      <c r="BK83" s="1079"/>
      <c r="BL83" s="1079"/>
      <c r="BM83" s="1079"/>
      <c r="BN83" s="1079"/>
      <c r="BO83" s="1079"/>
      <c r="BP83" s="1079"/>
      <c r="BQ83" s="1080" t="s">
        <v>252</v>
      </c>
      <c r="BR83" s="1080"/>
      <c r="BS83" s="1080"/>
      <c r="BT83" s="1080"/>
      <c r="BU83" s="1080"/>
      <c r="BV83" s="1080"/>
      <c r="BW83" s="1080"/>
      <c r="BX83" s="1080"/>
      <c r="BY83" s="1080"/>
      <c r="BZ83" s="1080"/>
      <c r="CA83" s="1080"/>
      <c r="CB83" s="1080"/>
      <c r="CC83" s="1080"/>
      <c r="CD83" s="1080"/>
      <c r="CE83" s="1080"/>
      <c r="CF83" s="1080"/>
      <c r="CG83" s="1080"/>
      <c r="CH83" s="1080"/>
    </row>
    <row r="84" spans="1:87" ht="18" customHeight="1" x14ac:dyDescent="0.15">
      <c r="A84" s="1062"/>
      <c r="B84" s="1063"/>
      <c r="C84" s="1064"/>
      <c r="D84" s="1064"/>
      <c r="E84" s="1064"/>
      <c r="F84" s="1064"/>
      <c r="G84" s="1064"/>
      <c r="H84" s="1064"/>
      <c r="I84" s="1064"/>
      <c r="J84" s="1064"/>
      <c r="K84" s="1064"/>
      <c r="L84" s="1064"/>
      <c r="M84" s="1064"/>
      <c r="N84" s="1077"/>
      <c r="O84" s="1078"/>
      <c r="P84" s="1079"/>
      <c r="Q84" s="1079"/>
      <c r="R84" s="1079"/>
      <c r="S84" s="1079"/>
      <c r="T84" s="1079"/>
      <c r="U84" s="1079"/>
      <c r="V84" s="1079"/>
      <c r="W84" s="1079"/>
      <c r="X84" s="1079"/>
      <c r="Y84" s="1080"/>
      <c r="Z84" s="1080"/>
      <c r="AA84" s="1080"/>
      <c r="AB84" s="1080"/>
      <c r="AC84" s="1080"/>
      <c r="AD84" s="1080"/>
      <c r="AE84" s="1080"/>
      <c r="AF84" s="1080"/>
      <c r="AG84" s="1080"/>
      <c r="AH84" s="1080"/>
      <c r="AI84" s="1080"/>
      <c r="AJ84" s="1080"/>
      <c r="AK84" s="1080"/>
      <c r="AL84" s="1080"/>
      <c r="AM84" s="1080"/>
      <c r="AN84" s="1080"/>
      <c r="AO84" s="1080"/>
      <c r="AP84" s="1080"/>
      <c r="AR84" s="47"/>
      <c r="AS84" s="1062"/>
      <c r="AT84" s="1063"/>
      <c r="AU84" s="1064"/>
      <c r="AV84" s="1064"/>
      <c r="AW84" s="1064"/>
      <c r="AX84" s="1064"/>
      <c r="AY84" s="1064"/>
      <c r="AZ84" s="1064"/>
      <c r="BA84" s="1064"/>
      <c r="BB84" s="1064"/>
      <c r="BC84" s="1064"/>
      <c r="BD84" s="1064"/>
      <c r="BE84" s="1064"/>
      <c r="BF84" s="1077"/>
      <c r="BG84" s="1078"/>
      <c r="BH84" s="1079"/>
      <c r="BI84" s="1079"/>
      <c r="BJ84" s="1079"/>
      <c r="BK84" s="1079"/>
      <c r="BL84" s="1079"/>
      <c r="BM84" s="1079"/>
      <c r="BN84" s="1079"/>
      <c r="BO84" s="1079"/>
      <c r="BP84" s="1079"/>
      <c r="BQ84" s="1080"/>
      <c r="BR84" s="1080"/>
      <c r="BS84" s="1080"/>
      <c r="BT84" s="1080"/>
      <c r="BU84" s="1080"/>
      <c r="BV84" s="1080"/>
      <c r="BW84" s="1080"/>
      <c r="BX84" s="1080"/>
      <c r="BY84" s="1080"/>
      <c r="BZ84" s="1080"/>
      <c r="CA84" s="1080"/>
      <c r="CB84" s="1080"/>
      <c r="CC84" s="1080"/>
      <c r="CD84" s="1080"/>
      <c r="CE84" s="1080"/>
      <c r="CF84" s="1080"/>
      <c r="CG84" s="1080"/>
      <c r="CH84" s="1080"/>
    </row>
    <row r="85" spans="1:87" ht="15" customHeight="1" x14ac:dyDescent="0.15">
      <c r="A85" s="99"/>
      <c r="B85" s="99"/>
      <c r="C85" s="100"/>
      <c r="D85" s="100"/>
      <c r="E85" s="100"/>
      <c r="F85" s="100"/>
      <c r="G85" s="100"/>
      <c r="H85" s="100"/>
      <c r="I85" s="100"/>
      <c r="J85" s="100"/>
      <c r="K85" s="100"/>
      <c r="L85" s="100"/>
      <c r="M85" s="100"/>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R85" s="47"/>
      <c r="AS85" s="99"/>
      <c r="AT85" s="99"/>
      <c r="AU85" s="100"/>
      <c r="AV85" s="100"/>
      <c r="AW85" s="100"/>
      <c r="AX85" s="100"/>
      <c r="AY85" s="100"/>
      <c r="AZ85" s="100"/>
      <c r="BA85" s="100"/>
      <c r="BB85" s="100"/>
      <c r="BC85" s="100"/>
      <c r="BD85" s="100"/>
      <c r="BE85" s="100"/>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row>
    <row r="86" spans="1:87" ht="15" customHeight="1" x14ac:dyDescent="0.1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50"/>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row>
    <row r="87" spans="1:87" ht="17.100000000000001" customHeight="1" x14ac:dyDescent="0.15">
      <c r="A87" s="1153" t="s">
        <v>64</v>
      </c>
      <c r="B87" s="1154"/>
      <c r="C87" s="1154"/>
      <c r="D87" s="1154"/>
      <c r="E87" s="1154"/>
      <c r="F87" s="1154"/>
      <c r="G87" s="1154"/>
      <c r="H87" s="1154"/>
      <c r="I87" s="1154"/>
      <c r="J87" s="1154"/>
      <c r="K87" s="1154"/>
      <c r="L87" s="1154"/>
      <c r="M87" s="1155"/>
      <c r="N87" s="1125" t="s">
        <v>22</v>
      </c>
      <c r="O87" s="1125"/>
      <c r="P87" s="1143" t="s">
        <v>17</v>
      </c>
      <c r="Q87" s="1144"/>
      <c r="R87" s="1145" t="str">
        <f>IF('⑨応募者名簿(印刷用)'!$BX$40="","",'⑨応募者名簿(印刷用)'!$BX$40)</f>
        <v>-</v>
      </c>
      <c r="S87" s="1145"/>
      <c r="T87" s="1145"/>
      <c r="U87" s="1145"/>
      <c r="V87" s="1145"/>
      <c r="W87" s="1145"/>
      <c r="X87" s="1145"/>
      <c r="Y87" s="1145"/>
      <c r="Z87" s="1145"/>
      <c r="AA87" s="1145"/>
      <c r="AB87" s="1145"/>
      <c r="AC87" s="1145"/>
      <c r="AD87" s="1145"/>
      <c r="AE87" s="1145"/>
      <c r="AF87" s="1145"/>
      <c r="AG87" s="1145"/>
      <c r="AH87" s="1145"/>
      <c r="AI87" s="1145"/>
      <c r="AJ87" s="1145"/>
      <c r="AK87" s="1145"/>
      <c r="AL87" s="1145"/>
      <c r="AM87" s="1145"/>
      <c r="AN87" s="1145"/>
      <c r="AO87" s="1145"/>
      <c r="AP87" s="1146"/>
      <c r="AQ87" s="161"/>
      <c r="AR87" s="162"/>
      <c r="AS87" s="1153" t="s">
        <v>64</v>
      </c>
      <c r="AT87" s="1154"/>
      <c r="AU87" s="1154"/>
      <c r="AV87" s="1154"/>
      <c r="AW87" s="1154"/>
      <c r="AX87" s="1154"/>
      <c r="AY87" s="1154"/>
      <c r="AZ87" s="1154"/>
      <c r="BA87" s="1154"/>
      <c r="BB87" s="1154"/>
      <c r="BC87" s="1154"/>
      <c r="BD87" s="1154"/>
      <c r="BE87" s="1155"/>
      <c r="BF87" s="1125" t="s">
        <v>22</v>
      </c>
      <c r="BG87" s="1125"/>
      <c r="BH87" s="1143" t="s">
        <v>17</v>
      </c>
      <c r="BI87" s="1144"/>
      <c r="BJ87" s="1145" t="str">
        <f>IF('⑨応募者名簿(印刷用)'!$BX$40="","",'⑨応募者名簿(印刷用)'!$BX$40)</f>
        <v>-</v>
      </c>
      <c r="BK87" s="1145"/>
      <c r="BL87" s="1145"/>
      <c r="BM87" s="1145"/>
      <c r="BN87" s="1145"/>
      <c r="BO87" s="1145"/>
      <c r="BP87" s="1145"/>
      <c r="BQ87" s="1145"/>
      <c r="BR87" s="1145"/>
      <c r="BS87" s="1145"/>
      <c r="BT87" s="1145"/>
      <c r="BU87" s="1145"/>
      <c r="BV87" s="1145"/>
      <c r="BW87" s="1145"/>
      <c r="BX87" s="1145"/>
      <c r="BY87" s="1145"/>
      <c r="BZ87" s="1145"/>
      <c r="CA87" s="1145"/>
      <c r="CB87" s="1145"/>
      <c r="CC87" s="1145"/>
      <c r="CD87" s="1145"/>
      <c r="CE87" s="1145"/>
      <c r="CF87" s="1145"/>
      <c r="CG87" s="1145"/>
      <c r="CH87" s="1146"/>
    </row>
    <row r="88" spans="1:87" ht="17.100000000000001" customHeight="1" x14ac:dyDescent="0.15">
      <c r="A88" s="612" t="str">
        <f>'⑨応募者名簿(印刷用)'!$A$36</f>
        <v/>
      </c>
      <c r="B88" s="613"/>
      <c r="C88" s="613"/>
      <c r="D88" s="613"/>
      <c r="E88" s="613"/>
      <c r="F88" s="613"/>
      <c r="G88" s="613"/>
      <c r="H88" s="613"/>
      <c r="I88" s="93"/>
      <c r="J88" s="93"/>
      <c r="K88" s="93"/>
      <c r="L88" s="93"/>
      <c r="M88" s="94"/>
      <c r="N88" s="1125"/>
      <c r="O88" s="1125"/>
      <c r="P88" s="1147" t="str">
        <f>IF('⑨応募者名簿(印刷用)'!$BV$42="","",'⑨応募者名簿(印刷用)'!$BV$42)</f>
        <v xml:space="preserve"> </v>
      </c>
      <c r="Q88" s="1148"/>
      <c r="R88" s="1148"/>
      <c r="S88" s="1148"/>
      <c r="T88" s="1148"/>
      <c r="U88" s="1148"/>
      <c r="V88" s="1148"/>
      <c r="W88" s="1148"/>
      <c r="X88" s="1148"/>
      <c r="Y88" s="1148"/>
      <c r="Z88" s="1148"/>
      <c r="AA88" s="1148"/>
      <c r="AB88" s="1148"/>
      <c r="AC88" s="1148"/>
      <c r="AD88" s="1148"/>
      <c r="AE88" s="1148"/>
      <c r="AF88" s="1148"/>
      <c r="AG88" s="1148"/>
      <c r="AH88" s="1148"/>
      <c r="AI88" s="1148"/>
      <c r="AJ88" s="1148"/>
      <c r="AK88" s="1148"/>
      <c r="AL88" s="1148"/>
      <c r="AM88" s="1148"/>
      <c r="AN88" s="1148"/>
      <c r="AO88" s="1148"/>
      <c r="AP88" s="1149"/>
      <c r="AQ88" s="161"/>
      <c r="AR88" s="162"/>
      <c r="AS88" s="612" t="str">
        <f>'⑨応募者名簿(印刷用)'!$A$36</f>
        <v/>
      </c>
      <c r="AT88" s="613"/>
      <c r="AU88" s="613"/>
      <c r="AV88" s="613"/>
      <c r="AW88" s="613"/>
      <c r="AX88" s="613"/>
      <c r="AY88" s="613"/>
      <c r="AZ88" s="613"/>
      <c r="BA88" s="93"/>
      <c r="BB88" s="93"/>
      <c r="BC88" s="93"/>
      <c r="BD88" s="93"/>
      <c r="BE88" s="94"/>
      <c r="BF88" s="1125"/>
      <c r="BG88" s="1125"/>
      <c r="BH88" s="1147" t="str">
        <f>IF('⑨応募者名簿(印刷用)'!$BV$42="","",'⑨応募者名簿(印刷用)'!$BV$42)</f>
        <v xml:space="preserve"> </v>
      </c>
      <c r="BI88" s="1148"/>
      <c r="BJ88" s="1148"/>
      <c r="BK88" s="1148"/>
      <c r="BL88" s="1148"/>
      <c r="BM88" s="1148"/>
      <c r="BN88" s="1148"/>
      <c r="BO88" s="1148"/>
      <c r="BP88" s="1148"/>
      <c r="BQ88" s="1148"/>
      <c r="BR88" s="1148"/>
      <c r="BS88" s="1148"/>
      <c r="BT88" s="1148"/>
      <c r="BU88" s="1148"/>
      <c r="BV88" s="1148"/>
      <c r="BW88" s="1148"/>
      <c r="BX88" s="1148"/>
      <c r="BY88" s="1148"/>
      <c r="BZ88" s="1148"/>
      <c r="CA88" s="1148"/>
      <c r="CB88" s="1148"/>
      <c r="CC88" s="1148"/>
      <c r="CD88" s="1148"/>
      <c r="CE88" s="1148"/>
      <c r="CF88" s="1148"/>
      <c r="CG88" s="1148"/>
      <c r="CH88" s="1149"/>
    </row>
    <row r="89" spans="1:87" ht="17.100000000000001" customHeight="1" x14ac:dyDescent="0.15">
      <c r="A89" s="612"/>
      <c r="B89" s="613"/>
      <c r="C89" s="613"/>
      <c r="D89" s="613"/>
      <c r="E89" s="613"/>
      <c r="F89" s="613"/>
      <c r="G89" s="613"/>
      <c r="H89" s="613"/>
      <c r="I89" s="93"/>
      <c r="J89" s="93"/>
      <c r="K89" s="93"/>
      <c r="L89" s="93"/>
      <c r="M89" s="94"/>
      <c r="N89" s="1125"/>
      <c r="O89" s="1125"/>
      <c r="P89" s="1147" t="str">
        <f>IF('⑨応募者名簿(印刷用)'!$BV$43="","",'⑨応募者名簿(印刷用)'!$BV$43)</f>
        <v xml:space="preserve"> </v>
      </c>
      <c r="Q89" s="1148"/>
      <c r="R89" s="1148"/>
      <c r="S89" s="1148"/>
      <c r="T89" s="1148"/>
      <c r="U89" s="1148"/>
      <c r="V89" s="1148"/>
      <c r="W89" s="1148"/>
      <c r="X89" s="1148"/>
      <c r="Y89" s="1148"/>
      <c r="Z89" s="1148"/>
      <c r="AA89" s="1148"/>
      <c r="AB89" s="1148"/>
      <c r="AC89" s="1148"/>
      <c r="AD89" s="1148"/>
      <c r="AE89" s="1148"/>
      <c r="AF89" s="1148"/>
      <c r="AG89" s="1148"/>
      <c r="AH89" s="1148"/>
      <c r="AI89" s="1148"/>
      <c r="AJ89" s="1148"/>
      <c r="AK89" s="1148"/>
      <c r="AL89" s="1148"/>
      <c r="AM89" s="1148"/>
      <c r="AN89" s="1148"/>
      <c r="AO89" s="1148"/>
      <c r="AP89" s="1149"/>
      <c r="AQ89" s="161"/>
      <c r="AR89" s="162"/>
      <c r="AS89" s="612"/>
      <c r="AT89" s="613"/>
      <c r="AU89" s="613"/>
      <c r="AV89" s="613"/>
      <c r="AW89" s="613"/>
      <c r="AX89" s="613"/>
      <c r="AY89" s="613"/>
      <c r="AZ89" s="613"/>
      <c r="BA89" s="93"/>
      <c r="BB89" s="93"/>
      <c r="BC89" s="93"/>
      <c r="BD89" s="93"/>
      <c r="BE89" s="94"/>
      <c r="BF89" s="1125"/>
      <c r="BG89" s="1125"/>
      <c r="BH89" s="1147" t="str">
        <f>IF('⑨応募者名簿(印刷用)'!$BV$43="","",'⑨応募者名簿(印刷用)'!$BV$43)</f>
        <v xml:space="preserve"> </v>
      </c>
      <c r="BI89" s="1148"/>
      <c r="BJ89" s="1148"/>
      <c r="BK89" s="1148"/>
      <c r="BL89" s="1148"/>
      <c r="BM89" s="1148"/>
      <c r="BN89" s="1148"/>
      <c r="BO89" s="1148"/>
      <c r="BP89" s="1148"/>
      <c r="BQ89" s="1148"/>
      <c r="BR89" s="1148"/>
      <c r="BS89" s="1148"/>
      <c r="BT89" s="1148"/>
      <c r="BU89" s="1148"/>
      <c r="BV89" s="1148"/>
      <c r="BW89" s="1148"/>
      <c r="BX89" s="1148"/>
      <c r="BY89" s="1148"/>
      <c r="BZ89" s="1148"/>
      <c r="CA89" s="1148"/>
      <c r="CB89" s="1148"/>
      <c r="CC89" s="1148"/>
      <c r="CD89" s="1148"/>
      <c r="CE89" s="1148"/>
      <c r="CF89" s="1148"/>
      <c r="CG89" s="1148"/>
      <c r="CH89" s="1149"/>
    </row>
    <row r="90" spans="1:87" ht="17.100000000000001" customHeight="1" x14ac:dyDescent="0.15">
      <c r="A90" s="612"/>
      <c r="B90" s="613"/>
      <c r="C90" s="613"/>
      <c r="D90" s="613"/>
      <c r="E90" s="613"/>
      <c r="F90" s="613"/>
      <c r="G90" s="613"/>
      <c r="H90" s="613"/>
      <c r="I90" s="93"/>
      <c r="J90" s="93"/>
      <c r="K90" s="93"/>
      <c r="L90" s="93"/>
      <c r="M90" s="94"/>
      <c r="N90" s="1125"/>
      <c r="O90" s="1125"/>
      <c r="P90" s="1150" t="str">
        <f>IF('⑨応募者名簿(印刷用)'!$BV$44="","",'⑨応募者名簿(印刷用)'!$BV$44)</f>
        <v xml:space="preserve"> </v>
      </c>
      <c r="Q90" s="1151"/>
      <c r="R90" s="1151"/>
      <c r="S90" s="1151"/>
      <c r="T90" s="1151"/>
      <c r="U90" s="1151"/>
      <c r="V90" s="1151"/>
      <c r="W90" s="1151"/>
      <c r="X90" s="1151"/>
      <c r="Y90" s="1151"/>
      <c r="Z90" s="1151"/>
      <c r="AA90" s="1151"/>
      <c r="AB90" s="1151"/>
      <c r="AC90" s="1151"/>
      <c r="AD90" s="1151"/>
      <c r="AE90" s="1151"/>
      <c r="AF90" s="1151"/>
      <c r="AG90" s="1151"/>
      <c r="AH90" s="1151"/>
      <c r="AI90" s="1151"/>
      <c r="AJ90" s="1151"/>
      <c r="AK90" s="1151"/>
      <c r="AL90" s="1151"/>
      <c r="AM90" s="1151"/>
      <c r="AN90" s="1151"/>
      <c r="AO90" s="1151"/>
      <c r="AP90" s="1152"/>
      <c r="AQ90" s="161"/>
      <c r="AR90" s="162"/>
      <c r="AS90" s="612"/>
      <c r="AT90" s="613"/>
      <c r="AU90" s="613"/>
      <c r="AV90" s="613"/>
      <c r="AW90" s="613"/>
      <c r="AX90" s="613"/>
      <c r="AY90" s="613"/>
      <c r="AZ90" s="613"/>
      <c r="BA90" s="93"/>
      <c r="BB90" s="93"/>
      <c r="BC90" s="93"/>
      <c r="BD90" s="93"/>
      <c r="BE90" s="94"/>
      <c r="BF90" s="1125"/>
      <c r="BG90" s="1125"/>
      <c r="BH90" s="1150" t="str">
        <f>IF('⑨応募者名簿(印刷用)'!$BV$44="","",'⑨応募者名簿(印刷用)'!$BV$44)</f>
        <v xml:space="preserve"> </v>
      </c>
      <c r="BI90" s="1151"/>
      <c r="BJ90" s="1151"/>
      <c r="BK90" s="1151"/>
      <c r="BL90" s="1151"/>
      <c r="BM90" s="1151"/>
      <c r="BN90" s="1151"/>
      <c r="BO90" s="1151"/>
      <c r="BP90" s="1151"/>
      <c r="BQ90" s="1151"/>
      <c r="BR90" s="1151"/>
      <c r="BS90" s="1151"/>
      <c r="BT90" s="1151"/>
      <c r="BU90" s="1151"/>
      <c r="BV90" s="1151"/>
      <c r="BW90" s="1151"/>
      <c r="BX90" s="1151"/>
      <c r="BY90" s="1151"/>
      <c r="BZ90" s="1151"/>
      <c r="CA90" s="1151"/>
      <c r="CB90" s="1151"/>
      <c r="CC90" s="1151"/>
      <c r="CD90" s="1151"/>
      <c r="CE90" s="1151"/>
      <c r="CF90" s="1151"/>
      <c r="CG90" s="1151"/>
      <c r="CH90" s="1152"/>
    </row>
    <row r="91" spans="1:87" ht="17.100000000000001" customHeight="1" x14ac:dyDescent="0.15">
      <c r="A91" s="612"/>
      <c r="B91" s="613"/>
      <c r="C91" s="613"/>
      <c r="D91" s="613"/>
      <c r="E91" s="613"/>
      <c r="F91" s="613"/>
      <c r="G91" s="613"/>
      <c r="H91" s="613"/>
      <c r="I91" s="93"/>
      <c r="J91" s="93"/>
      <c r="K91" s="93"/>
      <c r="L91" s="93"/>
      <c r="M91" s="94"/>
      <c r="N91" s="1129" t="s">
        <v>33</v>
      </c>
      <c r="O91" s="1130"/>
      <c r="P91" s="1135" t="s">
        <v>24</v>
      </c>
      <c r="Q91" s="1136"/>
      <c r="R91" s="1136"/>
      <c r="S91" s="1136"/>
      <c r="T91" s="1076" t="str">
        <f>""&amp;⑧入力シート!$D$21</f>
        <v/>
      </c>
      <c r="U91" s="1076"/>
      <c r="V91" s="1076"/>
      <c r="W91" s="1076"/>
      <c r="X91" s="1076"/>
      <c r="Y91" s="1076"/>
      <c r="Z91" s="1076"/>
      <c r="AA91" s="1076"/>
      <c r="AB91" s="1076"/>
      <c r="AC91" s="1076"/>
      <c r="AD91" s="1076"/>
      <c r="AE91" s="1076"/>
      <c r="AF91" s="1076"/>
      <c r="AG91" s="1076"/>
      <c r="AH91" s="1076"/>
      <c r="AI91" s="1076"/>
      <c r="AJ91" s="1076"/>
      <c r="AK91" s="1076"/>
      <c r="AL91" s="1076"/>
      <c r="AM91" s="1076"/>
      <c r="AN91" s="1076"/>
      <c r="AO91" s="1076"/>
      <c r="AP91" s="1081"/>
      <c r="AQ91" s="161"/>
      <c r="AR91" s="162"/>
      <c r="AS91" s="612"/>
      <c r="AT91" s="613"/>
      <c r="AU91" s="613"/>
      <c r="AV91" s="613"/>
      <c r="AW91" s="613"/>
      <c r="AX91" s="613"/>
      <c r="AY91" s="613"/>
      <c r="AZ91" s="613"/>
      <c r="BA91" s="93"/>
      <c r="BB91" s="93"/>
      <c r="BC91" s="93"/>
      <c r="BD91" s="93"/>
      <c r="BE91" s="94"/>
      <c r="BF91" s="1129" t="s">
        <v>33</v>
      </c>
      <c r="BG91" s="1130"/>
      <c r="BH91" s="1135" t="s">
        <v>24</v>
      </c>
      <c r="BI91" s="1136"/>
      <c r="BJ91" s="1136"/>
      <c r="BK91" s="1136"/>
      <c r="BL91" s="1076" t="str">
        <f>""&amp;⑧入力シート!$D$21</f>
        <v/>
      </c>
      <c r="BM91" s="1076"/>
      <c r="BN91" s="1076"/>
      <c r="BO91" s="1076"/>
      <c r="BP91" s="1076"/>
      <c r="BQ91" s="1076"/>
      <c r="BR91" s="1076"/>
      <c r="BS91" s="1076"/>
      <c r="BT91" s="1076"/>
      <c r="BU91" s="1076"/>
      <c r="BV91" s="1076"/>
      <c r="BW91" s="1076"/>
      <c r="BX91" s="1076"/>
      <c r="BY91" s="1076"/>
      <c r="BZ91" s="1076"/>
      <c r="CA91" s="1076"/>
      <c r="CB91" s="1076"/>
      <c r="CC91" s="1076"/>
      <c r="CD91" s="1076"/>
      <c r="CE91" s="1076"/>
      <c r="CF91" s="1076"/>
      <c r="CG91" s="1076"/>
      <c r="CH91" s="1081"/>
    </row>
    <row r="92" spans="1:87" ht="17.100000000000001" customHeight="1" x14ac:dyDescent="0.15">
      <c r="A92" s="95"/>
      <c r="B92" s="93"/>
      <c r="C92" s="93"/>
      <c r="D92" s="93"/>
      <c r="E92" s="93"/>
      <c r="F92" s="93"/>
      <c r="G92" s="93"/>
      <c r="H92" s="93"/>
      <c r="I92" s="93"/>
      <c r="J92" s="93"/>
      <c r="K92" s="93"/>
      <c r="L92" s="93"/>
      <c r="M92" s="94"/>
      <c r="N92" s="1116"/>
      <c r="O92" s="1117"/>
      <c r="P92" s="1137" t="str">
        <f>"　"&amp;⑧入力シート!$D$22</f>
        <v>　</v>
      </c>
      <c r="Q92" s="1138"/>
      <c r="R92" s="1138"/>
      <c r="S92" s="1138"/>
      <c r="T92" s="1138"/>
      <c r="U92" s="1138"/>
      <c r="V92" s="1138"/>
      <c r="W92" s="1138"/>
      <c r="X92" s="1138"/>
      <c r="Y92" s="1138"/>
      <c r="Z92" s="1138"/>
      <c r="AA92" s="1138"/>
      <c r="AB92" s="1138"/>
      <c r="AC92" s="1138"/>
      <c r="AD92" s="1138"/>
      <c r="AE92" s="1138"/>
      <c r="AF92" s="1138"/>
      <c r="AG92" s="1138"/>
      <c r="AH92" s="1138"/>
      <c r="AI92" s="1138"/>
      <c r="AJ92" s="1138"/>
      <c r="AK92" s="1138"/>
      <c r="AL92" s="1138"/>
      <c r="AM92" s="1138"/>
      <c r="AN92" s="1138"/>
      <c r="AO92" s="1138"/>
      <c r="AP92" s="1139"/>
      <c r="AQ92" s="161"/>
      <c r="AR92" s="162"/>
      <c r="AS92" s="95"/>
      <c r="AT92" s="93"/>
      <c r="AU92" s="93"/>
      <c r="AV92" s="93"/>
      <c r="AW92" s="93"/>
      <c r="AX92" s="93"/>
      <c r="AY92" s="93"/>
      <c r="AZ92" s="93"/>
      <c r="BA92" s="93"/>
      <c r="BB92" s="93"/>
      <c r="BC92" s="93"/>
      <c r="BD92" s="93"/>
      <c r="BE92" s="94"/>
      <c r="BF92" s="1116"/>
      <c r="BG92" s="1117"/>
      <c r="BH92" s="1137" t="str">
        <f>"　"&amp;⑧入力シート!$D$22</f>
        <v>　</v>
      </c>
      <c r="BI92" s="1138"/>
      <c r="BJ92" s="1138"/>
      <c r="BK92" s="1138"/>
      <c r="BL92" s="1138"/>
      <c r="BM92" s="1138"/>
      <c r="BN92" s="1138"/>
      <c r="BO92" s="1138"/>
      <c r="BP92" s="1138"/>
      <c r="BQ92" s="1138"/>
      <c r="BR92" s="1138"/>
      <c r="BS92" s="1138"/>
      <c r="BT92" s="1138"/>
      <c r="BU92" s="1138"/>
      <c r="BV92" s="1138"/>
      <c r="BW92" s="1138"/>
      <c r="BX92" s="1138"/>
      <c r="BY92" s="1138"/>
      <c r="BZ92" s="1138"/>
      <c r="CA92" s="1138"/>
      <c r="CB92" s="1138"/>
      <c r="CC92" s="1138"/>
      <c r="CD92" s="1138"/>
      <c r="CE92" s="1138"/>
      <c r="CF92" s="1138"/>
      <c r="CG92" s="1138"/>
      <c r="CH92" s="1139"/>
    </row>
    <row r="93" spans="1:87" ht="17.100000000000001" customHeight="1" x14ac:dyDescent="0.15">
      <c r="A93" s="95"/>
      <c r="B93" s="93"/>
      <c r="C93" s="93"/>
      <c r="D93" s="93"/>
      <c r="E93" s="93"/>
      <c r="F93" s="93"/>
      <c r="G93" s="93"/>
      <c r="H93" s="93"/>
      <c r="I93" s="93"/>
      <c r="J93" s="93"/>
      <c r="K93" s="93"/>
      <c r="L93" s="93"/>
      <c r="M93" s="94"/>
      <c r="N93" s="1116"/>
      <c r="O93" s="1117"/>
      <c r="P93" s="1140" t="str">
        <f>"　"&amp;⑧入力シート!$D$23</f>
        <v>　</v>
      </c>
      <c r="Q93" s="1141"/>
      <c r="R93" s="1141"/>
      <c r="S93" s="1141"/>
      <c r="T93" s="1141"/>
      <c r="U93" s="1141"/>
      <c r="V93" s="1141"/>
      <c r="W93" s="1141"/>
      <c r="X93" s="1141"/>
      <c r="Y93" s="1141"/>
      <c r="Z93" s="1141"/>
      <c r="AA93" s="1141"/>
      <c r="AB93" s="1141"/>
      <c r="AC93" s="1141"/>
      <c r="AD93" s="1141"/>
      <c r="AE93" s="1141"/>
      <c r="AF93" s="1141"/>
      <c r="AG93" s="1141"/>
      <c r="AH93" s="1141"/>
      <c r="AI93" s="1141"/>
      <c r="AJ93" s="1141"/>
      <c r="AK93" s="1141"/>
      <c r="AL93" s="1141"/>
      <c r="AM93" s="1141"/>
      <c r="AN93" s="1141"/>
      <c r="AO93" s="1141"/>
      <c r="AP93" s="1142"/>
      <c r="AQ93" s="161"/>
      <c r="AR93" s="162"/>
      <c r="AS93" s="95"/>
      <c r="AT93" s="93"/>
      <c r="AU93" s="93"/>
      <c r="AV93" s="93"/>
      <c r="AW93" s="93"/>
      <c r="AX93" s="93"/>
      <c r="AY93" s="93"/>
      <c r="AZ93" s="93"/>
      <c r="BA93" s="93"/>
      <c r="BB93" s="93"/>
      <c r="BC93" s="93"/>
      <c r="BD93" s="93"/>
      <c r="BE93" s="94"/>
      <c r="BF93" s="1116"/>
      <c r="BG93" s="1117"/>
      <c r="BH93" s="1140" t="str">
        <f>"　"&amp;⑧入力シート!$D$23</f>
        <v>　</v>
      </c>
      <c r="BI93" s="1141"/>
      <c r="BJ93" s="1141"/>
      <c r="BK93" s="1141"/>
      <c r="BL93" s="1141"/>
      <c r="BM93" s="1141"/>
      <c r="BN93" s="1141"/>
      <c r="BO93" s="1141"/>
      <c r="BP93" s="1141"/>
      <c r="BQ93" s="1141"/>
      <c r="BR93" s="1141"/>
      <c r="BS93" s="1141"/>
      <c r="BT93" s="1141"/>
      <c r="BU93" s="1141"/>
      <c r="BV93" s="1141"/>
      <c r="BW93" s="1141"/>
      <c r="BX93" s="1141"/>
      <c r="BY93" s="1141"/>
      <c r="BZ93" s="1141"/>
      <c r="CA93" s="1141"/>
      <c r="CB93" s="1141"/>
      <c r="CC93" s="1141"/>
      <c r="CD93" s="1141"/>
      <c r="CE93" s="1141"/>
      <c r="CF93" s="1141"/>
      <c r="CG93" s="1141"/>
      <c r="CH93" s="1142"/>
    </row>
    <row r="94" spans="1:87" ht="17.100000000000001" customHeight="1" x14ac:dyDescent="0.15">
      <c r="A94" s="96"/>
      <c r="B94" s="97"/>
      <c r="C94" s="97"/>
      <c r="D94" s="97"/>
      <c r="E94" s="97"/>
      <c r="F94" s="97"/>
      <c r="G94" s="97"/>
      <c r="H94" s="97"/>
      <c r="I94" s="97"/>
      <c r="J94" s="97"/>
      <c r="K94" s="97"/>
      <c r="L94" s="97"/>
      <c r="M94" s="98"/>
      <c r="N94" s="1116"/>
      <c r="O94" s="1117"/>
      <c r="P94" s="1140"/>
      <c r="Q94" s="1141"/>
      <c r="R94" s="1141"/>
      <c r="S94" s="1141"/>
      <c r="T94" s="1141"/>
      <c r="U94" s="1141"/>
      <c r="V94" s="1141"/>
      <c r="W94" s="1141"/>
      <c r="X94" s="1141"/>
      <c r="Y94" s="1141"/>
      <c r="Z94" s="1141"/>
      <c r="AA94" s="1141"/>
      <c r="AB94" s="1141"/>
      <c r="AC94" s="1141"/>
      <c r="AD94" s="1141"/>
      <c r="AE94" s="1141"/>
      <c r="AF94" s="1141"/>
      <c r="AG94" s="1141"/>
      <c r="AH94" s="1141"/>
      <c r="AI94" s="1141"/>
      <c r="AJ94" s="1141"/>
      <c r="AK94" s="1141"/>
      <c r="AL94" s="1141"/>
      <c r="AM94" s="1141"/>
      <c r="AN94" s="1141"/>
      <c r="AO94" s="1141"/>
      <c r="AP94" s="1142"/>
      <c r="AQ94" s="161"/>
      <c r="AR94" s="162"/>
      <c r="AS94" s="96"/>
      <c r="AT94" s="97"/>
      <c r="AU94" s="97"/>
      <c r="AV94" s="97"/>
      <c r="AW94" s="97"/>
      <c r="AX94" s="97"/>
      <c r="AY94" s="97"/>
      <c r="AZ94" s="97"/>
      <c r="BA94" s="97"/>
      <c r="BB94" s="97"/>
      <c r="BC94" s="97"/>
      <c r="BD94" s="97"/>
      <c r="BE94" s="98"/>
      <c r="BF94" s="1116"/>
      <c r="BG94" s="1117"/>
      <c r="BH94" s="1140"/>
      <c r="BI94" s="1141"/>
      <c r="BJ94" s="1141"/>
      <c r="BK94" s="1141"/>
      <c r="BL94" s="1141"/>
      <c r="BM94" s="1141"/>
      <c r="BN94" s="1141"/>
      <c r="BO94" s="1141"/>
      <c r="BP94" s="1141"/>
      <c r="BQ94" s="1141"/>
      <c r="BR94" s="1141"/>
      <c r="BS94" s="1141"/>
      <c r="BT94" s="1141"/>
      <c r="BU94" s="1141"/>
      <c r="BV94" s="1141"/>
      <c r="BW94" s="1141"/>
      <c r="BX94" s="1141"/>
      <c r="BY94" s="1141"/>
      <c r="BZ94" s="1141"/>
      <c r="CA94" s="1141"/>
      <c r="CB94" s="1141"/>
      <c r="CC94" s="1141"/>
      <c r="CD94" s="1141"/>
      <c r="CE94" s="1141"/>
      <c r="CF94" s="1141"/>
      <c r="CG94" s="1141"/>
      <c r="CH94" s="1142"/>
    </row>
    <row r="95" spans="1:87" ht="18" customHeight="1" x14ac:dyDescent="0.15">
      <c r="A95" s="1129" t="s">
        <v>38</v>
      </c>
      <c r="B95" s="1130"/>
      <c r="C95" s="1135" t="s">
        <v>32</v>
      </c>
      <c r="D95" s="1136"/>
      <c r="E95" s="1136"/>
      <c r="F95" s="1136"/>
      <c r="G95" s="1136"/>
      <c r="H95" s="1136"/>
      <c r="I95" s="1136"/>
      <c r="J95" s="1136"/>
      <c r="K95" s="1136"/>
      <c r="L95" s="1136"/>
      <c r="M95" s="1136"/>
      <c r="N95" s="1125" t="s">
        <v>35</v>
      </c>
      <c r="O95" s="1125"/>
      <c r="P95" s="1126" t="str">
        <f>""&amp;⑧入力シート!AD34</f>
        <v/>
      </c>
      <c r="Q95" s="1126"/>
      <c r="R95" s="1126"/>
      <c r="S95" s="1126"/>
      <c r="T95" s="1126"/>
      <c r="U95" s="1126"/>
      <c r="V95" s="1126"/>
      <c r="W95" s="1126"/>
      <c r="X95" s="1126"/>
      <c r="Y95" s="1126"/>
      <c r="Z95" s="1126"/>
      <c r="AA95" s="1126"/>
      <c r="AB95" s="1126"/>
      <c r="AC95" s="1126"/>
      <c r="AD95" s="1126"/>
      <c r="AE95" s="1126"/>
      <c r="AF95" s="1126"/>
      <c r="AG95" s="1126"/>
      <c r="AH95" s="1126"/>
      <c r="AI95" s="1126"/>
      <c r="AJ95" s="1126"/>
      <c r="AK95" s="1126"/>
      <c r="AL95" s="1126"/>
      <c r="AM95" s="1126"/>
      <c r="AN95" s="1126"/>
      <c r="AO95" s="1126"/>
      <c r="AP95" s="1126"/>
      <c r="AQ95" s="161"/>
      <c r="AR95" s="162"/>
      <c r="AS95" s="1129" t="s">
        <v>38</v>
      </c>
      <c r="AT95" s="1130"/>
      <c r="AU95" s="1135" t="s">
        <v>32</v>
      </c>
      <c r="AV95" s="1136"/>
      <c r="AW95" s="1136"/>
      <c r="AX95" s="1136"/>
      <c r="AY95" s="1136"/>
      <c r="AZ95" s="1136"/>
      <c r="BA95" s="1136"/>
      <c r="BB95" s="1136"/>
      <c r="BC95" s="1136"/>
      <c r="BD95" s="1136"/>
      <c r="BE95" s="1136"/>
      <c r="BF95" s="1125" t="s">
        <v>35</v>
      </c>
      <c r="BG95" s="1125"/>
      <c r="BH95" s="1126" t="str">
        <f>""&amp;⑧入力シート!AD35</f>
        <v/>
      </c>
      <c r="BI95" s="1126"/>
      <c r="BJ95" s="1126"/>
      <c r="BK95" s="1126"/>
      <c r="BL95" s="1126"/>
      <c r="BM95" s="1126"/>
      <c r="BN95" s="1126"/>
      <c r="BO95" s="1126"/>
      <c r="BP95" s="1126"/>
      <c r="BQ95" s="1126"/>
      <c r="BR95" s="1126"/>
      <c r="BS95" s="1126"/>
      <c r="BT95" s="1126"/>
      <c r="BU95" s="1126"/>
      <c r="BV95" s="1126"/>
      <c r="BW95" s="1126"/>
      <c r="BX95" s="1126"/>
      <c r="BY95" s="1126"/>
      <c r="BZ95" s="1126"/>
      <c r="CA95" s="1126"/>
      <c r="CB95" s="1126"/>
      <c r="CC95" s="1126"/>
      <c r="CD95" s="1126"/>
      <c r="CE95" s="1126"/>
      <c r="CF95" s="1126"/>
      <c r="CG95" s="1126"/>
      <c r="CH95" s="1126"/>
    </row>
    <row r="96" spans="1:87" ht="18" customHeight="1" x14ac:dyDescent="0.15">
      <c r="A96" s="1116"/>
      <c r="B96" s="1117"/>
      <c r="C96" s="1127">
        <f>⑧入力シート!Y34</f>
        <v>11</v>
      </c>
      <c r="D96" s="1128"/>
      <c r="E96" s="1128"/>
      <c r="F96" s="1128"/>
      <c r="G96" s="1128"/>
      <c r="H96" s="1128"/>
      <c r="I96" s="1128"/>
      <c r="J96" s="1128"/>
      <c r="K96" s="1128"/>
      <c r="L96" s="1128"/>
      <c r="M96" s="1128"/>
      <c r="N96" s="1125"/>
      <c r="O96" s="1125"/>
      <c r="P96" s="1126"/>
      <c r="Q96" s="1126"/>
      <c r="R96" s="1126"/>
      <c r="S96" s="1126"/>
      <c r="T96" s="1126"/>
      <c r="U96" s="1126"/>
      <c r="V96" s="1126"/>
      <c r="W96" s="1126"/>
      <c r="X96" s="1126"/>
      <c r="Y96" s="1126"/>
      <c r="Z96" s="1126"/>
      <c r="AA96" s="1126"/>
      <c r="AB96" s="1126"/>
      <c r="AC96" s="1126"/>
      <c r="AD96" s="1126"/>
      <c r="AE96" s="1126"/>
      <c r="AF96" s="1126"/>
      <c r="AG96" s="1126"/>
      <c r="AH96" s="1126"/>
      <c r="AI96" s="1126"/>
      <c r="AJ96" s="1126"/>
      <c r="AK96" s="1126"/>
      <c r="AL96" s="1126"/>
      <c r="AM96" s="1126"/>
      <c r="AN96" s="1126"/>
      <c r="AO96" s="1126"/>
      <c r="AP96" s="1126"/>
      <c r="AQ96" s="161"/>
      <c r="AR96" s="162"/>
      <c r="AS96" s="1116"/>
      <c r="AT96" s="1117"/>
      <c r="AU96" s="1127">
        <f>⑧入力シート!Y35</f>
        <v>12</v>
      </c>
      <c r="AV96" s="1128"/>
      <c r="AW96" s="1128"/>
      <c r="AX96" s="1128"/>
      <c r="AY96" s="1128"/>
      <c r="AZ96" s="1128"/>
      <c r="BA96" s="1128"/>
      <c r="BB96" s="1128"/>
      <c r="BC96" s="1128"/>
      <c r="BD96" s="1128"/>
      <c r="BE96" s="1128"/>
      <c r="BF96" s="1125"/>
      <c r="BG96" s="1125"/>
      <c r="BH96" s="1126"/>
      <c r="BI96" s="1126"/>
      <c r="BJ96" s="1126"/>
      <c r="BK96" s="1126"/>
      <c r="BL96" s="1126"/>
      <c r="BM96" s="1126"/>
      <c r="BN96" s="1126"/>
      <c r="BO96" s="1126"/>
      <c r="BP96" s="1126"/>
      <c r="BQ96" s="1126"/>
      <c r="BR96" s="1126"/>
      <c r="BS96" s="1126"/>
      <c r="BT96" s="1126"/>
      <c r="BU96" s="1126"/>
      <c r="BV96" s="1126"/>
      <c r="BW96" s="1126"/>
      <c r="BX96" s="1126"/>
      <c r="BY96" s="1126"/>
      <c r="BZ96" s="1126"/>
      <c r="CA96" s="1126"/>
      <c r="CB96" s="1126"/>
      <c r="CC96" s="1126"/>
      <c r="CD96" s="1126"/>
      <c r="CE96" s="1126"/>
      <c r="CF96" s="1126"/>
      <c r="CG96" s="1126"/>
      <c r="CH96" s="1126"/>
    </row>
    <row r="97" spans="1:86" ht="18" customHeight="1" x14ac:dyDescent="0.15">
      <c r="A97" s="1118"/>
      <c r="B97" s="1119"/>
      <c r="C97" s="1127"/>
      <c r="D97" s="1128"/>
      <c r="E97" s="1128"/>
      <c r="F97" s="1128"/>
      <c r="G97" s="1128"/>
      <c r="H97" s="1128"/>
      <c r="I97" s="1128"/>
      <c r="J97" s="1128"/>
      <c r="K97" s="1128"/>
      <c r="L97" s="1128"/>
      <c r="M97" s="1128"/>
      <c r="N97" s="1125"/>
      <c r="O97" s="1125"/>
      <c r="P97" s="1126"/>
      <c r="Q97" s="1126"/>
      <c r="R97" s="1126"/>
      <c r="S97" s="1126"/>
      <c r="T97" s="1126"/>
      <c r="U97" s="1126"/>
      <c r="V97" s="1126"/>
      <c r="W97" s="1126"/>
      <c r="X97" s="1126"/>
      <c r="Y97" s="1126"/>
      <c r="Z97" s="1126"/>
      <c r="AA97" s="1126"/>
      <c r="AB97" s="1126"/>
      <c r="AC97" s="1126"/>
      <c r="AD97" s="1126"/>
      <c r="AE97" s="1126"/>
      <c r="AF97" s="1126"/>
      <c r="AG97" s="1126"/>
      <c r="AH97" s="1126"/>
      <c r="AI97" s="1126"/>
      <c r="AJ97" s="1126"/>
      <c r="AK97" s="1126"/>
      <c r="AL97" s="1126"/>
      <c r="AM97" s="1126"/>
      <c r="AN97" s="1126"/>
      <c r="AO97" s="1126"/>
      <c r="AP97" s="1126"/>
      <c r="AQ97" s="161"/>
      <c r="AR97" s="162"/>
      <c r="AS97" s="1118"/>
      <c r="AT97" s="1119"/>
      <c r="AU97" s="1127"/>
      <c r="AV97" s="1128"/>
      <c r="AW97" s="1128"/>
      <c r="AX97" s="1128"/>
      <c r="AY97" s="1128"/>
      <c r="AZ97" s="1128"/>
      <c r="BA97" s="1128"/>
      <c r="BB97" s="1128"/>
      <c r="BC97" s="1128"/>
      <c r="BD97" s="1128"/>
      <c r="BE97" s="1128"/>
      <c r="BF97" s="1125"/>
      <c r="BG97" s="1125"/>
      <c r="BH97" s="1126"/>
      <c r="BI97" s="1126"/>
      <c r="BJ97" s="1126"/>
      <c r="BK97" s="1126"/>
      <c r="BL97" s="1126"/>
      <c r="BM97" s="1126"/>
      <c r="BN97" s="1126"/>
      <c r="BO97" s="1126"/>
      <c r="BP97" s="1126"/>
      <c r="BQ97" s="1126"/>
      <c r="BR97" s="1126"/>
      <c r="BS97" s="1126"/>
      <c r="BT97" s="1126"/>
      <c r="BU97" s="1126"/>
      <c r="BV97" s="1126"/>
      <c r="BW97" s="1126"/>
      <c r="BX97" s="1126"/>
      <c r="BY97" s="1126"/>
      <c r="BZ97" s="1126"/>
      <c r="CA97" s="1126"/>
      <c r="CB97" s="1126"/>
      <c r="CC97" s="1126"/>
      <c r="CD97" s="1126"/>
      <c r="CE97" s="1126"/>
      <c r="CF97" s="1126"/>
      <c r="CG97" s="1126"/>
      <c r="CH97" s="1126"/>
    </row>
    <row r="98" spans="1:86" ht="18" customHeight="1" x14ac:dyDescent="0.15">
      <c r="A98" s="1129" t="s">
        <v>37</v>
      </c>
      <c r="B98" s="1130"/>
      <c r="C98" s="1131" t="str">
        <f>""&amp;⑧入力シート!Z34</f>
        <v/>
      </c>
      <c r="D98" s="1132"/>
      <c r="E98" s="1132"/>
      <c r="F98" s="1132"/>
      <c r="G98" s="1132"/>
      <c r="H98" s="1132"/>
      <c r="I98" s="1132"/>
      <c r="J98" s="1132"/>
      <c r="K98" s="1132"/>
      <c r="L98" s="1132"/>
      <c r="M98" s="1133"/>
      <c r="N98" s="1116" t="s">
        <v>36</v>
      </c>
      <c r="O98" s="1117"/>
      <c r="P98" s="1120" t="s">
        <v>34</v>
      </c>
      <c r="Q98" s="1121"/>
      <c r="R98" s="1121"/>
      <c r="S98" s="1121"/>
      <c r="T98" s="1121"/>
      <c r="U98" s="1121"/>
      <c r="V98" s="1121"/>
      <c r="W98" s="1121"/>
      <c r="X98" s="1121"/>
      <c r="Y98" s="1121"/>
      <c r="Z98" s="1121"/>
      <c r="AA98" s="1121"/>
      <c r="AB98" s="1121"/>
      <c r="AC98" s="1121"/>
      <c r="AD98" s="1121"/>
      <c r="AE98" s="1121"/>
      <c r="AF98" s="1121"/>
      <c r="AG98" s="1121"/>
      <c r="AH98" s="1121"/>
      <c r="AI98" s="1121"/>
      <c r="AJ98" s="1121"/>
      <c r="AK98" s="1121"/>
      <c r="AL98" s="1121"/>
      <c r="AM98" s="1121"/>
      <c r="AN98" s="1121"/>
      <c r="AO98" s="1121"/>
      <c r="AP98" s="1122"/>
      <c r="AQ98" s="161"/>
      <c r="AR98" s="162"/>
      <c r="AS98" s="1129" t="s">
        <v>37</v>
      </c>
      <c r="AT98" s="1130"/>
      <c r="AU98" s="1131" t="str">
        <f>""&amp;⑧入力シート!Z35</f>
        <v/>
      </c>
      <c r="AV98" s="1132"/>
      <c r="AW98" s="1132"/>
      <c r="AX98" s="1132"/>
      <c r="AY98" s="1132"/>
      <c r="AZ98" s="1132"/>
      <c r="BA98" s="1132"/>
      <c r="BB98" s="1132"/>
      <c r="BC98" s="1132"/>
      <c r="BD98" s="1132"/>
      <c r="BE98" s="1133"/>
      <c r="BF98" s="1116" t="s">
        <v>36</v>
      </c>
      <c r="BG98" s="1117"/>
      <c r="BH98" s="1120" t="s">
        <v>34</v>
      </c>
      <c r="BI98" s="1121"/>
      <c r="BJ98" s="1121"/>
      <c r="BK98" s="1121"/>
      <c r="BL98" s="1121"/>
      <c r="BM98" s="1121"/>
      <c r="BN98" s="1121"/>
      <c r="BO98" s="1121"/>
      <c r="BP98" s="1121"/>
      <c r="BQ98" s="1121"/>
      <c r="BR98" s="1121"/>
      <c r="BS98" s="1121"/>
      <c r="BT98" s="1121"/>
      <c r="BU98" s="1121"/>
      <c r="BV98" s="1121"/>
      <c r="BW98" s="1121"/>
      <c r="BX98" s="1121"/>
      <c r="BY98" s="1121"/>
      <c r="BZ98" s="1121"/>
      <c r="CA98" s="1121"/>
      <c r="CB98" s="1121"/>
      <c r="CC98" s="1121"/>
      <c r="CD98" s="1121"/>
      <c r="CE98" s="1121"/>
      <c r="CF98" s="1121"/>
      <c r="CG98" s="1121"/>
      <c r="CH98" s="1122"/>
    </row>
    <row r="99" spans="1:86" ht="18" customHeight="1" x14ac:dyDescent="0.15">
      <c r="A99" s="1116"/>
      <c r="B99" s="1117"/>
      <c r="C99" s="1127"/>
      <c r="D99" s="1128"/>
      <c r="E99" s="1128"/>
      <c r="F99" s="1128"/>
      <c r="G99" s="1128"/>
      <c r="H99" s="1128"/>
      <c r="I99" s="1128"/>
      <c r="J99" s="1128"/>
      <c r="K99" s="1128"/>
      <c r="L99" s="1128"/>
      <c r="M99" s="1134"/>
      <c r="N99" s="1116"/>
      <c r="O99" s="1117"/>
      <c r="P99" s="1123" t="str">
        <f>'⑨応募者名簿(印刷用)'!R13</f>
        <v xml:space="preserve"> </v>
      </c>
      <c r="Q99" s="1123"/>
      <c r="R99" s="1123"/>
      <c r="S99" s="1123"/>
      <c r="T99" s="1123"/>
      <c r="U99" s="1123"/>
      <c r="V99" s="1123"/>
      <c r="W99" s="1123"/>
      <c r="X99" s="1123"/>
      <c r="Y99" s="1123"/>
      <c r="Z99" s="1123"/>
      <c r="AA99" s="1123"/>
      <c r="AB99" s="1123"/>
      <c r="AC99" s="1123"/>
      <c r="AD99" s="1123"/>
      <c r="AE99" s="1123"/>
      <c r="AF99" s="1123"/>
      <c r="AG99" s="1123"/>
      <c r="AH99" s="1123"/>
      <c r="AI99" s="1123"/>
      <c r="AJ99" s="1123"/>
      <c r="AK99" s="1123"/>
      <c r="AL99" s="1123"/>
      <c r="AM99" s="1123"/>
      <c r="AN99" s="1123"/>
      <c r="AO99" s="1123"/>
      <c r="AP99" s="1123"/>
      <c r="AQ99" s="161"/>
      <c r="AR99" s="162"/>
      <c r="AS99" s="1116"/>
      <c r="AT99" s="1117"/>
      <c r="AU99" s="1127"/>
      <c r="AV99" s="1128"/>
      <c r="AW99" s="1128"/>
      <c r="AX99" s="1128"/>
      <c r="AY99" s="1128"/>
      <c r="AZ99" s="1128"/>
      <c r="BA99" s="1128"/>
      <c r="BB99" s="1128"/>
      <c r="BC99" s="1128"/>
      <c r="BD99" s="1128"/>
      <c r="BE99" s="1134"/>
      <c r="BF99" s="1116"/>
      <c r="BG99" s="1117"/>
      <c r="BH99" s="1123" t="str">
        <f>'⑨応募者名簿(印刷用)'!R14</f>
        <v xml:space="preserve"> </v>
      </c>
      <c r="BI99" s="1123"/>
      <c r="BJ99" s="1123"/>
      <c r="BK99" s="1123"/>
      <c r="BL99" s="1123"/>
      <c r="BM99" s="1123"/>
      <c r="BN99" s="1123"/>
      <c r="BO99" s="1123"/>
      <c r="BP99" s="1123"/>
      <c r="BQ99" s="1123"/>
      <c r="BR99" s="1123"/>
      <c r="BS99" s="1123"/>
      <c r="BT99" s="1123"/>
      <c r="BU99" s="1123"/>
      <c r="BV99" s="1123"/>
      <c r="BW99" s="1123"/>
      <c r="BX99" s="1123"/>
      <c r="BY99" s="1123"/>
      <c r="BZ99" s="1123"/>
      <c r="CA99" s="1123"/>
      <c r="CB99" s="1123"/>
      <c r="CC99" s="1123"/>
      <c r="CD99" s="1123"/>
      <c r="CE99" s="1123"/>
      <c r="CF99" s="1123"/>
      <c r="CG99" s="1123"/>
      <c r="CH99" s="1123"/>
    </row>
    <row r="100" spans="1:86" ht="18" customHeight="1" x14ac:dyDescent="0.15">
      <c r="A100" s="1116"/>
      <c r="B100" s="1117"/>
      <c r="C100" s="1127"/>
      <c r="D100" s="1128"/>
      <c r="E100" s="1128"/>
      <c r="F100" s="1128"/>
      <c r="G100" s="1128"/>
      <c r="H100" s="1128"/>
      <c r="I100" s="1128"/>
      <c r="J100" s="1128"/>
      <c r="K100" s="1128"/>
      <c r="L100" s="1128"/>
      <c r="M100" s="1134"/>
      <c r="N100" s="1118"/>
      <c r="O100" s="1119"/>
      <c r="P100" s="1101"/>
      <c r="Q100" s="1101"/>
      <c r="R100" s="1101"/>
      <c r="S100" s="1101"/>
      <c r="T100" s="1101"/>
      <c r="U100" s="1101"/>
      <c r="V100" s="1101"/>
      <c r="W100" s="1101"/>
      <c r="X100" s="1101"/>
      <c r="Y100" s="1124"/>
      <c r="Z100" s="1124"/>
      <c r="AA100" s="1124"/>
      <c r="AB100" s="1124"/>
      <c r="AC100" s="1124"/>
      <c r="AD100" s="1124"/>
      <c r="AE100" s="1124"/>
      <c r="AF100" s="1124"/>
      <c r="AG100" s="1124"/>
      <c r="AH100" s="1124"/>
      <c r="AI100" s="1124"/>
      <c r="AJ100" s="1124"/>
      <c r="AK100" s="1124"/>
      <c r="AL100" s="1124"/>
      <c r="AM100" s="1124"/>
      <c r="AN100" s="1124"/>
      <c r="AO100" s="1124"/>
      <c r="AP100" s="1124"/>
      <c r="AQ100" s="161"/>
      <c r="AR100" s="162"/>
      <c r="AS100" s="1116"/>
      <c r="AT100" s="1117"/>
      <c r="AU100" s="1127"/>
      <c r="AV100" s="1128"/>
      <c r="AW100" s="1128"/>
      <c r="AX100" s="1128"/>
      <c r="AY100" s="1128"/>
      <c r="AZ100" s="1128"/>
      <c r="BA100" s="1128"/>
      <c r="BB100" s="1128"/>
      <c r="BC100" s="1128"/>
      <c r="BD100" s="1128"/>
      <c r="BE100" s="1134"/>
      <c r="BF100" s="1118"/>
      <c r="BG100" s="1119"/>
      <c r="BH100" s="1101"/>
      <c r="BI100" s="1101"/>
      <c r="BJ100" s="1101"/>
      <c r="BK100" s="1101"/>
      <c r="BL100" s="1101"/>
      <c r="BM100" s="1101"/>
      <c r="BN100" s="1101"/>
      <c r="BO100" s="1101"/>
      <c r="BP100" s="1101"/>
      <c r="BQ100" s="1124"/>
      <c r="BR100" s="1124"/>
      <c r="BS100" s="1124"/>
      <c r="BT100" s="1124"/>
      <c r="BU100" s="1124"/>
      <c r="BV100" s="1124"/>
      <c r="BW100" s="1124"/>
      <c r="BX100" s="1124"/>
      <c r="BY100" s="1124"/>
      <c r="BZ100" s="1124"/>
      <c r="CA100" s="1124"/>
      <c r="CB100" s="1124"/>
      <c r="CC100" s="1124"/>
      <c r="CD100" s="1124"/>
      <c r="CE100" s="1124"/>
      <c r="CF100" s="1124"/>
      <c r="CG100" s="1124"/>
      <c r="CH100" s="1124"/>
    </row>
    <row r="101" spans="1:86" ht="18" customHeight="1" x14ac:dyDescent="0.15">
      <c r="A101" s="1107" t="s">
        <v>43</v>
      </c>
      <c r="B101" s="1108"/>
      <c r="C101" s="1064" t="str">
        <f>'⑨応募者名簿(印刷用)'!P13</f>
        <v/>
      </c>
      <c r="D101" s="1064"/>
      <c r="E101" s="1064"/>
      <c r="F101" s="1064"/>
      <c r="G101" s="1064"/>
      <c r="H101" s="1064"/>
      <c r="I101" s="1064"/>
      <c r="J101" s="1064"/>
      <c r="K101" s="1064"/>
      <c r="L101" s="1064"/>
      <c r="M101" s="1064"/>
      <c r="N101" s="1077" t="s">
        <v>23</v>
      </c>
      <c r="O101" s="1078"/>
      <c r="P101" s="1079" t="str">
        <f>""&amp;⑧入力シート!AE34</f>
        <v/>
      </c>
      <c r="Q101" s="1079"/>
      <c r="R101" s="1079"/>
      <c r="S101" s="1079"/>
      <c r="T101" s="1079"/>
      <c r="U101" s="1079"/>
      <c r="V101" s="1079"/>
      <c r="W101" s="1079"/>
      <c r="X101" s="1079"/>
      <c r="Y101" s="1080" t="s">
        <v>252</v>
      </c>
      <c r="Z101" s="1080"/>
      <c r="AA101" s="1080"/>
      <c r="AB101" s="1080"/>
      <c r="AC101" s="1080"/>
      <c r="AD101" s="1080"/>
      <c r="AE101" s="1080"/>
      <c r="AF101" s="1080"/>
      <c r="AG101" s="1080"/>
      <c r="AH101" s="1080"/>
      <c r="AI101" s="1080"/>
      <c r="AJ101" s="1080"/>
      <c r="AK101" s="1080"/>
      <c r="AL101" s="1080"/>
      <c r="AM101" s="1080"/>
      <c r="AN101" s="1080"/>
      <c r="AO101" s="1080"/>
      <c r="AP101" s="1080"/>
      <c r="AR101" s="47"/>
      <c r="AS101" s="1107" t="s">
        <v>43</v>
      </c>
      <c r="AT101" s="1108"/>
      <c r="AU101" s="1112" t="str">
        <f>'⑨応募者名簿(印刷用)'!P14</f>
        <v/>
      </c>
      <c r="AV101" s="1112"/>
      <c r="AW101" s="1112"/>
      <c r="AX101" s="1112"/>
      <c r="AY101" s="1112"/>
      <c r="AZ101" s="1112"/>
      <c r="BA101" s="1112"/>
      <c r="BB101" s="1112"/>
      <c r="BC101" s="1112"/>
      <c r="BD101" s="1112"/>
      <c r="BE101" s="1112"/>
      <c r="BF101" s="1113" t="s">
        <v>23</v>
      </c>
      <c r="BG101" s="1114"/>
      <c r="BH101" s="1115" t="str">
        <f>""&amp;⑧入力シート!AE35</f>
        <v/>
      </c>
      <c r="BI101" s="1115"/>
      <c r="BJ101" s="1115"/>
      <c r="BK101" s="1115"/>
      <c r="BL101" s="1115"/>
      <c r="BM101" s="1115"/>
      <c r="BN101" s="1115"/>
      <c r="BO101" s="1115"/>
      <c r="BP101" s="1115"/>
      <c r="BQ101" s="1080" t="s">
        <v>252</v>
      </c>
      <c r="BR101" s="1080"/>
      <c r="BS101" s="1080"/>
      <c r="BT101" s="1080"/>
      <c r="BU101" s="1080"/>
      <c r="BV101" s="1080"/>
      <c r="BW101" s="1080"/>
      <c r="BX101" s="1080"/>
      <c r="BY101" s="1080"/>
      <c r="BZ101" s="1080"/>
      <c r="CA101" s="1080"/>
      <c r="CB101" s="1080"/>
      <c r="CC101" s="1080"/>
      <c r="CD101" s="1080"/>
      <c r="CE101" s="1080"/>
      <c r="CF101" s="1080"/>
      <c r="CG101" s="1080"/>
      <c r="CH101" s="1080"/>
    </row>
    <row r="102" spans="1:86" ht="18" customHeight="1" x14ac:dyDescent="0.15">
      <c r="A102" s="1107"/>
      <c r="B102" s="1108"/>
      <c r="C102" s="1064"/>
      <c r="D102" s="1064"/>
      <c r="E102" s="1064"/>
      <c r="F102" s="1064"/>
      <c r="G102" s="1064"/>
      <c r="H102" s="1064"/>
      <c r="I102" s="1064"/>
      <c r="J102" s="1064"/>
      <c r="K102" s="1064"/>
      <c r="L102" s="1064"/>
      <c r="M102" s="1064"/>
      <c r="N102" s="1077"/>
      <c r="O102" s="1078"/>
      <c r="P102" s="1079"/>
      <c r="Q102" s="1079"/>
      <c r="R102" s="1079"/>
      <c r="S102" s="1079"/>
      <c r="T102" s="1079"/>
      <c r="U102" s="1079"/>
      <c r="V102" s="1079"/>
      <c r="W102" s="1079"/>
      <c r="X102" s="1079"/>
      <c r="Y102" s="1080"/>
      <c r="Z102" s="1080"/>
      <c r="AA102" s="1080"/>
      <c r="AB102" s="1080"/>
      <c r="AC102" s="1080"/>
      <c r="AD102" s="1080"/>
      <c r="AE102" s="1080"/>
      <c r="AF102" s="1080"/>
      <c r="AG102" s="1080"/>
      <c r="AH102" s="1080"/>
      <c r="AI102" s="1080"/>
      <c r="AJ102" s="1080"/>
      <c r="AK102" s="1080"/>
      <c r="AL102" s="1080"/>
      <c r="AM102" s="1080"/>
      <c r="AN102" s="1080"/>
      <c r="AO102" s="1080"/>
      <c r="AP102" s="1080"/>
      <c r="AR102" s="47"/>
      <c r="AS102" s="1107"/>
      <c r="AT102" s="1108"/>
      <c r="AU102" s="1112"/>
      <c r="AV102" s="1112"/>
      <c r="AW102" s="1112"/>
      <c r="AX102" s="1112"/>
      <c r="AY102" s="1112"/>
      <c r="AZ102" s="1112"/>
      <c r="BA102" s="1112"/>
      <c r="BB102" s="1112"/>
      <c r="BC102" s="1112"/>
      <c r="BD102" s="1112"/>
      <c r="BE102" s="1112"/>
      <c r="BF102" s="1113"/>
      <c r="BG102" s="1114"/>
      <c r="BH102" s="1115"/>
      <c r="BI102" s="1115"/>
      <c r="BJ102" s="1115"/>
      <c r="BK102" s="1115"/>
      <c r="BL102" s="1115"/>
      <c r="BM102" s="1115"/>
      <c r="BN102" s="1115"/>
      <c r="BO102" s="1115"/>
      <c r="BP102" s="1115"/>
      <c r="BQ102" s="1080"/>
      <c r="BR102" s="1080"/>
      <c r="BS102" s="1080"/>
      <c r="BT102" s="1080"/>
      <c r="BU102" s="1080"/>
      <c r="BV102" s="1080"/>
      <c r="BW102" s="1080"/>
      <c r="BX102" s="1080"/>
      <c r="BY102" s="1080"/>
      <c r="BZ102" s="1080"/>
      <c r="CA102" s="1080"/>
      <c r="CB102" s="1080"/>
      <c r="CC102" s="1080"/>
      <c r="CD102" s="1080"/>
      <c r="CE102" s="1080"/>
      <c r="CF102" s="1080"/>
      <c r="CG102" s="1080"/>
      <c r="CH102" s="1080"/>
    </row>
    <row r="103" spans="1:86" ht="17.100000000000001" customHeight="1" x14ac:dyDescent="0.15">
      <c r="A103" s="1098" t="s">
        <v>64</v>
      </c>
      <c r="B103" s="1099"/>
      <c r="C103" s="1099"/>
      <c r="D103" s="1099"/>
      <c r="E103" s="1099"/>
      <c r="F103" s="1099"/>
      <c r="G103" s="1099"/>
      <c r="H103" s="1099"/>
      <c r="I103" s="1099"/>
      <c r="J103" s="1099"/>
      <c r="K103" s="1099"/>
      <c r="L103" s="1099"/>
      <c r="M103" s="1100"/>
      <c r="N103" s="1065" t="s">
        <v>22</v>
      </c>
      <c r="O103" s="1065"/>
      <c r="P103" s="1088" t="s">
        <v>17</v>
      </c>
      <c r="Q103" s="1089"/>
      <c r="R103" s="1090" t="str">
        <f>IF('⑨応募者名簿(印刷用)'!$BX$40="","",'⑨応募者名簿(印刷用)'!$BX$40)</f>
        <v>-</v>
      </c>
      <c r="S103" s="1090"/>
      <c r="T103" s="1090"/>
      <c r="U103" s="1090"/>
      <c r="V103" s="1090"/>
      <c r="W103" s="1090"/>
      <c r="X103" s="1090"/>
      <c r="Y103" s="1105"/>
      <c r="Z103" s="1105"/>
      <c r="AA103" s="1105"/>
      <c r="AB103" s="1105"/>
      <c r="AC103" s="1105"/>
      <c r="AD103" s="1105"/>
      <c r="AE103" s="1105"/>
      <c r="AF103" s="1105"/>
      <c r="AG103" s="1105"/>
      <c r="AH103" s="1105"/>
      <c r="AI103" s="1105"/>
      <c r="AJ103" s="1105"/>
      <c r="AK103" s="1105"/>
      <c r="AL103" s="1105"/>
      <c r="AM103" s="1105"/>
      <c r="AN103" s="1105"/>
      <c r="AO103" s="1105"/>
      <c r="AP103" s="1106"/>
      <c r="AQ103" s="144"/>
      <c r="AR103" s="151"/>
      <c r="AS103" s="1098" t="s">
        <v>64</v>
      </c>
      <c r="AT103" s="1099"/>
      <c r="AU103" s="1099"/>
      <c r="AV103" s="1099"/>
      <c r="AW103" s="1099"/>
      <c r="AX103" s="1099"/>
      <c r="AY103" s="1099"/>
      <c r="AZ103" s="1099"/>
      <c r="BA103" s="1099"/>
      <c r="BB103" s="1099"/>
      <c r="BC103" s="1099"/>
      <c r="BD103" s="1099"/>
      <c r="BE103" s="1100"/>
      <c r="BF103" s="1065" t="s">
        <v>22</v>
      </c>
      <c r="BG103" s="1065"/>
      <c r="BH103" s="1088" t="s">
        <v>17</v>
      </c>
      <c r="BI103" s="1089"/>
      <c r="BJ103" s="1090" t="str">
        <f>IF('⑨応募者名簿(印刷用)'!$BX$40="","",'⑨応募者名簿(印刷用)'!$BX$40)</f>
        <v>-</v>
      </c>
      <c r="BK103" s="1090"/>
      <c r="BL103" s="1090"/>
      <c r="BM103" s="1090"/>
      <c r="BN103" s="1090"/>
      <c r="BO103" s="1090"/>
      <c r="BP103" s="1090"/>
      <c r="BQ103" s="1105"/>
      <c r="BR103" s="1105"/>
      <c r="BS103" s="1105"/>
      <c r="BT103" s="1105"/>
      <c r="BU103" s="1105"/>
      <c r="BV103" s="1105"/>
      <c r="BW103" s="1105"/>
      <c r="BX103" s="1105"/>
      <c r="BY103" s="1105"/>
      <c r="BZ103" s="1105"/>
      <c r="CA103" s="1105"/>
      <c r="CB103" s="1105"/>
      <c r="CC103" s="1105"/>
      <c r="CD103" s="1105"/>
      <c r="CE103" s="1105"/>
      <c r="CF103" s="1105"/>
      <c r="CG103" s="1105"/>
      <c r="CH103" s="1106"/>
    </row>
    <row r="104" spans="1:86" ht="17.100000000000001" customHeight="1" x14ac:dyDescent="0.15">
      <c r="A104" s="612" t="str">
        <f>'⑨応募者名簿(印刷用)'!$A$36</f>
        <v/>
      </c>
      <c r="B104" s="613"/>
      <c r="C104" s="613"/>
      <c r="D104" s="613"/>
      <c r="E104" s="613"/>
      <c r="F104" s="613"/>
      <c r="G104" s="613"/>
      <c r="H104" s="613"/>
      <c r="I104" s="155"/>
      <c r="J104" s="155"/>
      <c r="K104" s="155"/>
      <c r="L104" s="155"/>
      <c r="M104" s="156"/>
      <c r="N104" s="1065"/>
      <c r="O104" s="1065"/>
      <c r="P104" s="1092" t="str">
        <f>IF('⑨応募者名簿(印刷用)'!$BV$42="","",'⑨応募者名簿(印刷用)'!$BV$42)</f>
        <v xml:space="preserve"> </v>
      </c>
      <c r="Q104" s="1093"/>
      <c r="R104" s="1093"/>
      <c r="S104" s="1093"/>
      <c r="T104" s="1093"/>
      <c r="U104" s="1093"/>
      <c r="V104" s="1093"/>
      <c r="W104" s="1093"/>
      <c r="X104" s="1093"/>
      <c r="Y104" s="1093"/>
      <c r="Z104" s="1093"/>
      <c r="AA104" s="1093"/>
      <c r="AB104" s="1093"/>
      <c r="AC104" s="1093"/>
      <c r="AD104" s="1093"/>
      <c r="AE104" s="1093"/>
      <c r="AF104" s="1093"/>
      <c r="AG104" s="1093"/>
      <c r="AH104" s="1093"/>
      <c r="AI104" s="1093"/>
      <c r="AJ104" s="1093"/>
      <c r="AK104" s="1093"/>
      <c r="AL104" s="1093"/>
      <c r="AM104" s="1093"/>
      <c r="AN104" s="1093"/>
      <c r="AO104" s="1093"/>
      <c r="AP104" s="1094"/>
      <c r="AQ104" s="144"/>
      <c r="AR104" s="151"/>
      <c r="AS104" s="612" t="str">
        <f>'⑨応募者名簿(印刷用)'!$A$36</f>
        <v/>
      </c>
      <c r="AT104" s="613"/>
      <c r="AU104" s="613"/>
      <c r="AV104" s="613"/>
      <c r="AW104" s="613"/>
      <c r="AX104" s="613"/>
      <c r="AY104" s="613"/>
      <c r="AZ104" s="613"/>
      <c r="BA104" s="155"/>
      <c r="BB104" s="155"/>
      <c r="BC104" s="155"/>
      <c r="BD104" s="155"/>
      <c r="BE104" s="156"/>
      <c r="BF104" s="1065"/>
      <c r="BG104" s="1065"/>
      <c r="BH104" s="1092" t="str">
        <f>IF('⑨応募者名簿(印刷用)'!$BV$42="","",'⑨応募者名簿(印刷用)'!$BV$42)</f>
        <v xml:space="preserve"> </v>
      </c>
      <c r="BI104" s="1093"/>
      <c r="BJ104" s="1093"/>
      <c r="BK104" s="1093"/>
      <c r="BL104" s="1093"/>
      <c r="BM104" s="1093"/>
      <c r="BN104" s="1093"/>
      <c r="BO104" s="1093"/>
      <c r="BP104" s="1093"/>
      <c r="BQ104" s="1093"/>
      <c r="BR104" s="1093"/>
      <c r="BS104" s="1093"/>
      <c r="BT104" s="1093"/>
      <c r="BU104" s="1093"/>
      <c r="BV104" s="1093"/>
      <c r="BW104" s="1093"/>
      <c r="BX104" s="1093"/>
      <c r="BY104" s="1093"/>
      <c r="BZ104" s="1093"/>
      <c r="CA104" s="1093"/>
      <c r="CB104" s="1093"/>
      <c r="CC104" s="1093"/>
      <c r="CD104" s="1093"/>
      <c r="CE104" s="1093"/>
      <c r="CF104" s="1093"/>
      <c r="CG104" s="1093"/>
      <c r="CH104" s="1094"/>
    </row>
    <row r="105" spans="1:86" ht="17.100000000000001" customHeight="1" x14ac:dyDescent="0.15">
      <c r="A105" s="612"/>
      <c r="B105" s="613"/>
      <c r="C105" s="613"/>
      <c r="D105" s="613"/>
      <c r="E105" s="613"/>
      <c r="F105" s="613"/>
      <c r="G105" s="613"/>
      <c r="H105" s="613"/>
      <c r="I105" s="155"/>
      <c r="J105" s="155"/>
      <c r="K105" s="155"/>
      <c r="L105" s="155"/>
      <c r="M105" s="156"/>
      <c r="N105" s="1065"/>
      <c r="O105" s="1065"/>
      <c r="P105" s="1092" t="str">
        <f>IF('⑨応募者名簿(印刷用)'!$BV$43="","",'⑨応募者名簿(印刷用)'!$BV$43)</f>
        <v xml:space="preserve"> </v>
      </c>
      <c r="Q105" s="1093"/>
      <c r="R105" s="1093"/>
      <c r="S105" s="1093"/>
      <c r="T105" s="1093"/>
      <c r="U105" s="1093"/>
      <c r="V105" s="1093"/>
      <c r="W105" s="1093"/>
      <c r="X105" s="1093"/>
      <c r="Y105" s="1093"/>
      <c r="Z105" s="1093"/>
      <c r="AA105" s="1093"/>
      <c r="AB105" s="1093"/>
      <c r="AC105" s="1093"/>
      <c r="AD105" s="1093"/>
      <c r="AE105" s="1093"/>
      <c r="AF105" s="1093"/>
      <c r="AG105" s="1093"/>
      <c r="AH105" s="1093"/>
      <c r="AI105" s="1093"/>
      <c r="AJ105" s="1093"/>
      <c r="AK105" s="1093"/>
      <c r="AL105" s="1093"/>
      <c r="AM105" s="1093"/>
      <c r="AN105" s="1093"/>
      <c r="AO105" s="1093"/>
      <c r="AP105" s="1094"/>
      <c r="AQ105" s="144"/>
      <c r="AR105" s="151"/>
      <c r="AS105" s="612"/>
      <c r="AT105" s="613"/>
      <c r="AU105" s="613"/>
      <c r="AV105" s="613"/>
      <c r="AW105" s="613"/>
      <c r="AX105" s="613"/>
      <c r="AY105" s="613"/>
      <c r="AZ105" s="613"/>
      <c r="BA105" s="155"/>
      <c r="BB105" s="155"/>
      <c r="BC105" s="155"/>
      <c r="BD105" s="155"/>
      <c r="BE105" s="156"/>
      <c r="BF105" s="1065"/>
      <c r="BG105" s="1065"/>
      <c r="BH105" s="1092" t="str">
        <f>IF('⑨応募者名簿(印刷用)'!$BV$43="","",'⑨応募者名簿(印刷用)'!$BV$43)</f>
        <v xml:space="preserve"> </v>
      </c>
      <c r="BI105" s="1093"/>
      <c r="BJ105" s="1093"/>
      <c r="BK105" s="1093"/>
      <c r="BL105" s="1093"/>
      <c r="BM105" s="1093"/>
      <c r="BN105" s="1093"/>
      <c r="BO105" s="1093"/>
      <c r="BP105" s="1093"/>
      <c r="BQ105" s="1093"/>
      <c r="BR105" s="1093"/>
      <c r="BS105" s="1093"/>
      <c r="BT105" s="1093"/>
      <c r="BU105" s="1093"/>
      <c r="BV105" s="1093"/>
      <c r="BW105" s="1093"/>
      <c r="BX105" s="1093"/>
      <c r="BY105" s="1093"/>
      <c r="BZ105" s="1093"/>
      <c r="CA105" s="1093"/>
      <c r="CB105" s="1093"/>
      <c r="CC105" s="1093"/>
      <c r="CD105" s="1093"/>
      <c r="CE105" s="1093"/>
      <c r="CF105" s="1093"/>
      <c r="CG105" s="1093"/>
      <c r="CH105" s="1094"/>
    </row>
    <row r="106" spans="1:86" ht="17.100000000000001" customHeight="1" x14ac:dyDescent="0.15">
      <c r="A106" s="612"/>
      <c r="B106" s="613"/>
      <c r="C106" s="613"/>
      <c r="D106" s="613"/>
      <c r="E106" s="613"/>
      <c r="F106" s="613"/>
      <c r="G106" s="613"/>
      <c r="H106" s="613"/>
      <c r="I106" s="155"/>
      <c r="J106" s="155"/>
      <c r="K106" s="155"/>
      <c r="L106" s="155"/>
      <c r="M106" s="156"/>
      <c r="N106" s="1065"/>
      <c r="O106" s="1065"/>
      <c r="P106" s="1095" t="str">
        <f>IF('⑨応募者名簿(印刷用)'!$BV$44="","",'⑨応募者名簿(印刷用)'!$BV$44)</f>
        <v xml:space="preserve"> </v>
      </c>
      <c r="Q106" s="1096"/>
      <c r="R106" s="1096"/>
      <c r="S106" s="1096"/>
      <c r="T106" s="1096"/>
      <c r="U106" s="1096"/>
      <c r="V106" s="1096"/>
      <c r="W106" s="1096"/>
      <c r="X106" s="1096"/>
      <c r="Y106" s="1096"/>
      <c r="Z106" s="1096"/>
      <c r="AA106" s="1096"/>
      <c r="AB106" s="1096"/>
      <c r="AC106" s="1096"/>
      <c r="AD106" s="1096"/>
      <c r="AE106" s="1096"/>
      <c r="AF106" s="1096"/>
      <c r="AG106" s="1096"/>
      <c r="AH106" s="1096"/>
      <c r="AI106" s="1096"/>
      <c r="AJ106" s="1096"/>
      <c r="AK106" s="1096"/>
      <c r="AL106" s="1096"/>
      <c r="AM106" s="1096"/>
      <c r="AN106" s="1096"/>
      <c r="AO106" s="1096"/>
      <c r="AP106" s="1097"/>
      <c r="AQ106" s="144"/>
      <c r="AR106" s="151"/>
      <c r="AS106" s="612"/>
      <c r="AT106" s="613"/>
      <c r="AU106" s="613"/>
      <c r="AV106" s="613"/>
      <c r="AW106" s="613"/>
      <c r="AX106" s="613"/>
      <c r="AY106" s="613"/>
      <c r="AZ106" s="613"/>
      <c r="BA106" s="155"/>
      <c r="BB106" s="155"/>
      <c r="BC106" s="155"/>
      <c r="BD106" s="155"/>
      <c r="BE106" s="156"/>
      <c r="BF106" s="1065"/>
      <c r="BG106" s="1065"/>
      <c r="BH106" s="1095" t="str">
        <f>IF('⑨応募者名簿(印刷用)'!$BV$44="","",'⑨応募者名簿(印刷用)'!$BV$44)</f>
        <v xml:space="preserve"> </v>
      </c>
      <c r="BI106" s="1096"/>
      <c r="BJ106" s="1096"/>
      <c r="BK106" s="1096"/>
      <c r="BL106" s="1096"/>
      <c r="BM106" s="1096"/>
      <c r="BN106" s="1096"/>
      <c r="BO106" s="1096"/>
      <c r="BP106" s="1096"/>
      <c r="BQ106" s="1096"/>
      <c r="BR106" s="1096"/>
      <c r="BS106" s="1096"/>
      <c r="BT106" s="1096"/>
      <c r="BU106" s="1096"/>
      <c r="BV106" s="1096"/>
      <c r="BW106" s="1096"/>
      <c r="BX106" s="1096"/>
      <c r="BY106" s="1096"/>
      <c r="BZ106" s="1096"/>
      <c r="CA106" s="1096"/>
      <c r="CB106" s="1096"/>
      <c r="CC106" s="1096"/>
      <c r="CD106" s="1096"/>
      <c r="CE106" s="1096"/>
      <c r="CF106" s="1096"/>
      <c r="CG106" s="1096"/>
      <c r="CH106" s="1097"/>
    </row>
    <row r="107" spans="1:86" ht="17.100000000000001" customHeight="1" x14ac:dyDescent="0.15">
      <c r="A107" s="612"/>
      <c r="B107" s="613"/>
      <c r="C107" s="613"/>
      <c r="D107" s="613"/>
      <c r="E107" s="613"/>
      <c r="F107" s="613"/>
      <c r="G107" s="613"/>
      <c r="H107" s="613"/>
      <c r="I107" s="155"/>
      <c r="J107" s="155"/>
      <c r="K107" s="155"/>
      <c r="L107" s="155"/>
      <c r="M107" s="156"/>
      <c r="N107" s="1069" t="s">
        <v>33</v>
      </c>
      <c r="O107" s="1070"/>
      <c r="P107" s="1075" t="s">
        <v>24</v>
      </c>
      <c r="Q107" s="1076"/>
      <c r="R107" s="1076"/>
      <c r="S107" s="1076"/>
      <c r="T107" s="1076" t="str">
        <f>""&amp;⑧入力シート!$D$21</f>
        <v/>
      </c>
      <c r="U107" s="1076"/>
      <c r="V107" s="1076"/>
      <c r="W107" s="1076"/>
      <c r="X107" s="1076"/>
      <c r="Y107" s="1076"/>
      <c r="Z107" s="1076"/>
      <c r="AA107" s="1076"/>
      <c r="AB107" s="1076"/>
      <c r="AC107" s="1076"/>
      <c r="AD107" s="1076"/>
      <c r="AE107" s="1076"/>
      <c r="AF107" s="1076"/>
      <c r="AG107" s="1076"/>
      <c r="AH107" s="1076"/>
      <c r="AI107" s="1076"/>
      <c r="AJ107" s="1076"/>
      <c r="AK107" s="1076"/>
      <c r="AL107" s="1076"/>
      <c r="AM107" s="1076"/>
      <c r="AN107" s="1076"/>
      <c r="AO107" s="1076"/>
      <c r="AP107" s="1081"/>
      <c r="AQ107" s="144"/>
      <c r="AR107" s="151"/>
      <c r="AS107" s="612"/>
      <c r="AT107" s="613"/>
      <c r="AU107" s="613"/>
      <c r="AV107" s="613"/>
      <c r="AW107" s="613"/>
      <c r="AX107" s="613"/>
      <c r="AY107" s="613"/>
      <c r="AZ107" s="613"/>
      <c r="BA107" s="155"/>
      <c r="BB107" s="155"/>
      <c r="BC107" s="155"/>
      <c r="BD107" s="155"/>
      <c r="BE107" s="156"/>
      <c r="BF107" s="1069" t="s">
        <v>33</v>
      </c>
      <c r="BG107" s="1070"/>
      <c r="BH107" s="1075" t="s">
        <v>24</v>
      </c>
      <c r="BI107" s="1076"/>
      <c r="BJ107" s="1076"/>
      <c r="BK107" s="1076"/>
      <c r="BL107" s="1076" t="str">
        <f>""&amp;⑧入力シート!$D$21</f>
        <v/>
      </c>
      <c r="BM107" s="1076"/>
      <c r="BN107" s="1076"/>
      <c r="BO107" s="1076"/>
      <c r="BP107" s="1076"/>
      <c r="BQ107" s="1076"/>
      <c r="BR107" s="1076"/>
      <c r="BS107" s="1076"/>
      <c r="BT107" s="1076"/>
      <c r="BU107" s="1076"/>
      <c r="BV107" s="1076"/>
      <c r="BW107" s="1076"/>
      <c r="BX107" s="1076"/>
      <c r="BY107" s="1076"/>
      <c r="BZ107" s="1076"/>
      <c r="CA107" s="1076"/>
      <c r="CB107" s="1076"/>
      <c r="CC107" s="1076"/>
      <c r="CD107" s="1076"/>
      <c r="CE107" s="1076"/>
      <c r="CF107" s="1076"/>
      <c r="CG107" s="1076"/>
      <c r="CH107" s="1081"/>
    </row>
    <row r="108" spans="1:86" ht="17.100000000000001" customHeight="1" x14ac:dyDescent="0.15">
      <c r="A108" s="157"/>
      <c r="B108" s="155"/>
      <c r="C108" s="155"/>
      <c r="D108" s="155"/>
      <c r="E108" s="155"/>
      <c r="F108" s="155"/>
      <c r="G108" s="155"/>
      <c r="H108" s="155"/>
      <c r="I108" s="155"/>
      <c r="J108" s="155"/>
      <c r="K108" s="155"/>
      <c r="L108" s="155"/>
      <c r="M108" s="156"/>
      <c r="N108" s="1048"/>
      <c r="O108" s="1049"/>
      <c r="P108" s="1082" t="str">
        <f>"　"&amp;⑧入力シート!$D$22</f>
        <v>　</v>
      </c>
      <c r="Q108" s="1083"/>
      <c r="R108" s="1083"/>
      <c r="S108" s="1083"/>
      <c r="T108" s="1083"/>
      <c r="U108" s="1083"/>
      <c r="V108" s="1083"/>
      <c r="W108" s="1083"/>
      <c r="X108" s="1083"/>
      <c r="Y108" s="1083"/>
      <c r="Z108" s="1083"/>
      <c r="AA108" s="1083"/>
      <c r="AB108" s="1083"/>
      <c r="AC108" s="1083"/>
      <c r="AD108" s="1083"/>
      <c r="AE108" s="1083"/>
      <c r="AF108" s="1083"/>
      <c r="AG108" s="1083"/>
      <c r="AH108" s="1083"/>
      <c r="AI108" s="1083"/>
      <c r="AJ108" s="1083"/>
      <c r="AK108" s="1083"/>
      <c r="AL108" s="1083"/>
      <c r="AM108" s="1083"/>
      <c r="AN108" s="1083"/>
      <c r="AO108" s="1083"/>
      <c r="AP108" s="1084"/>
      <c r="AQ108" s="144"/>
      <c r="AR108" s="151"/>
      <c r="AS108" s="157"/>
      <c r="AT108" s="155"/>
      <c r="AU108" s="155"/>
      <c r="AV108" s="155"/>
      <c r="AW108" s="155"/>
      <c r="AX108" s="155"/>
      <c r="AY108" s="155"/>
      <c r="AZ108" s="155"/>
      <c r="BA108" s="155"/>
      <c r="BB108" s="155"/>
      <c r="BC108" s="155"/>
      <c r="BD108" s="155"/>
      <c r="BE108" s="156"/>
      <c r="BF108" s="1048"/>
      <c r="BG108" s="1049"/>
      <c r="BH108" s="1082" t="str">
        <f>"　"&amp;⑧入力シート!$D$22</f>
        <v>　</v>
      </c>
      <c r="BI108" s="1083"/>
      <c r="BJ108" s="1083"/>
      <c r="BK108" s="1083"/>
      <c r="BL108" s="1083"/>
      <c r="BM108" s="1083"/>
      <c r="BN108" s="1083"/>
      <c r="BO108" s="1083"/>
      <c r="BP108" s="1083"/>
      <c r="BQ108" s="1083"/>
      <c r="BR108" s="1083"/>
      <c r="BS108" s="1083"/>
      <c r="BT108" s="1083"/>
      <c r="BU108" s="1083"/>
      <c r="BV108" s="1083"/>
      <c r="BW108" s="1083"/>
      <c r="BX108" s="1083"/>
      <c r="BY108" s="1083"/>
      <c r="BZ108" s="1083"/>
      <c r="CA108" s="1083"/>
      <c r="CB108" s="1083"/>
      <c r="CC108" s="1083"/>
      <c r="CD108" s="1083"/>
      <c r="CE108" s="1083"/>
      <c r="CF108" s="1083"/>
      <c r="CG108" s="1083"/>
      <c r="CH108" s="1084"/>
    </row>
    <row r="109" spans="1:86" ht="17.100000000000001" customHeight="1" x14ac:dyDescent="0.15">
      <c r="A109" s="157"/>
      <c r="B109" s="155"/>
      <c r="C109" s="155"/>
      <c r="D109" s="155"/>
      <c r="E109" s="155"/>
      <c r="F109" s="155"/>
      <c r="G109" s="155"/>
      <c r="H109" s="155"/>
      <c r="I109" s="155"/>
      <c r="J109" s="155"/>
      <c r="K109" s="155"/>
      <c r="L109" s="155"/>
      <c r="M109" s="156"/>
      <c r="N109" s="1048"/>
      <c r="O109" s="1049"/>
      <c r="P109" s="1085" t="str">
        <f>"　"&amp;⑧入力シート!$D$23</f>
        <v>　</v>
      </c>
      <c r="Q109" s="1086"/>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7"/>
      <c r="AQ109" s="144"/>
      <c r="AR109" s="151"/>
      <c r="AS109" s="157"/>
      <c r="AT109" s="155"/>
      <c r="AU109" s="155"/>
      <c r="AV109" s="155"/>
      <c r="AW109" s="155"/>
      <c r="AX109" s="155"/>
      <c r="AY109" s="155"/>
      <c r="AZ109" s="155"/>
      <c r="BA109" s="155"/>
      <c r="BB109" s="155"/>
      <c r="BC109" s="155"/>
      <c r="BD109" s="155"/>
      <c r="BE109" s="156"/>
      <c r="BF109" s="1048"/>
      <c r="BG109" s="1049"/>
      <c r="BH109" s="1085" t="str">
        <f>"　"&amp;⑧入力シート!$D$23</f>
        <v>　</v>
      </c>
      <c r="BI109" s="1086"/>
      <c r="BJ109" s="1086"/>
      <c r="BK109" s="1086"/>
      <c r="BL109" s="1086"/>
      <c r="BM109" s="1086"/>
      <c r="BN109" s="1086"/>
      <c r="BO109" s="1086"/>
      <c r="BP109" s="1086"/>
      <c r="BQ109" s="1086"/>
      <c r="BR109" s="1086"/>
      <c r="BS109" s="1086"/>
      <c r="BT109" s="1086"/>
      <c r="BU109" s="1086"/>
      <c r="BV109" s="1086"/>
      <c r="BW109" s="1086"/>
      <c r="BX109" s="1086"/>
      <c r="BY109" s="1086"/>
      <c r="BZ109" s="1086"/>
      <c r="CA109" s="1086"/>
      <c r="CB109" s="1086"/>
      <c r="CC109" s="1086"/>
      <c r="CD109" s="1086"/>
      <c r="CE109" s="1086"/>
      <c r="CF109" s="1086"/>
      <c r="CG109" s="1086"/>
      <c r="CH109" s="1087"/>
    </row>
    <row r="110" spans="1:86" ht="17.100000000000001" customHeight="1" x14ac:dyDescent="0.15">
      <c r="A110" s="158"/>
      <c r="B110" s="159"/>
      <c r="C110" s="159"/>
      <c r="D110" s="159"/>
      <c r="E110" s="159"/>
      <c r="F110" s="159"/>
      <c r="G110" s="159"/>
      <c r="H110" s="159"/>
      <c r="I110" s="159"/>
      <c r="J110" s="159"/>
      <c r="K110" s="159"/>
      <c r="L110" s="159"/>
      <c r="M110" s="160"/>
      <c r="N110" s="1048"/>
      <c r="O110" s="1049"/>
      <c r="P110" s="1085"/>
      <c r="Q110" s="1086"/>
      <c r="R110" s="1086"/>
      <c r="S110" s="1086"/>
      <c r="T110" s="1086"/>
      <c r="U110" s="1086"/>
      <c r="V110" s="1086"/>
      <c r="W110" s="1086"/>
      <c r="X110" s="1086"/>
      <c r="Y110" s="1086"/>
      <c r="Z110" s="1086"/>
      <c r="AA110" s="1086"/>
      <c r="AB110" s="1086"/>
      <c r="AC110" s="1086"/>
      <c r="AD110" s="1086"/>
      <c r="AE110" s="1086"/>
      <c r="AF110" s="1086"/>
      <c r="AG110" s="1086"/>
      <c r="AH110" s="1086"/>
      <c r="AI110" s="1086"/>
      <c r="AJ110" s="1086"/>
      <c r="AK110" s="1086"/>
      <c r="AL110" s="1086"/>
      <c r="AM110" s="1086"/>
      <c r="AN110" s="1086"/>
      <c r="AO110" s="1086"/>
      <c r="AP110" s="1087"/>
      <c r="AQ110" s="144"/>
      <c r="AR110" s="151"/>
      <c r="AS110" s="158"/>
      <c r="AT110" s="159"/>
      <c r="AU110" s="159"/>
      <c r="AV110" s="159"/>
      <c r="AW110" s="159"/>
      <c r="AX110" s="159"/>
      <c r="AY110" s="159"/>
      <c r="AZ110" s="159"/>
      <c r="BA110" s="159"/>
      <c r="BB110" s="159"/>
      <c r="BC110" s="159"/>
      <c r="BD110" s="159"/>
      <c r="BE110" s="160"/>
      <c r="BF110" s="1048"/>
      <c r="BG110" s="1049"/>
      <c r="BH110" s="1085"/>
      <c r="BI110" s="1086"/>
      <c r="BJ110" s="1086"/>
      <c r="BK110" s="1086"/>
      <c r="BL110" s="1086"/>
      <c r="BM110" s="1086"/>
      <c r="BN110" s="1086"/>
      <c r="BO110" s="1086"/>
      <c r="BP110" s="1086"/>
      <c r="BQ110" s="1086"/>
      <c r="BR110" s="1086"/>
      <c r="BS110" s="1086"/>
      <c r="BT110" s="1086"/>
      <c r="BU110" s="1086"/>
      <c r="BV110" s="1086"/>
      <c r="BW110" s="1086"/>
      <c r="BX110" s="1086"/>
      <c r="BY110" s="1086"/>
      <c r="BZ110" s="1086"/>
      <c r="CA110" s="1086"/>
      <c r="CB110" s="1086"/>
      <c r="CC110" s="1086"/>
      <c r="CD110" s="1086"/>
      <c r="CE110" s="1086"/>
      <c r="CF110" s="1086"/>
      <c r="CG110" s="1086"/>
      <c r="CH110" s="1087"/>
    </row>
    <row r="111" spans="1:86" ht="18" customHeight="1" x14ac:dyDescent="0.15">
      <c r="A111" s="1069" t="s">
        <v>38</v>
      </c>
      <c r="B111" s="1070"/>
      <c r="C111" s="1075" t="s">
        <v>32</v>
      </c>
      <c r="D111" s="1076"/>
      <c r="E111" s="1076"/>
      <c r="F111" s="1076"/>
      <c r="G111" s="1076"/>
      <c r="H111" s="1076"/>
      <c r="I111" s="1076"/>
      <c r="J111" s="1076"/>
      <c r="K111" s="1076"/>
      <c r="L111" s="1076"/>
      <c r="M111" s="1076"/>
      <c r="N111" s="1065" t="s">
        <v>35</v>
      </c>
      <c r="O111" s="1065"/>
      <c r="P111" s="1066" t="str">
        <f>""&amp;⑧入力シート!AD36</f>
        <v/>
      </c>
      <c r="Q111" s="1066"/>
      <c r="R111" s="1066"/>
      <c r="S111" s="1066"/>
      <c r="T111" s="1066"/>
      <c r="U111" s="1066"/>
      <c r="V111" s="1066"/>
      <c r="W111" s="1066"/>
      <c r="X111" s="1066"/>
      <c r="Y111" s="1066"/>
      <c r="Z111" s="1066"/>
      <c r="AA111" s="1066"/>
      <c r="AB111" s="1066"/>
      <c r="AC111" s="1066"/>
      <c r="AD111" s="1066"/>
      <c r="AE111" s="1066"/>
      <c r="AF111" s="1066"/>
      <c r="AG111" s="1066"/>
      <c r="AH111" s="1066"/>
      <c r="AI111" s="1066"/>
      <c r="AJ111" s="1066"/>
      <c r="AK111" s="1066"/>
      <c r="AL111" s="1066"/>
      <c r="AM111" s="1066"/>
      <c r="AN111" s="1066"/>
      <c r="AO111" s="1066"/>
      <c r="AP111" s="1066"/>
      <c r="AQ111" s="144"/>
      <c r="AR111" s="151"/>
      <c r="AS111" s="1069" t="s">
        <v>38</v>
      </c>
      <c r="AT111" s="1070"/>
      <c r="AU111" s="1075" t="s">
        <v>32</v>
      </c>
      <c r="AV111" s="1076"/>
      <c r="AW111" s="1076"/>
      <c r="AX111" s="1076"/>
      <c r="AY111" s="1076"/>
      <c r="AZ111" s="1076"/>
      <c r="BA111" s="1076"/>
      <c r="BB111" s="1076"/>
      <c r="BC111" s="1076"/>
      <c r="BD111" s="1076"/>
      <c r="BE111" s="1076"/>
      <c r="BF111" s="1065" t="s">
        <v>35</v>
      </c>
      <c r="BG111" s="1065"/>
      <c r="BH111" s="1066" t="str">
        <f>""&amp;⑧入力シート!AD37</f>
        <v/>
      </c>
      <c r="BI111" s="1066"/>
      <c r="BJ111" s="1066"/>
      <c r="BK111" s="1066"/>
      <c r="BL111" s="1066"/>
      <c r="BM111" s="1066"/>
      <c r="BN111" s="1066"/>
      <c r="BO111" s="1066"/>
      <c r="BP111" s="1066"/>
      <c r="BQ111" s="1066"/>
      <c r="BR111" s="1066"/>
      <c r="BS111" s="1066"/>
      <c r="BT111" s="1066"/>
      <c r="BU111" s="1066"/>
      <c r="BV111" s="1066"/>
      <c r="BW111" s="1066"/>
      <c r="BX111" s="1066"/>
      <c r="BY111" s="1066"/>
      <c r="BZ111" s="1066"/>
      <c r="CA111" s="1066"/>
      <c r="CB111" s="1066"/>
      <c r="CC111" s="1066"/>
      <c r="CD111" s="1066"/>
      <c r="CE111" s="1066"/>
      <c r="CF111" s="1066"/>
      <c r="CG111" s="1066"/>
      <c r="CH111" s="1066"/>
    </row>
    <row r="112" spans="1:86" ht="18" customHeight="1" x14ac:dyDescent="0.15">
      <c r="A112" s="1048"/>
      <c r="B112" s="1049"/>
      <c r="C112" s="1067">
        <f>⑧入力シート!Y36</f>
        <v>13</v>
      </c>
      <c r="D112" s="1068"/>
      <c r="E112" s="1068"/>
      <c r="F112" s="1068"/>
      <c r="G112" s="1068"/>
      <c r="H112" s="1068"/>
      <c r="I112" s="1068"/>
      <c r="J112" s="1068"/>
      <c r="K112" s="1068"/>
      <c r="L112" s="1068"/>
      <c r="M112" s="1068"/>
      <c r="N112" s="1065"/>
      <c r="O112" s="1065"/>
      <c r="P112" s="1066"/>
      <c r="Q112" s="1066"/>
      <c r="R112" s="1066"/>
      <c r="S112" s="1066"/>
      <c r="T112" s="1066"/>
      <c r="U112" s="1066"/>
      <c r="V112" s="1066"/>
      <c r="W112" s="1066"/>
      <c r="X112" s="1066"/>
      <c r="Y112" s="1066"/>
      <c r="Z112" s="1066"/>
      <c r="AA112" s="1066"/>
      <c r="AB112" s="1066"/>
      <c r="AC112" s="1066"/>
      <c r="AD112" s="1066"/>
      <c r="AE112" s="1066"/>
      <c r="AF112" s="1066"/>
      <c r="AG112" s="1066"/>
      <c r="AH112" s="1066"/>
      <c r="AI112" s="1066"/>
      <c r="AJ112" s="1066"/>
      <c r="AK112" s="1066"/>
      <c r="AL112" s="1066"/>
      <c r="AM112" s="1066"/>
      <c r="AN112" s="1066"/>
      <c r="AO112" s="1066"/>
      <c r="AP112" s="1066"/>
      <c r="AQ112" s="144"/>
      <c r="AR112" s="151"/>
      <c r="AS112" s="1048"/>
      <c r="AT112" s="1049"/>
      <c r="AU112" s="1067">
        <f>⑧入力シート!Y37</f>
        <v>14</v>
      </c>
      <c r="AV112" s="1068"/>
      <c r="AW112" s="1068"/>
      <c r="AX112" s="1068"/>
      <c r="AY112" s="1068"/>
      <c r="AZ112" s="1068"/>
      <c r="BA112" s="1068"/>
      <c r="BB112" s="1068"/>
      <c r="BC112" s="1068"/>
      <c r="BD112" s="1068"/>
      <c r="BE112" s="1068"/>
      <c r="BF112" s="1065"/>
      <c r="BG112" s="1065"/>
      <c r="BH112" s="1066"/>
      <c r="BI112" s="1066"/>
      <c r="BJ112" s="1066"/>
      <c r="BK112" s="1066"/>
      <c r="BL112" s="1066"/>
      <c r="BM112" s="1066"/>
      <c r="BN112" s="1066"/>
      <c r="BO112" s="1066"/>
      <c r="BP112" s="1066"/>
      <c r="BQ112" s="1066"/>
      <c r="BR112" s="1066"/>
      <c r="BS112" s="1066"/>
      <c r="BT112" s="1066"/>
      <c r="BU112" s="1066"/>
      <c r="BV112" s="1066"/>
      <c r="BW112" s="1066"/>
      <c r="BX112" s="1066"/>
      <c r="BY112" s="1066"/>
      <c r="BZ112" s="1066"/>
      <c r="CA112" s="1066"/>
      <c r="CB112" s="1066"/>
      <c r="CC112" s="1066"/>
      <c r="CD112" s="1066"/>
      <c r="CE112" s="1066"/>
      <c r="CF112" s="1066"/>
      <c r="CG112" s="1066"/>
      <c r="CH112" s="1066"/>
    </row>
    <row r="113" spans="1:87" ht="18" customHeight="1" x14ac:dyDescent="0.15">
      <c r="A113" s="1050"/>
      <c r="B113" s="1051"/>
      <c r="C113" s="1067"/>
      <c r="D113" s="1068"/>
      <c r="E113" s="1068"/>
      <c r="F113" s="1068"/>
      <c r="G113" s="1068"/>
      <c r="H113" s="1068"/>
      <c r="I113" s="1068"/>
      <c r="J113" s="1068"/>
      <c r="K113" s="1068"/>
      <c r="L113" s="1068"/>
      <c r="M113" s="1068"/>
      <c r="N113" s="1065"/>
      <c r="O113" s="1065"/>
      <c r="P113" s="1066"/>
      <c r="Q113" s="1066"/>
      <c r="R113" s="1066"/>
      <c r="S113" s="1066"/>
      <c r="T113" s="1066"/>
      <c r="U113" s="1066"/>
      <c r="V113" s="1066"/>
      <c r="W113" s="1066"/>
      <c r="X113" s="1066"/>
      <c r="Y113" s="1066"/>
      <c r="Z113" s="1066"/>
      <c r="AA113" s="1066"/>
      <c r="AB113" s="1066"/>
      <c r="AC113" s="1066"/>
      <c r="AD113" s="1066"/>
      <c r="AE113" s="1066"/>
      <c r="AF113" s="1066"/>
      <c r="AG113" s="1066"/>
      <c r="AH113" s="1066"/>
      <c r="AI113" s="1066"/>
      <c r="AJ113" s="1066"/>
      <c r="AK113" s="1066"/>
      <c r="AL113" s="1066"/>
      <c r="AM113" s="1066"/>
      <c r="AN113" s="1066"/>
      <c r="AO113" s="1066"/>
      <c r="AP113" s="1066"/>
      <c r="AQ113" s="144"/>
      <c r="AR113" s="151"/>
      <c r="AS113" s="1050"/>
      <c r="AT113" s="1051"/>
      <c r="AU113" s="1067"/>
      <c r="AV113" s="1068"/>
      <c r="AW113" s="1068"/>
      <c r="AX113" s="1068"/>
      <c r="AY113" s="1068"/>
      <c r="AZ113" s="1068"/>
      <c r="BA113" s="1068"/>
      <c r="BB113" s="1068"/>
      <c r="BC113" s="1068"/>
      <c r="BD113" s="1068"/>
      <c r="BE113" s="1068"/>
      <c r="BF113" s="1065"/>
      <c r="BG113" s="1065"/>
      <c r="BH113" s="1066"/>
      <c r="BI113" s="1066"/>
      <c r="BJ113" s="1066"/>
      <c r="BK113" s="1066"/>
      <c r="BL113" s="1066"/>
      <c r="BM113" s="1066"/>
      <c r="BN113" s="1066"/>
      <c r="BO113" s="1066"/>
      <c r="BP113" s="1066"/>
      <c r="BQ113" s="1066"/>
      <c r="BR113" s="1066"/>
      <c r="BS113" s="1066"/>
      <c r="BT113" s="1066"/>
      <c r="BU113" s="1066"/>
      <c r="BV113" s="1066"/>
      <c r="BW113" s="1066"/>
      <c r="BX113" s="1066"/>
      <c r="BY113" s="1066"/>
      <c r="BZ113" s="1066"/>
      <c r="CA113" s="1066"/>
      <c r="CB113" s="1066"/>
      <c r="CC113" s="1066"/>
      <c r="CD113" s="1066"/>
      <c r="CE113" s="1066"/>
      <c r="CF113" s="1066"/>
      <c r="CG113" s="1066"/>
      <c r="CH113" s="1066"/>
    </row>
    <row r="114" spans="1:87" ht="18" customHeight="1" x14ac:dyDescent="0.15">
      <c r="A114" s="1069" t="s">
        <v>37</v>
      </c>
      <c r="B114" s="1070"/>
      <c r="C114" s="1071" t="str">
        <f>""&amp;⑧入力シート!Z36</f>
        <v/>
      </c>
      <c r="D114" s="1072"/>
      <c r="E114" s="1072"/>
      <c r="F114" s="1072"/>
      <c r="G114" s="1072"/>
      <c r="H114" s="1072"/>
      <c r="I114" s="1072"/>
      <c r="J114" s="1072"/>
      <c r="K114" s="1072"/>
      <c r="L114" s="1072"/>
      <c r="M114" s="1073"/>
      <c r="N114" s="1048" t="s">
        <v>36</v>
      </c>
      <c r="O114" s="1049"/>
      <c r="P114" s="1052" t="s">
        <v>34</v>
      </c>
      <c r="Q114" s="1053"/>
      <c r="R114" s="1053"/>
      <c r="S114" s="1053"/>
      <c r="T114" s="1053"/>
      <c r="U114" s="1053"/>
      <c r="V114" s="1053"/>
      <c r="W114" s="1053"/>
      <c r="X114" s="1053"/>
      <c r="Y114" s="1053"/>
      <c r="Z114" s="1053"/>
      <c r="AA114" s="1053"/>
      <c r="AB114" s="1053"/>
      <c r="AC114" s="1053"/>
      <c r="AD114" s="1053"/>
      <c r="AE114" s="1053"/>
      <c r="AF114" s="1053"/>
      <c r="AG114" s="1053"/>
      <c r="AH114" s="1053"/>
      <c r="AI114" s="1053"/>
      <c r="AJ114" s="1053"/>
      <c r="AK114" s="1053"/>
      <c r="AL114" s="1053"/>
      <c r="AM114" s="1053"/>
      <c r="AN114" s="1053"/>
      <c r="AO114" s="1053"/>
      <c r="AP114" s="1054"/>
      <c r="AQ114" s="144"/>
      <c r="AR114" s="151"/>
      <c r="AS114" s="1069" t="s">
        <v>37</v>
      </c>
      <c r="AT114" s="1070"/>
      <c r="AU114" s="1071" t="str">
        <f>""&amp;⑧入力シート!Z37</f>
        <v/>
      </c>
      <c r="AV114" s="1072"/>
      <c r="AW114" s="1072"/>
      <c r="AX114" s="1072"/>
      <c r="AY114" s="1072"/>
      <c r="AZ114" s="1072"/>
      <c r="BA114" s="1072"/>
      <c r="BB114" s="1072"/>
      <c r="BC114" s="1072"/>
      <c r="BD114" s="1072"/>
      <c r="BE114" s="1073"/>
      <c r="BF114" s="1048" t="s">
        <v>36</v>
      </c>
      <c r="BG114" s="1049"/>
      <c r="BH114" s="1052" t="s">
        <v>34</v>
      </c>
      <c r="BI114" s="1053"/>
      <c r="BJ114" s="1053"/>
      <c r="BK114" s="1053"/>
      <c r="BL114" s="1053"/>
      <c r="BM114" s="1053"/>
      <c r="BN114" s="1053"/>
      <c r="BO114" s="1053"/>
      <c r="BP114" s="1053"/>
      <c r="BQ114" s="1053"/>
      <c r="BR114" s="1053"/>
      <c r="BS114" s="1053"/>
      <c r="BT114" s="1053"/>
      <c r="BU114" s="1053"/>
      <c r="BV114" s="1053"/>
      <c r="BW114" s="1053"/>
      <c r="BX114" s="1053"/>
      <c r="BY114" s="1053"/>
      <c r="BZ114" s="1053"/>
      <c r="CA114" s="1053"/>
      <c r="CB114" s="1053"/>
      <c r="CC114" s="1053"/>
      <c r="CD114" s="1053"/>
      <c r="CE114" s="1053"/>
      <c r="CF114" s="1053"/>
      <c r="CG114" s="1053"/>
      <c r="CH114" s="1054"/>
    </row>
    <row r="115" spans="1:87" ht="18" customHeight="1" x14ac:dyDescent="0.15">
      <c r="A115" s="1048"/>
      <c r="B115" s="1049"/>
      <c r="C115" s="1067"/>
      <c r="D115" s="1068"/>
      <c r="E115" s="1068"/>
      <c r="F115" s="1068"/>
      <c r="G115" s="1068"/>
      <c r="H115" s="1068"/>
      <c r="I115" s="1068"/>
      <c r="J115" s="1068"/>
      <c r="K115" s="1068"/>
      <c r="L115" s="1068"/>
      <c r="M115" s="1074"/>
      <c r="N115" s="1048"/>
      <c r="O115" s="1049"/>
      <c r="P115" s="1110" t="str">
        <f>'⑨応募者名簿(印刷用)'!R15</f>
        <v xml:space="preserve"> </v>
      </c>
      <c r="Q115" s="1110"/>
      <c r="R115" s="1110"/>
      <c r="S115" s="1110"/>
      <c r="T115" s="1110"/>
      <c r="U115" s="1110"/>
      <c r="V115" s="1110"/>
      <c r="W115" s="1110"/>
      <c r="X115" s="1110"/>
      <c r="Y115" s="1110"/>
      <c r="Z115" s="1110"/>
      <c r="AA115" s="1110"/>
      <c r="AB115" s="1110"/>
      <c r="AC115" s="1110"/>
      <c r="AD115" s="1110"/>
      <c r="AE115" s="1110"/>
      <c r="AF115" s="1110"/>
      <c r="AG115" s="1110"/>
      <c r="AH115" s="1110"/>
      <c r="AI115" s="1110"/>
      <c r="AJ115" s="1110"/>
      <c r="AK115" s="1110"/>
      <c r="AL115" s="1110"/>
      <c r="AM115" s="1110"/>
      <c r="AN115" s="1110"/>
      <c r="AO115" s="1110"/>
      <c r="AP115" s="1110"/>
      <c r="AQ115" s="144"/>
      <c r="AR115" s="151"/>
      <c r="AS115" s="1048"/>
      <c r="AT115" s="1049"/>
      <c r="AU115" s="1067"/>
      <c r="AV115" s="1068"/>
      <c r="AW115" s="1068"/>
      <c r="AX115" s="1068"/>
      <c r="AY115" s="1068"/>
      <c r="AZ115" s="1068"/>
      <c r="BA115" s="1068"/>
      <c r="BB115" s="1068"/>
      <c r="BC115" s="1068"/>
      <c r="BD115" s="1068"/>
      <c r="BE115" s="1074"/>
      <c r="BF115" s="1048"/>
      <c r="BG115" s="1049"/>
      <c r="BH115" s="1110" t="str">
        <f>'⑨応募者名簿(印刷用)'!R16</f>
        <v xml:space="preserve"> </v>
      </c>
      <c r="BI115" s="1110"/>
      <c r="BJ115" s="1110"/>
      <c r="BK115" s="1110"/>
      <c r="BL115" s="1110"/>
      <c r="BM115" s="1110"/>
      <c r="BN115" s="1110"/>
      <c r="BO115" s="1110"/>
      <c r="BP115" s="1110"/>
      <c r="BQ115" s="1110"/>
      <c r="BR115" s="1110"/>
      <c r="BS115" s="1110"/>
      <c r="BT115" s="1110"/>
      <c r="BU115" s="1110"/>
      <c r="BV115" s="1110"/>
      <c r="BW115" s="1110"/>
      <c r="BX115" s="1110"/>
      <c r="BY115" s="1110"/>
      <c r="BZ115" s="1110"/>
      <c r="CA115" s="1110"/>
      <c r="CB115" s="1110"/>
      <c r="CC115" s="1110"/>
      <c r="CD115" s="1110"/>
      <c r="CE115" s="1110"/>
      <c r="CF115" s="1110"/>
      <c r="CG115" s="1110"/>
      <c r="CH115" s="1110"/>
    </row>
    <row r="116" spans="1:87" ht="18" customHeight="1" x14ac:dyDescent="0.15">
      <c r="A116" s="1048"/>
      <c r="B116" s="1049"/>
      <c r="C116" s="1067"/>
      <c r="D116" s="1068"/>
      <c r="E116" s="1068"/>
      <c r="F116" s="1068"/>
      <c r="G116" s="1068"/>
      <c r="H116" s="1068"/>
      <c r="I116" s="1068"/>
      <c r="J116" s="1068"/>
      <c r="K116" s="1068"/>
      <c r="L116" s="1068"/>
      <c r="M116" s="1074"/>
      <c r="N116" s="1050"/>
      <c r="O116" s="1051"/>
      <c r="P116" s="1064"/>
      <c r="Q116" s="1064"/>
      <c r="R116" s="1064"/>
      <c r="S116" s="1064"/>
      <c r="T116" s="1064"/>
      <c r="U116" s="1064"/>
      <c r="V116" s="1064"/>
      <c r="W116" s="1064"/>
      <c r="X116" s="1064"/>
      <c r="Y116" s="1111"/>
      <c r="Z116" s="1111"/>
      <c r="AA116" s="1111"/>
      <c r="AB116" s="1111"/>
      <c r="AC116" s="1111"/>
      <c r="AD116" s="1111"/>
      <c r="AE116" s="1111"/>
      <c r="AF116" s="1111"/>
      <c r="AG116" s="1111"/>
      <c r="AH116" s="1111"/>
      <c r="AI116" s="1111"/>
      <c r="AJ116" s="1111"/>
      <c r="AK116" s="1111"/>
      <c r="AL116" s="1111"/>
      <c r="AM116" s="1111"/>
      <c r="AN116" s="1111"/>
      <c r="AO116" s="1111"/>
      <c r="AP116" s="1111"/>
      <c r="AQ116" s="144"/>
      <c r="AR116" s="151"/>
      <c r="AS116" s="1048"/>
      <c r="AT116" s="1049"/>
      <c r="AU116" s="1067"/>
      <c r="AV116" s="1068"/>
      <c r="AW116" s="1068"/>
      <c r="AX116" s="1068"/>
      <c r="AY116" s="1068"/>
      <c r="AZ116" s="1068"/>
      <c r="BA116" s="1068"/>
      <c r="BB116" s="1068"/>
      <c r="BC116" s="1068"/>
      <c r="BD116" s="1068"/>
      <c r="BE116" s="1074"/>
      <c r="BF116" s="1050"/>
      <c r="BG116" s="1051"/>
      <c r="BH116" s="1064"/>
      <c r="BI116" s="1064"/>
      <c r="BJ116" s="1064"/>
      <c r="BK116" s="1064"/>
      <c r="BL116" s="1064"/>
      <c r="BM116" s="1064"/>
      <c r="BN116" s="1064"/>
      <c r="BO116" s="1064"/>
      <c r="BP116" s="1064"/>
      <c r="BQ116" s="1111"/>
      <c r="BR116" s="1111"/>
      <c r="BS116" s="1111"/>
      <c r="BT116" s="1111"/>
      <c r="BU116" s="1111"/>
      <c r="BV116" s="1111"/>
      <c r="BW116" s="1111"/>
      <c r="BX116" s="1111"/>
      <c r="BY116" s="1111"/>
      <c r="BZ116" s="1111"/>
      <c r="CA116" s="1111"/>
      <c r="CB116" s="1111"/>
      <c r="CC116" s="1111"/>
      <c r="CD116" s="1111"/>
      <c r="CE116" s="1111"/>
      <c r="CF116" s="1111"/>
      <c r="CG116" s="1111"/>
      <c r="CH116" s="1111"/>
    </row>
    <row r="117" spans="1:87" ht="18" customHeight="1" x14ac:dyDescent="0.15">
      <c r="A117" s="1060" t="s">
        <v>43</v>
      </c>
      <c r="B117" s="1061"/>
      <c r="C117" s="1064" t="str">
        <f>'⑨応募者名簿(印刷用)'!P15</f>
        <v/>
      </c>
      <c r="D117" s="1064"/>
      <c r="E117" s="1064"/>
      <c r="F117" s="1064"/>
      <c r="G117" s="1064"/>
      <c r="H117" s="1064"/>
      <c r="I117" s="1064"/>
      <c r="J117" s="1064"/>
      <c r="K117" s="1064"/>
      <c r="L117" s="1064"/>
      <c r="M117" s="1064"/>
      <c r="N117" s="1077" t="s">
        <v>23</v>
      </c>
      <c r="O117" s="1078"/>
      <c r="P117" s="1079" t="str">
        <f>""&amp;⑧入力シート!AE36</f>
        <v/>
      </c>
      <c r="Q117" s="1079"/>
      <c r="R117" s="1079"/>
      <c r="S117" s="1079"/>
      <c r="T117" s="1079"/>
      <c r="U117" s="1079"/>
      <c r="V117" s="1079"/>
      <c r="W117" s="1079"/>
      <c r="X117" s="1079"/>
      <c r="Y117" s="1080" t="s">
        <v>252</v>
      </c>
      <c r="Z117" s="1080"/>
      <c r="AA117" s="1080"/>
      <c r="AB117" s="1080"/>
      <c r="AC117" s="1080"/>
      <c r="AD117" s="1080"/>
      <c r="AE117" s="1080"/>
      <c r="AF117" s="1080"/>
      <c r="AG117" s="1080"/>
      <c r="AH117" s="1080"/>
      <c r="AI117" s="1080"/>
      <c r="AJ117" s="1080"/>
      <c r="AK117" s="1080"/>
      <c r="AL117" s="1080"/>
      <c r="AM117" s="1080"/>
      <c r="AN117" s="1080"/>
      <c r="AO117" s="1080"/>
      <c r="AP117" s="1080"/>
      <c r="AR117" s="47"/>
      <c r="AS117" s="1060" t="s">
        <v>43</v>
      </c>
      <c r="AT117" s="1061"/>
      <c r="AU117" s="1064" t="str">
        <f>'⑨応募者名簿(印刷用)'!P16</f>
        <v/>
      </c>
      <c r="AV117" s="1064"/>
      <c r="AW117" s="1064"/>
      <c r="AX117" s="1064"/>
      <c r="AY117" s="1064"/>
      <c r="AZ117" s="1064"/>
      <c r="BA117" s="1064"/>
      <c r="BB117" s="1064"/>
      <c r="BC117" s="1064"/>
      <c r="BD117" s="1064"/>
      <c r="BE117" s="1064"/>
      <c r="BF117" s="1077" t="s">
        <v>23</v>
      </c>
      <c r="BG117" s="1078"/>
      <c r="BH117" s="1079" t="str">
        <f>""&amp;⑧入力シート!AE37</f>
        <v/>
      </c>
      <c r="BI117" s="1079"/>
      <c r="BJ117" s="1079"/>
      <c r="BK117" s="1079"/>
      <c r="BL117" s="1079"/>
      <c r="BM117" s="1079"/>
      <c r="BN117" s="1079"/>
      <c r="BO117" s="1079"/>
      <c r="BP117" s="1079"/>
      <c r="BQ117" s="1080" t="s">
        <v>252</v>
      </c>
      <c r="BR117" s="1080"/>
      <c r="BS117" s="1080"/>
      <c r="BT117" s="1080"/>
      <c r="BU117" s="1080"/>
      <c r="BV117" s="1080"/>
      <c r="BW117" s="1080"/>
      <c r="BX117" s="1080"/>
      <c r="BY117" s="1080"/>
      <c r="BZ117" s="1080"/>
      <c r="CA117" s="1080"/>
      <c r="CB117" s="1080"/>
      <c r="CC117" s="1080"/>
      <c r="CD117" s="1080"/>
      <c r="CE117" s="1080"/>
      <c r="CF117" s="1080"/>
      <c r="CG117" s="1080"/>
      <c r="CH117" s="1080"/>
    </row>
    <row r="118" spans="1:87" ht="18" customHeight="1" x14ac:dyDescent="0.15">
      <c r="A118" s="1062"/>
      <c r="B118" s="1063"/>
      <c r="C118" s="1064"/>
      <c r="D118" s="1064"/>
      <c r="E118" s="1064"/>
      <c r="F118" s="1064"/>
      <c r="G118" s="1064"/>
      <c r="H118" s="1064"/>
      <c r="I118" s="1064"/>
      <c r="J118" s="1064"/>
      <c r="K118" s="1064"/>
      <c r="L118" s="1064"/>
      <c r="M118" s="1064"/>
      <c r="N118" s="1077"/>
      <c r="O118" s="1078"/>
      <c r="P118" s="1079"/>
      <c r="Q118" s="1079"/>
      <c r="R118" s="1079"/>
      <c r="S118" s="1079"/>
      <c r="T118" s="1079"/>
      <c r="U118" s="1079"/>
      <c r="V118" s="1079"/>
      <c r="W118" s="1079"/>
      <c r="X118" s="1079"/>
      <c r="Y118" s="1080"/>
      <c r="Z118" s="1080"/>
      <c r="AA118" s="1080"/>
      <c r="AB118" s="1080"/>
      <c r="AC118" s="1080"/>
      <c r="AD118" s="1080"/>
      <c r="AE118" s="1080"/>
      <c r="AF118" s="1080"/>
      <c r="AG118" s="1080"/>
      <c r="AH118" s="1080"/>
      <c r="AI118" s="1080"/>
      <c r="AJ118" s="1080"/>
      <c r="AK118" s="1080"/>
      <c r="AL118" s="1080"/>
      <c r="AM118" s="1080"/>
      <c r="AN118" s="1080"/>
      <c r="AO118" s="1080"/>
      <c r="AP118" s="1080"/>
      <c r="AR118" s="47"/>
      <c r="AS118" s="1062"/>
      <c r="AT118" s="1063"/>
      <c r="AU118" s="1064"/>
      <c r="AV118" s="1064"/>
      <c r="AW118" s="1064"/>
      <c r="AX118" s="1064"/>
      <c r="AY118" s="1064"/>
      <c r="AZ118" s="1064"/>
      <c r="BA118" s="1064"/>
      <c r="BB118" s="1064"/>
      <c r="BC118" s="1064"/>
      <c r="BD118" s="1064"/>
      <c r="BE118" s="1064"/>
      <c r="BF118" s="1077"/>
      <c r="BG118" s="1078"/>
      <c r="BH118" s="1079"/>
      <c r="BI118" s="1079"/>
      <c r="BJ118" s="1079"/>
      <c r="BK118" s="1079"/>
      <c r="BL118" s="1079"/>
      <c r="BM118" s="1079"/>
      <c r="BN118" s="1079"/>
      <c r="BO118" s="1079"/>
      <c r="BP118" s="1079"/>
      <c r="BQ118" s="1080"/>
      <c r="BR118" s="1080"/>
      <c r="BS118" s="1080"/>
      <c r="BT118" s="1080"/>
      <c r="BU118" s="1080"/>
      <c r="BV118" s="1080"/>
      <c r="BW118" s="1080"/>
      <c r="BX118" s="1080"/>
      <c r="BY118" s="1080"/>
      <c r="BZ118" s="1080"/>
      <c r="CA118" s="1080"/>
      <c r="CB118" s="1080"/>
      <c r="CC118" s="1080"/>
      <c r="CD118" s="1080"/>
      <c r="CE118" s="1080"/>
      <c r="CF118" s="1080"/>
      <c r="CG118" s="1080"/>
      <c r="CH118" s="1080"/>
    </row>
    <row r="119" spans="1:87" ht="15" customHeight="1" x14ac:dyDescent="0.15">
      <c r="A119" s="99"/>
      <c r="B119" s="99"/>
      <c r="C119" s="100"/>
      <c r="D119" s="100"/>
      <c r="E119" s="100"/>
      <c r="F119" s="100"/>
      <c r="G119" s="100"/>
      <c r="H119" s="100"/>
      <c r="I119" s="100"/>
      <c r="J119" s="100"/>
      <c r="K119" s="100"/>
      <c r="L119" s="100"/>
      <c r="M119" s="100"/>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R119" s="47"/>
      <c r="AS119" s="99"/>
      <c r="AT119" s="99"/>
      <c r="AU119" s="100"/>
      <c r="AV119" s="100"/>
      <c r="AW119" s="100"/>
      <c r="AX119" s="100"/>
      <c r="AY119" s="100"/>
      <c r="AZ119" s="100"/>
      <c r="BA119" s="100"/>
      <c r="BB119" s="100"/>
      <c r="BC119" s="100"/>
      <c r="BD119" s="100"/>
      <c r="BE119" s="100"/>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row>
    <row r="120" spans="1:87" ht="15" customHeight="1" x14ac:dyDescent="0.1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50"/>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row>
    <row r="121" spans="1:87" ht="17.100000000000001" customHeight="1" x14ac:dyDescent="0.15">
      <c r="A121" s="1098" t="s">
        <v>64</v>
      </c>
      <c r="B121" s="1099"/>
      <c r="C121" s="1099"/>
      <c r="D121" s="1099"/>
      <c r="E121" s="1099"/>
      <c r="F121" s="1099"/>
      <c r="G121" s="1099"/>
      <c r="H121" s="1099"/>
      <c r="I121" s="1099"/>
      <c r="J121" s="1099"/>
      <c r="K121" s="1099"/>
      <c r="L121" s="1099"/>
      <c r="M121" s="1100"/>
      <c r="N121" s="1065" t="s">
        <v>22</v>
      </c>
      <c r="O121" s="1065"/>
      <c r="P121" s="1088" t="s">
        <v>17</v>
      </c>
      <c r="Q121" s="1089"/>
      <c r="R121" s="1090" t="str">
        <f>IF('⑨応募者名簿(印刷用)'!$BX$40="","",'⑨応募者名簿(印刷用)'!$BX$40)</f>
        <v>-</v>
      </c>
      <c r="S121" s="1090"/>
      <c r="T121" s="1090"/>
      <c r="U121" s="1090"/>
      <c r="V121" s="1090"/>
      <c r="W121" s="1090"/>
      <c r="X121" s="1090"/>
      <c r="Y121" s="1090"/>
      <c r="Z121" s="1090"/>
      <c r="AA121" s="1090"/>
      <c r="AB121" s="1090"/>
      <c r="AC121" s="1090"/>
      <c r="AD121" s="1090"/>
      <c r="AE121" s="1090"/>
      <c r="AF121" s="1090"/>
      <c r="AG121" s="1090"/>
      <c r="AH121" s="1090"/>
      <c r="AI121" s="1090"/>
      <c r="AJ121" s="1090"/>
      <c r="AK121" s="1090"/>
      <c r="AL121" s="1090"/>
      <c r="AM121" s="1090"/>
      <c r="AN121" s="1090"/>
      <c r="AO121" s="1090"/>
      <c r="AP121" s="1091"/>
      <c r="AQ121" s="144"/>
      <c r="AR121" s="151"/>
      <c r="AS121" s="1098" t="s">
        <v>64</v>
      </c>
      <c r="AT121" s="1099"/>
      <c r="AU121" s="1099"/>
      <c r="AV121" s="1099"/>
      <c r="AW121" s="1099"/>
      <c r="AX121" s="1099"/>
      <c r="AY121" s="1099"/>
      <c r="AZ121" s="1099"/>
      <c r="BA121" s="1099"/>
      <c r="BB121" s="1099"/>
      <c r="BC121" s="1099"/>
      <c r="BD121" s="1099"/>
      <c r="BE121" s="1100"/>
      <c r="BF121" s="1065" t="s">
        <v>22</v>
      </c>
      <c r="BG121" s="1065"/>
      <c r="BH121" s="1088" t="s">
        <v>17</v>
      </c>
      <c r="BI121" s="1089"/>
      <c r="BJ121" s="1090" t="str">
        <f>IF('⑨応募者名簿(印刷用)'!$BX$40="","",'⑨応募者名簿(印刷用)'!$BX$40)</f>
        <v>-</v>
      </c>
      <c r="BK121" s="1090"/>
      <c r="BL121" s="1090"/>
      <c r="BM121" s="1090"/>
      <c r="BN121" s="1090"/>
      <c r="BO121" s="1090"/>
      <c r="BP121" s="1090"/>
      <c r="BQ121" s="1090"/>
      <c r="BR121" s="1090"/>
      <c r="BS121" s="1090"/>
      <c r="BT121" s="1090"/>
      <c r="BU121" s="1090"/>
      <c r="BV121" s="1090"/>
      <c r="BW121" s="1090"/>
      <c r="BX121" s="1090"/>
      <c r="BY121" s="1090"/>
      <c r="BZ121" s="1090"/>
      <c r="CA121" s="1090"/>
      <c r="CB121" s="1090"/>
      <c r="CC121" s="1090"/>
      <c r="CD121" s="1090"/>
      <c r="CE121" s="1090"/>
      <c r="CF121" s="1090"/>
      <c r="CG121" s="1090"/>
      <c r="CH121" s="1091"/>
    </row>
    <row r="122" spans="1:87" ht="17.100000000000001" customHeight="1" x14ac:dyDescent="0.15">
      <c r="A122" s="612" t="str">
        <f>'⑨応募者名簿(印刷用)'!$A$36</f>
        <v/>
      </c>
      <c r="B122" s="613"/>
      <c r="C122" s="613"/>
      <c r="D122" s="613"/>
      <c r="E122" s="613"/>
      <c r="F122" s="613"/>
      <c r="G122" s="613"/>
      <c r="H122" s="613"/>
      <c r="I122" s="155"/>
      <c r="J122" s="155"/>
      <c r="K122" s="155"/>
      <c r="L122" s="155"/>
      <c r="M122" s="156"/>
      <c r="N122" s="1065"/>
      <c r="O122" s="1065"/>
      <c r="P122" s="1092" t="str">
        <f>IF('⑨応募者名簿(印刷用)'!$BV$42="","",'⑨応募者名簿(印刷用)'!$BV$42)</f>
        <v xml:space="preserve"> </v>
      </c>
      <c r="Q122" s="1093"/>
      <c r="R122" s="1093"/>
      <c r="S122" s="1093"/>
      <c r="T122" s="1093"/>
      <c r="U122" s="1093"/>
      <c r="V122" s="1093"/>
      <c r="W122" s="1093"/>
      <c r="X122" s="1093"/>
      <c r="Y122" s="1093"/>
      <c r="Z122" s="1093"/>
      <c r="AA122" s="1093"/>
      <c r="AB122" s="1093"/>
      <c r="AC122" s="1093"/>
      <c r="AD122" s="1093"/>
      <c r="AE122" s="1093"/>
      <c r="AF122" s="1093"/>
      <c r="AG122" s="1093"/>
      <c r="AH122" s="1093"/>
      <c r="AI122" s="1093"/>
      <c r="AJ122" s="1093"/>
      <c r="AK122" s="1093"/>
      <c r="AL122" s="1093"/>
      <c r="AM122" s="1093"/>
      <c r="AN122" s="1093"/>
      <c r="AO122" s="1093"/>
      <c r="AP122" s="1094"/>
      <c r="AQ122" s="144"/>
      <c r="AR122" s="151"/>
      <c r="AS122" s="612" t="str">
        <f>'⑨応募者名簿(印刷用)'!$A$36</f>
        <v/>
      </c>
      <c r="AT122" s="613"/>
      <c r="AU122" s="613"/>
      <c r="AV122" s="613"/>
      <c r="AW122" s="613"/>
      <c r="AX122" s="613"/>
      <c r="AY122" s="613"/>
      <c r="AZ122" s="613"/>
      <c r="BA122" s="155"/>
      <c r="BB122" s="155"/>
      <c r="BC122" s="155"/>
      <c r="BD122" s="155"/>
      <c r="BE122" s="156"/>
      <c r="BF122" s="1065"/>
      <c r="BG122" s="1065"/>
      <c r="BH122" s="1092" t="str">
        <f>IF('⑨応募者名簿(印刷用)'!$BV$42="","",'⑨応募者名簿(印刷用)'!$BV$42)</f>
        <v xml:space="preserve"> </v>
      </c>
      <c r="BI122" s="1093"/>
      <c r="BJ122" s="1093"/>
      <c r="BK122" s="1093"/>
      <c r="BL122" s="1093"/>
      <c r="BM122" s="1093"/>
      <c r="BN122" s="1093"/>
      <c r="BO122" s="1093"/>
      <c r="BP122" s="1093"/>
      <c r="BQ122" s="1093"/>
      <c r="BR122" s="1093"/>
      <c r="BS122" s="1093"/>
      <c r="BT122" s="1093"/>
      <c r="BU122" s="1093"/>
      <c r="BV122" s="1093"/>
      <c r="BW122" s="1093"/>
      <c r="BX122" s="1093"/>
      <c r="BY122" s="1093"/>
      <c r="BZ122" s="1093"/>
      <c r="CA122" s="1093"/>
      <c r="CB122" s="1093"/>
      <c r="CC122" s="1093"/>
      <c r="CD122" s="1093"/>
      <c r="CE122" s="1093"/>
      <c r="CF122" s="1093"/>
      <c r="CG122" s="1093"/>
      <c r="CH122" s="1094"/>
    </row>
    <row r="123" spans="1:87" ht="17.100000000000001" customHeight="1" x14ac:dyDescent="0.15">
      <c r="A123" s="612"/>
      <c r="B123" s="613"/>
      <c r="C123" s="613"/>
      <c r="D123" s="613"/>
      <c r="E123" s="613"/>
      <c r="F123" s="613"/>
      <c r="G123" s="613"/>
      <c r="H123" s="613"/>
      <c r="I123" s="155"/>
      <c r="J123" s="155"/>
      <c r="K123" s="155"/>
      <c r="L123" s="155"/>
      <c r="M123" s="156"/>
      <c r="N123" s="1065"/>
      <c r="O123" s="1065"/>
      <c r="P123" s="1092" t="str">
        <f>IF('⑨応募者名簿(印刷用)'!$BV$43="","",'⑨応募者名簿(印刷用)'!$BV$43)</f>
        <v xml:space="preserve"> </v>
      </c>
      <c r="Q123" s="1093"/>
      <c r="R123" s="1093"/>
      <c r="S123" s="1093"/>
      <c r="T123" s="1093"/>
      <c r="U123" s="1093"/>
      <c r="V123" s="1093"/>
      <c r="W123" s="1093"/>
      <c r="X123" s="1093"/>
      <c r="Y123" s="1093"/>
      <c r="Z123" s="1093"/>
      <c r="AA123" s="1093"/>
      <c r="AB123" s="1093"/>
      <c r="AC123" s="1093"/>
      <c r="AD123" s="1093"/>
      <c r="AE123" s="1093"/>
      <c r="AF123" s="1093"/>
      <c r="AG123" s="1093"/>
      <c r="AH123" s="1093"/>
      <c r="AI123" s="1093"/>
      <c r="AJ123" s="1093"/>
      <c r="AK123" s="1093"/>
      <c r="AL123" s="1093"/>
      <c r="AM123" s="1093"/>
      <c r="AN123" s="1093"/>
      <c r="AO123" s="1093"/>
      <c r="AP123" s="1094"/>
      <c r="AQ123" s="144"/>
      <c r="AR123" s="151"/>
      <c r="AS123" s="612"/>
      <c r="AT123" s="613"/>
      <c r="AU123" s="613"/>
      <c r="AV123" s="613"/>
      <c r="AW123" s="613"/>
      <c r="AX123" s="613"/>
      <c r="AY123" s="613"/>
      <c r="AZ123" s="613"/>
      <c r="BA123" s="155"/>
      <c r="BB123" s="155"/>
      <c r="BC123" s="155"/>
      <c r="BD123" s="155"/>
      <c r="BE123" s="156"/>
      <c r="BF123" s="1065"/>
      <c r="BG123" s="1065"/>
      <c r="BH123" s="1092" t="str">
        <f>IF('⑨応募者名簿(印刷用)'!$BV$43="","",'⑨応募者名簿(印刷用)'!$BV$43)</f>
        <v xml:space="preserve"> </v>
      </c>
      <c r="BI123" s="1093"/>
      <c r="BJ123" s="1093"/>
      <c r="BK123" s="1093"/>
      <c r="BL123" s="1093"/>
      <c r="BM123" s="1093"/>
      <c r="BN123" s="1093"/>
      <c r="BO123" s="1093"/>
      <c r="BP123" s="1093"/>
      <c r="BQ123" s="1093"/>
      <c r="BR123" s="1093"/>
      <c r="BS123" s="1093"/>
      <c r="BT123" s="1093"/>
      <c r="BU123" s="1093"/>
      <c r="BV123" s="1093"/>
      <c r="BW123" s="1093"/>
      <c r="BX123" s="1093"/>
      <c r="BY123" s="1093"/>
      <c r="BZ123" s="1093"/>
      <c r="CA123" s="1093"/>
      <c r="CB123" s="1093"/>
      <c r="CC123" s="1093"/>
      <c r="CD123" s="1093"/>
      <c r="CE123" s="1093"/>
      <c r="CF123" s="1093"/>
      <c r="CG123" s="1093"/>
      <c r="CH123" s="1094"/>
    </row>
    <row r="124" spans="1:87" ht="17.100000000000001" customHeight="1" x14ac:dyDescent="0.15">
      <c r="A124" s="612"/>
      <c r="B124" s="613"/>
      <c r="C124" s="613"/>
      <c r="D124" s="613"/>
      <c r="E124" s="613"/>
      <c r="F124" s="613"/>
      <c r="G124" s="613"/>
      <c r="H124" s="613"/>
      <c r="I124" s="155"/>
      <c r="J124" s="155"/>
      <c r="K124" s="155"/>
      <c r="L124" s="155"/>
      <c r="M124" s="156"/>
      <c r="N124" s="1065"/>
      <c r="O124" s="1065"/>
      <c r="P124" s="1095" t="str">
        <f>IF('⑨応募者名簿(印刷用)'!$BV$44="","",'⑨応募者名簿(印刷用)'!$BV$44)</f>
        <v xml:space="preserve"> </v>
      </c>
      <c r="Q124" s="1096"/>
      <c r="R124" s="1096"/>
      <c r="S124" s="1096"/>
      <c r="T124" s="1096"/>
      <c r="U124" s="1096"/>
      <c r="V124" s="1096"/>
      <c r="W124" s="1096"/>
      <c r="X124" s="1096"/>
      <c r="Y124" s="1096"/>
      <c r="Z124" s="1096"/>
      <c r="AA124" s="1096"/>
      <c r="AB124" s="1096"/>
      <c r="AC124" s="1096"/>
      <c r="AD124" s="1096"/>
      <c r="AE124" s="1096"/>
      <c r="AF124" s="1096"/>
      <c r="AG124" s="1096"/>
      <c r="AH124" s="1096"/>
      <c r="AI124" s="1096"/>
      <c r="AJ124" s="1096"/>
      <c r="AK124" s="1096"/>
      <c r="AL124" s="1096"/>
      <c r="AM124" s="1096"/>
      <c r="AN124" s="1096"/>
      <c r="AO124" s="1096"/>
      <c r="AP124" s="1097"/>
      <c r="AQ124" s="144"/>
      <c r="AR124" s="151"/>
      <c r="AS124" s="612"/>
      <c r="AT124" s="613"/>
      <c r="AU124" s="613"/>
      <c r="AV124" s="613"/>
      <c r="AW124" s="613"/>
      <c r="AX124" s="613"/>
      <c r="AY124" s="613"/>
      <c r="AZ124" s="613"/>
      <c r="BA124" s="155"/>
      <c r="BB124" s="155"/>
      <c r="BC124" s="155"/>
      <c r="BD124" s="155"/>
      <c r="BE124" s="156"/>
      <c r="BF124" s="1065"/>
      <c r="BG124" s="1065"/>
      <c r="BH124" s="1095" t="str">
        <f>IF('⑨応募者名簿(印刷用)'!$BV$44="","",'⑨応募者名簿(印刷用)'!$BV$44)</f>
        <v xml:space="preserve"> </v>
      </c>
      <c r="BI124" s="1096"/>
      <c r="BJ124" s="1096"/>
      <c r="BK124" s="1096"/>
      <c r="BL124" s="1096"/>
      <c r="BM124" s="1096"/>
      <c r="BN124" s="1096"/>
      <c r="BO124" s="1096"/>
      <c r="BP124" s="1096"/>
      <c r="BQ124" s="1096"/>
      <c r="BR124" s="1096"/>
      <c r="BS124" s="1096"/>
      <c r="BT124" s="1096"/>
      <c r="BU124" s="1096"/>
      <c r="BV124" s="1096"/>
      <c r="BW124" s="1096"/>
      <c r="BX124" s="1096"/>
      <c r="BY124" s="1096"/>
      <c r="BZ124" s="1096"/>
      <c r="CA124" s="1096"/>
      <c r="CB124" s="1096"/>
      <c r="CC124" s="1096"/>
      <c r="CD124" s="1096"/>
      <c r="CE124" s="1096"/>
      <c r="CF124" s="1096"/>
      <c r="CG124" s="1096"/>
      <c r="CH124" s="1097"/>
    </row>
    <row r="125" spans="1:87" ht="17.100000000000001" customHeight="1" x14ac:dyDescent="0.15">
      <c r="A125" s="612"/>
      <c r="B125" s="613"/>
      <c r="C125" s="613"/>
      <c r="D125" s="613"/>
      <c r="E125" s="613"/>
      <c r="F125" s="613"/>
      <c r="G125" s="613"/>
      <c r="H125" s="613"/>
      <c r="I125" s="155"/>
      <c r="J125" s="155"/>
      <c r="K125" s="155"/>
      <c r="L125" s="155"/>
      <c r="M125" s="156"/>
      <c r="N125" s="1069" t="s">
        <v>33</v>
      </c>
      <c r="O125" s="1070"/>
      <c r="P125" s="1075" t="s">
        <v>24</v>
      </c>
      <c r="Q125" s="1076"/>
      <c r="R125" s="1076"/>
      <c r="S125" s="1076"/>
      <c r="T125" s="1076" t="str">
        <f>""&amp;⑧入力シート!$D$21</f>
        <v/>
      </c>
      <c r="U125" s="1076"/>
      <c r="V125" s="1076"/>
      <c r="W125" s="1076"/>
      <c r="X125" s="1076"/>
      <c r="Y125" s="1076"/>
      <c r="Z125" s="1076"/>
      <c r="AA125" s="1076"/>
      <c r="AB125" s="1076"/>
      <c r="AC125" s="1076"/>
      <c r="AD125" s="1076"/>
      <c r="AE125" s="1076"/>
      <c r="AF125" s="1076"/>
      <c r="AG125" s="1076"/>
      <c r="AH125" s="1076"/>
      <c r="AI125" s="1076"/>
      <c r="AJ125" s="1076"/>
      <c r="AK125" s="1076"/>
      <c r="AL125" s="1076"/>
      <c r="AM125" s="1076"/>
      <c r="AN125" s="1076"/>
      <c r="AO125" s="1076"/>
      <c r="AP125" s="1081"/>
      <c r="AQ125" s="144"/>
      <c r="AR125" s="151"/>
      <c r="AS125" s="612"/>
      <c r="AT125" s="613"/>
      <c r="AU125" s="613"/>
      <c r="AV125" s="613"/>
      <c r="AW125" s="613"/>
      <c r="AX125" s="613"/>
      <c r="AY125" s="613"/>
      <c r="AZ125" s="613"/>
      <c r="BA125" s="155"/>
      <c r="BB125" s="155"/>
      <c r="BC125" s="155"/>
      <c r="BD125" s="155"/>
      <c r="BE125" s="156"/>
      <c r="BF125" s="1069" t="s">
        <v>33</v>
      </c>
      <c r="BG125" s="1070"/>
      <c r="BH125" s="1075" t="s">
        <v>24</v>
      </c>
      <c r="BI125" s="1076"/>
      <c r="BJ125" s="1076"/>
      <c r="BK125" s="1076"/>
      <c r="BL125" s="1076" t="str">
        <f>""&amp;⑧入力シート!$D$21</f>
        <v/>
      </c>
      <c r="BM125" s="1076"/>
      <c r="BN125" s="1076"/>
      <c r="BO125" s="1076"/>
      <c r="BP125" s="1076"/>
      <c r="BQ125" s="1076"/>
      <c r="BR125" s="1076"/>
      <c r="BS125" s="1076"/>
      <c r="BT125" s="1076"/>
      <c r="BU125" s="1076"/>
      <c r="BV125" s="1076"/>
      <c r="BW125" s="1076"/>
      <c r="BX125" s="1076"/>
      <c r="BY125" s="1076"/>
      <c r="BZ125" s="1076"/>
      <c r="CA125" s="1076"/>
      <c r="CB125" s="1076"/>
      <c r="CC125" s="1076"/>
      <c r="CD125" s="1076"/>
      <c r="CE125" s="1076"/>
      <c r="CF125" s="1076"/>
      <c r="CG125" s="1076"/>
      <c r="CH125" s="1081"/>
    </row>
    <row r="126" spans="1:87" ht="17.100000000000001" customHeight="1" x14ac:dyDescent="0.15">
      <c r="A126" s="157"/>
      <c r="B126" s="155"/>
      <c r="C126" s="155"/>
      <c r="D126" s="155"/>
      <c r="E126" s="155"/>
      <c r="F126" s="155"/>
      <c r="G126" s="155"/>
      <c r="H126" s="155"/>
      <c r="I126" s="155"/>
      <c r="J126" s="155"/>
      <c r="K126" s="155"/>
      <c r="L126" s="155"/>
      <c r="M126" s="156"/>
      <c r="N126" s="1048"/>
      <c r="O126" s="1049"/>
      <c r="P126" s="1082" t="str">
        <f>"　"&amp;⑧入力シート!$D$22</f>
        <v>　</v>
      </c>
      <c r="Q126" s="1083"/>
      <c r="R126" s="1083"/>
      <c r="S126" s="1083"/>
      <c r="T126" s="1083"/>
      <c r="U126" s="1083"/>
      <c r="V126" s="1083"/>
      <c r="W126" s="1083"/>
      <c r="X126" s="1083"/>
      <c r="Y126" s="1083"/>
      <c r="Z126" s="1083"/>
      <c r="AA126" s="1083"/>
      <c r="AB126" s="1083"/>
      <c r="AC126" s="1083"/>
      <c r="AD126" s="1083"/>
      <c r="AE126" s="1083"/>
      <c r="AF126" s="1083"/>
      <c r="AG126" s="1083"/>
      <c r="AH126" s="1083"/>
      <c r="AI126" s="1083"/>
      <c r="AJ126" s="1083"/>
      <c r="AK126" s="1083"/>
      <c r="AL126" s="1083"/>
      <c r="AM126" s="1083"/>
      <c r="AN126" s="1083"/>
      <c r="AO126" s="1083"/>
      <c r="AP126" s="1084"/>
      <c r="AQ126" s="144"/>
      <c r="AR126" s="151"/>
      <c r="AS126" s="157"/>
      <c r="AT126" s="155"/>
      <c r="AU126" s="155"/>
      <c r="AV126" s="155"/>
      <c r="AW126" s="155"/>
      <c r="AX126" s="155"/>
      <c r="AY126" s="155"/>
      <c r="AZ126" s="155"/>
      <c r="BA126" s="155"/>
      <c r="BB126" s="155"/>
      <c r="BC126" s="155"/>
      <c r="BD126" s="155"/>
      <c r="BE126" s="156"/>
      <c r="BF126" s="1048"/>
      <c r="BG126" s="1049"/>
      <c r="BH126" s="1082" t="str">
        <f>"　"&amp;⑧入力シート!$D$22</f>
        <v>　</v>
      </c>
      <c r="BI126" s="1083"/>
      <c r="BJ126" s="1083"/>
      <c r="BK126" s="1083"/>
      <c r="BL126" s="1083"/>
      <c r="BM126" s="1083"/>
      <c r="BN126" s="1083"/>
      <c r="BO126" s="1083"/>
      <c r="BP126" s="1083"/>
      <c r="BQ126" s="1083"/>
      <c r="BR126" s="1083"/>
      <c r="BS126" s="1083"/>
      <c r="BT126" s="1083"/>
      <c r="BU126" s="1083"/>
      <c r="BV126" s="1083"/>
      <c r="BW126" s="1083"/>
      <c r="BX126" s="1083"/>
      <c r="BY126" s="1083"/>
      <c r="BZ126" s="1083"/>
      <c r="CA126" s="1083"/>
      <c r="CB126" s="1083"/>
      <c r="CC126" s="1083"/>
      <c r="CD126" s="1083"/>
      <c r="CE126" s="1083"/>
      <c r="CF126" s="1083"/>
      <c r="CG126" s="1083"/>
      <c r="CH126" s="1084"/>
    </row>
    <row r="127" spans="1:87" ht="17.100000000000001" customHeight="1" x14ac:dyDescent="0.15">
      <c r="A127" s="157"/>
      <c r="B127" s="155"/>
      <c r="C127" s="155"/>
      <c r="D127" s="155"/>
      <c r="E127" s="155"/>
      <c r="F127" s="155"/>
      <c r="G127" s="155"/>
      <c r="H127" s="155"/>
      <c r="I127" s="155"/>
      <c r="J127" s="155"/>
      <c r="K127" s="155"/>
      <c r="L127" s="155"/>
      <c r="M127" s="156"/>
      <c r="N127" s="1048"/>
      <c r="O127" s="1049"/>
      <c r="P127" s="1085" t="str">
        <f>"　"&amp;⑧入力シート!$D$23</f>
        <v>　</v>
      </c>
      <c r="Q127" s="1086"/>
      <c r="R127" s="1086"/>
      <c r="S127" s="1086"/>
      <c r="T127" s="1086"/>
      <c r="U127" s="1086"/>
      <c r="V127" s="1086"/>
      <c r="W127" s="1086"/>
      <c r="X127" s="1086"/>
      <c r="Y127" s="1086"/>
      <c r="Z127" s="1086"/>
      <c r="AA127" s="1086"/>
      <c r="AB127" s="1086"/>
      <c r="AC127" s="1086"/>
      <c r="AD127" s="1086"/>
      <c r="AE127" s="1086"/>
      <c r="AF127" s="1086"/>
      <c r="AG127" s="1086"/>
      <c r="AH127" s="1086"/>
      <c r="AI127" s="1086"/>
      <c r="AJ127" s="1086"/>
      <c r="AK127" s="1086"/>
      <c r="AL127" s="1086"/>
      <c r="AM127" s="1086"/>
      <c r="AN127" s="1086"/>
      <c r="AO127" s="1086"/>
      <c r="AP127" s="1087"/>
      <c r="AQ127" s="144"/>
      <c r="AR127" s="151"/>
      <c r="AS127" s="157"/>
      <c r="AT127" s="155"/>
      <c r="AU127" s="155"/>
      <c r="AV127" s="155"/>
      <c r="AW127" s="155"/>
      <c r="AX127" s="155"/>
      <c r="AY127" s="155"/>
      <c r="AZ127" s="155"/>
      <c r="BA127" s="155"/>
      <c r="BB127" s="155"/>
      <c r="BC127" s="155"/>
      <c r="BD127" s="155"/>
      <c r="BE127" s="156"/>
      <c r="BF127" s="1048"/>
      <c r="BG127" s="1049"/>
      <c r="BH127" s="1085" t="str">
        <f>"　"&amp;⑧入力シート!$D$23</f>
        <v>　</v>
      </c>
      <c r="BI127" s="1086"/>
      <c r="BJ127" s="1086"/>
      <c r="BK127" s="1086"/>
      <c r="BL127" s="1086"/>
      <c r="BM127" s="1086"/>
      <c r="BN127" s="1086"/>
      <c r="BO127" s="1086"/>
      <c r="BP127" s="1086"/>
      <c r="BQ127" s="1086"/>
      <c r="BR127" s="1086"/>
      <c r="BS127" s="1086"/>
      <c r="BT127" s="1086"/>
      <c r="BU127" s="1086"/>
      <c r="BV127" s="1086"/>
      <c r="BW127" s="1086"/>
      <c r="BX127" s="1086"/>
      <c r="BY127" s="1086"/>
      <c r="BZ127" s="1086"/>
      <c r="CA127" s="1086"/>
      <c r="CB127" s="1086"/>
      <c r="CC127" s="1086"/>
      <c r="CD127" s="1086"/>
      <c r="CE127" s="1086"/>
      <c r="CF127" s="1086"/>
      <c r="CG127" s="1086"/>
      <c r="CH127" s="1087"/>
    </row>
    <row r="128" spans="1:87" ht="17.100000000000001" customHeight="1" x14ac:dyDescent="0.15">
      <c r="A128" s="158"/>
      <c r="B128" s="159"/>
      <c r="C128" s="159"/>
      <c r="D128" s="159"/>
      <c r="E128" s="159"/>
      <c r="F128" s="159"/>
      <c r="G128" s="159"/>
      <c r="H128" s="159"/>
      <c r="I128" s="159"/>
      <c r="J128" s="159"/>
      <c r="K128" s="159"/>
      <c r="L128" s="159"/>
      <c r="M128" s="160"/>
      <c r="N128" s="1048"/>
      <c r="O128" s="1049"/>
      <c r="P128" s="1085"/>
      <c r="Q128" s="1086"/>
      <c r="R128" s="1086"/>
      <c r="S128" s="1086"/>
      <c r="T128" s="1086"/>
      <c r="U128" s="1086"/>
      <c r="V128" s="1086"/>
      <c r="W128" s="1086"/>
      <c r="X128" s="1086"/>
      <c r="Y128" s="1086"/>
      <c r="Z128" s="1086"/>
      <c r="AA128" s="1086"/>
      <c r="AB128" s="1086"/>
      <c r="AC128" s="1086"/>
      <c r="AD128" s="1086"/>
      <c r="AE128" s="1086"/>
      <c r="AF128" s="1086"/>
      <c r="AG128" s="1086"/>
      <c r="AH128" s="1086"/>
      <c r="AI128" s="1086"/>
      <c r="AJ128" s="1086"/>
      <c r="AK128" s="1086"/>
      <c r="AL128" s="1086"/>
      <c r="AM128" s="1086"/>
      <c r="AN128" s="1086"/>
      <c r="AO128" s="1086"/>
      <c r="AP128" s="1087"/>
      <c r="AQ128" s="144"/>
      <c r="AR128" s="151"/>
      <c r="AS128" s="158"/>
      <c r="AT128" s="159"/>
      <c r="AU128" s="159"/>
      <c r="AV128" s="159"/>
      <c r="AW128" s="159"/>
      <c r="AX128" s="159"/>
      <c r="AY128" s="159"/>
      <c r="AZ128" s="159"/>
      <c r="BA128" s="159"/>
      <c r="BB128" s="159"/>
      <c r="BC128" s="159"/>
      <c r="BD128" s="159"/>
      <c r="BE128" s="160"/>
      <c r="BF128" s="1048"/>
      <c r="BG128" s="1049"/>
      <c r="BH128" s="1085"/>
      <c r="BI128" s="1086"/>
      <c r="BJ128" s="1086"/>
      <c r="BK128" s="1086"/>
      <c r="BL128" s="1086"/>
      <c r="BM128" s="1086"/>
      <c r="BN128" s="1086"/>
      <c r="BO128" s="1086"/>
      <c r="BP128" s="1086"/>
      <c r="BQ128" s="1086"/>
      <c r="BR128" s="1086"/>
      <c r="BS128" s="1086"/>
      <c r="BT128" s="1086"/>
      <c r="BU128" s="1086"/>
      <c r="BV128" s="1086"/>
      <c r="BW128" s="1086"/>
      <c r="BX128" s="1086"/>
      <c r="BY128" s="1086"/>
      <c r="BZ128" s="1086"/>
      <c r="CA128" s="1086"/>
      <c r="CB128" s="1086"/>
      <c r="CC128" s="1086"/>
      <c r="CD128" s="1086"/>
      <c r="CE128" s="1086"/>
      <c r="CF128" s="1086"/>
      <c r="CG128" s="1086"/>
      <c r="CH128" s="1087"/>
    </row>
    <row r="129" spans="1:86" ht="18" customHeight="1" x14ac:dyDescent="0.15">
      <c r="A129" s="1069" t="s">
        <v>38</v>
      </c>
      <c r="B129" s="1070"/>
      <c r="C129" s="1075" t="s">
        <v>32</v>
      </c>
      <c r="D129" s="1076"/>
      <c r="E129" s="1076"/>
      <c r="F129" s="1076"/>
      <c r="G129" s="1076"/>
      <c r="H129" s="1076"/>
      <c r="I129" s="1076"/>
      <c r="J129" s="1076"/>
      <c r="K129" s="1076"/>
      <c r="L129" s="1076"/>
      <c r="M129" s="1076"/>
      <c r="N129" s="1065" t="s">
        <v>35</v>
      </c>
      <c r="O129" s="1065"/>
      <c r="P129" s="1066" t="str">
        <f>""&amp;⑧入力シート!AD38</f>
        <v/>
      </c>
      <c r="Q129" s="1066"/>
      <c r="R129" s="1066"/>
      <c r="S129" s="1066"/>
      <c r="T129" s="1066"/>
      <c r="U129" s="1066"/>
      <c r="V129" s="1066"/>
      <c r="W129" s="1066"/>
      <c r="X129" s="1066"/>
      <c r="Y129" s="1066"/>
      <c r="Z129" s="1066"/>
      <c r="AA129" s="1066"/>
      <c r="AB129" s="1066"/>
      <c r="AC129" s="1066"/>
      <c r="AD129" s="1066"/>
      <c r="AE129" s="1066"/>
      <c r="AF129" s="1066"/>
      <c r="AG129" s="1066"/>
      <c r="AH129" s="1066"/>
      <c r="AI129" s="1066"/>
      <c r="AJ129" s="1066"/>
      <c r="AK129" s="1066"/>
      <c r="AL129" s="1066"/>
      <c r="AM129" s="1066"/>
      <c r="AN129" s="1066"/>
      <c r="AO129" s="1066"/>
      <c r="AP129" s="1066"/>
      <c r="AQ129" s="144"/>
      <c r="AR129" s="151"/>
      <c r="AS129" s="1069" t="s">
        <v>38</v>
      </c>
      <c r="AT129" s="1070"/>
      <c r="AU129" s="1075" t="s">
        <v>32</v>
      </c>
      <c r="AV129" s="1076"/>
      <c r="AW129" s="1076"/>
      <c r="AX129" s="1076"/>
      <c r="AY129" s="1076"/>
      <c r="AZ129" s="1076"/>
      <c r="BA129" s="1076"/>
      <c r="BB129" s="1076"/>
      <c r="BC129" s="1076"/>
      <c r="BD129" s="1076"/>
      <c r="BE129" s="1076"/>
      <c r="BF129" s="1065" t="s">
        <v>35</v>
      </c>
      <c r="BG129" s="1065"/>
      <c r="BH129" s="1066" t="str">
        <f>""&amp;⑧入力シート!AD39</f>
        <v/>
      </c>
      <c r="BI129" s="1066"/>
      <c r="BJ129" s="1066"/>
      <c r="BK129" s="1066"/>
      <c r="BL129" s="1066"/>
      <c r="BM129" s="1066"/>
      <c r="BN129" s="1066"/>
      <c r="BO129" s="1066"/>
      <c r="BP129" s="1066"/>
      <c r="BQ129" s="1066"/>
      <c r="BR129" s="1066"/>
      <c r="BS129" s="1066"/>
      <c r="BT129" s="1066"/>
      <c r="BU129" s="1066"/>
      <c r="BV129" s="1066"/>
      <c r="BW129" s="1066"/>
      <c r="BX129" s="1066"/>
      <c r="BY129" s="1066"/>
      <c r="BZ129" s="1066"/>
      <c r="CA129" s="1066"/>
      <c r="CB129" s="1066"/>
      <c r="CC129" s="1066"/>
      <c r="CD129" s="1066"/>
      <c r="CE129" s="1066"/>
      <c r="CF129" s="1066"/>
      <c r="CG129" s="1066"/>
      <c r="CH129" s="1066"/>
    </row>
    <row r="130" spans="1:86" ht="18" customHeight="1" x14ac:dyDescent="0.15">
      <c r="A130" s="1048"/>
      <c r="B130" s="1049"/>
      <c r="C130" s="1067">
        <f>⑧入力シート!Y38</f>
        <v>15</v>
      </c>
      <c r="D130" s="1068"/>
      <c r="E130" s="1068"/>
      <c r="F130" s="1068"/>
      <c r="G130" s="1068"/>
      <c r="H130" s="1068"/>
      <c r="I130" s="1068"/>
      <c r="J130" s="1068"/>
      <c r="K130" s="1068"/>
      <c r="L130" s="1068"/>
      <c r="M130" s="1068"/>
      <c r="N130" s="1065"/>
      <c r="O130" s="1065"/>
      <c r="P130" s="1066"/>
      <c r="Q130" s="1066"/>
      <c r="R130" s="1066"/>
      <c r="S130" s="1066"/>
      <c r="T130" s="1066"/>
      <c r="U130" s="1066"/>
      <c r="V130" s="1066"/>
      <c r="W130" s="1066"/>
      <c r="X130" s="1066"/>
      <c r="Y130" s="1066"/>
      <c r="Z130" s="1066"/>
      <c r="AA130" s="1066"/>
      <c r="AB130" s="1066"/>
      <c r="AC130" s="1066"/>
      <c r="AD130" s="1066"/>
      <c r="AE130" s="1066"/>
      <c r="AF130" s="1066"/>
      <c r="AG130" s="1066"/>
      <c r="AH130" s="1066"/>
      <c r="AI130" s="1066"/>
      <c r="AJ130" s="1066"/>
      <c r="AK130" s="1066"/>
      <c r="AL130" s="1066"/>
      <c r="AM130" s="1066"/>
      <c r="AN130" s="1066"/>
      <c r="AO130" s="1066"/>
      <c r="AP130" s="1066"/>
      <c r="AQ130" s="144"/>
      <c r="AR130" s="151"/>
      <c r="AS130" s="1048"/>
      <c r="AT130" s="1049"/>
      <c r="AU130" s="1067">
        <f>⑧入力シート!Y39</f>
        <v>16</v>
      </c>
      <c r="AV130" s="1068"/>
      <c r="AW130" s="1068"/>
      <c r="AX130" s="1068"/>
      <c r="AY130" s="1068"/>
      <c r="AZ130" s="1068"/>
      <c r="BA130" s="1068"/>
      <c r="BB130" s="1068"/>
      <c r="BC130" s="1068"/>
      <c r="BD130" s="1068"/>
      <c r="BE130" s="1068"/>
      <c r="BF130" s="1065"/>
      <c r="BG130" s="1065"/>
      <c r="BH130" s="1066"/>
      <c r="BI130" s="1066"/>
      <c r="BJ130" s="1066"/>
      <c r="BK130" s="1066"/>
      <c r="BL130" s="1066"/>
      <c r="BM130" s="1066"/>
      <c r="BN130" s="1066"/>
      <c r="BO130" s="1066"/>
      <c r="BP130" s="1066"/>
      <c r="BQ130" s="1066"/>
      <c r="BR130" s="1066"/>
      <c r="BS130" s="1066"/>
      <c r="BT130" s="1066"/>
      <c r="BU130" s="1066"/>
      <c r="BV130" s="1066"/>
      <c r="BW130" s="1066"/>
      <c r="BX130" s="1066"/>
      <c r="BY130" s="1066"/>
      <c r="BZ130" s="1066"/>
      <c r="CA130" s="1066"/>
      <c r="CB130" s="1066"/>
      <c r="CC130" s="1066"/>
      <c r="CD130" s="1066"/>
      <c r="CE130" s="1066"/>
      <c r="CF130" s="1066"/>
      <c r="CG130" s="1066"/>
      <c r="CH130" s="1066"/>
    </row>
    <row r="131" spans="1:86" ht="18" customHeight="1" x14ac:dyDescent="0.15">
      <c r="A131" s="1050"/>
      <c r="B131" s="1051"/>
      <c r="C131" s="1067"/>
      <c r="D131" s="1068"/>
      <c r="E131" s="1068"/>
      <c r="F131" s="1068"/>
      <c r="G131" s="1068"/>
      <c r="H131" s="1068"/>
      <c r="I131" s="1068"/>
      <c r="J131" s="1068"/>
      <c r="K131" s="1068"/>
      <c r="L131" s="1068"/>
      <c r="M131" s="1068"/>
      <c r="N131" s="1065"/>
      <c r="O131" s="1065"/>
      <c r="P131" s="1066"/>
      <c r="Q131" s="1066"/>
      <c r="R131" s="1066"/>
      <c r="S131" s="1066"/>
      <c r="T131" s="1066"/>
      <c r="U131" s="1066"/>
      <c r="V131" s="1066"/>
      <c r="W131" s="1066"/>
      <c r="X131" s="1066"/>
      <c r="Y131" s="1066"/>
      <c r="Z131" s="1066"/>
      <c r="AA131" s="1066"/>
      <c r="AB131" s="1066"/>
      <c r="AC131" s="1066"/>
      <c r="AD131" s="1066"/>
      <c r="AE131" s="1066"/>
      <c r="AF131" s="1066"/>
      <c r="AG131" s="1066"/>
      <c r="AH131" s="1066"/>
      <c r="AI131" s="1066"/>
      <c r="AJ131" s="1066"/>
      <c r="AK131" s="1066"/>
      <c r="AL131" s="1066"/>
      <c r="AM131" s="1066"/>
      <c r="AN131" s="1066"/>
      <c r="AO131" s="1066"/>
      <c r="AP131" s="1066"/>
      <c r="AQ131" s="144"/>
      <c r="AR131" s="151"/>
      <c r="AS131" s="1050"/>
      <c r="AT131" s="1051"/>
      <c r="AU131" s="1067"/>
      <c r="AV131" s="1068"/>
      <c r="AW131" s="1068"/>
      <c r="AX131" s="1068"/>
      <c r="AY131" s="1068"/>
      <c r="AZ131" s="1068"/>
      <c r="BA131" s="1068"/>
      <c r="BB131" s="1068"/>
      <c r="BC131" s="1068"/>
      <c r="BD131" s="1068"/>
      <c r="BE131" s="1068"/>
      <c r="BF131" s="1065"/>
      <c r="BG131" s="1065"/>
      <c r="BH131" s="1066"/>
      <c r="BI131" s="1066"/>
      <c r="BJ131" s="1066"/>
      <c r="BK131" s="1066"/>
      <c r="BL131" s="1066"/>
      <c r="BM131" s="1066"/>
      <c r="BN131" s="1066"/>
      <c r="BO131" s="1066"/>
      <c r="BP131" s="1066"/>
      <c r="BQ131" s="1066"/>
      <c r="BR131" s="1066"/>
      <c r="BS131" s="1066"/>
      <c r="BT131" s="1066"/>
      <c r="BU131" s="1066"/>
      <c r="BV131" s="1066"/>
      <c r="BW131" s="1066"/>
      <c r="BX131" s="1066"/>
      <c r="BY131" s="1066"/>
      <c r="BZ131" s="1066"/>
      <c r="CA131" s="1066"/>
      <c r="CB131" s="1066"/>
      <c r="CC131" s="1066"/>
      <c r="CD131" s="1066"/>
      <c r="CE131" s="1066"/>
      <c r="CF131" s="1066"/>
      <c r="CG131" s="1066"/>
      <c r="CH131" s="1066"/>
    </row>
    <row r="132" spans="1:86" ht="18" customHeight="1" x14ac:dyDescent="0.15">
      <c r="A132" s="1069" t="s">
        <v>37</v>
      </c>
      <c r="B132" s="1070"/>
      <c r="C132" s="1071" t="str">
        <f>""&amp;⑧入力シート!Z38</f>
        <v/>
      </c>
      <c r="D132" s="1072"/>
      <c r="E132" s="1072"/>
      <c r="F132" s="1072"/>
      <c r="G132" s="1072"/>
      <c r="H132" s="1072"/>
      <c r="I132" s="1072"/>
      <c r="J132" s="1072"/>
      <c r="K132" s="1072"/>
      <c r="L132" s="1072"/>
      <c r="M132" s="1073"/>
      <c r="N132" s="1048" t="s">
        <v>36</v>
      </c>
      <c r="O132" s="1049"/>
      <c r="P132" s="1052" t="s">
        <v>34</v>
      </c>
      <c r="Q132" s="1053"/>
      <c r="R132" s="1053"/>
      <c r="S132" s="1053"/>
      <c r="T132" s="1053"/>
      <c r="U132" s="1053"/>
      <c r="V132" s="1053"/>
      <c r="W132" s="1053"/>
      <c r="X132" s="1053"/>
      <c r="Y132" s="1053"/>
      <c r="Z132" s="1053"/>
      <c r="AA132" s="1053"/>
      <c r="AB132" s="1053"/>
      <c r="AC132" s="1053"/>
      <c r="AD132" s="1053"/>
      <c r="AE132" s="1053"/>
      <c r="AF132" s="1053"/>
      <c r="AG132" s="1053"/>
      <c r="AH132" s="1053"/>
      <c r="AI132" s="1053"/>
      <c r="AJ132" s="1053"/>
      <c r="AK132" s="1053"/>
      <c r="AL132" s="1053"/>
      <c r="AM132" s="1053"/>
      <c r="AN132" s="1053"/>
      <c r="AO132" s="1053"/>
      <c r="AP132" s="1054"/>
      <c r="AQ132" s="144"/>
      <c r="AR132" s="151"/>
      <c r="AS132" s="1069" t="s">
        <v>37</v>
      </c>
      <c r="AT132" s="1070"/>
      <c r="AU132" s="1071" t="str">
        <f>""&amp;⑧入力シート!Z39</f>
        <v/>
      </c>
      <c r="AV132" s="1072"/>
      <c r="AW132" s="1072"/>
      <c r="AX132" s="1072"/>
      <c r="AY132" s="1072"/>
      <c r="AZ132" s="1072"/>
      <c r="BA132" s="1072"/>
      <c r="BB132" s="1072"/>
      <c r="BC132" s="1072"/>
      <c r="BD132" s="1072"/>
      <c r="BE132" s="1073"/>
      <c r="BF132" s="1048" t="s">
        <v>36</v>
      </c>
      <c r="BG132" s="1049"/>
      <c r="BH132" s="1052" t="s">
        <v>34</v>
      </c>
      <c r="BI132" s="1053"/>
      <c r="BJ132" s="1053"/>
      <c r="BK132" s="1053"/>
      <c r="BL132" s="1053"/>
      <c r="BM132" s="1053"/>
      <c r="BN132" s="1053"/>
      <c r="BO132" s="1053"/>
      <c r="BP132" s="1053"/>
      <c r="BQ132" s="1053"/>
      <c r="BR132" s="1053"/>
      <c r="BS132" s="1053"/>
      <c r="BT132" s="1053"/>
      <c r="BU132" s="1053"/>
      <c r="BV132" s="1053"/>
      <c r="BW132" s="1053"/>
      <c r="BX132" s="1053"/>
      <c r="BY132" s="1053"/>
      <c r="BZ132" s="1053"/>
      <c r="CA132" s="1053"/>
      <c r="CB132" s="1053"/>
      <c r="CC132" s="1053"/>
      <c r="CD132" s="1053"/>
      <c r="CE132" s="1053"/>
      <c r="CF132" s="1053"/>
      <c r="CG132" s="1053"/>
      <c r="CH132" s="1054"/>
    </row>
    <row r="133" spans="1:86" ht="18" customHeight="1" x14ac:dyDescent="0.15">
      <c r="A133" s="1048"/>
      <c r="B133" s="1049"/>
      <c r="C133" s="1067"/>
      <c r="D133" s="1068"/>
      <c r="E133" s="1068"/>
      <c r="F133" s="1068"/>
      <c r="G133" s="1068"/>
      <c r="H133" s="1068"/>
      <c r="I133" s="1068"/>
      <c r="J133" s="1068"/>
      <c r="K133" s="1068"/>
      <c r="L133" s="1068"/>
      <c r="M133" s="1074"/>
      <c r="N133" s="1048"/>
      <c r="O133" s="1049"/>
      <c r="P133" s="1110" t="str">
        <f>'⑨応募者名簿(印刷用)'!R17</f>
        <v xml:space="preserve"> </v>
      </c>
      <c r="Q133" s="1110"/>
      <c r="R133" s="1110"/>
      <c r="S133" s="1110"/>
      <c r="T133" s="1110"/>
      <c r="U133" s="1110"/>
      <c r="V133" s="1110"/>
      <c r="W133" s="1110"/>
      <c r="X133" s="1110"/>
      <c r="Y133" s="1110"/>
      <c r="Z133" s="1110"/>
      <c r="AA133" s="1110"/>
      <c r="AB133" s="1110"/>
      <c r="AC133" s="1110"/>
      <c r="AD133" s="1110"/>
      <c r="AE133" s="1110"/>
      <c r="AF133" s="1110"/>
      <c r="AG133" s="1110"/>
      <c r="AH133" s="1110"/>
      <c r="AI133" s="1110"/>
      <c r="AJ133" s="1110"/>
      <c r="AK133" s="1110"/>
      <c r="AL133" s="1110"/>
      <c r="AM133" s="1110"/>
      <c r="AN133" s="1110"/>
      <c r="AO133" s="1110"/>
      <c r="AP133" s="1110"/>
      <c r="AQ133" s="144"/>
      <c r="AR133" s="151"/>
      <c r="AS133" s="1048"/>
      <c r="AT133" s="1049"/>
      <c r="AU133" s="1067"/>
      <c r="AV133" s="1068"/>
      <c r="AW133" s="1068"/>
      <c r="AX133" s="1068"/>
      <c r="AY133" s="1068"/>
      <c r="AZ133" s="1068"/>
      <c r="BA133" s="1068"/>
      <c r="BB133" s="1068"/>
      <c r="BC133" s="1068"/>
      <c r="BD133" s="1068"/>
      <c r="BE133" s="1074"/>
      <c r="BF133" s="1048"/>
      <c r="BG133" s="1049"/>
      <c r="BH133" s="1110" t="str">
        <f>'⑨応募者名簿(印刷用)'!R18</f>
        <v xml:space="preserve"> </v>
      </c>
      <c r="BI133" s="1110"/>
      <c r="BJ133" s="1110"/>
      <c r="BK133" s="1110"/>
      <c r="BL133" s="1110"/>
      <c r="BM133" s="1110"/>
      <c r="BN133" s="1110"/>
      <c r="BO133" s="1110"/>
      <c r="BP133" s="1110"/>
      <c r="BQ133" s="1110"/>
      <c r="BR133" s="1110"/>
      <c r="BS133" s="1110"/>
      <c r="BT133" s="1110"/>
      <c r="BU133" s="1110"/>
      <c r="BV133" s="1110"/>
      <c r="BW133" s="1110"/>
      <c r="BX133" s="1110"/>
      <c r="BY133" s="1110"/>
      <c r="BZ133" s="1110"/>
      <c r="CA133" s="1110"/>
      <c r="CB133" s="1110"/>
      <c r="CC133" s="1110"/>
      <c r="CD133" s="1110"/>
      <c r="CE133" s="1110"/>
      <c r="CF133" s="1110"/>
      <c r="CG133" s="1110"/>
      <c r="CH133" s="1110"/>
    </row>
    <row r="134" spans="1:86" ht="18" customHeight="1" x14ac:dyDescent="0.15">
      <c r="A134" s="1048"/>
      <c r="B134" s="1049"/>
      <c r="C134" s="1067"/>
      <c r="D134" s="1068"/>
      <c r="E134" s="1068"/>
      <c r="F134" s="1068"/>
      <c r="G134" s="1068"/>
      <c r="H134" s="1068"/>
      <c r="I134" s="1068"/>
      <c r="J134" s="1068"/>
      <c r="K134" s="1068"/>
      <c r="L134" s="1068"/>
      <c r="M134" s="1074"/>
      <c r="N134" s="1050"/>
      <c r="O134" s="1051"/>
      <c r="P134" s="1064"/>
      <c r="Q134" s="1064"/>
      <c r="R134" s="1064"/>
      <c r="S134" s="1064"/>
      <c r="T134" s="1064"/>
      <c r="U134" s="1064"/>
      <c r="V134" s="1064"/>
      <c r="W134" s="1064"/>
      <c r="X134" s="1064"/>
      <c r="Y134" s="1111"/>
      <c r="Z134" s="1111"/>
      <c r="AA134" s="1111"/>
      <c r="AB134" s="1111"/>
      <c r="AC134" s="1111"/>
      <c r="AD134" s="1111"/>
      <c r="AE134" s="1111"/>
      <c r="AF134" s="1111"/>
      <c r="AG134" s="1111"/>
      <c r="AH134" s="1111"/>
      <c r="AI134" s="1111"/>
      <c r="AJ134" s="1111"/>
      <c r="AK134" s="1111"/>
      <c r="AL134" s="1111"/>
      <c r="AM134" s="1111"/>
      <c r="AN134" s="1111"/>
      <c r="AO134" s="1111"/>
      <c r="AP134" s="1111"/>
      <c r="AQ134" s="144"/>
      <c r="AR134" s="151"/>
      <c r="AS134" s="1048"/>
      <c r="AT134" s="1049"/>
      <c r="AU134" s="1067"/>
      <c r="AV134" s="1068"/>
      <c r="AW134" s="1068"/>
      <c r="AX134" s="1068"/>
      <c r="AY134" s="1068"/>
      <c r="AZ134" s="1068"/>
      <c r="BA134" s="1068"/>
      <c r="BB134" s="1068"/>
      <c r="BC134" s="1068"/>
      <c r="BD134" s="1068"/>
      <c r="BE134" s="1074"/>
      <c r="BF134" s="1050"/>
      <c r="BG134" s="1051"/>
      <c r="BH134" s="1064"/>
      <c r="BI134" s="1064"/>
      <c r="BJ134" s="1064"/>
      <c r="BK134" s="1064"/>
      <c r="BL134" s="1064"/>
      <c r="BM134" s="1064"/>
      <c r="BN134" s="1064"/>
      <c r="BO134" s="1064"/>
      <c r="BP134" s="1064"/>
      <c r="BQ134" s="1111"/>
      <c r="BR134" s="1111"/>
      <c r="BS134" s="1111"/>
      <c r="BT134" s="1111"/>
      <c r="BU134" s="1111"/>
      <c r="BV134" s="1111"/>
      <c r="BW134" s="1111"/>
      <c r="BX134" s="1111"/>
      <c r="BY134" s="1111"/>
      <c r="BZ134" s="1111"/>
      <c r="CA134" s="1111"/>
      <c r="CB134" s="1111"/>
      <c r="CC134" s="1111"/>
      <c r="CD134" s="1111"/>
      <c r="CE134" s="1111"/>
      <c r="CF134" s="1111"/>
      <c r="CG134" s="1111"/>
      <c r="CH134" s="1111"/>
    </row>
    <row r="135" spans="1:86" ht="18" customHeight="1" x14ac:dyDescent="0.15">
      <c r="A135" s="1107" t="s">
        <v>43</v>
      </c>
      <c r="B135" s="1108"/>
      <c r="C135" s="1064" t="str">
        <f>'⑨応募者名簿(印刷用)'!P17</f>
        <v/>
      </c>
      <c r="D135" s="1064"/>
      <c r="E135" s="1064"/>
      <c r="F135" s="1064"/>
      <c r="G135" s="1064"/>
      <c r="H135" s="1064"/>
      <c r="I135" s="1064"/>
      <c r="J135" s="1064"/>
      <c r="K135" s="1064"/>
      <c r="L135" s="1064"/>
      <c r="M135" s="1064"/>
      <c r="N135" s="1077" t="s">
        <v>23</v>
      </c>
      <c r="O135" s="1078"/>
      <c r="P135" s="1079" t="str">
        <f>""&amp;⑧入力シート!AE38</f>
        <v/>
      </c>
      <c r="Q135" s="1079"/>
      <c r="R135" s="1079"/>
      <c r="S135" s="1079"/>
      <c r="T135" s="1079"/>
      <c r="U135" s="1079"/>
      <c r="V135" s="1079"/>
      <c r="W135" s="1079"/>
      <c r="X135" s="1079"/>
      <c r="Y135" s="1080" t="s">
        <v>252</v>
      </c>
      <c r="Z135" s="1080"/>
      <c r="AA135" s="1080"/>
      <c r="AB135" s="1080"/>
      <c r="AC135" s="1080"/>
      <c r="AD135" s="1080"/>
      <c r="AE135" s="1080"/>
      <c r="AF135" s="1080"/>
      <c r="AG135" s="1080"/>
      <c r="AH135" s="1080"/>
      <c r="AI135" s="1080"/>
      <c r="AJ135" s="1080"/>
      <c r="AK135" s="1080"/>
      <c r="AL135" s="1080"/>
      <c r="AM135" s="1080"/>
      <c r="AN135" s="1080"/>
      <c r="AO135" s="1080"/>
      <c r="AP135" s="1080"/>
      <c r="AR135" s="47"/>
      <c r="AS135" s="1107" t="s">
        <v>43</v>
      </c>
      <c r="AT135" s="1108"/>
      <c r="AU135" s="1112" t="str">
        <f>'⑨応募者名簿(印刷用)'!P18</f>
        <v/>
      </c>
      <c r="AV135" s="1112"/>
      <c r="AW135" s="1112"/>
      <c r="AX135" s="1112"/>
      <c r="AY135" s="1112"/>
      <c r="AZ135" s="1112"/>
      <c r="BA135" s="1112"/>
      <c r="BB135" s="1112"/>
      <c r="BC135" s="1112"/>
      <c r="BD135" s="1112"/>
      <c r="BE135" s="1112"/>
      <c r="BF135" s="1113" t="s">
        <v>23</v>
      </c>
      <c r="BG135" s="1114"/>
      <c r="BH135" s="1115" t="str">
        <f>""&amp;⑧入力シート!AE39</f>
        <v/>
      </c>
      <c r="BI135" s="1115"/>
      <c r="BJ135" s="1115"/>
      <c r="BK135" s="1115"/>
      <c r="BL135" s="1115"/>
      <c r="BM135" s="1115"/>
      <c r="BN135" s="1115"/>
      <c r="BO135" s="1115"/>
      <c r="BP135" s="1115"/>
      <c r="BQ135" s="1080" t="s">
        <v>252</v>
      </c>
      <c r="BR135" s="1080"/>
      <c r="BS135" s="1080"/>
      <c r="BT135" s="1080"/>
      <c r="BU135" s="1080"/>
      <c r="BV135" s="1080"/>
      <c r="BW135" s="1080"/>
      <c r="BX135" s="1080"/>
      <c r="BY135" s="1080"/>
      <c r="BZ135" s="1080"/>
      <c r="CA135" s="1080"/>
      <c r="CB135" s="1080"/>
      <c r="CC135" s="1080"/>
      <c r="CD135" s="1080"/>
      <c r="CE135" s="1080"/>
      <c r="CF135" s="1080"/>
      <c r="CG135" s="1080"/>
      <c r="CH135" s="1080"/>
    </row>
    <row r="136" spans="1:86" ht="18" customHeight="1" x14ac:dyDescent="0.15">
      <c r="A136" s="1107"/>
      <c r="B136" s="1108"/>
      <c r="C136" s="1064"/>
      <c r="D136" s="1064"/>
      <c r="E136" s="1064"/>
      <c r="F136" s="1064"/>
      <c r="G136" s="1064"/>
      <c r="H136" s="1064"/>
      <c r="I136" s="1064"/>
      <c r="J136" s="1064"/>
      <c r="K136" s="1064"/>
      <c r="L136" s="1064"/>
      <c r="M136" s="1064"/>
      <c r="N136" s="1077"/>
      <c r="O136" s="1078"/>
      <c r="P136" s="1079"/>
      <c r="Q136" s="1079"/>
      <c r="R136" s="1079"/>
      <c r="S136" s="1079"/>
      <c r="T136" s="1079"/>
      <c r="U136" s="1079"/>
      <c r="V136" s="1079"/>
      <c r="W136" s="1079"/>
      <c r="X136" s="1079"/>
      <c r="Y136" s="1080"/>
      <c r="Z136" s="1080"/>
      <c r="AA136" s="1080"/>
      <c r="AB136" s="1080"/>
      <c r="AC136" s="1080"/>
      <c r="AD136" s="1080"/>
      <c r="AE136" s="1080"/>
      <c r="AF136" s="1080"/>
      <c r="AG136" s="1080"/>
      <c r="AH136" s="1080"/>
      <c r="AI136" s="1080"/>
      <c r="AJ136" s="1080"/>
      <c r="AK136" s="1080"/>
      <c r="AL136" s="1080"/>
      <c r="AM136" s="1080"/>
      <c r="AN136" s="1080"/>
      <c r="AO136" s="1080"/>
      <c r="AP136" s="1080"/>
      <c r="AR136" s="47"/>
      <c r="AS136" s="1107"/>
      <c r="AT136" s="1108"/>
      <c r="AU136" s="1112"/>
      <c r="AV136" s="1112"/>
      <c r="AW136" s="1112"/>
      <c r="AX136" s="1112"/>
      <c r="AY136" s="1112"/>
      <c r="AZ136" s="1112"/>
      <c r="BA136" s="1112"/>
      <c r="BB136" s="1112"/>
      <c r="BC136" s="1112"/>
      <c r="BD136" s="1112"/>
      <c r="BE136" s="1112"/>
      <c r="BF136" s="1113"/>
      <c r="BG136" s="1114"/>
      <c r="BH136" s="1115"/>
      <c r="BI136" s="1115"/>
      <c r="BJ136" s="1115"/>
      <c r="BK136" s="1115"/>
      <c r="BL136" s="1115"/>
      <c r="BM136" s="1115"/>
      <c r="BN136" s="1115"/>
      <c r="BO136" s="1115"/>
      <c r="BP136" s="1115"/>
      <c r="BQ136" s="1080"/>
      <c r="BR136" s="1080"/>
      <c r="BS136" s="1080"/>
      <c r="BT136" s="1080"/>
      <c r="BU136" s="1080"/>
      <c r="BV136" s="1080"/>
      <c r="BW136" s="1080"/>
      <c r="BX136" s="1080"/>
      <c r="BY136" s="1080"/>
      <c r="BZ136" s="1080"/>
      <c r="CA136" s="1080"/>
      <c r="CB136" s="1080"/>
      <c r="CC136" s="1080"/>
      <c r="CD136" s="1080"/>
      <c r="CE136" s="1080"/>
      <c r="CF136" s="1080"/>
      <c r="CG136" s="1080"/>
      <c r="CH136" s="1080"/>
    </row>
    <row r="137" spans="1:86" ht="17.100000000000001" customHeight="1" x14ac:dyDescent="0.15">
      <c r="A137" s="1098" t="s">
        <v>64</v>
      </c>
      <c r="B137" s="1099"/>
      <c r="C137" s="1099"/>
      <c r="D137" s="1099"/>
      <c r="E137" s="1099"/>
      <c r="F137" s="1099"/>
      <c r="G137" s="1099"/>
      <c r="H137" s="1099"/>
      <c r="I137" s="1099"/>
      <c r="J137" s="1099"/>
      <c r="K137" s="1099"/>
      <c r="L137" s="1099"/>
      <c r="M137" s="1100"/>
      <c r="N137" s="1065" t="s">
        <v>22</v>
      </c>
      <c r="O137" s="1065"/>
      <c r="P137" s="1088" t="s">
        <v>17</v>
      </c>
      <c r="Q137" s="1089"/>
      <c r="R137" s="1090" t="str">
        <f>IF('⑨応募者名簿(印刷用)'!$BX$40="","",'⑨応募者名簿(印刷用)'!$BX$40)</f>
        <v>-</v>
      </c>
      <c r="S137" s="1090"/>
      <c r="T137" s="1090"/>
      <c r="U137" s="1090"/>
      <c r="V137" s="1090"/>
      <c r="W137" s="1090"/>
      <c r="X137" s="1090"/>
      <c r="Y137" s="1105"/>
      <c r="Z137" s="1105"/>
      <c r="AA137" s="1105"/>
      <c r="AB137" s="1105"/>
      <c r="AC137" s="1105"/>
      <c r="AD137" s="1105"/>
      <c r="AE137" s="1105"/>
      <c r="AF137" s="1105"/>
      <c r="AG137" s="1105"/>
      <c r="AH137" s="1105"/>
      <c r="AI137" s="1105"/>
      <c r="AJ137" s="1105"/>
      <c r="AK137" s="1105"/>
      <c r="AL137" s="1105"/>
      <c r="AM137" s="1105"/>
      <c r="AN137" s="1105"/>
      <c r="AO137" s="1105"/>
      <c r="AP137" s="1106"/>
      <c r="AQ137" s="144"/>
      <c r="AR137" s="151"/>
      <c r="AS137" s="1098" t="s">
        <v>64</v>
      </c>
      <c r="AT137" s="1099"/>
      <c r="AU137" s="1099"/>
      <c r="AV137" s="1099"/>
      <c r="AW137" s="1099"/>
      <c r="AX137" s="1099"/>
      <c r="AY137" s="1099"/>
      <c r="AZ137" s="1099"/>
      <c r="BA137" s="1099"/>
      <c r="BB137" s="1099"/>
      <c r="BC137" s="1099"/>
      <c r="BD137" s="1099"/>
      <c r="BE137" s="1100"/>
      <c r="BF137" s="1065" t="s">
        <v>22</v>
      </c>
      <c r="BG137" s="1065"/>
      <c r="BH137" s="1088" t="s">
        <v>17</v>
      </c>
      <c r="BI137" s="1089"/>
      <c r="BJ137" s="1090" t="str">
        <f>IF('⑨応募者名簿(印刷用)'!$BX$40="","",'⑨応募者名簿(印刷用)'!$BX$40)</f>
        <v>-</v>
      </c>
      <c r="BK137" s="1090"/>
      <c r="BL137" s="1090"/>
      <c r="BM137" s="1090"/>
      <c r="BN137" s="1090"/>
      <c r="BO137" s="1090"/>
      <c r="BP137" s="1090"/>
      <c r="BQ137" s="1105"/>
      <c r="BR137" s="1105"/>
      <c r="BS137" s="1105"/>
      <c r="BT137" s="1105"/>
      <c r="BU137" s="1105"/>
      <c r="BV137" s="1105"/>
      <c r="BW137" s="1105"/>
      <c r="BX137" s="1105"/>
      <c r="BY137" s="1105"/>
      <c r="BZ137" s="1105"/>
      <c r="CA137" s="1105"/>
      <c r="CB137" s="1105"/>
      <c r="CC137" s="1105"/>
      <c r="CD137" s="1105"/>
      <c r="CE137" s="1105"/>
      <c r="CF137" s="1105"/>
      <c r="CG137" s="1105"/>
      <c r="CH137" s="1106"/>
    </row>
    <row r="138" spans="1:86" ht="17.100000000000001" customHeight="1" x14ac:dyDescent="0.15">
      <c r="A138" s="612" t="str">
        <f>'⑨応募者名簿(印刷用)'!$A$36</f>
        <v/>
      </c>
      <c r="B138" s="613"/>
      <c r="C138" s="613"/>
      <c r="D138" s="613"/>
      <c r="E138" s="613"/>
      <c r="F138" s="613"/>
      <c r="G138" s="613"/>
      <c r="H138" s="613"/>
      <c r="I138" s="155"/>
      <c r="J138" s="155"/>
      <c r="K138" s="155"/>
      <c r="L138" s="155"/>
      <c r="M138" s="156"/>
      <c r="N138" s="1065"/>
      <c r="O138" s="1065"/>
      <c r="P138" s="1092" t="str">
        <f>IF('⑨応募者名簿(印刷用)'!$BV$42="","",'⑨応募者名簿(印刷用)'!$BV$42)</f>
        <v xml:space="preserve"> </v>
      </c>
      <c r="Q138" s="1093"/>
      <c r="R138" s="1093"/>
      <c r="S138" s="1093"/>
      <c r="T138" s="1093"/>
      <c r="U138" s="1093"/>
      <c r="V138" s="1093"/>
      <c r="W138" s="1093"/>
      <c r="X138" s="1093"/>
      <c r="Y138" s="1093"/>
      <c r="Z138" s="1093"/>
      <c r="AA138" s="1093"/>
      <c r="AB138" s="1093"/>
      <c r="AC138" s="1093"/>
      <c r="AD138" s="1093"/>
      <c r="AE138" s="1093"/>
      <c r="AF138" s="1093"/>
      <c r="AG138" s="1093"/>
      <c r="AH138" s="1093"/>
      <c r="AI138" s="1093"/>
      <c r="AJ138" s="1093"/>
      <c r="AK138" s="1093"/>
      <c r="AL138" s="1093"/>
      <c r="AM138" s="1093"/>
      <c r="AN138" s="1093"/>
      <c r="AO138" s="1093"/>
      <c r="AP138" s="1094"/>
      <c r="AQ138" s="144"/>
      <c r="AR138" s="151"/>
      <c r="AS138" s="612" t="str">
        <f>'⑨応募者名簿(印刷用)'!$A$36</f>
        <v/>
      </c>
      <c r="AT138" s="613"/>
      <c r="AU138" s="613"/>
      <c r="AV138" s="613"/>
      <c r="AW138" s="613"/>
      <c r="AX138" s="613"/>
      <c r="AY138" s="613"/>
      <c r="AZ138" s="613"/>
      <c r="BA138" s="155"/>
      <c r="BB138" s="155"/>
      <c r="BC138" s="155"/>
      <c r="BD138" s="155"/>
      <c r="BE138" s="156"/>
      <c r="BF138" s="1065"/>
      <c r="BG138" s="1065"/>
      <c r="BH138" s="1092" t="str">
        <f>IF('⑨応募者名簿(印刷用)'!$BV$42="","",'⑨応募者名簿(印刷用)'!$BV$42)</f>
        <v xml:space="preserve"> </v>
      </c>
      <c r="BI138" s="1093"/>
      <c r="BJ138" s="1093"/>
      <c r="BK138" s="1093"/>
      <c r="BL138" s="1093"/>
      <c r="BM138" s="1093"/>
      <c r="BN138" s="1093"/>
      <c r="BO138" s="1093"/>
      <c r="BP138" s="1093"/>
      <c r="BQ138" s="1093"/>
      <c r="BR138" s="1093"/>
      <c r="BS138" s="1093"/>
      <c r="BT138" s="1093"/>
      <c r="BU138" s="1093"/>
      <c r="BV138" s="1093"/>
      <c r="BW138" s="1093"/>
      <c r="BX138" s="1093"/>
      <c r="BY138" s="1093"/>
      <c r="BZ138" s="1093"/>
      <c r="CA138" s="1093"/>
      <c r="CB138" s="1093"/>
      <c r="CC138" s="1093"/>
      <c r="CD138" s="1093"/>
      <c r="CE138" s="1093"/>
      <c r="CF138" s="1093"/>
      <c r="CG138" s="1093"/>
      <c r="CH138" s="1094"/>
    </row>
    <row r="139" spans="1:86" ht="17.100000000000001" customHeight="1" x14ac:dyDescent="0.15">
      <c r="A139" s="612"/>
      <c r="B139" s="613"/>
      <c r="C139" s="613"/>
      <c r="D139" s="613"/>
      <c r="E139" s="613"/>
      <c r="F139" s="613"/>
      <c r="G139" s="613"/>
      <c r="H139" s="613"/>
      <c r="I139" s="155"/>
      <c r="J139" s="155"/>
      <c r="K139" s="155"/>
      <c r="L139" s="155"/>
      <c r="M139" s="156"/>
      <c r="N139" s="1065"/>
      <c r="O139" s="1065"/>
      <c r="P139" s="1092" t="str">
        <f>IF('⑨応募者名簿(印刷用)'!$BV$43="","",'⑨応募者名簿(印刷用)'!$BV$43)</f>
        <v xml:space="preserve"> </v>
      </c>
      <c r="Q139" s="1093"/>
      <c r="R139" s="1093"/>
      <c r="S139" s="1093"/>
      <c r="T139" s="1093"/>
      <c r="U139" s="1093"/>
      <c r="V139" s="1093"/>
      <c r="W139" s="1093"/>
      <c r="X139" s="1093"/>
      <c r="Y139" s="1093"/>
      <c r="Z139" s="1093"/>
      <c r="AA139" s="1093"/>
      <c r="AB139" s="1093"/>
      <c r="AC139" s="1093"/>
      <c r="AD139" s="1093"/>
      <c r="AE139" s="1093"/>
      <c r="AF139" s="1093"/>
      <c r="AG139" s="1093"/>
      <c r="AH139" s="1093"/>
      <c r="AI139" s="1093"/>
      <c r="AJ139" s="1093"/>
      <c r="AK139" s="1093"/>
      <c r="AL139" s="1093"/>
      <c r="AM139" s="1093"/>
      <c r="AN139" s="1093"/>
      <c r="AO139" s="1093"/>
      <c r="AP139" s="1094"/>
      <c r="AQ139" s="144"/>
      <c r="AR139" s="151"/>
      <c r="AS139" s="612"/>
      <c r="AT139" s="613"/>
      <c r="AU139" s="613"/>
      <c r="AV139" s="613"/>
      <c r="AW139" s="613"/>
      <c r="AX139" s="613"/>
      <c r="AY139" s="613"/>
      <c r="AZ139" s="613"/>
      <c r="BA139" s="155"/>
      <c r="BB139" s="155"/>
      <c r="BC139" s="155"/>
      <c r="BD139" s="155"/>
      <c r="BE139" s="156"/>
      <c r="BF139" s="1065"/>
      <c r="BG139" s="1065"/>
      <c r="BH139" s="1092" t="str">
        <f>IF('⑨応募者名簿(印刷用)'!$BV$43="","",'⑨応募者名簿(印刷用)'!$BV$43)</f>
        <v xml:space="preserve"> </v>
      </c>
      <c r="BI139" s="1093"/>
      <c r="BJ139" s="1093"/>
      <c r="BK139" s="1093"/>
      <c r="BL139" s="1093"/>
      <c r="BM139" s="1093"/>
      <c r="BN139" s="1093"/>
      <c r="BO139" s="1093"/>
      <c r="BP139" s="1093"/>
      <c r="BQ139" s="1093"/>
      <c r="BR139" s="1093"/>
      <c r="BS139" s="1093"/>
      <c r="BT139" s="1093"/>
      <c r="BU139" s="1093"/>
      <c r="BV139" s="1093"/>
      <c r="BW139" s="1093"/>
      <c r="BX139" s="1093"/>
      <c r="BY139" s="1093"/>
      <c r="BZ139" s="1093"/>
      <c r="CA139" s="1093"/>
      <c r="CB139" s="1093"/>
      <c r="CC139" s="1093"/>
      <c r="CD139" s="1093"/>
      <c r="CE139" s="1093"/>
      <c r="CF139" s="1093"/>
      <c r="CG139" s="1093"/>
      <c r="CH139" s="1094"/>
    </row>
    <row r="140" spans="1:86" ht="17.100000000000001" customHeight="1" x14ac:dyDescent="0.15">
      <c r="A140" s="612"/>
      <c r="B140" s="613"/>
      <c r="C140" s="613"/>
      <c r="D140" s="613"/>
      <c r="E140" s="613"/>
      <c r="F140" s="613"/>
      <c r="G140" s="613"/>
      <c r="H140" s="613"/>
      <c r="I140" s="155"/>
      <c r="J140" s="155"/>
      <c r="K140" s="155"/>
      <c r="L140" s="155"/>
      <c r="M140" s="156"/>
      <c r="N140" s="1065"/>
      <c r="O140" s="1065"/>
      <c r="P140" s="1095" t="str">
        <f>IF('⑨応募者名簿(印刷用)'!$BV$44="","",'⑨応募者名簿(印刷用)'!$BV$44)</f>
        <v xml:space="preserve"> </v>
      </c>
      <c r="Q140" s="1096"/>
      <c r="R140" s="1096"/>
      <c r="S140" s="1096"/>
      <c r="T140" s="1096"/>
      <c r="U140" s="1096"/>
      <c r="V140" s="1096"/>
      <c r="W140" s="1096"/>
      <c r="X140" s="1096"/>
      <c r="Y140" s="1096"/>
      <c r="Z140" s="1096"/>
      <c r="AA140" s="1096"/>
      <c r="AB140" s="1096"/>
      <c r="AC140" s="1096"/>
      <c r="AD140" s="1096"/>
      <c r="AE140" s="1096"/>
      <c r="AF140" s="1096"/>
      <c r="AG140" s="1096"/>
      <c r="AH140" s="1096"/>
      <c r="AI140" s="1096"/>
      <c r="AJ140" s="1096"/>
      <c r="AK140" s="1096"/>
      <c r="AL140" s="1096"/>
      <c r="AM140" s="1096"/>
      <c r="AN140" s="1096"/>
      <c r="AO140" s="1096"/>
      <c r="AP140" s="1097"/>
      <c r="AQ140" s="144"/>
      <c r="AR140" s="151"/>
      <c r="AS140" s="612"/>
      <c r="AT140" s="613"/>
      <c r="AU140" s="613"/>
      <c r="AV140" s="613"/>
      <c r="AW140" s="613"/>
      <c r="AX140" s="613"/>
      <c r="AY140" s="613"/>
      <c r="AZ140" s="613"/>
      <c r="BA140" s="155"/>
      <c r="BB140" s="155"/>
      <c r="BC140" s="155"/>
      <c r="BD140" s="155"/>
      <c r="BE140" s="156"/>
      <c r="BF140" s="1065"/>
      <c r="BG140" s="1065"/>
      <c r="BH140" s="1095" t="str">
        <f>IF('⑨応募者名簿(印刷用)'!$BV$44="","",'⑨応募者名簿(印刷用)'!$BV$44)</f>
        <v xml:space="preserve"> </v>
      </c>
      <c r="BI140" s="1096"/>
      <c r="BJ140" s="1096"/>
      <c r="BK140" s="1096"/>
      <c r="BL140" s="1096"/>
      <c r="BM140" s="1096"/>
      <c r="BN140" s="1096"/>
      <c r="BO140" s="1096"/>
      <c r="BP140" s="1096"/>
      <c r="BQ140" s="1096"/>
      <c r="BR140" s="1096"/>
      <c r="BS140" s="1096"/>
      <c r="BT140" s="1096"/>
      <c r="BU140" s="1096"/>
      <c r="BV140" s="1096"/>
      <c r="BW140" s="1096"/>
      <c r="BX140" s="1096"/>
      <c r="BY140" s="1096"/>
      <c r="BZ140" s="1096"/>
      <c r="CA140" s="1096"/>
      <c r="CB140" s="1096"/>
      <c r="CC140" s="1096"/>
      <c r="CD140" s="1096"/>
      <c r="CE140" s="1096"/>
      <c r="CF140" s="1096"/>
      <c r="CG140" s="1096"/>
      <c r="CH140" s="1097"/>
    </row>
    <row r="141" spans="1:86" ht="17.100000000000001" customHeight="1" x14ac:dyDescent="0.15">
      <c r="A141" s="612"/>
      <c r="B141" s="613"/>
      <c r="C141" s="613"/>
      <c r="D141" s="613"/>
      <c r="E141" s="613"/>
      <c r="F141" s="613"/>
      <c r="G141" s="613"/>
      <c r="H141" s="613"/>
      <c r="I141" s="155"/>
      <c r="J141" s="155"/>
      <c r="K141" s="155"/>
      <c r="L141" s="155"/>
      <c r="M141" s="156"/>
      <c r="N141" s="1069" t="s">
        <v>33</v>
      </c>
      <c r="O141" s="1070"/>
      <c r="P141" s="1075" t="s">
        <v>24</v>
      </c>
      <c r="Q141" s="1076"/>
      <c r="R141" s="1076"/>
      <c r="S141" s="1076"/>
      <c r="T141" s="1076" t="str">
        <f>""&amp;⑧入力シート!$D$21</f>
        <v/>
      </c>
      <c r="U141" s="1076"/>
      <c r="V141" s="1076"/>
      <c r="W141" s="1076"/>
      <c r="X141" s="1076"/>
      <c r="Y141" s="1076"/>
      <c r="Z141" s="1076"/>
      <c r="AA141" s="1076"/>
      <c r="AB141" s="1076"/>
      <c r="AC141" s="1076"/>
      <c r="AD141" s="1076"/>
      <c r="AE141" s="1076"/>
      <c r="AF141" s="1076"/>
      <c r="AG141" s="1076"/>
      <c r="AH141" s="1076"/>
      <c r="AI141" s="1076"/>
      <c r="AJ141" s="1076"/>
      <c r="AK141" s="1076"/>
      <c r="AL141" s="1076"/>
      <c r="AM141" s="1076"/>
      <c r="AN141" s="1076"/>
      <c r="AO141" s="1076"/>
      <c r="AP141" s="1081"/>
      <c r="AQ141" s="144"/>
      <c r="AR141" s="151"/>
      <c r="AS141" s="612"/>
      <c r="AT141" s="613"/>
      <c r="AU141" s="613"/>
      <c r="AV141" s="613"/>
      <c r="AW141" s="613"/>
      <c r="AX141" s="613"/>
      <c r="AY141" s="613"/>
      <c r="AZ141" s="613"/>
      <c r="BA141" s="155"/>
      <c r="BB141" s="155"/>
      <c r="BC141" s="155"/>
      <c r="BD141" s="155"/>
      <c r="BE141" s="156"/>
      <c r="BF141" s="1069" t="s">
        <v>33</v>
      </c>
      <c r="BG141" s="1070"/>
      <c r="BH141" s="1075" t="s">
        <v>24</v>
      </c>
      <c r="BI141" s="1076"/>
      <c r="BJ141" s="1076"/>
      <c r="BK141" s="1076"/>
      <c r="BL141" s="1076" t="str">
        <f>""&amp;⑧入力シート!$D$21</f>
        <v/>
      </c>
      <c r="BM141" s="1076"/>
      <c r="BN141" s="1076"/>
      <c r="BO141" s="1076"/>
      <c r="BP141" s="1076"/>
      <c r="BQ141" s="1076"/>
      <c r="BR141" s="1076"/>
      <c r="BS141" s="1076"/>
      <c r="BT141" s="1076"/>
      <c r="BU141" s="1076"/>
      <c r="BV141" s="1076"/>
      <c r="BW141" s="1076"/>
      <c r="BX141" s="1076"/>
      <c r="BY141" s="1076"/>
      <c r="BZ141" s="1076"/>
      <c r="CA141" s="1076"/>
      <c r="CB141" s="1076"/>
      <c r="CC141" s="1076"/>
      <c r="CD141" s="1076"/>
      <c r="CE141" s="1076"/>
      <c r="CF141" s="1076"/>
      <c r="CG141" s="1076"/>
      <c r="CH141" s="1081"/>
    </row>
    <row r="142" spans="1:86" ht="17.100000000000001" customHeight="1" x14ac:dyDescent="0.15">
      <c r="A142" s="157"/>
      <c r="B142" s="155"/>
      <c r="C142" s="155"/>
      <c r="D142" s="155"/>
      <c r="E142" s="155"/>
      <c r="F142" s="155"/>
      <c r="G142" s="155"/>
      <c r="H142" s="155"/>
      <c r="I142" s="155"/>
      <c r="J142" s="155"/>
      <c r="K142" s="155"/>
      <c r="L142" s="155"/>
      <c r="M142" s="156"/>
      <c r="N142" s="1048"/>
      <c r="O142" s="1049"/>
      <c r="P142" s="1082" t="str">
        <f>"　"&amp;⑧入力シート!$D$22</f>
        <v>　</v>
      </c>
      <c r="Q142" s="1083"/>
      <c r="R142" s="1083"/>
      <c r="S142" s="1083"/>
      <c r="T142" s="1083"/>
      <c r="U142" s="1083"/>
      <c r="V142" s="1083"/>
      <c r="W142" s="1083"/>
      <c r="X142" s="1083"/>
      <c r="Y142" s="1083"/>
      <c r="Z142" s="1083"/>
      <c r="AA142" s="1083"/>
      <c r="AB142" s="1083"/>
      <c r="AC142" s="1083"/>
      <c r="AD142" s="1083"/>
      <c r="AE142" s="1083"/>
      <c r="AF142" s="1083"/>
      <c r="AG142" s="1083"/>
      <c r="AH142" s="1083"/>
      <c r="AI142" s="1083"/>
      <c r="AJ142" s="1083"/>
      <c r="AK142" s="1083"/>
      <c r="AL142" s="1083"/>
      <c r="AM142" s="1083"/>
      <c r="AN142" s="1083"/>
      <c r="AO142" s="1083"/>
      <c r="AP142" s="1084"/>
      <c r="AQ142" s="144"/>
      <c r="AR142" s="151"/>
      <c r="AS142" s="157"/>
      <c r="AT142" s="155"/>
      <c r="AU142" s="155"/>
      <c r="AV142" s="155"/>
      <c r="AW142" s="155"/>
      <c r="AX142" s="155"/>
      <c r="AY142" s="155"/>
      <c r="AZ142" s="155"/>
      <c r="BA142" s="155"/>
      <c r="BB142" s="155"/>
      <c r="BC142" s="155"/>
      <c r="BD142" s="155"/>
      <c r="BE142" s="156"/>
      <c r="BF142" s="1048"/>
      <c r="BG142" s="1049"/>
      <c r="BH142" s="1082" t="str">
        <f>"　"&amp;⑧入力シート!$D$22</f>
        <v>　</v>
      </c>
      <c r="BI142" s="1083"/>
      <c r="BJ142" s="1083"/>
      <c r="BK142" s="1083"/>
      <c r="BL142" s="1083"/>
      <c r="BM142" s="1083"/>
      <c r="BN142" s="1083"/>
      <c r="BO142" s="1083"/>
      <c r="BP142" s="1083"/>
      <c r="BQ142" s="1083"/>
      <c r="BR142" s="1083"/>
      <c r="BS142" s="1083"/>
      <c r="BT142" s="1083"/>
      <c r="BU142" s="1083"/>
      <c r="BV142" s="1083"/>
      <c r="BW142" s="1083"/>
      <c r="BX142" s="1083"/>
      <c r="BY142" s="1083"/>
      <c r="BZ142" s="1083"/>
      <c r="CA142" s="1083"/>
      <c r="CB142" s="1083"/>
      <c r="CC142" s="1083"/>
      <c r="CD142" s="1083"/>
      <c r="CE142" s="1083"/>
      <c r="CF142" s="1083"/>
      <c r="CG142" s="1083"/>
      <c r="CH142" s="1084"/>
    </row>
    <row r="143" spans="1:86" ht="17.100000000000001" customHeight="1" x14ac:dyDescent="0.15">
      <c r="A143" s="157"/>
      <c r="B143" s="155"/>
      <c r="C143" s="155"/>
      <c r="D143" s="155"/>
      <c r="E143" s="155"/>
      <c r="F143" s="155"/>
      <c r="G143" s="155"/>
      <c r="H143" s="155"/>
      <c r="I143" s="155"/>
      <c r="J143" s="155"/>
      <c r="K143" s="155"/>
      <c r="L143" s="155"/>
      <c r="M143" s="156"/>
      <c r="N143" s="1048"/>
      <c r="O143" s="1049"/>
      <c r="P143" s="1085" t="str">
        <f>"　"&amp;⑧入力シート!$D$23</f>
        <v>　</v>
      </c>
      <c r="Q143" s="1086"/>
      <c r="R143" s="1086"/>
      <c r="S143" s="1086"/>
      <c r="T143" s="1086"/>
      <c r="U143" s="1086"/>
      <c r="V143" s="1086"/>
      <c r="W143" s="1086"/>
      <c r="X143" s="1086"/>
      <c r="Y143" s="1086"/>
      <c r="Z143" s="1086"/>
      <c r="AA143" s="1086"/>
      <c r="AB143" s="1086"/>
      <c r="AC143" s="1086"/>
      <c r="AD143" s="1086"/>
      <c r="AE143" s="1086"/>
      <c r="AF143" s="1086"/>
      <c r="AG143" s="1086"/>
      <c r="AH143" s="1086"/>
      <c r="AI143" s="1086"/>
      <c r="AJ143" s="1086"/>
      <c r="AK143" s="1086"/>
      <c r="AL143" s="1086"/>
      <c r="AM143" s="1086"/>
      <c r="AN143" s="1086"/>
      <c r="AO143" s="1086"/>
      <c r="AP143" s="1087"/>
      <c r="AQ143" s="144"/>
      <c r="AR143" s="151"/>
      <c r="AS143" s="157"/>
      <c r="AT143" s="155"/>
      <c r="AU143" s="155"/>
      <c r="AV143" s="155"/>
      <c r="AW143" s="155"/>
      <c r="AX143" s="155"/>
      <c r="AY143" s="155"/>
      <c r="AZ143" s="155"/>
      <c r="BA143" s="155"/>
      <c r="BB143" s="155"/>
      <c r="BC143" s="155"/>
      <c r="BD143" s="155"/>
      <c r="BE143" s="156"/>
      <c r="BF143" s="1048"/>
      <c r="BG143" s="1049"/>
      <c r="BH143" s="1085" t="str">
        <f>"　"&amp;⑧入力シート!$D$23</f>
        <v>　</v>
      </c>
      <c r="BI143" s="1086"/>
      <c r="BJ143" s="1086"/>
      <c r="BK143" s="1086"/>
      <c r="BL143" s="1086"/>
      <c r="BM143" s="1086"/>
      <c r="BN143" s="1086"/>
      <c r="BO143" s="1086"/>
      <c r="BP143" s="1086"/>
      <c r="BQ143" s="1086"/>
      <c r="BR143" s="1086"/>
      <c r="BS143" s="1086"/>
      <c r="BT143" s="1086"/>
      <c r="BU143" s="1086"/>
      <c r="BV143" s="1086"/>
      <c r="BW143" s="1086"/>
      <c r="BX143" s="1086"/>
      <c r="BY143" s="1086"/>
      <c r="BZ143" s="1086"/>
      <c r="CA143" s="1086"/>
      <c r="CB143" s="1086"/>
      <c r="CC143" s="1086"/>
      <c r="CD143" s="1086"/>
      <c r="CE143" s="1086"/>
      <c r="CF143" s="1086"/>
      <c r="CG143" s="1086"/>
      <c r="CH143" s="1087"/>
    </row>
    <row r="144" spans="1:86" ht="17.100000000000001" customHeight="1" x14ac:dyDescent="0.15">
      <c r="A144" s="158"/>
      <c r="B144" s="159"/>
      <c r="C144" s="159"/>
      <c r="D144" s="159"/>
      <c r="E144" s="159"/>
      <c r="F144" s="159"/>
      <c r="G144" s="159"/>
      <c r="H144" s="159"/>
      <c r="I144" s="159"/>
      <c r="J144" s="159"/>
      <c r="K144" s="159"/>
      <c r="L144" s="159"/>
      <c r="M144" s="160"/>
      <c r="N144" s="1048"/>
      <c r="O144" s="1049"/>
      <c r="P144" s="1085"/>
      <c r="Q144" s="1086"/>
      <c r="R144" s="1086"/>
      <c r="S144" s="1086"/>
      <c r="T144" s="1086"/>
      <c r="U144" s="1086"/>
      <c r="V144" s="1086"/>
      <c r="W144" s="1086"/>
      <c r="X144" s="1086"/>
      <c r="Y144" s="1086"/>
      <c r="Z144" s="1086"/>
      <c r="AA144" s="1086"/>
      <c r="AB144" s="1086"/>
      <c r="AC144" s="1086"/>
      <c r="AD144" s="1086"/>
      <c r="AE144" s="1086"/>
      <c r="AF144" s="1086"/>
      <c r="AG144" s="1086"/>
      <c r="AH144" s="1086"/>
      <c r="AI144" s="1086"/>
      <c r="AJ144" s="1086"/>
      <c r="AK144" s="1086"/>
      <c r="AL144" s="1086"/>
      <c r="AM144" s="1086"/>
      <c r="AN144" s="1086"/>
      <c r="AO144" s="1086"/>
      <c r="AP144" s="1087"/>
      <c r="AQ144" s="144"/>
      <c r="AR144" s="151"/>
      <c r="AS144" s="158"/>
      <c r="AT144" s="159"/>
      <c r="AU144" s="159"/>
      <c r="AV144" s="159"/>
      <c r="AW144" s="159"/>
      <c r="AX144" s="159"/>
      <c r="AY144" s="159"/>
      <c r="AZ144" s="159"/>
      <c r="BA144" s="159"/>
      <c r="BB144" s="159"/>
      <c r="BC144" s="159"/>
      <c r="BD144" s="159"/>
      <c r="BE144" s="160"/>
      <c r="BF144" s="1048"/>
      <c r="BG144" s="1049"/>
      <c r="BH144" s="1085"/>
      <c r="BI144" s="1086"/>
      <c r="BJ144" s="1086"/>
      <c r="BK144" s="1086"/>
      <c r="BL144" s="1086"/>
      <c r="BM144" s="1086"/>
      <c r="BN144" s="1086"/>
      <c r="BO144" s="1086"/>
      <c r="BP144" s="1086"/>
      <c r="BQ144" s="1086"/>
      <c r="BR144" s="1086"/>
      <c r="BS144" s="1086"/>
      <c r="BT144" s="1086"/>
      <c r="BU144" s="1086"/>
      <c r="BV144" s="1086"/>
      <c r="BW144" s="1086"/>
      <c r="BX144" s="1086"/>
      <c r="BY144" s="1086"/>
      <c r="BZ144" s="1086"/>
      <c r="CA144" s="1086"/>
      <c r="CB144" s="1086"/>
      <c r="CC144" s="1086"/>
      <c r="CD144" s="1086"/>
      <c r="CE144" s="1086"/>
      <c r="CF144" s="1086"/>
      <c r="CG144" s="1086"/>
      <c r="CH144" s="1087"/>
    </row>
    <row r="145" spans="1:87" ht="18" customHeight="1" x14ac:dyDescent="0.15">
      <c r="A145" s="1069" t="s">
        <v>38</v>
      </c>
      <c r="B145" s="1070"/>
      <c r="C145" s="1075" t="s">
        <v>32</v>
      </c>
      <c r="D145" s="1076"/>
      <c r="E145" s="1076"/>
      <c r="F145" s="1076"/>
      <c r="G145" s="1076"/>
      <c r="H145" s="1076"/>
      <c r="I145" s="1076"/>
      <c r="J145" s="1076"/>
      <c r="K145" s="1076"/>
      <c r="L145" s="1076"/>
      <c r="M145" s="1076"/>
      <c r="N145" s="1065" t="s">
        <v>35</v>
      </c>
      <c r="O145" s="1065"/>
      <c r="P145" s="1066" t="str">
        <f>""&amp;⑧入力シート!AD40</f>
        <v/>
      </c>
      <c r="Q145" s="1066"/>
      <c r="R145" s="1066"/>
      <c r="S145" s="1066"/>
      <c r="T145" s="1066"/>
      <c r="U145" s="1066"/>
      <c r="V145" s="1066"/>
      <c r="W145" s="1066"/>
      <c r="X145" s="1066"/>
      <c r="Y145" s="1066"/>
      <c r="Z145" s="1066"/>
      <c r="AA145" s="1066"/>
      <c r="AB145" s="1066"/>
      <c r="AC145" s="1066"/>
      <c r="AD145" s="1066"/>
      <c r="AE145" s="1066"/>
      <c r="AF145" s="1066"/>
      <c r="AG145" s="1066"/>
      <c r="AH145" s="1066"/>
      <c r="AI145" s="1066"/>
      <c r="AJ145" s="1066"/>
      <c r="AK145" s="1066"/>
      <c r="AL145" s="1066"/>
      <c r="AM145" s="1066"/>
      <c r="AN145" s="1066"/>
      <c r="AO145" s="1066"/>
      <c r="AP145" s="1066"/>
      <c r="AQ145" s="144"/>
      <c r="AR145" s="151"/>
      <c r="AS145" s="1069" t="s">
        <v>38</v>
      </c>
      <c r="AT145" s="1070"/>
      <c r="AU145" s="1075" t="s">
        <v>32</v>
      </c>
      <c r="AV145" s="1076"/>
      <c r="AW145" s="1076"/>
      <c r="AX145" s="1076"/>
      <c r="AY145" s="1076"/>
      <c r="AZ145" s="1076"/>
      <c r="BA145" s="1076"/>
      <c r="BB145" s="1076"/>
      <c r="BC145" s="1076"/>
      <c r="BD145" s="1076"/>
      <c r="BE145" s="1076"/>
      <c r="BF145" s="1065" t="s">
        <v>35</v>
      </c>
      <c r="BG145" s="1065"/>
      <c r="BH145" s="1066" t="str">
        <f>""&amp;⑧入力シート!AD41</f>
        <v/>
      </c>
      <c r="BI145" s="1066"/>
      <c r="BJ145" s="1066"/>
      <c r="BK145" s="1066"/>
      <c r="BL145" s="1066"/>
      <c r="BM145" s="1066"/>
      <c r="BN145" s="1066"/>
      <c r="BO145" s="1066"/>
      <c r="BP145" s="1066"/>
      <c r="BQ145" s="1066"/>
      <c r="BR145" s="1066"/>
      <c r="BS145" s="1066"/>
      <c r="BT145" s="1066"/>
      <c r="BU145" s="1066"/>
      <c r="BV145" s="1066"/>
      <c r="BW145" s="1066"/>
      <c r="BX145" s="1066"/>
      <c r="BY145" s="1066"/>
      <c r="BZ145" s="1066"/>
      <c r="CA145" s="1066"/>
      <c r="CB145" s="1066"/>
      <c r="CC145" s="1066"/>
      <c r="CD145" s="1066"/>
      <c r="CE145" s="1066"/>
      <c r="CF145" s="1066"/>
      <c r="CG145" s="1066"/>
      <c r="CH145" s="1066"/>
    </row>
    <row r="146" spans="1:87" ht="18" customHeight="1" x14ac:dyDescent="0.15">
      <c r="A146" s="1048"/>
      <c r="B146" s="1049"/>
      <c r="C146" s="1067">
        <f>⑧入力シート!Y40</f>
        <v>17</v>
      </c>
      <c r="D146" s="1068"/>
      <c r="E146" s="1068"/>
      <c r="F146" s="1068"/>
      <c r="G146" s="1068"/>
      <c r="H146" s="1068"/>
      <c r="I146" s="1068"/>
      <c r="J146" s="1068"/>
      <c r="K146" s="1068"/>
      <c r="L146" s="1068"/>
      <c r="M146" s="1068"/>
      <c r="N146" s="1065"/>
      <c r="O146" s="1065"/>
      <c r="P146" s="1066"/>
      <c r="Q146" s="1066"/>
      <c r="R146" s="1066"/>
      <c r="S146" s="1066"/>
      <c r="T146" s="1066"/>
      <c r="U146" s="1066"/>
      <c r="V146" s="1066"/>
      <c r="W146" s="1066"/>
      <c r="X146" s="1066"/>
      <c r="Y146" s="1066"/>
      <c r="Z146" s="1066"/>
      <c r="AA146" s="1066"/>
      <c r="AB146" s="1066"/>
      <c r="AC146" s="1066"/>
      <c r="AD146" s="1066"/>
      <c r="AE146" s="1066"/>
      <c r="AF146" s="1066"/>
      <c r="AG146" s="1066"/>
      <c r="AH146" s="1066"/>
      <c r="AI146" s="1066"/>
      <c r="AJ146" s="1066"/>
      <c r="AK146" s="1066"/>
      <c r="AL146" s="1066"/>
      <c r="AM146" s="1066"/>
      <c r="AN146" s="1066"/>
      <c r="AO146" s="1066"/>
      <c r="AP146" s="1066"/>
      <c r="AQ146" s="144"/>
      <c r="AR146" s="151"/>
      <c r="AS146" s="1048"/>
      <c r="AT146" s="1049"/>
      <c r="AU146" s="1067">
        <f>⑧入力シート!Y41</f>
        <v>18</v>
      </c>
      <c r="AV146" s="1068"/>
      <c r="AW146" s="1068"/>
      <c r="AX146" s="1068"/>
      <c r="AY146" s="1068"/>
      <c r="AZ146" s="1068"/>
      <c r="BA146" s="1068"/>
      <c r="BB146" s="1068"/>
      <c r="BC146" s="1068"/>
      <c r="BD146" s="1068"/>
      <c r="BE146" s="1068"/>
      <c r="BF146" s="1065"/>
      <c r="BG146" s="1065"/>
      <c r="BH146" s="1066"/>
      <c r="BI146" s="1066"/>
      <c r="BJ146" s="1066"/>
      <c r="BK146" s="1066"/>
      <c r="BL146" s="1066"/>
      <c r="BM146" s="1066"/>
      <c r="BN146" s="1066"/>
      <c r="BO146" s="1066"/>
      <c r="BP146" s="1066"/>
      <c r="BQ146" s="1066"/>
      <c r="BR146" s="1066"/>
      <c r="BS146" s="1066"/>
      <c r="BT146" s="1066"/>
      <c r="BU146" s="1066"/>
      <c r="BV146" s="1066"/>
      <c r="BW146" s="1066"/>
      <c r="BX146" s="1066"/>
      <c r="BY146" s="1066"/>
      <c r="BZ146" s="1066"/>
      <c r="CA146" s="1066"/>
      <c r="CB146" s="1066"/>
      <c r="CC146" s="1066"/>
      <c r="CD146" s="1066"/>
      <c r="CE146" s="1066"/>
      <c r="CF146" s="1066"/>
      <c r="CG146" s="1066"/>
      <c r="CH146" s="1066"/>
    </row>
    <row r="147" spans="1:87" ht="18" customHeight="1" x14ac:dyDescent="0.15">
      <c r="A147" s="1050"/>
      <c r="B147" s="1051"/>
      <c r="C147" s="1067"/>
      <c r="D147" s="1068"/>
      <c r="E147" s="1068"/>
      <c r="F147" s="1068"/>
      <c r="G147" s="1068"/>
      <c r="H147" s="1068"/>
      <c r="I147" s="1068"/>
      <c r="J147" s="1068"/>
      <c r="K147" s="1068"/>
      <c r="L147" s="1068"/>
      <c r="M147" s="1068"/>
      <c r="N147" s="1065"/>
      <c r="O147" s="1065"/>
      <c r="P147" s="1066"/>
      <c r="Q147" s="1066"/>
      <c r="R147" s="1066"/>
      <c r="S147" s="1066"/>
      <c r="T147" s="1066"/>
      <c r="U147" s="1066"/>
      <c r="V147" s="1066"/>
      <c r="W147" s="1066"/>
      <c r="X147" s="1066"/>
      <c r="Y147" s="1066"/>
      <c r="Z147" s="1066"/>
      <c r="AA147" s="1066"/>
      <c r="AB147" s="1066"/>
      <c r="AC147" s="1066"/>
      <c r="AD147" s="1066"/>
      <c r="AE147" s="1066"/>
      <c r="AF147" s="1066"/>
      <c r="AG147" s="1066"/>
      <c r="AH147" s="1066"/>
      <c r="AI147" s="1066"/>
      <c r="AJ147" s="1066"/>
      <c r="AK147" s="1066"/>
      <c r="AL147" s="1066"/>
      <c r="AM147" s="1066"/>
      <c r="AN147" s="1066"/>
      <c r="AO147" s="1066"/>
      <c r="AP147" s="1066"/>
      <c r="AQ147" s="144"/>
      <c r="AR147" s="151"/>
      <c r="AS147" s="1050"/>
      <c r="AT147" s="1051"/>
      <c r="AU147" s="1067"/>
      <c r="AV147" s="1068"/>
      <c r="AW147" s="1068"/>
      <c r="AX147" s="1068"/>
      <c r="AY147" s="1068"/>
      <c r="AZ147" s="1068"/>
      <c r="BA147" s="1068"/>
      <c r="BB147" s="1068"/>
      <c r="BC147" s="1068"/>
      <c r="BD147" s="1068"/>
      <c r="BE147" s="1068"/>
      <c r="BF147" s="1065"/>
      <c r="BG147" s="1065"/>
      <c r="BH147" s="1066"/>
      <c r="BI147" s="1066"/>
      <c r="BJ147" s="1066"/>
      <c r="BK147" s="1066"/>
      <c r="BL147" s="1066"/>
      <c r="BM147" s="1066"/>
      <c r="BN147" s="1066"/>
      <c r="BO147" s="1066"/>
      <c r="BP147" s="1066"/>
      <c r="BQ147" s="1066"/>
      <c r="BR147" s="1066"/>
      <c r="BS147" s="1066"/>
      <c r="BT147" s="1066"/>
      <c r="BU147" s="1066"/>
      <c r="BV147" s="1066"/>
      <c r="BW147" s="1066"/>
      <c r="BX147" s="1066"/>
      <c r="BY147" s="1066"/>
      <c r="BZ147" s="1066"/>
      <c r="CA147" s="1066"/>
      <c r="CB147" s="1066"/>
      <c r="CC147" s="1066"/>
      <c r="CD147" s="1066"/>
      <c r="CE147" s="1066"/>
      <c r="CF147" s="1066"/>
      <c r="CG147" s="1066"/>
      <c r="CH147" s="1066"/>
    </row>
    <row r="148" spans="1:87" ht="18" customHeight="1" x14ac:dyDescent="0.15">
      <c r="A148" s="1069" t="s">
        <v>37</v>
      </c>
      <c r="B148" s="1070"/>
      <c r="C148" s="1071" t="str">
        <f>""&amp;⑧入力シート!Z40</f>
        <v/>
      </c>
      <c r="D148" s="1072"/>
      <c r="E148" s="1072"/>
      <c r="F148" s="1072"/>
      <c r="G148" s="1072"/>
      <c r="H148" s="1072"/>
      <c r="I148" s="1072"/>
      <c r="J148" s="1072"/>
      <c r="K148" s="1072"/>
      <c r="L148" s="1072"/>
      <c r="M148" s="1073"/>
      <c r="N148" s="1048" t="s">
        <v>36</v>
      </c>
      <c r="O148" s="1049"/>
      <c r="P148" s="1052" t="s">
        <v>34</v>
      </c>
      <c r="Q148" s="1053"/>
      <c r="R148" s="1053"/>
      <c r="S148" s="1053"/>
      <c r="T148" s="1053"/>
      <c r="U148" s="1053"/>
      <c r="V148" s="1053"/>
      <c r="W148" s="1053"/>
      <c r="X148" s="1053"/>
      <c r="Y148" s="1053"/>
      <c r="Z148" s="1053"/>
      <c r="AA148" s="1053"/>
      <c r="AB148" s="1053"/>
      <c r="AC148" s="1053"/>
      <c r="AD148" s="1053"/>
      <c r="AE148" s="1053"/>
      <c r="AF148" s="1053"/>
      <c r="AG148" s="1053"/>
      <c r="AH148" s="1053"/>
      <c r="AI148" s="1053"/>
      <c r="AJ148" s="1053"/>
      <c r="AK148" s="1053"/>
      <c r="AL148" s="1053"/>
      <c r="AM148" s="1053"/>
      <c r="AN148" s="1053"/>
      <c r="AO148" s="1053"/>
      <c r="AP148" s="1054"/>
      <c r="AQ148" s="144"/>
      <c r="AR148" s="151"/>
      <c r="AS148" s="1069" t="s">
        <v>37</v>
      </c>
      <c r="AT148" s="1070"/>
      <c r="AU148" s="1071" t="str">
        <f>""&amp;⑧入力シート!Z41</f>
        <v/>
      </c>
      <c r="AV148" s="1072"/>
      <c r="AW148" s="1072"/>
      <c r="AX148" s="1072"/>
      <c r="AY148" s="1072"/>
      <c r="AZ148" s="1072"/>
      <c r="BA148" s="1072"/>
      <c r="BB148" s="1072"/>
      <c r="BC148" s="1072"/>
      <c r="BD148" s="1072"/>
      <c r="BE148" s="1073"/>
      <c r="BF148" s="1048" t="s">
        <v>36</v>
      </c>
      <c r="BG148" s="1049"/>
      <c r="BH148" s="1052" t="s">
        <v>34</v>
      </c>
      <c r="BI148" s="1053"/>
      <c r="BJ148" s="1053"/>
      <c r="BK148" s="1053"/>
      <c r="BL148" s="1053"/>
      <c r="BM148" s="1053"/>
      <c r="BN148" s="1053"/>
      <c r="BO148" s="1053"/>
      <c r="BP148" s="1053"/>
      <c r="BQ148" s="1053"/>
      <c r="BR148" s="1053"/>
      <c r="BS148" s="1053"/>
      <c r="BT148" s="1053"/>
      <c r="BU148" s="1053"/>
      <c r="BV148" s="1053"/>
      <c r="BW148" s="1053"/>
      <c r="BX148" s="1053"/>
      <c r="BY148" s="1053"/>
      <c r="BZ148" s="1053"/>
      <c r="CA148" s="1053"/>
      <c r="CB148" s="1053"/>
      <c r="CC148" s="1053"/>
      <c r="CD148" s="1053"/>
      <c r="CE148" s="1053"/>
      <c r="CF148" s="1053"/>
      <c r="CG148" s="1053"/>
      <c r="CH148" s="1054"/>
    </row>
    <row r="149" spans="1:87" ht="18" customHeight="1" x14ac:dyDescent="0.15">
      <c r="A149" s="1048"/>
      <c r="B149" s="1049"/>
      <c r="C149" s="1067"/>
      <c r="D149" s="1068"/>
      <c r="E149" s="1068"/>
      <c r="F149" s="1068"/>
      <c r="G149" s="1068"/>
      <c r="H149" s="1068"/>
      <c r="I149" s="1068"/>
      <c r="J149" s="1068"/>
      <c r="K149" s="1068"/>
      <c r="L149" s="1068"/>
      <c r="M149" s="1074"/>
      <c r="N149" s="1048"/>
      <c r="O149" s="1049"/>
      <c r="P149" s="1110" t="str">
        <f>'⑨応募者名簿(印刷用)'!R19</f>
        <v xml:space="preserve"> </v>
      </c>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44"/>
      <c r="AR149" s="151"/>
      <c r="AS149" s="1048"/>
      <c r="AT149" s="1049"/>
      <c r="AU149" s="1067"/>
      <c r="AV149" s="1068"/>
      <c r="AW149" s="1068"/>
      <c r="AX149" s="1068"/>
      <c r="AY149" s="1068"/>
      <c r="AZ149" s="1068"/>
      <c r="BA149" s="1068"/>
      <c r="BB149" s="1068"/>
      <c r="BC149" s="1068"/>
      <c r="BD149" s="1068"/>
      <c r="BE149" s="1074"/>
      <c r="BF149" s="1048"/>
      <c r="BG149" s="1049"/>
      <c r="BH149" s="1110" t="str">
        <f>'⑨応募者名簿(印刷用)'!R20</f>
        <v xml:space="preserve"> </v>
      </c>
      <c r="BI149" s="1110"/>
      <c r="BJ149" s="1110"/>
      <c r="BK149" s="1110"/>
      <c r="BL149" s="1110"/>
      <c r="BM149" s="1110"/>
      <c r="BN149" s="1110"/>
      <c r="BO149" s="1110"/>
      <c r="BP149" s="1110"/>
      <c r="BQ149" s="1110"/>
      <c r="BR149" s="1110"/>
      <c r="BS149" s="1110"/>
      <c r="BT149" s="1110"/>
      <c r="BU149" s="1110"/>
      <c r="BV149" s="1110"/>
      <c r="BW149" s="1110"/>
      <c r="BX149" s="1110"/>
      <c r="BY149" s="1110"/>
      <c r="BZ149" s="1110"/>
      <c r="CA149" s="1110"/>
      <c r="CB149" s="1110"/>
      <c r="CC149" s="1110"/>
      <c r="CD149" s="1110"/>
      <c r="CE149" s="1110"/>
      <c r="CF149" s="1110"/>
      <c r="CG149" s="1110"/>
      <c r="CH149" s="1110"/>
    </row>
    <row r="150" spans="1:87" ht="18" customHeight="1" x14ac:dyDescent="0.15">
      <c r="A150" s="1048"/>
      <c r="B150" s="1049"/>
      <c r="C150" s="1067"/>
      <c r="D150" s="1068"/>
      <c r="E150" s="1068"/>
      <c r="F150" s="1068"/>
      <c r="G150" s="1068"/>
      <c r="H150" s="1068"/>
      <c r="I150" s="1068"/>
      <c r="J150" s="1068"/>
      <c r="K150" s="1068"/>
      <c r="L150" s="1068"/>
      <c r="M150" s="1074"/>
      <c r="N150" s="1050"/>
      <c r="O150" s="1051"/>
      <c r="P150" s="1064"/>
      <c r="Q150" s="1064"/>
      <c r="R150" s="1064"/>
      <c r="S150" s="1064"/>
      <c r="T150" s="1064"/>
      <c r="U150" s="1064"/>
      <c r="V150" s="1064"/>
      <c r="W150" s="1064"/>
      <c r="X150" s="1064"/>
      <c r="Y150" s="1111"/>
      <c r="Z150" s="1111"/>
      <c r="AA150" s="1111"/>
      <c r="AB150" s="1111"/>
      <c r="AC150" s="1111"/>
      <c r="AD150" s="1111"/>
      <c r="AE150" s="1111"/>
      <c r="AF150" s="1111"/>
      <c r="AG150" s="1111"/>
      <c r="AH150" s="1111"/>
      <c r="AI150" s="1111"/>
      <c r="AJ150" s="1111"/>
      <c r="AK150" s="1111"/>
      <c r="AL150" s="1111"/>
      <c r="AM150" s="1111"/>
      <c r="AN150" s="1111"/>
      <c r="AO150" s="1111"/>
      <c r="AP150" s="1111"/>
      <c r="AQ150" s="144"/>
      <c r="AR150" s="151"/>
      <c r="AS150" s="1048"/>
      <c r="AT150" s="1049"/>
      <c r="AU150" s="1067"/>
      <c r="AV150" s="1068"/>
      <c r="AW150" s="1068"/>
      <c r="AX150" s="1068"/>
      <c r="AY150" s="1068"/>
      <c r="AZ150" s="1068"/>
      <c r="BA150" s="1068"/>
      <c r="BB150" s="1068"/>
      <c r="BC150" s="1068"/>
      <c r="BD150" s="1068"/>
      <c r="BE150" s="1074"/>
      <c r="BF150" s="1050"/>
      <c r="BG150" s="1051"/>
      <c r="BH150" s="1064"/>
      <c r="BI150" s="1064"/>
      <c r="BJ150" s="1064"/>
      <c r="BK150" s="1064"/>
      <c r="BL150" s="1064"/>
      <c r="BM150" s="1064"/>
      <c r="BN150" s="1064"/>
      <c r="BO150" s="1064"/>
      <c r="BP150" s="1064"/>
      <c r="BQ150" s="1111"/>
      <c r="BR150" s="1111"/>
      <c r="BS150" s="1111"/>
      <c r="BT150" s="1111"/>
      <c r="BU150" s="1111"/>
      <c r="BV150" s="1111"/>
      <c r="BW150" s="1111"/>
      <c r="BX150" s="1111"/>
      <c r="BY150" s="1111"/>
      <c r="BZ150" s="1111"/>
      <c r="CA150" s="1111"/>
      <c r="CB150" s="1111"/>
      <c r="CC150" s="1111"/>
      <c r="CD150" s="1111"/>
      <c r="CE150" s="1111"/>
      <c r="CF150" s="1111"/>
      <c r="CG150" s="1111"/>
      <c r="CH150" s="1111"/>
    </row>
    <row r="151" spans="1:87" ht="18" customHeight="1" x14ac:dyDescent="0.15">
      <c r="A151" s="1060" t="s">
        <v>43</v>
      </c>
      <c r="B151" s="1061"/>
      <c r="C151" s="1064" t="str">
        <f>'⑨応募者名簿(印刷用)'!P19</f>
        <v/>
      </c>
      <c r="D151" s="1064"/>
      <c r="E151" s="1064"/>
      <c r="F151" s="1064"/>
      <c r="G151" s="1064"/>
      <c r="H151" s="1064"/>
      <c r="I151" s="1064"/>
      <c r="J151" s="1064"/>
      <c r="K151" s="1064"/>
      <c r="L151" s="1064"/>
      <c r="M151" s="1064"/>
      <c r="N151" s="1077" t="s">
        <v>23</v>
      </c>
      <c r="O151" s="1078"/>
      <c r="P151" s="1079" t="str">
        <f>""&amp;⑧入力シート!AE40</f>
        <v/>
      </c>
      <c r="Q151" s="1079"/>
      <c r="R151" s="1079"/>
      <c r="S151" s="1079"/>
      <c r="T151" s="1079"/>
      <c r="U151" s="1079"/>
      <c r="V151" s="1079"/>
      <c r="W151" s="1079"/>
      <c r="X151" s="1079"/>
      <c r="Y151" s="1080" t="s">
        <v>252</v>
      </c>
      <c r="Z151" s="1080"/>
      <c r="AA151" s="1080"/>
      <c r="AB151" s="1080"/>
      <c r="AC151" s="1080"/>
      <c r="AD151" s="1080"/>
      <c r="AE151" s="1080"/>
      <c r="AF151" s="1080"/>
      <c r="AG151" s="1080"/>
      <c r="AH151" s="1080"/>
      <c r="AI151" s="1080"/>
      <c r="AJ151" s="1080"/>
      <c r="AK151" s="1080"/>
      <c r="AL151" s="1080"/>
      <c r="AM151" s="1080"/>
      <c r="AN151" s="1080"/>
      <c r="AO151" s="1080"/>
      <c r="AP151" s="1080"/>
      <c r="AR151" s="47"/>
      <c r="AS151" s="1060" t="s">
        <v>43</v>
      </c>
      <c r="AT151" s="1061"/>
      <c r="AU151" s="1064" t="str">
        <f>'⑨応募者名簿(印刷用)'!P20</f>
        <v/>
      </c>
      <c r="AV151" s="1064"/>
      <c r="AW151" s="1064"/>
      <c r="AX151" s="1064"/>
      <c r="AY151" s="1064"/>
      <c r="AZ151" s="1064"/>
      <c r="BA151" s="1064"/>
      <c r="BB151" s="1064"/>
      <c r="BC151" s="1064"/>
      <c r="BD151" s="1064"/>
      <c r="BE151" s="1064"/>
      <c r="BF151" s="1077" t="s">
        <v>23</v>
      </c>
      <c r="BG151" s="1078"/>
      <c r="BH151" s="1079" t="str">
        <f>""&amp;⑧入力シート!AE41</f>
        <v/>
      </c>
      <c r="BI151" s="1079"/>
      <c r="BJ151" s="1079"/>
      <c r="BK151" s="1079"/>
      <c r="BL151" s="1079"/>
      <c r="BM151" s="1079"/>
      <c r="BN151" s="1079"/>
      <c r="BO151" s="1079"/>
      <c r="BP151" s="1079"/>
      <c r="BQ151" s="1080" t="s">
        <v>252</v>
      </c>
      <c r="BR151" s="1080"/>
      <c r="BS151" s="1080"/>
      <c r="BT151" s="1080"/>
      <c r="BU151" s="1080"/>
      <c r="BV151" s="1080"/>
      <c r="BW151" s="1080"/>
      <c r="BX151" s="1080"/>
      <c r="BY151" s="1080"/>
      <c r="BZ151" s="1080"/>
      <c r="CA151" s="1080"/>
      <c r="CB151" s="1080"/>
      <c r="CC151" s="1080"/>
      <c r="CD151" s="1080"/>
      <c r="CE151" s="1080"/>
      <c r="CF151" s="1080"/>
      <c r="CG151" s="1080"/>
      <c r="CH151" s="1080"/>
    </row>
    <row r="152" spans="1:87" ht="18" customHeight="1" x14ac:dyDescent="0.15">
      <c r="A152" s="1062"/>
      <c r="B152" s="1063"/>
      <c r="C152" s="1064"/>
      <c r="D152" s="1064"/>
      <c r="E152" s="1064"/>
      <c r="F152" s="1064"/>
      <c r="G152" s="1064"/>
      <c r="H152" s="1064"/>
      <c r="I152" s="1064"/>
      <c r="J152" s="1064"/>
      <c r="K152" s="1064"/>
      <c r="L152" s="1064"/>
      <c r="M152" s="1064"/>
      <c r="N152" s="1077"/>
      <c r="O152" s="1078"/>
      <c r="P152" s="1079"/>
      <c r="Q152" s="1079"/>
      <c r="R152" s="1079"/>
      <c r="S152" s="1079"/>
      <c r="T152" s="1079"/>
      <c r="U152" s="1079"/>
      <c r="V152" s="1079"/>
      <c r="W152" s="1079"/>
      <c r="X152" s="1079"/>
      <c r="Y152" s="1080"/>
      <c r="Z152" s="1080"/>
      <c r="AA152" s="1080"/>
      <c r="AB152" s="1080"/>
      <c r="AC152" s="1080"/>
      <c r="AD152" s="1080"/>
      <c r="AE152" s="1080"/>
      <c r="AF152" s="1080"/>
      <c r="AG152" s="1080"/>
      <c r="AH152" s="1080"/>
      <c r="AI152" s="1080"/>
      <c r="AJ152" s="1080"/>
      <c r="AK152" s="1080"/>
      <c r="AL152" s="1080"/>
      <c r="AM152" s="1080"/>
      <c r="AN152" s="1080"/>
      <c r="AO152" s="1080"/>
      <c r="AP152" s="1080"/>
      <c r="AR152" s="47"/>
      <c r="AS152" s="1062"/>
      <c r="AT152" s="1063"/>
      <c r="AU152" s="1064"/>
      <c r="AV152" s="1064"/>
      <c r="AW152" s="1064"/>
      <c r="AX152" s="1064"/>
      <c r="AY152" s="1064"/>
      <c r="AZ152" s="1064"/>
      <c r="BA152" s="1064"/>
      <c r="BB152" s="1064"/>
      <c r="BC152" s="1064"/>
      <c r="BD152" s="1064"/>
      <c r="BE152" s="1064"/>
      <c r="BF152" s="1077"/>
      <c r="BG152" s="1078"/>
      <c r="BH152" s="1079"/>
      <c r="BI152" s="1079"/>
      <c r="BJ152" s="1079"/>
      <c r="BK152" s="1079"/>
      <c r="BL152" s="1079"/>
      <c r="BM152" s="1079"/>
      <c r="BN152" s="1079"/>
      <c r="BO152" s="1079"/>
      <c r="BP152" s="1079"/>
      <c r="BQ152" s="1080"/>
      <c r="BR152" s="1080"/>
      <c r="BS152" s="1080"/>
      <c r="BT152" s="1080"/>
      <c r="BU152" s="1080"/>
      <c r="BV152" s="1080"/>
      <c r="BW152" s="1080"/>
      <c r="BX152" s="1080"/>
      <c r="BY152" s="1080"/>
      <c r="BZ152" s="1080"/>
      <c r="CA152" s="1080"/>
      <c r="CB152" s="1080"/>
      <c r="CC152" s="1080"/>
      <c r="CD152" s="1080"/>
      <c r="CE152" s="1080"/>
      <c r="CF152" s="1080"/>
      <c r="CG152" s="1080"/>
      <c r="CH152" s="1080"/>
    </row>
    <row r="153" spans="1:87" ht="15" customHeight="1" x14ac:dyDescent="0.15">
      <c r="A153" s="99"/>
      <c r="B153" s="99"/>
      <c r="C153" s="100"/>
      <c r="D153" s="100"/>
      <c r="E153" s="100"/>
      <c r="F153" s="100"/>
      <c r="G153" s="100"/>
      <c r="H153" s="100"/>
      <c r="I153" s="100"/>
      <c r="J153" s="100"/>
      <c r="K153" s="100"/>
      <c r="L153" s="100"/>
      <c r="M153" s="100"/>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R153" s="47"/>
      <c r="AS153" s="99"/>
      <c r="AT153" s="99"/>
      <c r="AU153" s="100"/>
      <c r="AV153" s="100"/>
      <c r="AW153" s="100"/>
      <c r="AX153" s="100"/>
      <c r="AY153" s="100"/>
      <c r="AZ153" s="100"/>
      <c r="BA153" s="100"/>
      <c r="BB153" s="100"/>
      <c r="BC153" s="100"/>
      <c r="BD153" s="100"/>
      <c r="BE153" s="100"/>
      <c r="BF153" s="101"/>
      <c r="BG153" s="101"/>
      <c r="BH153" s="101"/>
      <c r="BI153" s="101"/>
      <c r="BJ153" s="101"/>
      <c r="BK153" s="101"/>
      <c r="BL153" s="101"/>
      <c r="BM153" s="101"/>
      <c r="BN153" s="101"/>
      <c r="BO153" s="101"/>
      <c r="BP153" s="101"/>
      <c r="BQ153" s="101"/>
      <c r="BR153" s="101"/>
      <c r="BS153" s="101"/>
      <c r="BT153" s="101"/>
      <c r="BU153" s="101"/>
      <c r="BV153" s="101"/>
      <c r="BW153" s="101"/>
      <c r="BX153" s="101"/>
      <c r="BY153" s="101"/>
      <c r="BZ153" s="101"/>
      <c r="CA153" s="101"/>
      <c r="CB153" s="101"/>
      <c r="CC153" s="101"/>
      <c r="CD153" s="101"/>
      <c r="CE153" s="101"/>
      <c r="CF153" s="101"/>
      <c r="CG153" s="101"/>
      <c r="CH153" s="101"/>
    </row>
    <row r="154" spans="1:87" ht="15" customHeight="1" x14ac:dyDescent="0.1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50"/>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row>
    <row r="155" spans="1:87" ht="17.100000000000001" customHeight="1" x14ac:dyDescent="0.15">
      <c r="A155" s="1098" t="s">
        <v>64</v>
      </c>
      <c r="B155" s="1099"/>
      <c r="C155" s="1099"/>
      <c r="D155" s="1099"/>
      <c r="E155" s="1099"/>
      <c r="F155" s="1099"/>
      <c r="G155" s="1099"/>
      <c r="H155" s="1099"/>
      <c r="I155" s="1099"/>
      <c r="J155" s="1099"/>
      <c r="K155" s="1099"/>
      <c r="L155" s="1099"/>
      <c r="M155" s="1100"/>
      <c r="N155" s="1065" t="s">
        <v>22</v>
      </c>
      <c r="O155" s="1065"/>
      <c r="P155" s="1088" t="s">
        <v>17</v>
      </c>
      <c r="Q155" s="1089"/>
      <c r="R155" s="1090" t="str">
        <f>IF('⑨応募者名簿(印刷用)'!$BX$40="","",'⑨応募者名簿(印刷用)'!$BX$40)</f>
        <v>-</v>
      </c>
      <c r="S155" s="1090"/>
      <c r="T155" s="1090"/>
      <c r="U155" s="1090"/>
      <c r="V155" s="1090"/>
      <c r="W155" s="1090"/>
      <c r="X155" s="1090"/>
      <c r="Y155" s="1090"/>
      <c r="Z155" s="1090"/>
      <c r="AA155" s="1090"/>
      <c r="AB155" s="1090"/>
      <c r="AC155" s="1090"/>
      <c r="AD155" s="1090"/>
      <c r="AE155" s="1090"/>
      <c r="AF155" s="1090"/>
      <c r="AG155" s="1090"/>
      <c r="AH155" s="1090"/>
      <c r="AI155" s="1090"/>
      <c r="AJ155" s="1090"/>
      <c r="AK155" s="1090"/>
      <c r="AL155" s="1090"/>
      <c r="AM155" s="1090"/>
      <c r="AN155" s="1090"/>
      <c r="AO155" s="1090"/>
      <c r="AP155" s="1091"/>
      <c r="AQ155" s="144"/>
      <c r="AR155" s="151"/>
      <c r="AS155" s="1098" t="s">
        <v>64</v>
      </c>
      <c r="AT155" s="1099"/>
      <c r="AU155" s="1099"/>
      <c r="AV155" s="1099"/>
      <c r="AW155" s="1099"/>
      <c r="AX155" s="1099"/>
      <c r="AY155" s="1099"/>
      <c r="AZ155" s="1099"/>
      <c r="BA155" s="1099"/>
      <c r="BB155" s="1099"/>
      <c r="BC155" s="1099"/>
      <c r="BD155" s="1099"/>
      <c r="BE155" s="1100"/>
      <c r="BF155" s="1065" t="s">
        <v>22</v>
      </c>
      <c r="BG155" s="1065"/>
      <c r="BH155" s="1088" t="s">
        <v>17</v>
      </c>
      <c r="BI155" s="1089"/>
      <c r="BJ155" s="1090" t="str">
        <f>IF('⑨応募者名簿(印刷用)'!$BX$40="","",'⑨応募者名簿(印刷用)'!$BX$40)</f>
        <v>-</v>
      </c>
      <c r="BK155" s="1090"/>
      <c r="BL155" s="1090"/>
      <c r="BM155" s="1090"/>
      <c r="BN155" s="1090"/>
      <c r="BO155" s="1090"/>
      <c r="BP155" s="1090"/>
      <c r="BQ155" s="1090"/>
      <c r="BR155" s="1090"/>
      <c r="BS155" s="1090"/>
      <c r="BT155" s="1090"/>
      <c r="BU155" s="1090"/>
      <c r="BV155" s="1090"/>
      <c r="BW155" s="1090"/>
      <c r="BX155" s="1090"/>
      <c r="BY155" s="1090"/>
      <c r="BZ155" s="1090"/>
      <c r="CA155" s="1090"/>
      <c r="CB155" s="1090"/>
      <c r="CC155" s="1090"/>
      <c r="CD155" s="1090"/>
      <c r="CE155" s="1090"/>
      <c r="CF155" s="1090"/>
      <c r="CG155" s="1090"/>
      <c r="CH155" s="1091"/>
    </row>
    <row r="156" spans="1:87" ht="17.100000000000001" customHeight="1" x14ac:dyDescent="0.15">
      <c r="A156" s="612" t="str">
        <f>'⑨応募者名簿(印刷用)'!$A$36</f>
        <v/>
      </c>
      <c r="B156" s="613"/>
      <c r="C156" s="613"/>
      <c r="D156" s="613"/>
      <c r="E156" s="613"/>
      <c r="F156" s="613"/>
      <c r="G156" s="613"/>
      <c r="H156" s="613"/>
      <c r="I156" s="155"/>
      <c r="J156" s="155"/>
      <c r="K156" s="155"/>
      <c r="L156" s="155"/>
      <c r="M156" s="156"/>
      <c r="N156" s="1065"/>
      <c r="O156" s="1065"/>
      <c r="P156" s="1092" t="str">
        <f>IF('⑨応募者名簿(印刷用)'!$BV$42="","",'⑨応募者名簿(印刷用)'!$BV$42)</f>
        <v xml:space="preserve"> </v>
      </c>
      <c r="Q156" s="1093"/>
      <c r="R156" s="1093"/>
      <c r="S156" s="1093"/>
      <c r="T156" s="1093"/>
      <c r="U156" s="1093"/>
      <c r="V156" s="1093"/>
      <c r="W156" s="1093"/>
      <c r="X156" s="1093"/>
      <c r="Y156" s="1093"/>
      <c r="Z156" s="1093"/>
      <c r="AA156" s="1093"/>
      <c r="AB156" s="1093"/>
      <c r="AC156" s="1093"/>
      <c r="AD156" s="1093"/>
      <c r="AE156" s="1093"/>
      <c r="AF156" s="1093"/>
      <c r="AG156" s="1093"/>
      <c r="AH156" s="1093"/>
      <c r="AI156" s="1093"/>
      <c r="AJ156" s="1093"/>
      <c r="AK156" s="1093"/>
      <c r="AL156" s="1093"/>
      <c r="AM156" s="1093"/>
      <c r="AN156" s="1093"/>
      <c r="AO156" s="1093"/>
      <c r="AP156" s="1094"/>
      <c r="AQ156" s="144"/>
      <c r="AR156" s="151"/>
      <c r="AS156" s="612" t="str">
        <f>'⑨応募者名簿(印刷用)'!$A$36</f>
        <v/>
      </c>
      <c r="AT156" s="613"/>
      <c r="AU156" s="613"/>
      <c r="AV156" s="613"/>
      <c r="AW156" s="613"/>
      <c r="AX156" s="613"/>
      <c r="AY156" s="613"/>
      <c r="AZ156" s="613"/>
      <c r="BA156" s="155"/>
      <c r="BB156" s="155"/>
      <c r="BC156" s="155"/>
      <c r="BD156" s="155"/>
      <c r="BE156" s="156"/>
      <c r="BF156" s="1065"/>
      <c r="BG156" s="1065"/>
      <c r="BH156" s="1092" t="str">
        <f>IF('⑨応募者名簿(印刷用)'!$BV$42="","",'⑨応募者名簿(印刷用)'!$BV$42)</f>
        <v xml:space="preserve"> </v>
      </c>
      <c r="BI156" s="1093"/>
      <c r="BJ156" s="1093"/>
      <c r="BK156" s="1093"/>
      <c r="BL156" s="1093"/>
      <c r="BM156" s="1093"/>
      <c r="BN156" s="1093"/>
      <c r="BO156" s="1093"/>
      <c r="BP156" s="1093"/>
      <c r="BQ156" s="1093"/>
      <c r="BR156" s="1093"/>
      <c r="BS156" s="1093"/>
      <c r="BT156" s="1093"/>
      <c r="BU156" s="1093"/>
      <c r="BV156" s="1093"/>
      <c r="BW156" s="1093"/>
      <c r="BX156" s="1093"/>
      <c r="BY156" s="1093"/>
      <c r="BZ156" s="1093"/>
      <c r="CA156" s="1093"/>
      <c r="CB156" s="1093"/>
      <c r="CC156" s="1093"/>
      <c r="CD156" s="1093"/>
      <c r="CE156" s="1093"/>
      <c r="CF156" s="1093"/>
      <c r="CG156" s="1093"/>
      <c r="CH156" s="1094"/>
    </row>
    <row r="157" spans="1:87" ht="17.100000000000001" customHeight="1" x14ac:dyDescent="0.15">
      <c r="A157" s="612"/>
      <c r="B157" s="613"/>
      <c r="C157" s="613"/>
      <c r="D157" s="613"/>
      <c r="E157" s="613"/>
      <c r="F157" s="613"/>
      <c r="G157" s="613"/>
      <c r="H157" s="613"/>
      <c r="I157" s="155"/>
      <c r="J157" s="155"/>
      <c r="K157" s="155"/>
      <c r="L157" s="155"/>
      <c r="M157" s="156"/>
      <c r="N157" s="1065"/>
      <c r="O157" s="1065"/>
      <c r="P157" s="1092" t="str">
        <f>IF('⑨応募者名簿(印刷用)'!$BV$43="","",'⑨応募者名簿(印刷用)'!$BV$43)</f>
        <v xml:space="preserve"> </v>
      </c>
      <c r="Q157" s="1093"/>
      <c r="R157" s="1093"/>
      <c r="S157" s="1093"/>
      <c r="T157" s="1093"/>
      <c r="U157" s="1093"/>
      <c r="V157" s="1093"/>
      <c r="W157" s="1093"/>
      <c r="X157" s="1093"/>
      <c r="Y157" s="1093"/>
      <c r="Z157" s="1093"/>
      <c r="AA157" s="1093"/>
      <c r="AB157" s="1093"/>
      <c r="AC157" s="1093"/>
      <c r="AD157" s="1093"/>
      <c r="AE157" s="1093"/>
      <c r="AF157" s="1093"/>
      <c r="AG157" s="1093"/>
      <c r="AH157" s="1093"/>
      <c r="AI157" s="1093"/>
      <c r="AJ157" s="1093"/>
      <c r="AK157" s="1093"/>
      <c r="AL157" s="1093"/>
      <c r="AM157" s="1093"/>
      <c r="AN157" s="1093"/>
      <c r="AO157" s="1093"/>
      <c r="AP157" s="1094"/>
      <c r="AQ157" s="144"/>
      <c r="AR157" s="151"/>
      <c r="AS157" s="612"/>
      <c r="AT157" s="613"/>
      <c r="AU157" s="613"/>
      <c r="AV157" s="613"/>
      <c r="AW157" s="613"/>
      <c r="AX157" s="613"/>
      <c r="AY157" s="613"/>
      <c r="AZ157" s="613"/>
      <c r="BA157" s="155"/>
      <c r="BB157" s="155"/>
      <c r="BC157" s="155"/>
      <c r="BD157" s="155"/>
      <c r="BE157" s="156"/>
      <c r="BF157" s="1065"/>
      <c r="BG157" s="1065"/>
      <c r="BH157" s="1092" t="str">
        <f>IF('⑨応募者名簿(印刷用)'!$BV$43="","",'⑨応募者名簿(印刷用)'!$BV$43)</f>
        <v xml:space="preserve"> </v>
      </c>
      <c r="BI157" s="1093"/>
      <c r="BJ157" s="1093"/>
      <c r="BK157" s="1093"/>
      <c r="BL157" s="1093"/>
      <c r="BM157" s="1093"/>
      <c r="BN157" s="1093"/>
      <c r="BO157" s="1093"/>
      <c r="BP157" s="1093"/>
      <c r="BQ157" s="1093"/>
      <c r="BR157" s="1093"/>
      <c r="BS157" s="1093"/>
      <c r="BT157" s="1093"/>
      <c r="BU157" s="1093"/>
      <c r="BV157" s="1093"/>
      <c r="BW157" s="1093"/>
      <c r="BX157" s="1093"/>
      <c r="BY157" s="1093"/>
      <c r="BZ157" s="1093"/>
      <c r="CA157" s="1093"/>
      <c r="CB157" s="1093"/>
      <c r="CC157" s="1093"/>
      <c r="CD157" s="1093"/>
      <c r="CE157" s="1093"/>
      <c r="CF157" s="1093"/>
      <c r="CG157" s="1093"/>
      <c r="CH157" s="1094"/>
    </row>
    <row r="158" spans="1:87" ht="17.100000000000001" customHeight="1" x14ac:dyDescent="0.15">
      <c r="A158" s="612"/>
      <c r="B158" s="613"/>
      <c r="C158" s="613"/>
      <c r="D158" s="613"/>
      <c r="E158" s="613"/>
      <c r="F158" s="613"/>
      <c r="G158" s="613"/>
      <c r="H158" s="613"/>
      <c r="I158" s="155"/>
      <c r="J158" s="155"/>
      <c r="K158" s="155"/>
      <c r="L158" s="155"/>
      <c r="M158" s="156"/>
      <c r="N158" s="1065"/>
      <c r="O158" s="1065"/>
      <c r="P158" s="1095" t="str">
        <f>IF('⑨応募者名簿(印刷用)'!$BV$44="","",'⑨応募者名簿(印刷用)'!$BV$44)</f>
        <v xml:space="preserve"> </v>
      </c>
      <c r="Q158" s="1096"/>
      <c r="R158" s="1096"/>
      <c r="S158" s="1096"/>
      <c r="T158" s="1096"/>
      <c r="U158" s="1096"/>
      <c r="V158" s="1096"/>
      <c r="W158" s="1096"/>
      <c r="X158" s="1096"/>
      <c r="Y158" s="1096"/>
      <c r="Z158" s="1096"/>
      <c r="AA158" s="1096"/>
      <c r="AB158" s="1096"/>
      <c r="AC158" s="1096"/>
      <c r="AD158" s="1096"/>
      <c r="AE158" s="1096"/>
      <c r="AF158" s="1096"/>
      <c r="AG158" s="1096"/>
      <c r="AH158" s="1096"/>
      <c r="AI158" s="1096"/>
      <c r="AJ158" s="1096"/>
      <c r="AK158" s="1096"/>
      <c r="AL158" s="1096"/>
      <c r="AM158" s="1096"/>
      <c r="AN158" s="1096"/>
      <c r="AO158" s="1096"/>
      <c r="AP158" s="1097"/>
      <c r="AQ158" s="144"/>
      <c r="AR158" s="151"/>
      <c r="AS158" s="612"/>
      <c r="AT158" s="613"/>
      <c r="AU158" s="613"/>
      <c r="AV158" s="613"/>
      <c r="AW158" s="613"/>
      <c r="AX158" s="613"/>
      <c r="AY158" s="613"/>
      <c r="AZ158" s="613"/>
      <c r="BA158" s="155"/>
      <c r="BB158" s="155"/>
      <c r="BC158" s="155"/>
      <c r="BD158" s="155"/>
      <c r="BE158" s="156"/>
      <c r="BF158" s="1065"/>
      <c r="BG158" s="1065"/>
      <c r="BH158" s="1095" t="str">
        <f>IF('⑨応募者名簿(印刷用)'!$BV$44="","",'⑨応募者名簿(印刷用)'!$BV$44)</f>
        <v xml:space="preserve"> </v>
      </c>
      <c r="BI158" s="1096"/>
      <c r="BJ158" s="1096"/>
      <c r="BK158" s="1096"/>
      <c r="BL158" s="1096"/>
      <c r="BM158" s="1096"/>
      <c r="BN158" s="1096"/>
      <c r="BO158" s="1096"/>
      <c r="BP158" s="1096"/>
      <c r="BQ158" s="1096"/>
      <c r="BR158" s="1096"/>
      <c r="BS158" s="1096"/>
      <c r="BT158" s="1096"/>
      <c r="BU158" s="1096"/>
      <c r="BV158" s="1096"/>
      <c r="BW158" s="1096"/>
      <c r="BX158" s="1096"/>
      <c r="BY158" s="1096"/>
      <c r="BZ158" s="1096"/>
      <c r="CA158" s="1096"/>
      <c r="CB158" s="1096"/>
      <c r="CC158" s="1096"/>
      <c r="CD158" s="1096"/>
      <c r="CE158" s="1096"/>
      <c r="CF158" s="1096"/>
      <c r="CG158" s="1096"/>
      <c r="CH158" s="1097"/>
    </row>
    <row r="159" spans="1:87" ht="17.100000000000001" customHeight="1" x14ac:dyDescent="0.15">
      <c r="A159" s="612"/>
      <c r="B159" s="613"/>
      <c r="C159" s="613"/>
      <c r="D159" s="613"/>
      <c r="E159" s="613"/>
      <c r="F159" s="613"/>
      <c r="G159" s="613"/>
      <c r="H159" s="613"/>
      <c r="I159" s="155"/>
      <c r="J159" s="155"/>
      <c r="K159" s="155"/>
      <c r="L159" s="155"/>
      <c r="M159" s="156"/>
      <c r="N159" s="1069" t="s">
        <v>33</v>
      </c>
      <c r="O159" s="1070"/>
      <c r="P159" s="1075" t="s">
        <v>24</v>
      </c>
      <c r="Q159" s="1076"/>
      <c r="R159" s="1076"/>
      <c r="S159" s="1076"/>
      <c r="T159" s="1076" t="str">
        <f>""&amp;⑧入力シート!$D$21</f>
        <v/>
      </c>
      <c r="U159" s="1076"/>
      <c r="V159" s="1076"/>
      <c r="W159" s="1076"/>
      <c r="X159" s="1076"/>
      <c r="Y159" s="1076"/>
      <c r="Z159" s="1076"/>
      <c r="AA159" s="1076"/>
      <c r="AB159" s="1076"/>
      <c r="AC159" s="1076"/>
      <c r="AD159" s="1076"/>
      <c r="AE159" s="1076"/>
      <c r="AF159" s="1076"/>
      <c r="AG159" s="1076"/>
      <c r="AH159" s="1076"/>
      <c r="AI159" s="1076"/>
      <c r="AJ159" s="1076"/>
      <c r="AK159" s="1076"/>
      <c r="AL159" s="1076"/>
      <c r="AM159" s="1076"/>
      <c r="AN159" s="1076"/>
      <c r="AO159" s="1076"/>
      <c r="AP159" s="1081"/>
      <c r="AQ159" s="144"/>
      <c r="AR159" s="151"/>
      <c r="AS159" s="612"/>
      <c r="AT159" s="613"/>
      <c r="AU159" s="613"/>
      <c r="AV159" s="613"/>
      <c r="AW159" s="613"/>
      <c r="AX159" s="613"/>
      <c r="AY159" s="613"/>
      <c r="AZ159" s="613"/>
      <c r="BA159" s="155"/>
      <c r="BB159" s="155"/>
      <c r="BC159" s="155"/>
      <c r="BD159" s="155"/>
      <c r="BE159" s="156"/>
      <c r="BF159" s="1069" t="s">
        <v>33</v>
      </c>
      <c r="BG159" s="1070"/>
      <c r="BH159" s="1075" t="s">
        <v>24</v>
      </c>
      <c r="BI159" s="1076"/>
      <c r="BJ159" s="1076"/>
      <c r="BK159" s="1076"/>
      <c r="BL159" s="1076" t="str">
        <f>""&amp;⑧入力シート!$D$21</f>
        <v/>
      </c>
      <c r="BM159" s="1076"/>
      <c r="BN159" s="1076"/>
      <c r="BO159" s="1076"/>
      <c r="BP159" s="1076"/>
      <c r="BQ159" s="1076"/>
      <c r="BR159" s="1076"/>
      <c r="BS159" s="1076"/>
      <c r="BT159" s="1076"/>
      <c r="BU159" s="1076"/>
      <c r="BV159" s="1076"/>
      <c r="BW159" s="1076"/>
      <c r="BX159" s="1076"/>
      <c r="BY159" s="1076"/>
      <c r="BZ159" s="1076"/>
      <c r="CA159" s="1076"/>
      <c r="CB159" s="1076"/>
      <c r="CC159" s="1076"/>
      <c r="CD159" s="1076"/>
      <c r="CE159" s="1076"/>
      <c r="CF159" s="1076"/>
      <c r="CG159" s="1076"/>
      <c r="CH159" s="1081"/>
    </row>
    <row r="160" spans="1:87" ht="17.100000000000001" customHeight="1" x14ac:dyDescent="0.15">
      <c r="A160" s="157"/>
      <c r="B160" s="155"/>
      <c r="C160" s="155"/>
      <c r="D160" s="155"/>
      <c r="E160" s="155"/>
      <c r="F160" s="155"/>
      <c r="G160" s="155"/>
      <c r="H160" s="155"/>
      <c r="I160" s="155"/>
      <c r="J160" s="155"/>
      <c r="K160" s="155"/>
      <c r="L160" s="155"/>
      <c r="M160" s="156"/>
      <c r="N160" s="1048"/>
      <c r="O160" s="1049"/>
      <c r="P160" s="1082" t="str">
        <f>"　"&amp;⑧入力シート!$D$22</f>
        <v>　</v>
      </c>
      <c r="Q160" s="1083"/>
      <c r="R160" s="1083"/>
      <c r="S160" s="1083"/>
      <c r="T160" s="1083"/>
      <c r="U160" s="1083"/>
      <c r="V160" s="1083"/>
      <c r="W160" s="1083"/>
      <c r="X160" s="1083"/>
      <c r="Y160" s="1083"/>
      <c r="Z160" s="1083"/>
      <c r="AA160" s="1083"/>
      <c r="AB160" s="1083"/>
      <c r="AC160" s="1083"/>
      <c r="AD160" s="1083"/>
      <c r="AE160" s="1083"/>
      <c r="AF160" s="1083"/>
      <c r="AG160" s="1083"/>
      <c r="AH160" s="1083"/>
      <c r="AI160" s="1083"/>
      <c r="AJ160" s="1083"/>
      <c r="AK160" s="1083"/>
      <c r="AL160" s="1083"/>
      <c r="AM160" s="1083"/>
      <c r="AN160" s="1083"/>
      <c r="AO160" s="1083"/>
      <c r="AP160" s="1084"/>
      <c r="AQ160" s="144"/>
      <c r="AR160" s="151"/>
      <c r="AS160" s="157"/>
      <c r="AT160" s="155"/>
      <c r="AU160" s="155"/>
      <c r="AV160" s="155"/>
      <c r="AW160" s="155"/>
      <c r="AX160" s="155"/>
      <c r="AY160" s="155"/>
      <c r="AZ160" s="155"/>
      <c r="BA160" s="155"/>
      <c r="BB160" s="155"/>
      <c r="BC160" s="155"/>
      <c r="BD160" s="155"/>
      <c r="BE160" s="156"/>
      <c r="BF160" s="1048"/>
      <c r="BG160" s="1049"/>
      <c r="BH160" s="1082" t="str">
        <f>"　"&amp;⑧入力シート!$D$22</f>
        <v>　</v>
      </c>
      <c r="BI160" s="1083"/>
      <c r="BJ160" s="1083"/>
      <c r="BK160" s="1083"/>
      <c r="BL160" s="1083"/>
      <c r="BM160" s="1083"/>
      <c r="BN160" s="1083"/>
      <c r="BO160" s="1083"/>
      <c r="BP160" s="1083"/>
      <c r="BQ160" s="1083"/>
      <c r="BR160" s="1083"/>
      <c r="BS160" s="1083"/>
      <c r="BT160" s="1083"/>
      <c r="BU160" s="1083"/>
      <c r="BV160" s="1083"/>
      <c r="BW160" s="1083"/>
      <c r="BX160" s="1083"/>
      <c r="BY160" s="1083"/>
      <c r="BZ160" s="1083"/>
      <c r="CA160" s="1083"/>
      <c r="CB160" s="1083"/>
      <c r="CC160" s="1083"/>
      <c r="CD160" s="1083"/>
      <c r="CE160" s="1083"/>
      <c r="CF160" s="1083"/>
      <c r="CG160" s="1083"/>
      <c r="CH160" s="1084"/>
    </row>
    <row r="161" spans="1:87" ht="17.100000000000001" customHeight="1" x14ac:dyDescent="0.15">
      <c r="A161" s="157"/>
      <c r="B161" s="155"/>
      <c r="C161" s="155"/>
      <c r="D161" s="155"/>
      <c r="E161" s="155"/>
      <c r="F161" s="155"/>
      <c r="G161" s="155"/>
      <c r="H161" s="155"/>
      <c r="I161" s="155"/>
      <c r="J161" s="155"/>
      <c r="K161" s="155"/>
      <c r="L161" s="155"/>
      <c r="M161" s="156"/>
      <c r="N161" s="1048"/>
      <c r="O161" s="1049"/>
      <c r="P161" s="1085" t="str">
        <f>"　"&amp;⑧入力シート!$D$23</f>
        <v>　</v>
      </c>
      <c r="Q161" s="1086"/>
      <c r="R161" s="1086"/>
      <c r="S161" s="1086"/>
      <c r="T161" s="1086"/>
      <c r="U161" s="1086"/>
      <c r="V161" s="1086"/>
      <c r="W161" s="1086"/>
      <c r="X161" s="1086"/>
      <c r="Y161" s="1086"/>
      <c r="Z161" s="1086"/>
      <c r="AA161" s="1086"/>
      <c r="AB161" s="1086"/>
      <c r="AC161" s="1086"/>
      <c r="AD161" s="1086"/>
      <c r="AE161" s="1086"/>
      <c r="AF161" s="1086"/>
      <c r="AG161" s="1086"/>
      <c r="AH161" s="1086"/>
      <c r="AI161" s="1086"/>
      <c r="AJ161" s="1086"/>
      <c r="AK161" s="1086"/>
      <c r="AL161" s="1086"/>
      <c r="AM161" s="1086"/>
      <c r="AN161" s="1086"/>
      <c r="AO161" s="1086"/>
      <c r="AP161" s="1087"/>
      <c r="AQ161" s="144"/>
      <c r="AR161" s="151"/>
      <c r="AS161" s="157"/>
      <c r="AT161" s="155"/>
      <c r="AU161" s="155"/>
      <c r="AV161" s="155"/>
      <c r="AW161" s="155"/>
      <c r="AX161" s="155"/>
      <c r="AY161" s="155"/>
      <c r="AZ161" s="155"/>
      <c r="BA161" s="155"/>
      <c r="BB161" s="155"/>
      <c r="BC161" s="155"/>
      <c r="BD161" s="155"/>
      <c r="BE161" s="156"/>
      <c r="BF161" s="1048"/>
      <c r="BG161" s="1049"/>
      <c r="BH161" s="1085" t="str">
        <f>"　"&amp;⑧入力シート!$D$23</f>
        <v>　</v>
      </c>
      <c r="BI161" s="1086"/>
      <c r="BJ161" s="1086"/>
      <c r="BK161" s="1086"/>
      <c r="BL161" s="1086"/>
      <c r="BM161" s="1086"/>
      <c r="BN161" s="1086"/>
      <c r="BO161" s="1086"/>
      <c r="BP161" s="1086"/>
      <c r="BQ161" s="1086"/>
      <c r="BR161" s="1086"/>
      <c r="BS161" s="1086"/>
      <c r="BT161" s="1086"/>
      <c r="BU161" s="1086"/>
      <c r="BV161" s="1086"/>
      <c r="BW161" s="1086"/>
      <c r="BX161" s="1086"/>
      <c r="BY161" s="1086"/>
      <c r="BZ161" s="1086"/>
      <c r="CA161" s="1086"/>
      <c r="CB161" s="1086"/>
      <c r="CC161" s="1086"/>
      <c r="CD161" s="1086"/>
      <c r="CE161" s="1086"/>
      <c r="CF161" s="1086"/>
      <c r="CG161" s="1086"/>
      <c r="CH161" s="1087"/>
    </row>
    <row r="162" spans="1:87" ht="17.100000000000001" customHeight="1" x14ac:dyDescent="0.15">
      <c r="A162" s="158"/>
      <c r="B162" s="159"/>
      <c r="C162" s="159"/>
      <c r="D162" s="159"/>
      <c r="E162" s="159"/>
      <c r="F162" s="159"/>
      <c r="G162" s="159"/>
      <c r="H162" s="159"/>
      <c r="I162" s="159"/>
      <c r="J162" s="159"/>
      <c r="K162" s="159"/>
      <c r="L162" s="159"/>
      <c r="M162" s="160"/>
      <c r="N162" s="1048"/>
      <c r="O162" s="1049"/>
      <c r="P162" s="1085"/>
      <c r="Q162" s="1086"/>
      <c r="R162" s="1086"/>
      <c r="S162" s="1086"/>
      <c r="T162" s="1086"/>
      <c r="U162" s="1086"/>
      <c r="V162" s="1086"/>
      <c r="W162" s="1086"/>
      <c r="X162" s="1086"/>
      <c r="Y162" s="1086"/>
      <c r="Z162" s="1086"/>
      <c r="AA162" s="1086"/>
      <c r="AB162" s="1086"/>
      <c r="AC162" s="1086"/>
      <c r="AD162" s="1086"/>
      <c r="AE162" s="1086"/>
      <c r="AF162" s="1086"/>
      <c r="AG162" s="1086"/>
      <c r="AH162" s="1086"/>
      <c r="AI162" s="1086"/>
      <c r="AJ162" s="1086"/>
      <c r="AK162" s="1086"/>
      <c r="AL162" s="1086"/>
      <c r="AM162" s="1086"/>
      <c r="AN162" s="1086"/>
      <c r="AO162" s="1086"/>
      <c r="AP162" s="1087"/>
      <c r="AQ162" s="144"/>
      <c r="AR162" s="151"/>
      <c r="AS162" s="158"/>
      <c r="AT162" s="159"/>
      <c r="AU162" s="159"/>
      <c r="AV162" s="159"/>
      <c r="AW162" s="159"/>
      <c r="AX162" s="159"/>
      <c r="AY162" s="159"/>
      <c r="AZ162" s="159"/>
      <c r="BA162" s="159"/>
      <c r="BB162" s="159"/>
      <c r="BC162" s="159"/>
      <c r="BD162" s="159"/>
      <c r="BE162" s="160"/>
      <c r="BF162" s="1048"/>
      <c r="BG162" s="1049"/>
      <c r="BH162" s="1085"/>
      <c r="BI162" s="1086"/>
      <c r="BJ162" s="1086"/>
      <c r="BK162" s="1086"/>
      <c r="BL162" s="1086"/>
      <c r="BM162" s="1086"/>
      <c r="BN162" s="1086"/>
      <c r="BO162" s="1086"/>
      <c r="BP162" s="1086"/>
      <c r="BQ162" s="1086"/>
      <c r="BR162" s="1086"/>
      <c r="BS162" s="1086"/>
      <c r="BT162" s="1086"/>
      <c r="BU162" s="1086"/>
      <c r="BV162" s="1086"/>
      <c r="BW162" s="1086"/>
      <c r="BX162" s="1086"/>
      <c r="BY162" s="1086"/>
      <c r="BZ162" s="1086"/>
      <c r="CA162" s="1086"/>
      <c r="CB162" s="1086"/>
      <c r="CC162" s="1086"/>
      <c r="CD162" s="1086"/>
      <c r="CE162" s="1086"/>
      <c r="CF162" s="1086"/>
      <c r="CG162" s="1086"/>
      <c r="CH162" s="1087"/>
    </row>
    <row r="163" spans="1:87" ht="18" customHeight="1" x14ac:dyDescent="0.15">
      <c r="A163" s="1069" t="s">
        <v>38</v>
      </c>
      <c r="B163" s="1070"/>
      <c r="C163" s="1075" t="s">
        <v>32</v>
      </c>
      <c r="D163" s="1076"/>
      <c r="E163" s="1076"/>
      <c r="F163" s="1076"/>
      <c r="G163" s="1076"/>
      <c r="H163" s="1076"/>
      <c r="I163" s="1076"/>
      <c r="J163" s="1076"/>
      <c r="K163" s="1076"/>
      <c r="L163" s="1076"/>
      <c r="M163" s="1076"/>
      <c r="N163" s="1065" t="s">
        <v>35</v>
      </c>
      <c r="O163" s="1065"/>
      <c r="P163" s="1066" t="str">
        <f>""&amp;⑧入力シート!AD42</f>
        <v/>
      </c>
      <c r="Q163" s="1066"/>
      <c r="R163" s="1066"/>
      <c r="S163" s="1066"/>
      <c r="T163" s="1066"/>
      <c r="U163" s="1066"/>
      <c r="V163" s="1066"/>
      <c r="W163" s="1066"/>
      <c r="X163" s="1066"/>
      <c r="Y163" s="1066"/>
      <c r="Z163" s="1066"/>
      <c r="AA163" s="1066"/>
      <c r="AB163" s="1066"/>
      <c r="AC163" s="1066"/>
      <c r="AD163" s="1066"/>
      <c r="AE163" s="1066"/>
      <c r="AF163" s="1066"/>
      <c r="AG163" s="1066"/>
      <c r="AH163" s="1066"/>
      <c r="AI163" s="1066"/>
      <c r="AJ163" s="1066"/>
      <c r="AK163" s="1066"/>
      <c r="AL163" s="1066"/>
      <c r="AM163" s="1066"/>
      <c r="AN163" s="1066"/>
      <c r="AO163" s="1066"/>
      <c r="AP163" s="1066"/>
      <c r="AQ163" s="144"/>
      <c r="AR163" s="151"/>
      <c r="AS163" s="1069" t="s">
        <v>38</v>
      </c>
      <c r="AT163" s="1070"/>
      <c r="AU163" s="1075" t="s">
        <v>32</v>
      </c>
      <c r="AV163" s="1076"/>
      <c r="AW163" s="1076"/>
      <c r="AX163" s="1076"/>
      <c r="AY163" s="1076"/>
      <c r="AZ163" s="1076"/>
      <c r="BA163" s="1076"/>
      <c r="BB163" s="1076"/>
      <c r="BC163" s="1076"/>
      <c r="BD163" s="1076"/>
      <c r="BE163" s="1076"/>
      <c r="BF163" s="1065" t="s">
        <v>35</v>
      </c>
      <c r="BG163" s="1065"/>
      <c r="BH163" s="1066" t="str">
        <f>""&amp;⑧入力シート!AD43</f>
        <v/>
      </c>
      <c r="BI163" s="1066"/>
      <c r="BJ163" s="1066"/>
      <c r="BK163" s="1066"/>
      <c r="BL163" s="1066"/>
      <c r="BM163" s="1066"/>
      <c r="BN163" s="1066"/>
      <c r="BO163" s="1066"/>
      <c r="BP163" s="1066"/>
      <c r="BQ163" s="1066"/>
      <c r="BR163" s="1066"/>
      <c r="BS163" s="1066"/>
      <c r="BT163" s="1066"/>
      <c r="BU163" s="1066"/>
      <c r="BV163" s="1066"/>
      <c r="BW163" s="1066"/>
      <c r="BX163" s="1066"/>
      <c r="BY163" s="1066"/>
      <c r="BZ163" s="1066"/>
      <c r="CA163" s="1066"/>
      <c r="CB163" s="1066"/>
      <c r="CC163" s="1066"/>
      <c r="CD163" s="1066"/>
      <c r="CE163" s="1066"/>
      <c r="CF163" s="1066"/>
      <c r="CG163" s="1066"/>
      <c r="CH163" s="1066"/>
    </row>
    <row r="164" spans="1:87" ht="18" customHeight="1" x14ac:dyDescent="0.15">
      <c r="A164" s="1048"/>
      <c r="B164" s="1049"/>
      <c r="C164" s="1067">
        <f>⑧入力シート!Y42</f>
        <v>19</v>
      </c>
      <c r="D164" s="1068"/>
      <c r="E164" s="1068"/>
      <c r="F164" s="1068"/>
      <c r="G164" s="1068"/>
      <c r="H164" s="1068"/>
      <c r="I164" s="1068"/>
      <c r="J164" s="1068"/>
      <c r="K164" s="1068"/>
      <c r="L164" s="1068"/>
      <c r="M164" s="1068"/>
      <c r="N164" s="1065"/>
      <c r="O164" s="1065"/>
      <c r="P164" s="1066"/>
      <c r="Q164" s="1066"/>
      <c r="R164" s="1066"/>
      <c r="S164" s="1066"/>
      <c r="T164" s="1066"/>
      <c r="U164" s="1066"/>
      <c r="V164" s="1066"/>
      <c r="W164" s="1066"/>
      <c r="X164" s="1066"/>
      <c r="Y164" s="1066"/>
      <c r="Z164" s="1066"/>
      <c r="AA164" s="1066"/>
      <c r="AB164" s="1066"/>
      <c r="AC164" s="1066"/>
      <c r="AD164" s="1066"/>
      <c r="AE164" s="1066"/>
      <c r="AF164" s="1066"/>
      <c r="AG164" s="1066"/>
      <c r="AH164" s="1066"/>
      <c r="AI164" s="1066"/>
      <c r="AJ164" s="1066"/>
      <c r="AK164" s="1066"/>
      <c r="AL164" s="1066"/>
      <c r="AM164" s="1066"/>
      <c r="AN164" s="1066"/>
      <c r="AO164" s="1066"/>
      <c r="AP164" s="1066"/>
      <c r="AQ164" s="144"/>
      <c r="AR164" s="151"/>
      <c r="AS164" s="1048"/>
      <c r="AT164" s="1049"/>
      <c r="AU164" s="1067">
        <f>⑧入力シート!Y43</f>
        <v>20</v>
      </c>
      <c r="AV164" s="1068"/>
      <c r="AW164" s="1068"/>
      <c r="AX164" s="1068"/>
      <c r="AY164" s="1068"/>
      <c r="AZ164" s="1068"/>
      <c r="BA164" s="1068"/>
      <c r="BB164" s="1068"/>
      <c r="BC164" s="1068"/>
      <c r="BD164" s="1068"/>
      <c r="BE164" s="1068"/>
      <c r="BF164" s="1065"/>
      <c r="BG164" s="1065"/>
      <c r="BH164" s="1066"/>
      <c r="BI164" s="1066"/>
      <c r="BJ164" s="1066"/>
      <c r="BK164" s="1066"/>
      <c r="BL164" s="1066"/>
      <c r="BM164" s="1066"/>
      <c r="BN164" s="1066"/>
      <c r="BO164" s="1066"/>
      <c r="BP164" s="1066"/>
      <c r="BQ164" s="1066"/>
      <c r="BR164" s="1066"/>
      <c r="BS164" s="1066"/>
      <c r="BT164" s="1066"/>
      <c r="BU164" s="1066"/>
      <c r="BV164" s="1066"/>
      <c r="BW164" s="1066"/>
      <c r="BX164" s="1066"/>
      <c r="BY164" s="1066"/>
      <c r="BZ164" s="1066"/>
      <c r="CA164" s="1066"/>
      <c r="CB164" s="1066"/>
      <c r="CC164" s="1066"/>
      <c r="CD164" s="1066"/>
      <c r="CE164" s="1066"/>
      <c r="CF164" s="1066"/>
      <c r="CG164" s="1066"/>
      <c r="CH164" s="1066"/>
    </row>
    <row r="165" spans="1:87" ht="18" customHeight="1" x14ac:dyDescent="0.15">
      <c r="A165" s="1050"/>
      <c r="B165" s="1051"/>
      <c r="C165" s="1067"/>
      <c r="D165" s="1068"/>
      <c r="E165" s="1068"/>
      <c r="F165" s="1068"/>
      <c r="G165" s="1068"/>
      <c r="H165" s="1068"/>
      <c r="I165" s="1068"/>
      <c r="J165" s="1068"/>
      <c r="K165" s="1068"/>
      <c r="L165" s="1068"/>
      <c r="M165" s="1068"/>
      <c r="N165" s="1065"/>
      <c r="O165" s="1065"/>
      <c r="P165" s="1066"/>
      <c r="Q165" s="1066"/>
      <c r="R165" s="1066"/>
      <c r="S165" s="1066"/>
      <c r="T165" s="1066"/>
      <c r="U165" s="1066"/>
      <c r="V165" s="1066"/>
      <c r="W165" s="1066"/>
      <c r="X165" s="1066"/>
      <c r="Y165" s="1066"/>
      <c r="Z165" s="1066"/>
      <c r="AA165" s="1066"/>
      <c r="AB165" s="1066"/>
      <c r="AC165" s="1066"/>
      <c r="AD165" s="1066"/>
      <c r="AE165" s="1066"/>
      <c r="AF165" s="1066"/>
      <c r="AG165" s="1066"/>
      <c r="AH165" s="1066"/>
      <c r="AI165" s="1066"/>
      <c r="AJ165" s="1066"/>
      <c r="AK165" s="1066"/>
      <c r="AL165" s="1066"/>
      <c r="AM165" s="1066"/>
      <c r="AN165" s="1066"/>
      <c r="AO165" s="1066"/>
      <c r="AP165" s="1066"/>
      <c r="AQ165" s="144"/>
      <c r="AR165" s="151"/>
      <c r="AS165" s="1050"/>
      <c r="AT165" s="1051"/>
      <c r="AU165" s="1067"/>
      <c r="AV165" s="1068"/>
      <c r="AW165" s="1068"/>
      <c r="AX165" s="1068"/>
      <c r="AY165" s="1068"/>
      <c r="AZ165" s="1068"/>
      <c r="BA165" s="1068"/>
      <c r="BB165" s="1068"/>
      <c r="BC165" s="1068"/>
      <c r="BD165" s="1068"/>
      <c r="BE165" s="1068"/>
      <c r="BF165" s="1065"/>
      <c r="BG165" s="1065"/>
      <c r="BH165" s="1066"/>
      <c r="BI165" s="1066"/>
      <c r="BJ165" s="1066"/>
      <c r="BK165" s="1066"/>
      <c r="BL165" s="1066"/>
      <c r="BM165" s="1066"/>
      <c r="BN165" s="1066"/>
      <c r="BO165" s="1066"/>
      <c r="BP165" s="1066"/>
      <c r="BQ165" s="1066"/>
      <c r="BR165" s="1066"/>
      <c r="BS165" s="1066"/>
      <c r="BT165" s="1066"/>
      <c r="BU165" s="1066"/>
      <c r="BV165" s="1066"/>
      <c r="BW165" s="1066"/>
      <c r="BX165" s="1066"/>
      <c r="BY165" s="1066"/>
      <c r="BZ165" s="1066"/>
      <c r="CA165" s="1066"/>
      <c r="CB165" s="1066"/>
      <c r="CC165" s="1066"/>
      <c r="CD165" s="1066"/>
      <c r="CE165" s="1066"/>
      <c r="CF165" s="1066"/>
      <c r="CG165" s="1066"/>
      <c r="CH165" s="1066"/>
    </row>
    <row r="166" spans="1:87" ht="18" customHeight="1" x14ac:dyDescent="0.15">
      <c r="A166" s="1069" t="s">
        <v>37</v>
      </c>
      <c r="B166" s="1070"/>
      <c r="C166" s="1071" t="str">
        <f>""&amp;⑧入力シート!Z42</f>
        <v/>
      </c>
      <c r="D166" s="1072"/>
      <c r="E166" s="1072"/>
      <c r="F166" s="1072"/>
      <c r="G166" s="1072"/>
      <c r="H166" s="1072"/>
      <c r="I166" s="1072"/>
      <c r="J166" s="1072"/>
      <c r="K166" s="1072"/>
      <c r="L166" s="1072"/>
      <c r="M166" s="1073"/>
      <c r="N166" s="1048" t="s">
        <v>36</v>
      </c>
      <c r="O166" s="1049"/>
      <c r="P166" s="1052" t="s">
        <v>34</v>
      </c>
      <c r="Q166" s="1053"/>
      <c r="R166" s="1053"/>
      <c r="S166" s="1053"/>
      <c r="T166" s="1053"/>
      <c r="U166" s="1053"/>
      <c r="V166" s="1053"/>
      <c r="W166" s="1053"/>
      <c r="X166" s="1053"/>
      <c r="Y166" s="1053"/>
      <c r="Z166" s="1053"/>
      <c r="AA166" s="1053"/>
      <c r="AB166" s="1053"/>
      <c r="AC166" s="1053"/>
      <c r="AD166" s="1053"/>
      <c r="AE166" s="1053"/>
      <c r="AF166" s="1053"/>
      <c r="AG166" s="1053"/>
      <c r="AH166" s="1053"/>
      <c r="AI166" s="1053"/>
      <c r="AJ166" s="1053"/>
      <c r="AK166" s="1053"/>
      <c r="AL166" s="1053"/>
      <c r="AM166" s="1053"/>
      <c r="AN166" s="1053"/>
      <c r="AO166" s="1053"/>
      <c r="AP166" s="1054"/>
      <c r="AQ166" s="144"/>
      <c r="AR166" s="151"/>
      <c r="AS166" s="1069" t="s">
        <v>37</v>
      </c>
      <c r="AT166" s="1070"/>
      <c r="AU166" s="1071" t="str">
        <f>""&amp;⑧入力シート!Z43</f>
        <v/>
      </c>
      <c r="AV166" s="1072"/>
      <c r="AW166" s="1072"/>
      <c r="AX166" s="1072"/>
      <c r="AY166" s="1072"/>
      <c r="AZ166" s="1072"/>
      <c r="BA166" s="1072"/>
      <c r="BB166" s="1072"/>
      <c r="BC166" s="1072"/>
      <c r="BD166" s="1072"/>
      <c r="BE166" s="1073"/>
      <c r="BF166" s="1048" t="s">
        <v>36</v>
      </c>
      <c r="BG166" s="1049"/>
      <c r="BH166" s="1052" t="s">
        <v>34</v>
      </c>
      <c r="BI166" s="1053"/>
      <c r="BJ166" s="1053"/>
      <c r="BK166" s="1053"/>
      <c r="BL166" s="1053"/>
      <c r="BM166" s="1053"/>
      <c r="BN166" s="1053"/>
      <c r="BO166" s="1053"/>
      <c r="BP166" s="1053"/>
      <c r="BQ166" s="1053"/>
      <c r="BR166" s="1053"/>
      <c r="BS166" s="1053"/>
      <c r="BT166" s="1053"/>
      <c r="BU166" s="1053"/>
      <c r="BV166" s="1053"/>
      <c r="BW166" s="1053"/>
      <c r="BX166" s="1053"/>
      <c r="BY166" s="1053"/>
      <c r="BZ166" s="1053"/>
      <c r="CA166" s="1053"/>
      <c r="CB166" s="1053"/>
      <c r="CC166" s="1053"/>
      <c r="CD166" s="1053"/>
      <c r="CE166" s="1053"/>
      <c r="CF166" s="1053"/>
      <c r="CG166" s="1053"/>
      <c r="CH166" s="1054"/>
    </row>
    <row r="167" spans="1:87" ht="18" customHeight="1" x14ac:dyDescent="0.15">
      <c r="A167" s="1048"/>
      <c r="B167" s="1049"/>
      <c r="C167" s="1067"/>
      <c r="D167" s="1068"/>
      <c r="E167" s="1068"/>
      <c r="F167" s="1068"/>
      <c r="G167" s="1068"/>
      <c r="H167" s="1068"/>
      <c r="I167" s="1068"/>
      <c r="J167" s="1068"/>
      <c r="K167" s="1068"/>
      <c r="L167" s="1068"/>
      <c r="M167" s="1074"/>
      <c r="N167" s="1048"/>
      <c r="O167" s="1049"/>
      <c r="P167" s="1110" t="str">
        <f>'⑨応募者名簿(印刷用)'!R21</f>
        <v xml:space="preserve"> </v>
      </c>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44"/>
      <c r="AR167" s="151"/>
      <c r="AS167" s="1048"/>
      <c r="AT167" s="1049"/>
      <c r="AU167" s="1067"/>
      <c r="AV167" s="1068"/>
      <c r="AW167" s="1068"/>
      <c r="AX167" s="1068"/>
      <c r="AY167" s="1068"/>
      <c r="AZ167" s="1068"/>
      <c r="BA167" s="1068"/>
      <c r="BB167" s="1068"/>
      <c r="BC167" s="1068"/>
      <c r="BD167" s="1068"/>
      <c r="BE167" s="1074"/>
      <c r="BF167" s="1048"/>
      <c r="BG167" s="1049"/>
      <c r="BH167" s="1110" t="str">
        <f>'⑨応募者名簿(印刷用)'!R22</f>
        <v xml:space="preserve"> </v>
      </c>
      <c r="BI167" s="1110"/>
      <c r="BJ167" s="1110"/>
      <c r="BK167" s="1110"/>
      <c r="BL167" s="1110"/>
      <c r="BM167" s="1110"/>
      <c r="BN167" s="1110"/>
      <c r="BO167" s="1110"/>
      <c r="BP167" s="1110"/>
      <c r="BQ167" s="1110"/>
      <c r="BR167" s="1110"/>
      <c r="BS167" s="1110"/>
      <c r="BT167" s="1110"/>
      <c r="BU167" s="1110"/>
      <c r="BV167" s="1110"/>
      <c r="BW167" s="1110"/>
      <c r="BX167" s="1110"/>
      <c r="BY167" s="1110"/>
      <c r="BZ167" s="1110"/>
      <c r="CA167" s="1110"/>
      <c r="CB167" s="1110"/>
      <c r="CC167" s="1110"/>
      <c r="CD167" s="1110"/>
      <c r="CE167" s="1110"/>
      <c r="CF167" s="1110"/>
      <c r="CG167" s="1110"/>
      <c r="CH167" s="1110"/>
    </row>
    <row r="168" spans="1:87" ht="18" customHeight="1" x14ac:dyDescent="0.15">
      <c r="A168" s="1048"/>
      <c r="B168" s="1049"/>
      <c r="C168" s="1067"/>
      <c r="D168" s="1068"/>
      <c r="E168" s="1068"/>
      <c r="F168" s="1068"/>
      <c r="G168" s="1068"/>
      <c r="H168" s="1068"/>
      <c r="I168" s="1068"/>
      <c r="J168" s="1068"/>
      <c r="K168" s="1068"/>
      <c r="L168" s="1068"/>
      <c r="M168" s="1074"/>
      <c r="N168" s="1050"/>
      <c r="O168" s="1051"/>
      <c r="P168" s="1064"/>
      <c r="Q168" s="1064"/>
      <c r="R168" s="1064"/>
      <c r="S168" s="1064"/>
      <c r="T168" s="1064"/>
      <c r="U168" s="1064"/>
      <c r="V168" s="1064"/>
      <c r="W168" s="1064"/>
      <c r="X168" s="1064"/>
      <c r="Y168" s="1111"/>
      <c r="Z168" s="1111"/>
      <c r="AA168" s="1111"/>
      <c r="AB168" s="1111"/>
      <c r="AC168" s="1111"/>
      <c r="AD168" s="1111"/>
      <c r="AE168" s="1111"/>
      <c r="AF168" s="1111"/>
      <c r="AG168" s="1111"/>
      <c r="AH168" s="1111"/>
      <c r="AI168" s="1111"/>
      <c r="AJ168" s="1111"/>
      <c r="AK168" s="1111"/>
      <c r="AL168" s="1111"/>
      <c r="AM168" s="1111"/>
      <c r="AN168" s="1111"/>
      <c r="AO168" s="1111"/>
      <c r="AP168" s="1111"/>
      <c r="AQ168" s="144"/>
      <c r="AR168" s="151"/>
      <c r="AS168" s="1048"/>
      <c r="AT168" s="1049"/>
      <c r="AU168" s="1067"/>
      <c r="AV168" s="1068"/>
      <c r="AW168" s="1068"/>
      <c r="AX168" s="1068"/>
      <c r="AY168" s="1068"/>
      <c r="AZ168" s="1068"/>
      <c r="BA168" s="1068"/>
      <c r="BB168" s="1068"/>
      <c r="BC168" s="1068"/>
      <c r="BD168" s="1068"/>
      <c r="BE168" s="1074"/>
      <c r="BF168" s="1050"/>
      <c r="BG168" s="1051"/>
      <c r="BH168" s="1064"/>
      <c r="BI168" s="1064"/>
      <c r="BJ168" s="1064"/>
      <c r="BK168" s="1064"/>
      <c r="BL168" s="1064"/>
      <c r="BM168" s="1064"/>
      <c r="BN168" s="1064"/>
      <c r="BO168" s="1064"/>
      <c r="BP168" s="1064"/>
      <c r="BQ168" s="1111"/>
      <c r="BR168" s="1111"/>
      <c r="BS168" s="1111"/>
      <c r="BT168" s="1111"/>
      <c r="BU168" s="1111"/>
      <c r="BV168" s="1111"/>
      <c r="BW168" s="1111"/>
      <c r="BX168" s="1111"/>
      <c r="BY168" s="1111"/>
      <c r="BZ168" s="1111"/>
      <c r="CA168" s="1111"/>
      <c r="CB168" s="1111"/>
      <c r="CC168" s="1111"/>
      <c r="CD168" s="1111"/>
      <c r="CE168" s="1111"/>
      <c r="CF168" s="1111"/>
      <c r="CG168" s="1111"/>
      <c r="CH168" s="1111"/>
    </row>
    <row r="169" spans="1:87" ht="18" customHeight="1" x14ac:dyDescent="0.15">
      <c r="A169" s="1107" t="s">
        <v>43</v>
      </c>
      <c r="B169" s="1108"/>
      <c r="C169" s="1064" t="str">
        <f>'⑨応募者名簿(印刷用)'!P21</f>
        <v/>
      </c>
      <c r="D169" s="1064"/>
      <c r="E169" s="1064"/>
      <c r="F169" s="1064"/>
      <c r="G169" s="1064"/>
      <c r="H169" s="1064"/>
      <c r="I169" s="1064"/>
      <c r="J169" s="1064"/>
      <c r="K169" s="1064"/>
      <c r="L169" s="1064"/>
      <c r="M169" s="1064"/>
      <c r="N169" s="1077" t="s">
        <v>23</v>
      </c>
      <c r="O169" s="1078"/>
      <c r="P169" s="1079" t="str">
        <f>""&amp;⑧入力シート!AE42</f>
        <v/>
      </c>
      <c r="Q169" s="1079"/>
      <c r="R169" s="1079"/>
      <c r="S169" s="1079"/>
      <c r="T169" s="1079"/>
      <c r="U169" s="1079"/>
      <c r="V169" s="1079"/>
      <c r="W169" s="1079"/>
      <c r="X169" s="1079"/>
      <c r="Y169" s="1080" t="s">
        <v>252</v>
      </c>
      <c r="Z169" s="1080"/>
      <c r="AA169" s="1080"/>
      <c r="AB169" s="1080"/>
      <c r="AC169" s="1080"/>
      <c r="AD169" s="1080"/>
      <c r="AE169" s="1080"/>
      <c r="AF169" s="1080"/>
      <c r="AG169" s="1080"/>
      <c r="AH169" s="1080"/>
      <c r="AI169" s="1080"/>
      <c r="AJ169" s="1080"/>
      <c r="AK169" s="1080"/>
      <c r="AL169" s="1080"/>
      <c r="AM169" s="1080"/>
      <c r="AN169" s="1080"/>
      <c r="AO169" s="1080"/>
      <c r="AP169" s="1080"/>
      <c r="AR169" s="47"/>
      <c r="AS169" s="1107" t="s">
        <v>43</v>
      </c>
      <c r="AT169" s="1108"/>
      <c r="AU169" s="1064" t="str">
        <f>'⑨応募者名簿(印刷用)'!P22</f>
        <v/>
      </c>
      <c r="AV169" s="1064"/>
      <c r="AW169" s="1064"/>
      <c r="AX169" s="1064"/>
      <c r="AY169" s="1064"/>
      <c r="AZ169" s="1064"/>
      <c r="BA169" s="1064"/>
      <c r="BB169" s="1064"/>
      <c r="BC169" s="1064"/>
      <c r="BD169" s="1064"/>
      <c r="BE169" s="1064"/>
      <c r="BF169" s="1077" t="s">
        <v>23</v>
      </c>
      <c r="BG169" s="1078"/>
      <c r="BH169" s="1079" t="str">
        <f>""&amp;⑧入力シート!AE43</f>
        <v/>
      </c>
      <c r="BI169" s="1079"/>
      <c r="BJ169" s="1079"/>
      <c r="BK169" s="1079"/>
      <c r="BL169" s="1079"/>
      <c r="BM169" s="1079"/>
      <c r="BN169" s="1079"/>
      <c r="BO169" s="1079"/>
      <c r="BP169" s="1079"/>
      <c r="BQ169" s="1080" t="s">
        <v>252</v>
      </c>
      <c r="BR169" s="1080"/>
      <c r="BS169" s="1080"/>
      <c r="BT169" s="1080"/>
      <c r="BU169" s="1080"/>
      <c r="BV169" s="1080"/>
      <c r="BW169" s="1080"/>
      <c r="BX169" s="1080"/>
      <c r="BY169" s="1080"/>
      <c r="BZ169" s="1080"/>
      <c r="CA169" s="1080"/>
      <c r="CB169" s="1080"/>
      <c r="CC169" s="1080"/>
      <c r="CD169" s="1080"/>
      <c r="CE169" s="1080"/>
      <c r="CF169" s="1080"/>
      <c r="CG169" s="1080"/>
      <c r="CH169" s="1080"/>
    </row>
    <row r="170" spans="1:87" ht="18" customHeight="1" x14ac:dyDescent="0.15">
      <c r="A170" s="1107"/>
      <c r="B170" s="1108"/>
      <c r="C170" s="1064"/>
      <c r="D170" s="1064"/>
      <c r="E170" s="1064"/>
      <c r="F170" s="1064"/>
      <c r="G170" s="1064"/>
      <c r="H170" s="1064"/>
      <c r="I170" s="1064"/>
      <c r="J170" s="1064"/>
      <c r="K170" s="1064"/>
      <c r="L170" s="1064"/>
      <c r="M170" s="1064"/>
      <c r="N170" s="1077"/>
      <c r="O170" s="1078"/>
      <c r="P170" s="1079"/>
      <c r="Q170" s="1079"/>
      <c r="R170" s="1079"/>
      <c r="S170" s="1079"/>
      <c r="T170" s="1079"/>
      <c r="U170" s="1079"/>
      <c r="V170" s="1079"/>
      <c r="W170" s="1079"/>
      <c r="X170" s="1079"/>
      <c r="Y170" s="1080"/>
      <c r="Z170" s="1080"/>
      <c r="AA170" s="1080"/>
      <c r="AB170" s="1080"/>
      <c r="AC170" s="1080"/>
      <c r="AD170" s="1080"/>
      <c r="AE170" s="1080"/>
      <c r="AF170" s="1080"/>
      <c r="AG170" s="1080"/>
      <c r="AH170" s="1080"/>
      <c r="AI170" s="1080"/>
      <c r="AJ170" s="1080"/>
      <c r="AK170" s="1080"/>
      <c r="AL170" s="1080"/>
      <c r="AM170" s="1080"/>
      <c r="AN170" s="1080"/>
      <c r="AO170" s="1080"/>
      <c r="AP170" s="1080"/>
      <c r="AR170" s="47"/>
      <c r="AS170" s="1107"/>
      <c r="AT170" s="1108"/>
      <c r="AU170" s="1064"/>
      <c r="AV170" s="1064"/>
      <c r="AW170" s="1064"/>
      <c r="AX170" s="1064"/>
      <c r="AY170" s="1064"/>
      <c r="AZ170" s="1064"/>
      <c r="BA170" s="1064"/>
      <c r="BB170" s="1064"/>
      <c r="BC170" s="1064"/>
      <c r="BD170" s="1064"/>
      <c r="BE170" s="1064"/>
      <c r="BF170" s="1077"/>
      <c r="BG170" s="1078"/>
      <c r="BH170" s="1079"/>
      <c r="BI170" s="1079"/>
      <c r="BJ170" s="1079"/>
      <c r="BK170" s="1079"/>
      <c r="BL170" s="1079"/>
      <c r="BM170" s="1079"/>
      <c r="BN170" s="1079"/>
      <c r="BO170" s="1079"/>
      <c r="BP170" s="1079"/>
      <c r="BQ170" s="1080"/>
      <c r="BR170" s="1080"/>
      <c r="BS170" s="1080"/>
      <c r="BT170" s="1080"/>
      <c r="BU170" s="1080"/>
      <c r="BV170" s="1080"/>
      <c r="BW170" s="1080"/>
      <c r="BX170" s="1080"/>
      <c r="BY170" s="1080"/>
      <c r="BZ170" s="1080"/>
      <c r="CA170" s="1080"/>
      <c r="CB170" s="1080"/>
      <c r="CC170" s="1080"/>
      <c r="CD170" s="1080"/>
      <c r="CE170" s="1080"/>
      <c r="CF170" s="1080"/>
      <c r="CG170" s="1080"/>
      <c r="CH170" s="1080"/>
    </row>
    <row r="171" spans="1:87" ht="17.100000000000001" customHeight="1" x14ac:dyDescent="0.15">
      <c r="A171" s="1098" t="s">
        <v>64</v>
      </c>
      <c r="B171" s="1099"/>
      <c r="C171" s="1099"/>
      <c r="D171" s="1099"/>
      <c r="E171" s="1099"/>
      <c r="F171" s="1099"/>
      <c r="G171" s="1099"/>
      <c r="H171" s="1099"/>
      <c r="I171" s="1099"/>
      <c r="J171" s="1099"/>
      <c r="K171" s="1099"/>
      <c r="L171" s="1099"/>
      <c r="M171" s="1100"/>
      <c r="N171" s="1065" t="s">
        <v>22</v>
      </c>
      <c r="O171" s="1065"/>
      <c r="P171" s="1088" t="s">
        <v>17</v>
      </c>
      <c r="Q171" s="1089"/>
      <c r="R171" s="1090" t="str">
        <f>IF('⑨応募者名簿(印刷用)'!$BX$40="","",'⑨応募者名簿(印刷用)'!$BX$40)</f>
        <v>-</v>
      </c>
      <c r="S171" s="1090"/>
      <c r="T171" s="1090"/>
      <c r="U171" s="1090"/>
      <c r="V171" s="1090"/>
      <c r="W171" s="1090"/>
      <c r="X171" s="1090"/>
      <c r="Y171" s="1105"/>
      <c r="Z171" s="1105"/>
      <c r="AA171" s="1105"/>
      <c r="AB171" s="1105"/>
      <c r="AC171" s="1105"/>
      <c r="AD171" s="1105"/>
      <c r="AE171" s="1105"/>
      <c r="AF171" s="1105"/>
      <c r="AG171" s="1105"/>
      <c r="AH171" s="1105"/>
      <c r="AI171" s="1105"/>
      <c r="AJ171" s="1105"/>
      <c r="AK171" s="1105"/>
      <c r="AL171" s="1105"/>
      <c r="AM171" s="1105"/>
      <c r="AN171" s="1105"/>
      <c r="AO171" s="1105"/>
      <c r="AP171" s="1106"/>
      <c r="AQ171" s="144"/>
      <c r="AR171" s="151"/>
      <c r="AS171" s="1098" t="s">
        <v>64</v>
      </c>
      <c r="AT171" s="1099"/>
      <c r="AU171" s="1099"/>
      <c r="AV171" s="1099"/>
      <c r="AW171" s="1099"/>
      <c r="AX171" s="1099"/>
      <c r="AY171" s="1099"/>
      <c r="AZ171" s="1099"/>
      <c r="BA171" s="1099"/>
      <c r="BB171" s="1099"/>
      <c r="BC171" s="1099"/>
      <c r="BD171" s="1099"/>
      <c r="BE171" s="1100"/>
      <c r="BF171" s="1065" t="s">
        <v>22</v>
      </c>
      <c r="BG171" s="1065"/>
      <c r="BH171" s="1088" t="s">
        <v>17</v>
      </c>
      <c r="BI171" s="1089"/>
      <c r="BJ171" s="1090" t="str">
        <f>IF('⑨応募者名簿(印刷用)'!$BX$40="","",'⑨応募者名簿(印刷用)'!$BX$40)</f>
        <v>-</v>
      </c>
      <c r="BK171" s="1090"/>
      <c r="BL171" s="1090"/>
      <c r="BM171" s="1090"/>
      <c r="BN171" s="1090"/>
      <c r="BO171" s="1090"/>
      <c r="BP171" s="1090"/>
      <c r="BQ171" s="1105"/>
      <c r="BR171" s="1105"/>
      <c r="BS171" s="1105"/>
      <c r="BT171" s="1105"/>
      <c r="BU171" s="1105"/>
      <c r="BV171" s="1105"/>
      <c r="BW171" s="1105"/>
      <c r="BX171" s="1105"/>
      <c r="BY171" s="1105"/>
      <c r="BZ171" s="1105"/>
      <c r="CA171" s="1105"/>
      <c r="CB171" s="1105"/>
      <c r="CC171" s="1105"/>
      <c r="CD171" s="1105"/>
      <c r="CE171" s="1105"/>
      <c r="CF171" s="1105"/>
      <c r="CG171" s="1105"/>
      <c r="CH171" s="1106"/>
      <c r="CI171" s="144"/>
    </row>
    <row r="172" spans="1:87" ht="17.100000000000001" customHeight="1" x14ac:dyDescent="0.15">
      <c r="A172" s="612" t="str">
        <f>'⑨応募者名簿(印刷用)'!$A$36</f>
        <v/>
      </c>
      <c r="B172" s="613"/>
      <c r="C172" s="613"/>
      <c r="D172" s="613"/>
      <c r="E172" s="613"/>
      <c r="F172" s="613"/>
      <c r="G172" s="613"/>
      <c r="H172" s="613"/>
      <c r="I172" s="155"/>
      <c r="J172" s="155"/>
      <c r="K172" s="155"/>
      <c r="L172" s="155"/>
      <c r="M172" s="156"/>
      <c r="N172" s="1065"/>
      <c r="O172" s="1065"/>
      <c r="P172" s="1092" t="str">
        <f>IF('⑨応募者名簿(印刷用)'!$BV$42="","",'⑨応募者名簿(印刷用)'!$BV$42)</f>
        <v xml:space="preserve"> </v>
      </c>
      <c r="Q172" s="1093"/>
      <c r="R172" s="1093"/>
      <c r="S172" s="1093"/>
      <c r="T172" s="1093"/>
      <c r="U172" s="1093"/>
      <c r="V172" s="1093"/>
      <c r="W172" s="1093"/>
      <c r="X172" s="1093"/>
      <c r="Y172" s="1093"/>
      <c r="Z172" s="1093"/>
      <c r="AA172" s="1093"/>
      <c r="AB172" s="1093"/>
      <c r="AC172" s="1093"/>
      <c r="AD172" s="1093"/>
      <c r="AE172" s="1093"/>
      <c r="AF172" s="1093"/>
      <c r="AG172" s="1093"/>
      <c r="AH172" s="1093"/>
      <c r="AI172" s="1093"/>
      <c r="AJ172" s="1093"/>
      <c r="AK172" s="1093"/>
      <c r="AL172" s="1093"/>
      <c r="AM172" s="1093"/>
      <c r="AN172" s="1093"/>
      <c r="AO172" s="1093"/>
      <c r="AP172" s="1094"/>
      <c r="AQ172" s="144"/>
      <c r="AR172" s="151"/>
      <c r="AS172" s="612" t="str">
        <f>'⑨応募者名簿(印刷用)'!$A$36</f>
        <v/>
      </c>
      <c r="AT172" s="613"/>
      <c r="AU172" s="613"/>
      <c r="AV172" s="613"/>
      <c r="AW172" s="613"/>
      <c r="AX172" s="613"/>
      <c r="AY172" s="613"/>
      <c r="AZ172" s="613"/>
      <c r="BA172" s="155"/>
      <c r="BB172" s="155"/>
      <c r="BC172" s="155"/>
      <c r="BD172" s="155"/>
      <c r="BE172" s="156"/>
      <c r="BF172" s="1065"/>
      <c r="BG172" s="1065"/>
      <c r="BH172" s="1092" t="str">
        <f>IF('⑨応募者名簿(印刷用)'!$BV$42="","",'⑨応募者名簿(印刷用)'!$BV$42)</f>
        <v xml:space="preserve"> </v>
      </c>
      <c r="BI172" s="1093"/>
      <c r="BJ172" s="1093"/>
      <c r="BK172" s="1093"/>
      <c r="BL172" s="1093"/>
      <c r="BM172" s="1093"/>
      <c r="BN172" s="1093"/>
      <c r="BO172" s="1093"/>
      <c r="BP172" s="1093"/>
      <c r="BQ172" s="1093"/>
      <c r="BR172" s="1093"/>
      <c r="BS172" s="1093"/>
      <c r="BT172" s="1093"/>
      <c r="BU172" s="1093"/>
      <c r="BV172" s="1093"/>
      <c r="BW172" s="1093"/>
      <c r="BX172" s="1093"/>
      <c r="BY172" s="1093"/>
      <c r="BZ172" s="1093"/>
      <c r="CA172" s="1093"/>
      <c r="CB172" s="1093"/>
      <c r="CC172" s="1093"/>
      <c r="CD172" s="1093"/>
      <c r="CE172" s="1093"/>
      <c r="CF172" s="1093"/>
      <c r="CG172" s="1093"/>
      <c r="CH172" s="1094"/>
      <c r="CI172" s="144"/>
    </row>
    <row r="173" spans="1:87" ht="17.100000000000001" customHeight="1" x14ac:dyDescent="0.15">
      <c r="A173" s="612"/>
      <c r="B173" s="613"/>
      <c r="C173" s="613"/>
      <c r="D173" s="613"/>
      <c r="E173" s="613"/>
      <c r="F173" s="613"/>
      <c r="G173" s="613"/>
      <c r="H173" s="613"/>
      <c r="I173" s="155"/>
      <c r="J173" s="155"/>
      <c r="K173" s="155"/>
      <c r="L173" s="155"/>
      <c r="M173" s="156"/>
      <c r="N173" s="1065"/>
      <c r="O173" s="1065"/>
      <c r="P173" s="1092" t="str">
        <f>IF('⑨応募者名簿(印刷用)'!$BV$43="","",'⑨応募者名簿(印刷用)'!$BV$43)</f>
        <v xml:space="preserve"> </v>
      </c>
      <c r="Q173" s="1093"/>
      <c r="R173" s="1093"/>
      <c r="S173" s="1093"/>
      <c r="T173" s="1093"/>
      <c r="U173" s="1093"/>
      <c r="V173" s="1093"/>
      <c r="W173" s="1093"/>
      <c r="X173" s="1093"/>
      <c r="Y173" s="1093"/>
      <c r="Z173" s="1093"/>
      <c r="AA173" s="1093"/>
      <c r="AB173" s="1093"/>
      <c r="AC173" s="1093"/>
      <c r="AD173" s="1093"/>
      <c r="AE173" s="1093"/>
      <c r="AF173" s="1093"/>
      <c r="AG173" s="1093"/>
      <c r="AH173" s="1093"/>
      <c r="AI173" s="1093"/>
      <c r="AJ173" s="1093"/>
      <c r="AK173" s="1093"/>
      <c r="AL173" s="1093"/>
      <c r="AM173" s="1093"/>
      <c r="AN173" s="1093"/>
      <c r="AO173" s="1093"/>
      <c r="AP173" s="1094"/>
      <c r="AQ173" s="144"/>
      <c r="AR173" s="151"/>
      <c r="AS173" s="612"/>
      <c r="AT173" s="613"/>
      <c r="AU173" s="613"/>
      <c r="AV173" s="613"/>
      <c r="AW173" s="613"/>
      <c r="AX173" s="613"/>
      <c r="AY173" s="613"/>
      <c r="AZ173" s="613"/>
      <c r="BA173" s="155"/>
      <c r="BB173" s="155"/>
      <c r="BC173" s="155"/>
      <c r="BD173" s="155"/>
      <c r="BE173" s="156"/>
      <c r="BF173" s="1065"/>
      <c r="BG173" s="1065"/>
      <c r="BH173" s="1092" t="str">
        <f>IF('⑨応募者名簿(印刷用)'!$BV$43="","",'⑨応募者名簿(印刷用)'!$BV$43)</f>
        <v xml:space="preserve"> </v>
      </c>
      <c r="BI173" s="1093"/>
      <c r="BJ173" s="1093"/>
      <c r="BK173" s="1093"/>
      <c r="BL173" s="1093"/>
      <c r="BM173" s="1093"/>
      <c r="BN173" s="1093"/>
      <c r="BO173" s="1093"/>
      <c r="BP173" s="1093"/>
      <c r="BQ173" s="1093"/>
      <c r="BR173" s="1093"/>
      <c r="BS173" s="1093"/>
      <c r="BT173" s="1093"/>
      <c r="BU173" s="1093"/>
      <c r="BV173" s="1093"/>
      <c r="BW173" s="1093"/>
      <c r="BX173" s="1093"/>
      <c r="BY173" s="1093"/>
      <c r="BZ173" s="1093"/>
      <c r="CA173" s="1093"/>
      <c r="CB173" s="1093"/>
      <c r="CC173" s="1093"/>
      <c r="CD173" s="1093"/>
      <c r="CE173" s="1093"/>
      <c r="CF173" s="1093"/>
      <c r="CG173" s="1093"/>
      <c r="CH173" s="1094"/>
      <c r="CI173" s="144"/>
    </row>
    <row r="174" spans="1:87" ht="17.100000000000001" customHeight="1" x14ac:dyDescent="0.15">
      <c r="A174" s="612"/>
      <c r="B174" s="613"/>
      <c r="C174" s="613"/>
      <c r="D174" s="613"/>
      <c r="E174" s="613"/>
      <c r="F174" s="613"/>
      <c r="G174" s="613"/>
      <c r="H174" s="613"/>
      <c r="I174" s="155"/>
      <c r="J174" s="155"/>
      <c r="K174" s="155"/>
      <c r="L174" s="155"/>
      <c r="M174" s="156"/>
      <c r="N174" s="1065"/>
      <c r="O174" s="1065"/>
      <c r="P174" s="1095" t="str">
        <f>IF('⑨応募者名簿(印刷用)'!$BV$44="","",'⑨応募者名簿(印刷用)'!$BV$44)</f>
        <v xml:space="preserve"> </v>
      </c>
      <c r="Q174" s="1096"/>
      <c r="R174" s="1096"/>
      <c r="S174" s="1096"/>
      <c r="T174" s="1096"/>
      <c r="U174" s="1096"/>
      <c r="V174" s="1096"/>
      <c r="W174" s="1096"/>
      <c r="X174" s="1096"/>
      <c r="Y174" s="1096"/>
      <c r="Z174" s="1096"/>
      <c r="AA174" s="1096"/>
      <c r="AB174" s="1096"/>
      <c r="AC174" s="1096"/>
      <c r="AD174" s="1096"/>
      <c r="AE174" s="1096"/>
      <c r="AF174" s="1096"/>
      <c r="AG174" s="1096"/>
      <c r="AH174" s="1096"/>
      <c r="AI174" s="1096"/>
      <c r="AJ174" s="1096"/>
      <c r="AK174" s="1096"/>
      <c r="AL174" s="1096"/>
      <c r="AM174" s="1096"/>
      <c r="AN174" s="1096"/>
      <c r="AO174" s="1096"/>
      <c r="AP174" s="1097"/>
      <c r="AQ174" s="144"/>
      <c r="AR174" s="151"/>
      <c r="AS174" s="612"/>
      <c r="AT174" s="613"/>
      <c r="AU174" s="613"/>
      <c r="AV174" s="613"/>
      <c r="AW174" s="613"/>
      <c r="AX174" s="613"/>
      <c r="AY174" s="613"/>
      <c r="AZ174" s="613"/>
      <c r="BA174" s="155"/>
      <c r="BB174" s="155"/>
      <c r="BC174" s="155"/>
      <c r="BD174" s="155"/>
      <c r="BE174" s="156"/>
      <c r="BF174" s="1065"/>
      <c r="BG174" s="1065"/>
      <c r="BH174" s="1095" t="str">
        <f>IF('⑨応募者名簿(印刷用)'!$BV$44="","",'⑨応募者名簿(印刷用)'!$BV$44)</f>
        <v xml:space="preserve"> </v>
      </c>
      <c r="BI174" s="1096"/>
      <c r="BJ174" s="1096"/>
      <c r="BK174" s="1096"/>
      <c r="BL174" s="1096"/>
      <c r="BM174" s="1096"/>
      <c r="BN174" s="1096"/>
      <c r="BO174" s="1096"/>
      <c r="BP174" s="1096"/>
      <c r="BQ174" s="1096"/>
      <c r="BR174" s="1096"/>
      <c r="BS174" s="1096"/>
      <c r="BT174" s="1096"/>
      <c r="BU174" s="1096"/>
      <c r="BV174" s="1096"/>
      <c r="BW174" s="1096"/>
      <c r="BX174" s="1096"/>
      <c r="BY174" s="1096"/>
      <c r="BZ174" s="1096"/>
      <c r="CA174" s="1096"/>
      <c r="CB174" s="1096"/>
      <c r="CC174" s="1096"/>
      <c r="CD174" s="1096"/>
      <c r="CE174" s="1096"/>
      <c r="CF174" s="1096"/>
      <c r="CG174" s="1096"/>
      <c r="CH174" s="1097"/>
      <c r="CI174" s="144"/>
    </row>
    <row r="175" spans="1:87" ht="17.100000000000001" customHeight="1" x14ac:dyDescent="0.15">
      <c r="A175" s="612"/>
      <c r="B175" s="613"/>
      <c r="C175" s="613"/>
      <c r="D175" s="613"/>
      <c r="E175" s="613"/>
      <c r="F175" s="613"/>
      <c r="G175" s="613"/>
      <c r="H175" s="613"/>
      <c r="I175" s="155"/>
      <c r="J175" s="155"/>
      <c r="K175" s="155"/>
      <c r="L175" s="155"/>
      <c r="M175" s="156"/>
      <c r="N175" s="1069" t="s">
        <v>33</v>
      </c>
      <c r="O175" s="1070"/>
      <c r="P175" s="1075" t="s">
        <v>24</v>
      </c>
      <c r="Q175" s="1076"/>
      <c r="R175" s="1076"/>
      <c r="S175" s="1076"/>
      <c r="T175" s="1076" t="str">
        <f>""&amp;⑧入力シート!$D$21</f>
        <v/>
      </c>
      <c r="U175" s="1076"/>
      <c r="V175" s="1076"/>
      <c r="W175" s="1076"/>
      <c r="X175" s="1076"/>
      <c r="Y175" s="1076"/>
      <c r="Z175" s="1076"/>
      <c r="AA175" s="1076"/>
      <c r="AB175" s="1076"/>
      <c r="AC175" s="1076"/>
      <c r="AD175" s="1076"/>
      <c r="AE175" s="1076"/>
      <c r="AF175" s="1076"/>
      <c r="AG175" s="1076"/>
      <c r="AH175" s="1076"/>
      <c r="AI175" s="1076"/>
      <c r="AJ175" s="1076"/>
      <c r="AK175" s="1076"/>
      <c r="AL175" s="1076"/>
      <c r="AM175" s="1076"/>
      <c r="AN175" s="1076"/>
      <c r="AO175" s="1076"/>
      <c r="AP175" s="1081"/>
      <c r="AQ175" s="144"/>
      <c r="AR175" s="151"/>
      <c r="AS175" s="612"/>
      <c r="AT175" s="613"/>
      <c r="AU175" s="613"/>
      <c r="AV175" s="613"/>
      <c r="AW175" s="613"/>
      <c r="AX175" s="613"/>
      <c r="AY175" s="613"/>
      <c r="AZ175" s="613"/>
      <c r="BA175" s="155"/>
      <c r="BB175" s="155"/>
      <c r="BC175" s="155"/>
      <c r="BD175" s="155"/>
      <c r="BE175" s="156"/>
      <c r="BF175" s="1069" t="s">
        <v>33</v>
      </c>
      <c r="BG175" s="1070"/>
      <c r="BH175" s="1075" t="s">
        <v>24</v>
      </c>
      <c r="BI175" s="1076"/>
      <c r="BJ175" s="1076"/>
      <c r="BK175" s="1076"/>
      <c r="BL175" s="1076" t="str">
        <f>""&amp;⑧入力シート!$D$21</f>
        <v/>
      </c>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81"/>
      <c r="CI175" s="144"/>
    </row>
    <row r="176" spans="1:87" ht="17.100000000000001" customHeight="1" x14ac:dyDescent="0.15">
      <c r="A176" s="157"/>
      <c r="B176" s="155"/>
      <c r="C176" s="155"/>
      <c r="D176" s="155"/>
      <c r="E176" s="155"/>
      <c r="F176" s="155"/>
      <c r="G176" s="155"/>
      <c r="H176" s="155"/>
      <c r="I176" s="155"/>
      <c r="J176" s="155"/>
      <c r="K176" s="155"/>
      <c r="L176" s="155"/>
      <c r="M176" s="156"/>
      <c r="N176" s="1048"/>
      <c r="O176" s="1049"/>
      <c r="P176" s="1082" t="str">
        <f>"　"&amp;⑧入力シート!$D$22</f>
        <v>　</v>
      </c>
      <c r="Q176" s="1083"/>
      <c r="R176" s="1083"/>
      <c r="S176" s="1083"/>
      <c r="T176" s="1083"/>
      <c r="U176" s="1083"/>
      <c r="V176" s="1083"/>
      <c r="W176" s="1083"/>
      <c r="X176" s="1083"/>
      <c r="Y176" s="1083"/>
      <c r="Z176" s="1083"/>
      <c r="AA176" s="1083"/>
      <c r="AB176" s="1083"/>
      <c r="AC176" s="1083"/>
      <c r="AD176" s="1083"/>
      <c r="AE176" s="1083"/>
      <c r="AF176" s="1083"/>
      <c r="AG176" s="1083"/>
      <c r="AH176" s="1083"/>
      <c r="AI176" s="1083"/>
      <c r="AJ176" s="1083"/>
      <c r="AK176" s="1083"/>
      <c r="AL176" s="1083"/>
      <c r="AM176" s="1083"/>
      <c r="AN176" s="1083"/>
      <c r="AO176" s="1083"/>
      <c r="AP176" s="1084"/>
      <c r="AQ176" s="144"/>
      <c r="AR176" s="151"/>
      <c r="AS176" s="157"/>
      <c r="AT176" s="155"/>
      <c r="AU176" s="155"/>
      <c r="AV176" s="155"/>
      <c r="AW176" s="155"/>
      <c r="AX176" s="155"/>
      <c r="AY176" s="155"/>
      <c r="AZ176" s="155"/>
      <c r="BA176" s="155"/>
      <c r="BB176" s="155"/>
      <c r="BC176" s="155"/>
      <c r="BD176" s="155"/>
      <c r="BE176" s="156"/>
      <c r="BF176" s="1048"/>
      <c r="BG176" s="1049"/>
      <c r="BH176" s="1082" t="str">
        <f>"　"&amp;⑧入力シート!$D$22</f>
        <v>　</v>
      </c>
      <c r="BI176" s="1083"/>
      <c r="BJ176" s="1083"/>
      <c r="BK176" s="1083"/>
      <c r="BL176" s="1083"/>
      <c r="BM176" s="1083"/>
      <c r="BN176" s="1083"/>
      <c r="BO176" s="1083"/>
      <c r="BP176" s="1083"/>
      <c r="BQ176" s="1083"/>
      <c r="BR176" s="1083"/>
      <c r="BS176" s="1083"/>
      <c r="BT176" s="1083"/>
      <c r="BU176" s="1083"/>
      <c r="BV176" s="1083"/>
      <c r="BW176" s="1083"/>
      <c r="BX176" s="1083"/>
      <c r="BY176" s="1083"/>
      <c r="BZ176" s="1083"/>
      <c r="CA176" s="1083"/>
      <c r="CB176" s="1083"/>
      <c r="CC176" s="1083"/>
      <c r="CD176" s="1083"/>
      <c r="CE176" s="1083"/>
      <c r="CF176" s="1083"/>
      <c r="CG176" s="1083"/>
      <c r="CH176" s="1084"/>
      <c r="CI176" s="144"/>
    </row>
    <row r="177" spans="1:87" ht="17.100000000000001" customHeight="1" x14ac:dyDescent="0.15">
      <c r="A177" s="157"/>
      <c r="B177" s="155"/>
      <c r="C177" s="155"/>
      <c r="D177" s="155"/>
      <c r="E177" s="155"/>
      <c r="F177" s="155"/>
      <c r="G177" s="155"/>
      <c r="H177" s="155"/>
      <c r="I177" s="155"/>
      <c r="J177" s="155"/>
      <c r="K177" s="155"/>
      <c r="L177" s="155"/>
      <c r="M177" s="156"/>
      <c r="N177" s="1048"/>
      <c r="O177" s="1049"/>
      <c r="P177" s="1085" t="str">
        <f>"　"&amp;⑧入力シート!$D$23</f>
        <v>　</v>
      </c>
      <c r="Q177" s="1086"/>
      <c r="R177" s="1086"/>
      <c r="S177" s="1086"/>
      <c r="T177" s="1086"/>
      <c r="U177" s="1086"/>
      <c r="V177" s="1086"/>
      <c r="W177" s="1086"/>
      <c r="X177" s="1086"/>
      <c r="Y177" s="1086"/>
      <c r="Z177" s="1086"/>
      <c r="AA177" s="1086"/>
      <c r="AB177" s="1086"/>
      <c r="AC177" s="1086"/>
      <c r="AD177" s="1086"/>
      <c r="AE177" s="1086"/>
      <c r="AF177" s="1086"/>
      <c r="AG177" s="1086"/>
      <c r="AH177" s="1086"/>
      <c r="AI177" s="1086"/>
      <c r="AJ177" s="1086"/>
      <c r="AK177" s="1086"/>
      <c r="AL177" s="1086"/>
      <c r="AM177" s="1086"/>
      <c r="AN177" s="1086"/>
      <c r="AO177" s="1086"/>
      <c r="AP177" s="1087"/>
      <c r="AQ177" s="144"/>
      <c r="AR177" s="151"/>
      <c r="AS177" s="157"/>
      <c r="AT177" s="155"/>
      <c r="AU177" s="155"/>
      <c r="AV177" s="155"/>
      <c r="AW177" s="155"/>
      <c r="AX177" s="155"/>
      <c r="AY177" s="155"/>
      <c r="AZ177" s="155"/>
      <c r="BA177" s="155"/>
      <c r="BB177" s="155"/>
      <c r="BC177" s="155"/>
      <c r="BD177" s="155"/>
      <c r="BE177" s="156"/>
      <c r="BF177" s="1048"/>
      <c r="BG177" s="1049"/>
      <c r="BH177" s="1085" t="str">
        <f>"　"&amp;⑧入力シート!$D$23</f>
        <v>　</v>
      </c>
      <c r="BI177" s="1086"/>
      <c r="BJ177" s="1086"/>
      <c r="BK177" s="1086"/>
      <c r="BL177" s="1086"/>
      <c r="BM177" s="1086"/>
      <c r="BN177" s="1086"/>
      <c r="BO177" s="1086"/>
      <c r="BP177" s="1086"/>
      <c r="BQ177" s="1086"/>
      <c r="BR177" s="1086"/>
      <c r="BS177" s="1086"/>
      <c r="BT177" s="1086"/>
      <c r="BU177" s="1086"/>
      <c r="BV177" s="1086"/>
      <c r="BW177" s="1086"/>
      <c r="BX177" s="1086"/>
      <c r="BY177" s="1086"/>
      <c r="BZ177" s="1086"/>
      <c r="CA177" s="1086"/>
      <c r="CB177" s="1086"/>
      <c r="CC177" s="1086"/>
      <c r="CD177" s="1086"/>
      <c r="CE177" s="1086"/>
      <c r="CF177" s="1086"/>
      <c r="CG177" s="1086"/>
      <c r="CH177" s="1087"/>
      <c r="CI177" s="144"/>
    </row>
    <row r="178" spans="1:87" ht="17.100000000000001" customHeight="1" x14ac:dyDescent="0.15">
      <c r="A178" s="158"/>
      <c r="B178" s="159"/>
      <c r="C178" s="159"/>
      <c r="D178" s="159"/>
      <c r="E178" s="159"/>
      <c r="F178" s="159"/>
      <c r="G178" s="159"/>
      <c r="H178" s="159"/>
      <c r="I178" s="159"/>
      <c r="J178" s="159"/>
      <c r="K178" s="159"/>
      <c r="L178" s="159"/>
      <c r="M178" s="160"/>
      <c r="N178" s="1048"/>
      <c r="O178" s="1049"/>
      <c r="P178" s="1085"/>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7"/>
      <c r="AQ178" s="144"/>
      <c r="AR178" s="151"/>
      <c r="AS178" s="158"/>
      <c r="AT178" s="159"/>
      <c r="AU178" s="159"/>
      <c r="AV178" s="159"/>
      <c r="AW178" s="159"/>
      <c r="AX178" s="159"/>
      <c r="AY178" s="159"/>
      <c r="AZ178" s="159"/>
      <c r="BA178" s="159"/>
      <c r="BB178" s="159"/>
      <c r="BC178" s="159"/>
      <c r="BD178" s="159"/>
      <c r="BE178" s="160"/>
      <c r="BF178" s="1048"/>
      <c r="BG178" s="1049"/>
      <c r="BH178" s="1085"/>
      <c r="BI178" s="1086"/>
      <c r="BJ178" s="1086"/>
      <c r="BK178" s="1086"/>
      <c r="BL178" s="1086"/>
      <c r="BM178" s="1086"/>
      <c r="BN178" s="1086"/>
      <c r="BO178" s="1086"/>
      <c r="BP178" s="1086"/>
      <c r="BQ178" s="1086"/>
      <c r="BR178" s="1086"/>
      <c r="BS178" s="1086"/>
      <c r="BT178" s="1086"/>
      <c r="BU178" s="1086"/>
      <c r="BV178" s="1086"/>
      <c r="BW178" s="1086"/>
      <c r="BX178" s="1086"/>
      <c r="BY178" s="1086"/>
      <c r="BZ178" s="1086"/>
      <c r="CA178" s="1086"/>
      <c r="CB178" s="1086"/>
      <c r="CC178" s="1086"/>
      <c r="CD178" s="1086"/>
      <c r="CE178" s="1086"/>
      <c r="CF178" s="1086"/>
      <c r="CG178" s="1086"/>
      <c r="CH178" s="1087"/>
      <c r="CI178" s="144"/>
    </row>
    <row r="179" spans="1:87" ht="18" customHeight="1" x14ac:dyDescent="0.15">
      <c r="A179" s="1069" t="s">
        <v>38</v>
      </c>
      <c r="B179" s="1070"/>
      <c r="C179" s="1075" t="s">
        <v>32</v>
      </c>
      <c r="D179" s="1076"/>
      <c r="E179" s="1076"/>
      <c r="F179" s="1076"/>
      <c r="G179" s="1076"/>
      <c r="H179" s="1076"/>
      <c r="I179" s="1076"/>
      <c r="J179" s="1076"/>
      <c r="K179" s="1076"/>
      <c r="L179" s="1076"/>
      <c r="M179" s="1076"/>
      <c r="N179" s="1065" t="s">
        <v>35</v>
      </c>
      <c r="O179" s="1065"/>
      <c r="P179" s="1066" t="str">
        <f>""&amp;⑧入力シート!AD44</f>
        <v/>
      </c>
      <c r="Q179" s="1066"/>
      <c r="R179" s="1066"/>
      <c r="S179" s="1066"/>
      <c r="T179" s="1066"/>
      <c r="U179" s="1066"/>
      <c r="V179" s="1066"/>
      <c r="W179" s="1066"/>
      <c r="X179" s="1066"/>
      <c r="Y179" s="1066"/>
      <c r="Z179" s="1066"/>
      <c r="AA179" s="1066"/>
      <c r="AB179" s="1066"/>
      <c r="AC179" s="1066"/>
      <c r="AD179" s="1066"/>
      <c r="AE179" s="1066"/>
      <c r="AF179" s="1066"/>
      <c r="AG179" s="1066"/>
      <c r="AH179" s="1066"/>
      <c r="AI179" s="1066"/>
      <c r="AJ179" s="1066"/>
      <c r="AK179" s="1066"/>
      <c r="AL179" s="1066"/>
      <c r="AM179" s="1066"/>
      <c r="AN179" s="1066"/>
      <c r="AO179" s="1066"/>
      <c r="AP179" s="1066"/>
      <c r="AQ179" s="144"/>
      <c r="AR179" s="151"/>
      <c r="AS179" s="1069" t="s">
        <v>38</v>
      </c>
      <c r="AT179" s="1070"/>
      <c r="AU179" s="1075" t="s">
        <v>32</v>
      </c>
      <c r="AV179" s="1076"/>
      <c r="AW179" s="1076"/>
      <c r="AX179" s="1076"/>
      <c r="AY179" s="1076"/>
      <c r="AZ179" s="1076"/>
      <c r="BA179" s="1076"/>
      <c r="BB179" s="1076"/>
      <c r="BC179" s="1076"/>
      <c r="BD179" s="1076"/>
      <c r="BE179" s="1076"/>
      <c r="BF179" s="1065" t="s">
        <v>35</v>
      </c>
      <c r="BG179" s="1065"/>
      <c r="BH179" s="1066" t="str">
        <f>""&amp;⑧入力シート!AD45</f>
        <v/>
      </c>
      <c r="BI179" s="1066"/>
      <c r="BJ179" s="1066"/>
      <c r="BK179" s="1066"/>
      <c r="BL179" s="1066"/>
      <c r="BM179" s="1066"/>
      <c r="BN179" s="1066"/>
      <c r="BO179" s="1066"/>
      <c r="BP179" s="1066"/>
      <c r="BQ179" s="1066"/>
      <c r="BR179" s="1066"/>
      <c r="BS179" s="1066"/>
      <c r="BT179" s="1066"/>
      <c r="BU179" s="1066"/>
      <c r="BV179" s="1066"/>
      <c r="BW179" s="1066"/>
      <c r="BX179" s="1066"/>
      <c r="BY179" s="1066"/>
      <c r="BZ179" s="1066"/>
      <c r="CA179" s="1066"/>
      <c r="CB179" s="1066"/>
      <c r="CC179" s="1066"/>
      <c r="CD179" s="1066"/>
      <c r="CE179" s="1066"/>
      <c r="CF179" s="1066"/>
      <c r="CG179" s="1066"/>
      <c r="CH179" s="1066"/>
      <c r="CI179" s="144"/>
    </row>
    <row r="180" spans="1:87" ht="18" customHeight="1" x14ac:dyDescent="0.15">
      <c r="A180" s="1048"/>
      <c r="B180" s="1049"/>
      <c r="C180" s="1067">
        <f>⑧入力シート!Y44</f>
        <v>21</v>
      </c>
      <c r="D180" s="1068"/>
      <c r="E180" s="1068"/>
      <c r="F180" s="1068"/>
      <c r="G180" s="1068"/>
      <c r="H180" s="1068"/>
      <c r="I180" s="1068"/>
      <c r="J180" s="1068"/>
      <c r="K180" s="1068"/>
      <c r="L180" s="1068"/>
      <c r="M180" s="1068"/>
      <c r="N180" s="1065"/>
      <c r="O180" s="1065"/>
      <c r="P180" s="1066"/>
      <c r="Q180" s="1066"/>
      <c r="R180" s="1066"/>
      <c r="S180" s="1066"/>
      <c r="T180" s="1066"/>
      <c r="U180" s="1066"/>
      <c r="V180" s="1066"/>
      <c r="W180" s="1066"/>
      <c r="X180" s="1066"/>
      <c r="Y180" s="1066"/>
      <c r="Z180" s="1066"/>
      <c r="AA180" s="1066"/>
      <c r="AB180" s="1066"/>
      <c r="AC180" s="1066"/>
      <c r="AD180" s="1066"/>
      <c r="AE180" s="1066"/>
      <c r="AF180" s="1066"/>
      <c r="AG180" s="1066"/>
      <c r="AH180" s="1066"/>
      <c r="AI180" s="1066"/>
      <c r="AJ180" s="1066"/>
      <c r="AK180" s="1066"/>
      <c r="AL180" s="1066"/>
      <c r="AM180" s="1066"/>
      <c r="AN180" s="1066"/>
      <c r="AO180" s="1066"/>
      <c r="AP180" s="1066"/>
      <c r="AQ180" s="144"/>
      <c r="AR180" s="151"/>
      <c r="AS180" s="1048"/>
      <c r="AT180" s="1049"/>
      <c r="AU180" s="1067">
        <f>⑧入力シート!Y45</f>
        <v>22</v>
      </c>
      <c r="AV180" s="1068"/>
      <c r="AW180" s="1068"/>
      <c r="AX180" s="1068"/>
      <c r="AY180" s="1068"/>
      <c r="AZ180" s="1068"/>
      <c r="BA180" s="1068"/>
      <c r="BB180" s="1068"/>
      <c r="BC180" s="1068"/>
      <c r="BD180" s="1068"/>
      <c r="BE180" s="1068"/>
      <c r="BF180" s="1065"/>
      <c r="BG180" s="1065"/>
      <c r="BH180" s="1066"/>
      <c r="BI180" s="1066"/>
      <c r="BJ180" s="1066"/>
      <c r="BK180" s="1066"/>
      <c r="BL180" s="1066"/>
      <c r="BM180" s="1066"/>
      <c r="BN180" s="1066"/>
      <c r="BO180" s="1066"/>
      <c r="BP180" s="1066"/>
      <c r="BQ180" s="1066"/>
      <c r="BR180" s="1066"/>
      <c r="BS180" s="1066"/>
      <c r="BT180" s="1066"/>
      <c r="BU180" s="1066"/>
      <c r="BV180" s="1066"/>
      <c r="BW180" s="1066"/>
      <c r="BX180" s="1066"/>
      <c r="BY180" s="1066"/>
      <c r="BZ180" s="1066"/>
      <c r="CA180" s="1066"/>
      <c r="CB180" s="1066"/>
      <c r="CC180" s="1066"/>
      <c r="CD180" s="1066"/>
      <c r="CE180" s="1066"/>
      <c r="CF180" s="1066"/>
      <c r="CG180" s="1066"/>
      <c r="CH180" s="1066"/>
      <c r="CI180" s="144"/>
    </row>
    <row r="181" spans="1:87" ht="18" customHeight="1" x14ac:dyDescent="0.15">
      <c r="A181" s="1050"/>
      <c r="B181" s="1051"/>
      <c r="C181" s="1067"/>
      <c r="D181" s="1068"/>
      <c r="E181" s="1068"/>
      <c r="F181" s="1068"/>
      <c r="G181" s="1068"/>
      <c r="H181" s="1068"/>
      <c r="I181" s="1068"/>
      <c r="J181" s="1068"/>
      <c r="K181" s="1068"/>
      <c r="L181" s="1068"/>
      <c r="M181" s="1068"/>
      <c r="N181" s="1065"/>
      <c r="O181" s="1065"/>
      <c r="P181" s="1066"/>
      <c r="Q181" s="1066"/>
      <c r="R181" s="1066"/>
      <c r="S181" s="1066"/>
      <c r="T181" s="1066"/>
      <c r="U181" s="1066"/>
      <c r="V181" s="1066"/>
      <c r="W181" s="1066"/>
      <c r="X181" s="1066"/>
      <c r="Y181" s="1066"/>
      <c r="Z181" s="1066"/>
      <c r="AA181" s="1066"/>
      <c r="AB181" s="1066"/>
      <c r="AC181" s="1066"/>
      <c r="AD181" s="1066"/>
      <c r="AE181" s="1066"/>
      <c r="AF181" s="1066"/>
      <c r="AG181" s="1066"/>
      <c r="AH181" s="1066"/>
      <c r="AI181" s="1066"/>
      <c r="AJ181" s="1066"/>
      <c r="AK181" s="1066"/>
      <c r="AL181" s="1066"/>
      <c r="AM181" s="1066"/>
      <c r="AN181" s="1066"/>
      <c r="AO181" s="1066"/>
      <c r="AP181" s="1066"/>
      <c r="AQ181" s="144"/>
      <c r="AR181" s="151"/>
      <c r="AS181" s="1050"/>
      <c r="AT181" s="1051"/>
      <c r="AU181" s="1067"/>
      <c r="AV181" s="1068"/>
      <c r="AW181" s="1068"/>
      <c r="AX181" s="1068"/>
      <c r="AY181" s="1068"/>
      <c r="AZ181" s="1068"/>
      <c r="BA181" s="1068"/>
      <c r="BB181" s="1068"/>
      <c r="BC181" s="1068"/>
      <c r="BD181" s="1068"/>
      <c r="BE181" s="1068"/>
      <c r="BF181" s="1065"/>
      <c r="BG181" s="1065"/>
      <c r="BH181" s="1066"/>
      <c r="BI181" s="1066"/>
      <c r="BJ181" s="1066"/>
      <c r="BK181" s="1066"/>
      <c r="BL181" s="1066"/>
      <c r="BM181" s="1066"/>
      <c r="BN181" s="1066"/>
      <c r="BO181" s="1066"/>
      <c r="BP181" s="1066"/>
      <c r="BQ181" s="1066"/>
      <c r="BR181" s="1066"/>
      <c r="BS181" s="1066"/>
      <c r="BT181" s="1066"/>
      <c r="BU181" s="1066"/>
      <c r="BV181" s="1066"/>
      <c r="BW181" s="1066"/>
      <c r="BX181" s="1066"/>
      <c r="BY181" s="1066"/>
      <c r="BZ181" s="1066"/>
      <c r="CA181" s="1066"/>
      <c r="CB181" s="1066"/>
      <c r="CC181" s="1066"/>
      <c r="CD181" s="1066"/>
      <c r="CE181" s="1066"/>
      <c r="CF181" s="1066"/>
      <c r="CG181" s="1066"/>
      <c r="CH181" s="1066"/>
      <c r="CI181" s="144"/>
    </row>
    <row r="182" spans="1:87" ht="18" customHeight="1" x14ac:dyDescent="0.15">
      <c r="A182" s="1069" t="s">
        <v>37</v>
      </c>
      <c r="B182" s="1070"/>
      <c r="C182" s="1071" t="str">
        <f>""&amp;⑧入力シート!Z44</f>
        <v/>
      </c>
      <c r="D182" s="1072"/>
      <c r="E182" s="1072"/>
      <c r="F182" s="1072"/>
      <c r="G182" s="1072"/>
      <c r="H182" s="1072"/>
      <c r="I182" s="1072"/>
      <c r="J182" s="1072"/>
      <c r="K182" s="1072"/>
      <c r="L182" s="1072"/>
      <c r="M182" s="1073"/>
      <c r="N182" s="1048" t="s">
        <v>36</v>
      </c>
      <c r="O182" s="1049"/>
      <c r="P182" s="1052" t="s">
        <v>34</v>
      </c>
      <c r="Q182" s="1053"/>
      <c r="R182" s="1053"/>
      <c r="S182" s="1053"/>
      <c r="T182" s="1053"/>
      <c r="U182" s="1053"/>
      <c r="V182" s="1053"/>
      <c r="W182" s="1053"/>
      <c r="X182" s="1053"/>
      <c r="Y182" s="1053"/>
      <c r="Z182" s="1053"/>
      <c r="AA182" s="1053"/>
      <c r="AB182" s="1053"/>
      <c r="AC182" s="1053"/>
      <c r="AD182" s="1053"/>
      <c r="AE182" s="1053"/>
      <c r="AF182" s="1053"/>
      <c r="AG182" s="1053"/>
      <c r="AH182" s="1053"/>
      <c r="AI182" s="1053"/>
      <c r="AJ182" s="1053"/>
      <c r="AK182" s="1053"/>
      <c r="AL182" s="1053"/>
      <c r="AM182" s="1053"/>
      <c r="AN182" s="1053"/>
      <c r="AO182" s="1053"/>
      <c r="AP182" s="1054"/>
      <c r="AQ182" s="144"/>
      <c r="AR182" s="151"/>
      <c r="AS182" s="1069" t="s">
        <v>37</v>
      </c>
      <c r="AT182" s="1070"/>
      <c r="AU182" s="1071" t="str">
        <f>""&amp;⑧入力シート!Z45</f>
        <v/>
      </c>
      <c r="AV182" s="1072"/>
      <c r="AW182" s="1072"/>
      <c r="AX182" s="1072"/>
      <c r="AY182" s="1072"/>
      <c r="AZ182" s="1072"/>
      <c r="BA182" s="1072"/>
      <c r="BB182" s="1072"/>
      <c r="BC182" s="1072"/>
      <c r="BD182" s="1072"/>
      <c r="BE182" s="1073"/>
      <c r="BF182" s="1048" t="s">
        <v>36</v>
      </c>
      <c r="BG182" s="1049"/>
      <c r="BH182" s="1052" t="s">
        <v>34</v>
      </c>
      <c r="BI182" s="1053"/>
      <c r="BJ182" s="1053"/>
      <c r="BK182" s="1053"/>
      <c r="BL182" s="1053"/>
      <c r="BM182" s="1053"/>
      <c r="BN182" s="1053"/>
      <c r="BO182" s="1053"/>
      <c r="BP182" s="1053"/>
      <c r="BQ182" s="1053"/>
      <c r="BR182" s="1053"/>
      <c r="BS182" s="1053"/>
      <c r="BT182" s="1053"/>
      <c r="BU182" s="1053"/>
      <c r="BV182" s="1053"/>
      <c r="BW182" s="1053"/>
      <c r="BX182" s="1053"/>
      <c r="BY182" s="1053"/>
      <c r="BZ182" s="1053"/>
      <c r="CA182" s="1053"/>
      <c r="CB182" s="1053"/>
      <c r="CC182" s="1053"/>
      <c r="CD182" s="1053"/>
      <c r="CE182" s="1053"/>
      <c r="CF182" s="1053"/>
      <c r="CG182" s="1053"/>
      <c r="CH182" s="1054"/>
      <c r="CI182" s="144"/>
    </row>
    <row r="183" spans="1:87" ht="18" customHeight="1" x14ac:dyDescent="0.15">
      <c r="A183" s="1048"/>
      <c r="B183" s="1049"/>
      <c r="C183" s="1067"/>
      <c r="D183" s="1068"/>
      <c r="E183" s="1068"/>
      <c r="F183" s="1068"/>
      <c r="G183" s="1068"/>
      <c r="H183" s="1068"/>
      <c r="I183" s="1068"/>
      <c r="J183" s="1068"/>
      <c r="K183" s="1068"/>
      <c r="L183" s="1068"/>
      <c r="M183" s="1074"/>
      <c r="N183" s="1048"/>
      <c r="O183" s="1049"/>
      <c r="P183" s="1110" t="str">
        <f>'⑨応募者名簿(印刷用)'!R23</f>
        <v xml:space="preserve"> </v>
      </c>
      <c r="Q183" s="1110"/>
      <c r="R183" s="1110"/>
      <c r="S183" s="1110"/>
      <c r="T183" s="1110"/>
      <c r="U183" s="1110"/>
      <c r="V183" s="1110"/>
      <c r="W183" s="1110"/>
      <c r="X183" s="1110"/>
      <c r="Y183" s="1110"/>
      <c r="Z183" s="1110"/>
      <c r="AA183" s="1110"/>
      <c r="AB183" s="1110"/>
      <c r="AC183" s="1110"/>
      <c r="AD183" s="1110"/>
      <c r="AE183" s="1110"/>
      <c r="AF183" s="1110"/>
      <c r="AG183" s="1110"/>
      <c r="AH183" s="1110"/>
      <c r="AI183" s="1110"/>
      <c r="AJ183" s="1110"/>
      <c r="AK183" s="1110"/>
      <c r="AL183" s="1110"/>
      <c r="AM183" s="1110"/>
      <c r="AN183" s="1110"/>
      <c r="AO183" s="1110"/>
      <c r="AP183" s="1110"/>
      <c r="AQ183" s="144"/>
      <c r="AR183" s="151"/>
      <c r="AS183" s="1048"/>
      <c r="AT183" s="1049"/>
      <c r="AU183" s="1067"/>
      <c r="AV183" s="1068"/>
      <c r="AW183" s="1068"/>
      <c r="AX183" s="1068"/>
      <c r="AY183" s="1068"/>
      <c r="AZ183" s="1068"/>
      <c r="BA183" s="1068"/>
      <c r="BB183" s="1068"/>
      <c r="BC183" s="1068"/>
      <c r="BD183" s="1068"/>
      <c r="BE183" s="1074"/>
      <c r="BF183" s="1048"/>
      <c r="BG183" s="1049"/>
      <c r="BH183" s="1110" t="str">
        <f>'⑨応募者名簿(印刷用)'!R24</f>
        <v xml:space="preserve"> </v>
      </c>
      <c r="BI183" s="1110"/>
      <c r="BJ183" s="1110"/>
      <c r="BK183" s="1110"/>
      <c r="BL183" s="1110"/>
      <c r="BM183" s="1110"/>
      <c r="BN183" s="1110"/>
      <c r="BO183" s="1110"/>
      <c r="BP183" s="1110"/>
      <c r="BQ183" s="1110"/>
      <c r="BR183" s="1110"/>
      <c r="BS183" s="1110"/>
      <c r="BT183" s="1110"/>
      <c r="BU183" s="1110"/>
      <c r="BV183" s="1110"/>
      <c r="BW183" s="1110"/>
      <c r="BX183" s="1110"/>
      <c r="BY183" s="1110"/>
      <c r="BZ183" s="1110"/>
      <c r="CA183" s="1110"/>
      <c r="CB183" s="1110"/>
      <c r="CC183" s="1110"/>
      <c r="CD183" s="1110"/>
      <c r="CE183" s="1110"/>
      <c r="CF183" s="1110"/>
      <c r="CG183" s="1110"/>
      <c r="CH183" s="1110"/>
      <c r="CI183" s="144"/>
    </row>
    <row r="184" spans="1:87" ht="18" customHeight="1" x14ac:dyDescent="0.15">
      <c r="A184" s="1048"/>
      <c r="B184" s="1049"/>
      <c r="C184" s="1067"/>
      <c r="D184" s="1068"/>
      <c r="E184" s="1068"/>
      <c r="F184" s="1068"/>
      <c r="G184" s="1068"/>
      <c r="H184" s="1068"/>
      <c r="I184" s="1068"/>
      <c r="J184" s="1068"/>
      <c r="K184" s="1068"/>
      <c r="L184" s="1068"/>
      <c r="M184" s="1074"/>
      <c r="N184" s="1050"/>
      <c r="O184" s="1051"/>
      <c r="P184" s="1064"/>
      <c r="Q184" s="1064"/>
      <c r="R184" s="1064"/>
      <c r="S184" s="1064"/>
      <c r="T184" s="1064"/>
      <c r="U184" s="1064"/>
      <c r="V184" s="1064"/>
      <c r="W184" s="1064"/>
      <c r="X184" s="1064"/>
      <c r="Y184" s="1111"/>
      <c r="Z184" s="1111"/>
      <c r="AA184" s="1111"/>
      <c r="AB184" s="1111"/>
      <c r="AC184" s="1111"/>
      <c r="AD184" s="1111"/>
      <c r="AE184" s="1111"/>
      <c r="AF184" s="1111"/>
      <c r="AG184" s="1111"/>
      <c r="AH184" s="1111"/>
      <c r="AI184" s="1111"/>
      <c r="AJ184" s="1111"/>
      <c r="AK184" s="1111"/>
      <c r="AL184" s="1111"/>
      <c r="AM184" s="1111"/>
      <c r="AN184" s="1111"/>
      <c r="AO184" s="1111"/>
      <c r="AP184" s="1111"/>
      <c r="AQ184" s="144"/>
      <c r="AR184" s="151"/>
      <c r="AS184" s="1048"/>
      <c r="AT184" s="1049"/>
      <c r="AU184" s="1067"/>
      <c r="AV184" s="1068"/>
      <c r="AW184" s="1068"/>
      <c r="AX184" s="1068"/>
      <c r="AY184" s="1068"/>
      <c r="AZ184" s="1068"/>
      <c r="BA184" s="1068"/>
      <c r="BB184" s="1068"/>
      <c r="BC184" s="1068"/>
      <c r="BD184" s="1068"/>
      <c r="BE184" s="1074"/>
      <c r="BF184" s="1050"/>
      <c r="BG184" s="1051"/>
      <c r="BH184" s="1064"/>
      <c r="BI184" s="1064"/>
      <c r="BJ184" s="1064"/>
      <c r="BK184" s="1064"/>
      <c r="BL184" s="1064"/>
      <c r="BM184" s="1064"/>
      <c r="BN184" s="1064"/>
      <c r="BO184" s="1064"/>
      <c r="BP184" s="1064"/>
      <c r="BQ184" s="1111"/>
      <c r="BR184" s="1111"/>
      <c r="BS184" s="1111"/>
      <c r="BT184" s="1111"/>
      <c r="BU184" s="1111"/>
      <c r="BV184" s="1111"/>
      <c r="BW184" s="1111"/>
      <c r="BX184" s="1111"/>
      <c r="BY184" s="1111"/>
      <c r="BZ184" s="1111"/>
      <c r="CA184" s="1111"/>
      <c r="CB184" s="1111"/>
      <c r="CC184" s="1111"/>
      <c r="CD184" s="1111"/>
      <c r="CE184" s="1111"/>
      <c r="CF184" s="1111"/>
      <c r="CG184" s="1111"/>
      <c r="CH184" s="1111"/>
      <c r="CI184" s="144"/>
    </row>
    <row r="185" spans="1:87" ht="18" customHeight="1" x14ac:dyDescent="0.15">
      <c r="A185" s="1060" t="s">
        <v>43</v>
      </c>
      <c r="B185" s="1061"/>
      <c r="C185" s="1064" t="str">
        <f>'⑨応募者名簿(印刷用)'!P23</f>
        <v/>
      </c>
      <c r="D185" s="1064"/>
      <c r="E185" s="1064"/>
      <c r="F185" s="1064"/>
      <c r="G185" s="1064"/>
      <c r="H185" s="1064"/>
      <c r="I185" s="1064"/>
      <c r="J185" s="1064"/>
      <c r="K185" s="1064"/>
      <c r="L185" s="1064"/>
      <c r="M185" s="1064"/>
      <c r="N185" s="1077" t="s">
        <v>23</v>
      </c>
      <c r="O185" s="1078"/>
      <c r="P185" s="1079" t="str">
        <f>""&amp;⑧入力シート!AE44</f>
        <v/>
      </c>
      <c r="Q185" s="1079"/>
      <c r="R185" s="1079"/>
      <c r="S185" s="1079"/>
      <c r="T185" s="1079"/>
      <c r="U185" s="1079"/>
      <c r="V185" s="1079"/>
      <c r="W185" s="1079"/>
      <c r="X185" s="1079"/>
      <c r="Y185" s="1080" t="s">
        <v>252</v>
      </c>
      <c r="Z185" s="1080"/>
      <c r="AA185" s="1080"/>
      <c r="AB185" s="1080"/>
      <c r="AC185" s="1080"/>
      <c r="AD185" s="1080"/>
      <c r="AE185" s="1080"/>
      <c r="AF185" s="1080"/>
      <c r="AG185" s="1080"/>
      <c r="AH185" s="1080"/>
      <c r="AI185" s="1080"/>
      <c r="AJ185" s="1080"/>
      <c r="AK185" s="1080"/>
      <c r="AL185" s="1080"/>
      <c r="AM185" s="1080"/>
      <c r="AN185" s="1080"/>
      <c r="AO185" s="1080"/>
      <c r="AP185" s="1080"/>
      <c r="AR185" s="47"/>
      <c r="AS185" s="1060" t="s">
        <v>43</v>
      </c>
      <c r="AT185" s="1061"/>
      <c r="AU185" s="1064" t="str">
        <f>'⑨応募者名簿(印刷用)'!P24</f>
        <v/>
      </c>
      <c r="AV185" s="1064"/>
      <c r="AW185" s="1064"/>
      <c r="AX185" s="1064"/>
      <c r="AY185" s="1064"/>
      <c r="AZ185" s="1064"/>
      <c r="BA185" s="1064"/>
      <c r="BB185" s="1064"/>
      <c r="BC185" s="1064"/>
      <c r="BD185" s="1064"/>
      <c r="BE185" s="1064"/>
      <c r="BF185" s="1077" t="s">
        <v>23</v>
      </c>
      <c r="BG185" s="1078"/>
      <c r="BH185" s="1079" t="str">
        <f>""&amp;⑧入力シート!AE45</f>
        <v/>
      </c>
      <c r="BI185" s="1079"/>
      <c r="BJ185" s="1079"/>
      <c r="BK185" s="1079"/>
      <c r="BL185" s="1079"/>
      <c r="BM185" s="1079"/>
      <c r="BN185" s="1079"/>
      <c r="BO185" s="1079"/>
      <c r="BP185" s="1079"/>
      <c r="BQ185" s="1080" t="s">
        <v>252</v>
      </c>
      <c r="BR185" s="1080"/>
      <c r="BS185" s="1080"/>
      <c r="BT185" s="1080"/>
      <c r="BU185" s="1080"/>
      <c r="BV185" s="1080"/>
      <c r="BW185" s="1080"/>
      <c r="BX185" s="1080"/>
      <c r="BY185" s="1080"/>
      <c r="BZ185" s="1080"/>
      <c r="CA185" s="1080"/>
      <c r="CB185" s="1080"/>
      <c r="CC185" s="1080"/>
      <c r="CD185" s="1080"/>
      <c r="CE185" s="1080"/>
      <c r="CF185" s="1080"/>
      <c r="CG185" s="1080"/>
      <c r="CH185" s="1080"/>
    </row>
    <row r="186" spans="1:87" ht="18" customHeight="1" x14ac:dyDescent="0.15">
      <c r="A186" s="1062"/>
      <c r="B186" s="1063"/>
      <c r="C186" s="1064"/>
      <c r="D186" s="1064"/>
      <c r="E186" s="1064"/>
      <c r="F186" s="1064"/>
      <c r="G186" s="1064"/>
      <c r="H186" s="1064"/>
      <c r="I186" s="1064"/>
      <c r="J186" s="1064"/>
      <c r="K186" s="1064"/>
      <c r="L186" s="1064"/>
      <c r="M186" s="1064"/>
      <c r="N186" s="1077"/>
      <c r="O186" s="1078"/>
      <c r="P186" s="1079"/>
      <c r="Q186" s="1079"/>
      <c r="R186" s="1079"/>
      <c r="S186" s="1079"/>
      <c r="T186" s="1079"/>
      <c r="U186" s="1079"/>
      <c r="V186" s="1079"/>
      <c r="W186" s="1079"/>
      <c r="X186" s="1079"/>
      <c r="Y186" s="1080"/>
      <c r="Z186" s="1080"/>
      <c r="AA186" s="1080"/>
      <c r="AB186" s="1080"/>
      <c r="AC186" s="1080"/>
      <c r="AD186" s="1080"/>
      <c r="AE186" s="1080"/>
      <c r="AF186" s="1080"/>
      <c r="AG186" s="1080"/>
      <c r="AH186" s="1080"/>
      <c r="AI186" s="1080"/>
      <c r="AJ186" s="1080"/>
      <c r="AK186" s="1080"/>
      <c r="AL186" s="1080"/>
      <c r="AM186" s="1080"/>
      <c r="AN186" s="1080"/>
      <c r="AO186" s="1080"/>
      <c r="AP186" s="1080"/>
      <c r="AR186" s="47"/>
      <c r="AS186" s="1062"/>
      <c r="AT186" s="1063"/>
      <c r="AU186" s="1064"/>
      <c r="AV186" s="1064"/>
      <c r="AW186" s="1064"/>
      <c r="AX186" s="1064"/>
      <c r="AY186" s="1064"/>
      <c r="AZ186" s="1064"/>
      <c r="BA186" s="1064"/>
      <c r="BB186" s="1064"/>
      <c r="BC186" s="1064"/>
      <c r="BD186" s="1064"/>
      <c r="BE186" s="1064"/>
      <c r="BF186" s="1077"/>
      <c r="BG186" s="1078"/>
      <c r="BH186" s="1079"/>
      <c r="BI186" s="1079"/>
      <c r="BJ186" s="1079"/>
      <c r="BK186" s="1079"/>
      <c r="BL186" s="1079"/>
      <c r="BM186" s="1079"/>
      <c r="BN186" s="1079"/>
      <c r="BO186" s="1079"/>
      <c r="BP186" s="1079"/>
      <c r="BQ186" s="1080"/>
      <c r="BR186" s="1080"/>
      <c r="BS186" s="1080"/>
      <c r="BT186" s="1080"/>
      <c r="BU186" s="1080"/>
      <c r="BV186" s="1080"/>
      <c r="BW186" s="1080"/>
      <c r="BX186" s="1080"/>
      <c r="BY186" s="1080"/>
      <c r="BZ186" s="1080"/>
      <c r="CA186" s="1080"/>
      <c r="CB186" s="1080"/>
      <c r="CC186" s="1080"/>
      <c r="CD186" s="1080"/>
      <c r="CE186" s="1080"/>
      <c r="CF186" s="1080"/>
      <c r="CG186" s="1080"/>
      <c r="CH186" s="1080"/>
    </row>
    <row r="187" spans="1:87" ht="15" customHeight="1" x14ac:dyDescent="0.15">
      <c r="A187" s="99"/>
      <c r="B187" s="99"/>
      <c r="C187" s="100"/>
      <c r="D187" s="100"/>
      <c r="E187" s="100"/>
      <c r="F187" s="100"/>
      <c r="G187" s="100"/>
      <c r="H187" s="100"/>
      <c r="I187" s="100"/>
      <c r="J187" s="100"/>
      <c r="K187" s="100"/>
      <c r="L187" s="100"/>
      <c r="M187" s="100"/>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R187" s="47"/>
      <c r="AS187" s="99"/>
      <c r="AT187" s="99"/>
      <c r="AU187" s="100"/>
      <c r="AV187" s="100"/>
      <c r="AW187" s="100"/>
      <c r="AX187" s="100"/>
      <c r="AY187" s="100"/>
      <c r="AZ187" s="100"/>
      <c r="BA187" s="100"/>
      <c r="BB187" s="100"/>
      <c r="BC187" s="100"/>
      <c r="BD187" s="100"/>
      <c r="BE187" s="100"/>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c r="BZ187" s="101"/>
      <c r="CA187" s="101"/>
      <c r="CB187" s="101"/>
      <c r="CC187" s="101"/>
      <c r="CD187" s="101"/>
      <c r="CE187" s="101"/>
      <c r="CF187" s="101"/>
      <c r="CG187" s="101"/>
      <c r="CH187" s="101"/>
    </row>
    <row r="188" spans="1:87" ht="15" customHeight="1" x14ac:dyDescent="0.1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50"/>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row>
    <row r="189" spans="1:87" ht="17.100000000000001" customHeight="1" x14ac:dyDescent="0.15">
      <c r="A189" s="1098" t="s">
        <v>64</v>
      </c>
      <c r="B189" s="1099"/>
      <c r="C189" s="1099"/>
      <c r="D189" s="1099"/>
      <c r="E189" s="1099"/>
      <c r="F189" s="1099"/>
      <c r="G189" s="1099"/>
      <c r="H189" s="1099"/>
      <c r="I189" s="1099"/>
      <c r="J189" s="1099"/>
      <c r="K189" s="1099"/>
      <c r="L189" s="1099"/>
      <c r="M189" s="1100"/>
      <c r="N189" s="1065" t="s">
        <v>22</v>
      </c>
      <c r="O189" s="1065"/>
      <c r="P189" s="1088" t="s">
        <v>17</v>
      </c>
      <c r="Q189" s="1089"/>
      <c r="R189" s="1090" t="str">
        <f>IF('⑨応募者名簿(印刷用)'!$BX$40="","",'⑨応募者名簿(印刷用)'!$BX$40)</f>
        <v>-</v>
      </c>
      <c r="S189" s="1090"/>
      <c r="T189" s="1090"/>
      <c r="U189" s="1090"/>
      <c r="V189" s="1090"/>
      <c r="W189" s="1090"/>
      <c r="X189" s="1090"/>
      <c r="Y189" s="1090"/>
      <c r="Z189" s="1090"/>
      <c r="AA189" s="1090"/>
      <c r="AB189" s="1090"/>
      <c r="AC189" s="1090"/>
      <c r="AD189" s="1090"/>
      <c r="AE189" s="1090"/>
      <c r="AF189" s="1090"/>
      <c r="AG189" s="1090"/>
      <c r="AH189" s="1090"/>
      <c r="AI189" s="1090"/>
      <c r="AJ189" s="1090"/>
      <c r="AK189" s="1090"/>
      <c r="AL189" s="1090"/>
      <c r="AM189" s="1090"/>
      <c r="AN189" s="1090"/>
      <c r="AO189" s="1090"/>
      <c r="AP189" s="1091"/>
      <c r="AQ189" s="144"/>
      <c r="AR189" s="151"/>
      <c r="AS189" s="1098" t="s">
        <v>64</v>
      </c>
      <c r="AT189" s="1099"/>
      <c r="AU189" s="1099"/>
      <c r="AV189" s="1099"/>
      <c r="AW189" s="1099"/>
      <c r="AX189" s="1099"/>
      <c r="AY189" s="1099"/>
      <c r="AZ189" s="1099"/>
      <c r="BA189" s="1099"/>
      <c r="BB189" s="1099"/>
      <c r="BC189" s="1099"/>
      <c r="BD189" s="1099"/>
      <c r="BE189" s="1100"/>
      <c r="BF189" s="1065" t="s">
        <v>22</v>
      </c>
      <c r="BG189" s="1065"/>
      <c r="BH189" s="1088" t="s">
        <v>17</v>
      </c>
      <c r="BI189" s="1089"/>
      <c r="BJ189" s="1090" t="str">
        <f>IF('⑨応募者名簿(印刷用)'!$BX$40="","",'⑨応募者名簿(印刷用)'!$BX$40)</f>
        <v>-</v>
      </c>
      <c r="BK189" s="1090"/>
      <c r="BL189" s="1090"/>
      <c r="BM189" s="1090"/>
      <c r="BN189" s="1090"/>
      <c r="BO189" s="1090"/>
      <c r="BP189" s="1090"/>
      <c r="BQ189" s="1090"/>
      <c r="BR189" s="1090"/>
      <c r="BS189" s="1090"/>
      <c r="BT189" s="1090"/>
      <c r="BU189" s="1090"/>
      <c r="BV189" s="1090"/>
      <c r="BW189" s="1090"/>
      <c r="BX189" s="1090"/>
      <c r="BY189" s="1090"/>
      <c r="BZ189" s="1090"/>
      <c r="CA189" s="1090"/>
      <c r="CB189" s="1090"/>
      <c r="CC189" s="1090"/>
      <c r="CD189" s="1090"/>
      <c r="CE189" s="1090"/>
      <c r="CF189" s="1090"/>
      <c r="CG189" s="1090"/>
      <c r="CH189" s="1091"/>
    </row>
    <row r="190" spans="1:87" ht="17.100000000000001" customHeight="1" x14ac:dyDescent="0.15">
      <c r="A190" s="612" t="str">
        <f>'⑨応募者名簿(印刷用)'!$A$36</f>
        <v/>
      </c>
      <c r="B190" s="613"/>
      <c r="C190" s="613"/>
      <c r="D190" s="613"/>
      <c r="E190" s="613"/>
      <c r="F190" s="613"/>
      <c r="G190" s="613"/>
      <c r="H190" s="613"/>
      <c r="I190" s="155"/>
      <c r="J190" s="155"/>
      <c r="K190" s="155"/>
      <c r="L190" s="155"/>
      <c r="M190" s="156"/>
      <c r="N190" s="1065"/>
      <c r="O190" s="1065"/>
      <c r="P190" s="1092" t="str">
        <f>IF('⑨応募者名簿(印刷用)'!$BV$42="","",'⑨応募者名簿(印刷用)'!$BV$42)</f>
        <v xml:space="preserve"> </v>
      </c>
      <c r="Q190" s="1093"/>
      <c r="R190" s="1093"/>
      <c r="S190" s="1093"/>
      <c r="T190" s="1093"/>
      <c r="U190" s="1093"/>
      <c r="V190" s="1093"/>
      <c r="W190" s="1093"/>
      <c r="X190" s="1093"/>
      <c r="Y190" s="1093"/>
      <c r="Z190" s="1093"/>
      <c r="AA190" s="1093"/>
      <c r="AB190" s="1093"/>
      <c r="AC190" s="1093"/>
      <c r="AD190" s="1093"/>
      <c r="AE190" s="1093"/>
      <c r="AF190" s="1093"/>
      <c r="AG190" s="1093"/>
      <c r="AH190" s="1093"/>
      <c r="AI190" s="1093"/>
      <c r="AJ190" s="1093"/>
      <c r="AK190" s="1093"/>
      <c r="AL190" s="1093"/>
      <c r="AM190" s="1093"/>
      <c r="AN190" s="1093"/>
      <c r="AO190" s="1093"/>
      <c r="AP190" s="1094"/>
      <c r="AQ190" s="144"/>
      <c r="AR190" s="151"/>
      <c r="AS190" s="612" t="str">
        <f>'⑨応募者名簿(印刷用)'!$A$36</f>
        <v/>
      </c>
      <c r="AT190" s="613"/>
      <c r="AU190" s="613"/>
      <c r="AV190" s="613"/>
      <c r="AW190" s="613"/>
      <c r="AX190" s="613"/>
      <c r="AY190" s="613"/>
      <c r="AZ190" s="613"/>
      <c r="BA190" s="155"/>
      <c r="BB190" s="155"/>
      <c r="BC190" s="155"/>
      <c r="BD190" s="155"/>
      <c r="BE190" s="156"/>
      <c r="BF190" s="1065"/>
      <c r="BG190" s="1065"/>
      <c r="BH190" s="1092" t="str">
        <f>IF('⑨応募者名簿(印刷用)'!$BV$42="","",'⑨応募者名簿(印刷用)'!$BV$42)</f>
        <v xml:space="preserve"> </v>
      </c>
      <c r="BI190" s="1093"/>
      <c r="BJ190" s="1093"/>
      <c r="BK190" s="1093"/>
      <c r="BL190" s="1093"/>
      <c r="BM190" s="1093"/>
      <c r="BN190" s="1093"/>
      <c r="BO190" s="1093"/>
      <c r="BP190" s="1093"/>
      <c r="BQ190" s="1093"/>
      <c r="BR190" s="1093"/>
      <c r="BS190" s="1093"/>
      <c r="BT190" s="1093"/>
      <c r="BU190" s="1093"/>
      <c r="BV190" s="1093"/>
      <c r="BW190" s="1093"/>
      <c r="BX190" s="1093"/>
      <c r="BY190" s="1093"/>
      <c r="BZ190" s="1093"/>
      <c r="CA190" s="1093"/>
      <c r="CB190" s="1093"/>
      <c r="CC190" s="1093"/>
      <c r="CD190" s="1093"/>
      <c r="CE190" s="1093"/>
      <c r="CF190" s="1093"/>
      <c r="CG190" s="1093"/>
      <c r="CH190" s="1094"/>
    </row>
    <row r="191" spans="1:87" ht="17.100000000000001" customHeight="1" x14ac:dyDescent="0.15">
      <c r="A191" s="612"/>
      <c r="B191" s="613"/>
      <c r="C191" s="613"/>
      <c r="D191" s="613"/>
      <c r="E191" s="613"/>
      <c r="F191" s="613"/>
      <c r="G191" s="613"/>
      <c r="H191" s="613"/>
      <c r="I191" s="155"/>
      <c r="J191" s="155"/>
      <c r="K191" s="155"/>
      <c r="L191" s="155"/>
      <c r="M191" s="156"/>
      <c r="N191" s="1065"/>
      <c r="O191" s="1065"/>
      <c r="P191" s="1092" t="str">
        <f>IF('⑨応募者名簿(印刷用)'!$BV$43="","",'⑨応募者名簿(印刷用)'!$BV$43)</f>
        <v xml:space="preserve"> </v>
      </c>
      <c r="Q191" s="1093"/>
      <c r="R191" s="1093"/>
      <c r="S191" s="1093"/>
      <c r="T191" s="1093"/>
      <c r="U191" s="1093"/>
      <c r="V191" s="1093"/>
      <c r="W191" s="1093"/>
      <c r="X191" s="1093"/>
      <c r="Y191" s="1093"/>
      <c r="Z191" s="1093"/>
      <c r="AA191" s="1093"/>
      <c r="AB191" s="1093"/>
      <c r="AC191" s="1093"/>
      <c r="AD191" s="1093"/>
      <c r="AE191" s="1093"/>
      <c r="AF191" s="1093"/>
      <c r="AG191" s="1093"/>
      <c r="AH191" s="1093"/>
      <c r="AI191" s="1093"/>
      <c r="AJ191" s="1093"/>
      <c r="AK191" s="1093"/>
      <c r="AL191" s="1093"/>
      <c r="AM191" s="1093"/>
      <c r="AN191" s="1093"/>
      <c r="AO191" s="1093"/>
      <c r="AP191" s="1094"/>
      <c r="AQ191" s="144"/>
      <c r="AR191" s="151"/>
      <c r="AS191" s="612"/>
      <c r="AT191" s="613"/>
      <c r="AU191" s="613"/>
      <c r="AV191" s="613"/>
      <c r="AW191" s="613"/>
      <c r="AX191" s="613"/>
      <c r="AY191" s="613"/>
      <c r="AZ191" s="613"/>
      <c r="BA191" s="155"/>
      <c r="BB191" s="155"/>
      <c r="BC191" s="155"/>
      <c r="BD191" s="155"/>
      <c r="BE191" s="156"/>
      <c r="BF191" s="1065"/>
      <c r="BG191" s="1065"/>
      <c r="BH191" s="1092" t="str">
        <f>IF('⑨応募者名簿(印刷用)'!$BV$43="","",'⑨応募者名簿(印刷用)'!$BV$43)</f>
        <v xml:space="preserve"> </v>
      </c>
      <c r="BI191" s="1093"/>
      <c r="BJ191" s="1093"/>
      <c r="BK191" s="1093"/>
      <c r="BL191" s="1093"/>
      <c r="BM191" s="1093"/>
      <c r="BN191" s="1093"/>
      <c r="BO191" s="1093"/>
      <c r="BP191" s="1093"/>
      <c r="BQ191" s="1093"/>
      <c r="BR191" s="1093"/>
      <c r="BS191" s="1093"/>
      <c r="BT191" s="1093"/>
      <c r="BU191" s="1093"/>
      <c r="BV191" s="1093"/>
      <c r="BW191" s="1093"/>
      <c r="BX191" s="1093"/>
      <c r="BY191" s="1093"/>
      <c r="BZ191" s="1093"/>
      <c r="CA191" s="1093"/>
      <c r="CB191" s="1093"/>
      <c r="CC191" s="1093"/>
      <c r="CD191" s="1093"/>
      <c r="CE191" s="1093"/>
      <c r="CF191" s="1093"/>
      <c r="CG191" s="1093"/>
      <c r="CH191" s="1094"/>
    </row>
    <row r="192" spans="1:87" ht="17.100000000000001" customHeight="1" x14ac:dyDescent="0.15">
      <c r="A192" s="612"/>
      <c r="B192" s="613"/>
      <c r="C192" s="613"/>
      <c r="D192" s="613"/>
      <c r="E192" s="613"/>
      <c r="F192" s="613"/>
      <c r="G192" s="613"/>
      <c r="H192" s="613"/>
      <c r="I192" s="155"/>
      <c r="J192" s="155"/>
      <c r="K192" s="155"/>
      <c r="L192" s="155"/>
      <c r="M192" s="156"/>
      <c r="N192" s="1065"/>
      <c r="O192" s="1065"/>
      <c r="P192" s="1095" t="str">
        <f>IF('⑨応募者名簿(印刷用)'!$BV$44="","",'⑨応募者名簿(印刷用)'!$BV$44)</f>
        <v xml:space="preserve"> </v>
      </c>
      <c r="Q192" s="1096"/>
      <c r="R192" s="1096"/>
      <c r="S192" s="1096"/>
      <c r="T192" s="1096"/>
      <c r="U192" s="1096"/>
      <c r="V192" s="1096"/>
      <c r="W192" s="1096"/>
      <c r="X192" s="1096"/>
      <c r="Y192" s="1096"/>
      <c r="Z192" s="1096"/>
      <c r="AA192" s="1096"/>
      <c r="AB192" s="1096"/>
      <c r="AC192" s="1096"/>
      <c r="AD192" s="1096"/>
      <c r="AE192" s="1096"/>
      <c r="AF192" s="1096"/>
      <c r="AG192" s="1096"/>
      <c r="AH192" s="1096"/>
      <c r="AI192" s="1096"/>
      <c r="AJ192" s="1096"/>
      <c r="AK192" s="1096"/>
      <c r="AL192" s="1096"/>
      <c r="AM192" s="1096"/>
      <c r="AN192" s="1096"/>
      <c r="AO192" s="1096"/>
      <c r="AP192" s="1097"/>
      <c r="AQ192" s="144"/>
      <c r="AR192" s="151"/>
      <c r="AS192" s="612"/>
      <c r="AT192" s="613"/>
      <c r="AU192" s="613"/>
      <c r="AV192" s="613"/>
      <c r="AW192" s="613"/>
      <c r="AX192" s="613"/>
      <c r="AY192" s="613"/>
      <c r="AZ192" s="613"/>
      <c r="BA192" s="155"/>
      <c r="BB192" s="155"/>
      <c r="BC192" s="155"/>
      <c r="BD192" s="155"/>
      <c r="BE192" s="156"/>
      <c r="BF192" s="1065"/>
      <c r="BG192" s="1065"/>
      <c r="BH192" s="1095" t="str">
        <f>IF('⑨応募者名簿(印刷用)'!$BV$44="","",'⑨応募者名簿(印刷用)'!$BV$44)</f>
        <v xml:space="preserve"> </v>
      </c>
      <c r="BI192" s="1096"/>
      <c r="BJ192" s="1096"/>
      <c r="BK192" s="1096"/>
      <c r="BL192" s="1096"/>
      <c r="BM192" s="1096"/>
      <c r="BN192" s="1096"/>
      <c r="BO192" s="1096"/>
      <c r="BP192" s="1096"/>
      <c r="BQ192" s="1096"/>
      <c r="BR192" s="1096"/>
      <c r="BS192" s="1096"/>
      <c r="BT192" s="1096"/>
      <c r="BU192" s="1096"/>
      <c r="BV192" s="1096"/>
      <c r="BW192" s="1096"/>
      <c r="BX192" s="1096"/>
      <c r="BY192" s="1096"/>
      <c r="BZ192" s="1096"/>
      <c r="CA192" s="1096"/>
      <c r="CB192" s="1096"/>
      <c r="CC192" s="1096"/>
      <c r="CD192" s="1096"/>
      <c r="CE192" s="1096"/>
      <c r="CF192" s="1096"/>
      <c r="CG192" s="1096"/>
      <c r="CH192" s="1097"/>
    </row>
    <row r="193" spans="1:86" ht="17.100000000000001" customHeight="1" x14ac:dyDescent="0.15">
      <c r="A193" s="612"/>
      <c r="B193" s="613"/>
      <c r="C193" s="613"/>
      <c r="D193" s="613"/>
      <c r="E193" s="613"/>
      <c r="F193" s="613"/>
      <c r="G193" s="613"/>
      <c r="H193" s="613"/>
      <c r="I193" s="155"/>
      <c r="J193" s="155"/>
      <c r="K193" s="155"/>
      <c r="L193" s="155"/>
      <c r="M193" s="156"/>
      <c r="N193" s="1069" t="s">
        <v>33</v>
      </c>
      <c r="O193" s="1070"/>
      <c r="P193" s="1075" t="s">
        <v>24</v>
      </c>
      <c r="Q193" s="1076"/>
      <c r="R193" s="1076"/>
      <c r="S193" s="1076"/>
      <c r="T193" s="1076" t="str">
        <f>""&amp;⑧入力シート!$D$21</f>
        <v/>
      </c>
      <c r="U193" s="1076"/>
      <c r="V193" s="1076"/>
      <c r="W193" s="1076"/>
      <c r="X193" s="1076"/>
      <c r="Y193" s="1076"/>
      <c r="Z193" s="1076"/>
      <c r="AA193" s="1076"/>
      <c r="AB193" s="1076"/>
      <c r="AC193" s="1076"/>
      <c r="AD193" s="1076"/>
      <c r="AE193" s="1076"/>
      <c r="AF193" s="1076"/>
      <c r="AG193" s="1076"/>
      <c r="AH193" s="1076"/>
      <c r="AI193" s="1076"/>
      <c r="AJ193" s="1076"/>
      <c r="AK193" s="1076"/>
      <c r="AL193" s="1076"/>
      <c r="AM193" s="1076"/>
      <c r="AN193" s="1076"/>
      <c r="AO193" s="1076"/>
      <c r="AP193" s="1081"/>
      <c r="AQ193" s="144"/>
      <c r="AR193" s="151"/>
      <c r="AS193" s="612"/>
      <c r="AT193" s="613"/>
      <c r="AU193" s="613"/>
      <c r="AV193" s="613"/>
      <c r="AW193" s="613"/>
      <c r="AX193" s="613"/>
      <c r="AY193" s="613"/>
      <c r="AZ193" s="613"/>
      <c r="BA193" s="155"/>
      <c r="BB193" s="155"/>
      <c r="BC193" s="155"/>
      <c r="BD193" s="155"/>
      <c r="BE193" s="156"/>
      <c r="BF193" s="1069" t="s">
        <v>33</v>
      </c>
      <c r="BG193" s="1070"/>
      <c r="BH193" s="1075" t="s">
        <v>24</v>
      </c>
      <c r="BI193" s="1076"/>
      <c r="BJ193" s="1076"/>
      <c r="BK193" s="1076"/>
      <c r="BL193" s="1076" t="str">
        <f>""&amp;⑧入力シート!$D$21</f>
        <v/>
      </c>
      <c r="BM193" s="1076"/>
      <c r="BN193" s="1076"/>
      <c r="BO193" s="1076"/>
      <c r="BP193" s="1076"/>
      <c r="BQ193" s="1076"/>
      <c r="BR193" s="1076"/>
      <c r="BS193" s="1076"/>
      <c r="BT193" s="1076"/>
      <c r="BU193" s="1076"/>
      <c r="BV193" s="1076"/>
      <c r="BW193" s="1076"/>
      <c r="BX193" s="1076"/>
      <c r="BY193" s="1076"/>
      <c r="BZ193" s="1076"/>
      <c r="CA193" s="1076"/>
      <c r="CB193" s="1076"/>
      <c r="CC193" s="1076"/>
      <c r="CD193" s="1076"/>
      <c r="CE193" s="1076"/>
      <c r="CF193" s="1076"/>
      <c r="CG193" s="1076"/>
      <c r="CH193" s="1081"/>
    </row>
    <row r="194" spans="1:86" ht="17.100000000000001" customHeight="1" x14ac:dyDescent="0.15">
      <c r="A194" s="157"/>
      <c r="B194" s="155"/>
      <c r="C194" s="155"/>
      <c r="D194" s="155"/>
      <c r="E194" s="155"/>
      <c r="F194" s="155"/>
      <c r="G194" s="155"/>
      <c r="H194" s="155"/>
      <c r="I194" s="155"/>
      <c r="J194" s="155"/>
      <c r="K194" s="155"/>
      <c r="L194" s="155"/>
      <c r="M194" s="156"/>
      <c r="N194" s="1048"/>
      <c r="O194" s="1049"/>
      <c r="P194" s="1082" t="str">
        <f>"　"&amp;⑧入力シート!$D$22</f>
        <v>　</v>
      </c>
      <c r="Q194" s="1083"/>
      <c r="R194" s="1083"/>
      <c r="S194" s="1083"/>
      <c r="T194" s="1083"/>
      <c r="U194" s="1083"/>
      <c r="V194" s="1083"/>
      <c r="W194" s="1083"/>
      <c r="X194" s="1083"/>
      <c r="Y194" s="1083"/>
      <c r="Z194" s="1083"/>
      <c r="AA194" s="1083"/>
      <c r="AB194" s="1083"/>
      <c r="AC194" s="1083"/>
      <c r="AD194" s="1083"/>
      <c r="AE194" s="1083"/>
      <c r="AF194" s="1083"/>
      <c r="AG194" s="1083"/>
      <c r="AH194" s="1083"/>
      <c r="AI194" s="1083"/>
      <c r="AJ194" s="1083"/>
      <c r="AK194" s="1083"/>
      <c r="AL194" s="1083"/>
      <c r="AM194" s="1083"/>
      <c r="AN194" s="1083"/>
      <c r="AO194" s="1083"/>
      <c r="AP194" s="1084"/>
      <c r="AQ194" s="144"/>
      <c r="AR194" s="151"/>
      <c r="AS194" s="157"/>
      <c r="AT194" s="155"/>
      <c r="AU194" s="155"/>
      <c r="AV194" s="155"/>
      <c r="AW194" s="155"/>
      <c r="AX194" s="155"/>
      <c r="AY194" s="155"/>
      <c r="AZ194" s="155"/>
      <c r="BA194" s="155"/>
      <c r="BB194" s="155"/>
      <c r="BC194" s="155"/>
      <c r="BD194" s="155"/>
      <c r="BE194" s="156"/>
      <c r="BF194" s="1048"/>
      <c r="BG194" s="1049"/>
      <c r="BH194" s="1082" t="str">
        <f>"　"&amp;⑧入力シート!$D$22</f>
        <v>　</v>
      </c>
      <c r="BI194" s="1083"/>
      <c r="BJ194" s="1083"/>
      <c r="BK194" s="1083"/>
      <c r="BL194" s="1083"/>
      <c r="BM194" s="1083"/>
      <c r="BN194" s="1083"/>
      <c r="BO194" s="1083"/>
      <c r="BP194" s="1083"/>
      <c r="BQ194" s="1083"/>
      <c r="BR194" s="1083"/>
      <c r="BS194" s="1083"/>
      <c r="BT194" s="1083"/>
      <c r="BU194" s="1083"/>
      <c r="BV194" s="1083"/>
      <c r="BW194" s="1083"/>
      <c r="BX194" s="1083"/>
      <c r="BY194" s="1083"/>
      <c r="BZ194" s="1083"/>
      <c r="CA194" s="1083"/>
      <c r="CB194" s="1083"/>
      <c r="CC194" s="1083"/>
      <c r="CD194" s="1083"/>
      <c r="CE194" s="1083"/>
      <c r="CF194" s="1083"/>
      <c r="CG194" s="1083"/>
      <c r="CH194" s="1084"/>
    </row>
    <row r="195" spans="1:86" ht="17.100000000000001" customHeight="1" x14ac:dyDescent="0.15">
      <c r="A195" s="157"/>
      <c r="B195" s="155"/>
      <c r="C195" s="155"/>
      <c r="D195" s="155"/>
      <c r="E195" s="155"/>
      <c r="F195" s="155"/>
      <c r="G195" s="155"/>
      <c r="H195" s="155"/>
      <c r="I195" s="155"/>
      <c r="J195" s="155"/>
      <c r="K195" s="155"/>
      <c r="L195" s="155"/>
      <c r="M195" s="156"/>
      <c r="N195" s="1048"/>
      <c r="O195" s="1049"/>
      <c r="P195" s="1085" t="str">
        <f>"　"&amp;⑧入力シート!$D$23</f>
        <v>　</v>
      </c>
      <c r="Q195" s="1086"/>
      <c r="R195" s="1086"/>
      <c r="S195" s="1086"/>
      <c r="T195" s="1086"/>
      <c r="U195" s="1086"/>
      <c r="V195" s="1086"/>
      <c r="W195" s="1086"/>
      <c r="X195" s="1086"/>
      <c r="Y195" s="1086"/>
      <c r="Z195" s="1086"/>
      <c r="AA195" s="1086"/>
      <c r="AB195" s="1086"/>
      <c r="AC195" s="1086"/>
      <c r="AD195" s="1086"/>
      <c r="AE195" s="1086"/>
      <c r="AF195" s="1086"/>
      <c r="AG195" s="1086"/>
      <c r="AH195" s="1086"/>
      <c r="AI195" s="1086"/>
      <c r="AJ195" s="1086"/>
      <c r="AK195" s="1086"/>
      <c r="AL195" s="1086"/>
      <c r="AM195" s="1086"/>
      <c r="AN195" s="1086"/>
      <c r="AO195" s="1086"/>
      <c r="AP195" s="1087"/>
      <c r="AQ195" s="144"/>
      <c r="AR195" s="151"/>
      <c r="AS195" s="157"/>
      <c r="AT195" s="155"/>
      <c r="AU195" s="155"/>
      <c r="AV195" s="155"/>
      <c r="AW195" s="155"/>
      <c r="AX195" s="155"/>
      <c r="AY195" s="155"/>
      <c r="AZ195" s="155"/>
      <c r="BA195" s="155"/>
      <c r="BB195" s="155"/>
      <c r="BC195" s="155"/>
      <c r="BD195" s="155"/>
      <c r="BE195" s="156"/>
      <c r="BF195" s="1048"/>
      <c r="BG195" s="1049"/>
      <c r="BH195" s="1085" t="str">
        <f>"　"&amp;⑧入力シート!$D$23</f>
        <v>　</v>
      </c>
      <c r="BI195" s="1086"/>
      <c r="BJ195" s="1086"/>
      <c r="BK195" s="1086"/>
      <c r="BL195" s="1086"/>
      <c r="BM195" s="1086"/>
      <c r="BN195" s="1086"/>
      <c r="BO195" s="1086"/>
      <c r="BP195" s="1086"/>
      <c r="BQ195" s="1086"/>
      <c r="BR195" s="1086"/>
      <c r="BS195" s="1086"/>
      <c r="BT195" s="1086"/>
      <c r="BU195" s="1086"/>
      <c r="BV195" s="1086"/>
      <c r="BW195" s="1086"/>
      <c r="BX195" s="1086"/>
      <c r="BY195" s="1086"/>
      <c r="BZ195" s="1086"/>
      <c r="CA195" s="1086"/>
      <c r="CB195" s="1086"/>
      <c r="CC195" s="1086"/>
      <c r="CD195" s="1086"/>
      <c r="CE195" s="1086"/>
      <c r="CF195" s="1086"/>
      <c r="CG195" s="1086"/>
      <c r="CH195" s="1087"/>
    </row>
    <row r="196" spans="1:86" ht="17.100000000000001" customHeight="1" x14ac:dyDescent="0.15">
      <c r="A196" s="158"/>
      <c r="B196" s="159"/>
      <c r="C196" s="159"/>
      <c r="D196" s="159"/>
      <c r="E196" s="159"/>
      <c r="F196" s="159"/>
      <c r="G196" s="159"/>
      <c r="H196" s="159"/>
      <c r="I196" s="159"/>
      <c r="J196" s="159"/>
      <c r="K196" s="159"/>
      <c r="L196" s="159"/>
      <c r="M196" s="160"/>
      <c r="N196" s="1048"/>
      <c r="O196" s="1049"/>
      <c r="P196" s="1085"/>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7"/>
      <c r="AQ196" s="144"/>
      <c r="AR196" s="151"/>
      <c r="AS196" s="158"/>
      <c r="AT196" s="159"/>
      <c r="AU196" s="159"/>
      <c r="AV196" s="159"/>
      <c r="AW196" s="159"/>
      <c r="AX196" s="159"/>
      <c r="AY196" s="159"/>
      <c r="AZ196" s="159"/>
      <c r="BA196" s="159"/>
      <c r="BB196" s="159"/>
      <c r="BC196" s="159"/>
      <c r="BD196" s="159"/>
      <c r="BE196" s="160"/>
      <c r="BF196" s="1048"/>
      <c r="BG196" s="1049"/>
      <c r="BH196" s="1085"/>
      <c r="BI196" s="1086"/>
      <c r="BJ196" s="1086"/>
      <c r="BK196" s="1086"/>
      <c r="BL196" s="1086"/>
      <c r="BM196" s="1086"/>
      <c r="BN196" s="1086"/>
      <c r="BO196" s="1086"/>
      <c r="BP196" s="1086"/>
      <c r="BQ196" s="1086"/>
      <c r="BR196" s="1086"/>
      <c r="BS196" s="1086"/>
      <c r="BT196" s="1086"/>
      <c r="BU196" s="1086"/>
      <c r="BV196" s="1086"/>
      <c r="BW196" s="1086"/>
      <c r="BX196" s="1086"/>
      <c r="BY196" s="1086"/>
      <c r="BZ196" s="1086"/>
      <c r="CA196" s="1086"/>
      <c r="CB196" s="1086"/>
      <c r="CC196" s="1086"/>
      <c r="CD196" s="1086"/>
      <c r="CE196" s="1086"/>
      <c r="CF196" s="1086"/>
      <c r="CG196" s="1086"/>
      <c r="CH196" s="1087"/>
    </row>
    <row r="197" spans="1:86" ht="18" customHeight="1" x14ac:dyDescent="0.15">
      <c r="A197" s="1069" t="s">
        <v>38</v>
      </c>
      <c r="B197" s="1070"/>
      <c r="C197" s="1075" t="s">
        <v>32</v>
      </c>
      <c r="D197" s="1076"/>
      <c r="E197" s="1076"/>
      <c r="F197" s="1076"/>
      <c r="G197" s="1076"/>
      <c r="H197" s="1076"/>
      <c r="I197" s="1076"/>
      <c r="J197" s="1076"/>
      <c r="K197" s="1076"/>
      <c r="L197" s="1076"/>
      <c r="M197" s="1076"/>
      <c r="N197" s="1065" t="s">
        <v>35</v>
      </c>
      <c r="O197" s="1065"/>
      <c r="P197" s="1066" t="str">
        <f>""&amp;⑧入力シート!AD46</f>
        <v/>
      </c>
      <c r="Q197" s="1066"/>
      <c r="R197" s="1066"/>
      <c r="S197" s="1066"/>
      <c r="T197" s="1066"/>
      <c r="U197" s="1066"/>
      <c r="V197" s="1066"/>
      <c r="W197" s="1066"/>
      <c r="X197" s="1066"/>
      <c r="Y197" s="1066"/>
      <c r="Z197" s="1066"/>
      <c r="AA197" s="1066"/>
      <c r="AB197" s="1066"/>
      <c r="AC197" s="1066"/>
      <c r="AD197" s="1066"/>
      <c r="AE197" s="1066"/>
      <c r="AF197" s="1066"/>
      <c r="AG197" s="1066"/>
      <c r="AH197" s="1066"/>
      <c r="AI197" s="1066"/>
      <c r="AJ197" s="1066"/>
      <c r="AK197" s="1066"/>
      <c r="AL197" s="1066"/>
      <c r="AM197" s="1066"/>
      <c r="AN197" s="1066"/>
      <c r="AO197" s="1066"/>
      <c r="AP197" s="1066"/>
      <c r="AQ197" s="144"/>
      <c r="AR197" s="151"/>
      <c r="AS197" s="1069" t="s">
        <v>38</v>
      </c>
      <c r="AT197" s="1070"/>
      <c r="AU197" s="1075" t="s">
        <v>32</v>
      </c>
      <c r="AV197" s="1076"/>
      <c r="AW197" s="1076"/>
      <c r="AX197" s="1076"/>
      <c r="AY197" s="1076"/>
      <c r="AZ197" s="1076"/>
      <c r="BA197" s="1076"/>
      <c r="BB197" s="1076"/>
      <c r="BC197" s="1076"/>
      <c r="BD197" s="1076"/>
      <c r="BE197" s="1076"/>
      <c r="BF197" s="1065" t="s">
        <v>35</v>
      </c>
      <c r="BG197" s="1065"/>
      <c r="BH197" s="1066" t="str">
        <f>""&amp;⑧入力シート!AD47</f>
        <v/>
      </c>
      <c r="BI197" s="1066"/>
      <c r="BJ197" s="1066"/>
      <c r="BK197" s="1066"/>
      <c r="BL197" s="1066"/>
      <c r="BM197" s="1066"/>
      <c r="BN197" s="1066"/>
      <c r="BO197" s="1066"/>
      <c r="BP197" s="1066"/>
      <c r="BQ197" s="1066"/>
      <c r="BR197" s="1066"/>
      <c r="BS197" s="1066"/>
      <c r="BT197" s="1066"/>
      <c r="BU197" s="1066"/>
      <c r="BV197" s="1066"/>
      <c r="BW197" s="1066"/>
      <c r="BX197" s="1066"/>
      <c r="BY197" s="1066"/>
      <c r="BZ197" s="1066"/>
      <c r="CA197" s="1066"/>
      <c r="CB197" s="1066"/>
      <c r="CC197" s="1066"/>
      <c r="CD197" s="1066"/>
      <c r="CE197" s="1066"/>
      <c r="CF197" s="1066"/>
      <c r="CG197" s="1066"/>
      <c r="CH197" s="1066"/>
    </row>
    <row r="198" spans="1:86" ht="18" customHeight="1" x14ac:dyDescent="0.15">
      <c r="A198" s="1048"/>
      <c r="B198" s="1049"/>
      <c r="C198" s="1067">
        <f>⑧入力シート!Y46</f>
        <v>23</v>
      </c>
      <c r="D198" s="1068"/>
      <c r="E198" s="1068"/>
      <c r="F198" s="1068"/>
      <c r="G198" s="1068"/>
      <c r="H198" s="1068"/>
      <c r="I198" s="1068"/>
      <c r="J198" s="1068"/>
      <c r="K198" s="1068"/>
      <c r="L198" s="1068"/>
      <c r="M198" s="1068"/>
      <c r="N198" s="1065"/>
      <c r="O198" s="1065"/>
      <c r="P198" s="1066"/>
      <c r="Q198" s="1066"/>
      <c r="R198" s="1066"/>
      <c r="S198" s="1066"/>
      <c r="T198" s="1066"/>
      <c r="U198" s="1066"/>
      <c r="V198" s="1066"/>
      <c r="W198" s="1066"/>
      <c r="X198" s="1066"/>
      <c r="Y198" s="1066"/>
      <c r="Z198" s="1066"/>
      <c r="AA198" s="1066"/>
      <c r="AB198" s="1066"/>
      <c r="AC198" s="1066"/>
      <c r="AD198" s="1066"/>
      <c r="AE198" s="1066"/>
      <c r="AF198" s="1066"/>
      <c r="AG198" s="1066"/>
      <c r="AH198" s="1066"/>
      <c r="AI198" s="1066"/>
      <c r="AJ198" s="1066"/>
      <c r="AK198" s="1066"/>
      <c r="AL198" s="1066"/>
      <c r="AM198" s="1066"/>
      <c r="AN198" s="1066"/>
      <c r="AO198" s="1066"/>
      <c r="AP198" s="1066"/>
      <c r="AQ198" s="144"/>
      <c r="AR198" s="151"/>
      <c r="AS198" s="1048"/>
      <c r="AT198" s="1049"/>
      <c r="AU198" s="1067">
        <f>⑧入力シート!Y47</f>
        <v>24</v>
      </c>
      <c r="AV198" s="1068"/>
      <c r="AW198" s="1068"/>
      <c r="AX198" s="1068"/>
      <c r="AY198" s="1068"/>
      <c r="AZ198" s="1068"/>
      <c r="BA198" s="1068"/>
      <c r="BB198" s="1068"/>
      <c r="BC198" s="1068"/>
      <c r="BD198" s="1068"/>
      <c r="BE198" s="1068"/>
      <c r="BF198" s="1065"/>
      <c r="BG198" s="1065"/>
      <c r="BH198" s="1066"/>
      <c r="BI198" s="1066"/>
      <c r="BJ198" s="1066"/>
      <c r="BK198" s="1066"/>
      <c r="BL198" s="1066"/>
      <c r="BM198" s="1066"/>
      <c r="BN198" s="1066"/>
      <c r="BO198" s="1066"/>
      <c r="BP198" s="1066"/>
      <c r="BQ198" s="1066"/>
      <c r="BR198" s="1066"/>
      <c r="BS198" s="1066"/>
      <c r="BT198" s="1066"/>
      <c r="BU198" s="1066"/>
      <c r="BV198" s="1066"/>
      <c r="BW198" s="1066"/>
      <c r="BX198" s="1066"/>
      <c r="BY198" s="1066"/>
      <c r="BZ198" s="1066"/>
      <c r="CA198" s="1066"/>
      <c r="CB198" s="1066"/>
      <c r="CC198" s="1066"/>
      <c r="CD198" s="1066"/>
      <c r="CE198" s="1066"/>
      <c r="CF198" s="1066"/>
      <c r="CG198" s="1066"/>
      <c r="CH198" s="1066"/>
    </row>
    <row r="199" spans="1:86" ht="18" customHeight="1" x14ac:dyDescent="0.15">
      <c r="A199" s="1050"/>
      <c r="B199" s="1051"/>
      <c r="C199" s="1067"/>
      <c r="D199" s="1068"/>
      <c r="E199" s="1068"/>
      <c r="F199" s="1068"/>
      <c r="G199" s="1068"/>
      <c r="H199" s="1068"/>
      <c r="I199" s="1068"/>
      <c r="J199" s="1068"/>
      <c r="K199" s="1068"/>
      <c r="L199" s="1068"/>
      <c r="M199" s="1068"/>
      <c r="N199" s="1065"/>
      <c r="O199" s="1065"/>
      <c r="P199" s="1066"/>
      <c r="Q199" s="1066"/>
      <c r="R199" s="1066"/>
      <c r="S199" s="1066"/>
      <c r="T199" s="1066"/>
      <c r="U199" s="1066"/>
      <c r="V199" s="1066"/>
      <c r="W199" s="1066"/>
      <c r="X199" s="1066"/>
      <c r="Y199" s="1066"/>
      <c r="Z199" s="1066"/>
      <c r="AA199" s="1066"/>
      <c r="AB199" s="1066"/>
      <c r="AC199" s="1066"/>
      <c r="AD199" s="1066"/>
      <c r="AE199" s="1066"/>
      <c r="AF199" s="1066"/>
      <c r="AG199" s="1066"/>
      <c r="AH199" s="1066"/>
      <c r="AI199" s="1066"/>
      <c r="AJ199" s="1066"/>
      <c r="AK199" s="1066"/>
      <c r="AL199" s="1066"/>
      <c r="AM199" s="1066"/>
      <c r="AN199" s="1066"/>
      <c r="AO199" s="1066"/>
      <c r="AP199" s="1066"/>
      <c r="AQ199" s="144"/>
      <c r="AR199" s="151"/>
      <c r="AS199" s="1050"/>
      <c r="AT199" s="1051"/>
      <c r="AU199" s="1067"/>
      <c r="AV199" s="1068"/>
      <c r="AW199" s="1068"/>
      <c r="AX199" s="1068"/>
      <c r="AY199" s="1068"/>
      <c r="AZ199" s="1068"/>
      <c r="BA199" s="1068"/>
      <c r="BB199" s="1068"/>
      <c r="BC199" s="1068"/>
      <c r="BD199" s="1068"/>
      <c r="BE199" s="1068"/>
      <c r="BF199" s="1065"/>
      <c r="BG199" s="1065"/>
      <c r="BH199" s="1066"/>
      <c r="BI199" s="1066"/>
      <c r="BJ199" s="1066"/>
      <c r="BK199" s="1066"/>
      <c r="BL199" s="1066"/>
      <c r="BM199" s="1066"/>
      <c r="BN199" s="1066"/>
      <c r="BO199" s="1066"/>
      <c r="BP199" s="1066"/>
      <c r="BQ199" s="1066"/>
      <c r="BR199" s="1066"/>
      <c r="BS199" s="1066"/>
      <c r="BT199" s="1066"/>
      <c r="BU199" s="1066"/>
      <c r="BV199" s="1066"/>
      <c r="BW199" s="1066"/>
      <c r="BX199" s="1066"/>
      <c r="BY199" s="1066"/>
      <c r="BZ199" s="1066"/>
      <c r="CA199" s="1066"/>
      <c r="CB199" s="1066"/>
      <c r="CC199" s="1066"/>
      <c r="CD199" s="1066"/>
      <c r="CE199" s="1066"/>
      <c r="CF199" s="1066"/>
      <c r="CG199" s="1066"/>
      <c r="CH199" s="1066"/>
    </row>
    <row r="200" spans="1:86" ht="18" customHeight="1" x14ac:dyDescent="0.15">
      <c r="A200" s="1069" t="s">
        <v>37</v>
      </c>
      <c r="B200" s="1070"/>
      <c r="C200" s="1071" t="str">
        <f>""&amp;⑧入力シート!Z46</f>
        <v/>
      </c>
      <c r="D200" s="1072"/>
      <c r="E200" s="1072"/>
      <c r="F200" s="1072"/>
      <c r="G200" s="1072"/>
      <c r="H200" s="1072"/>
      <c r="I200" s="1072"/>
      <c r="J200" s="1072"/>
      <c r="K200" s="1072"/>
      <c r="L200" s="1072"/>
      <c r="M200" s="1073"/>
      <c r="N200" s="1048" t="s">
        <v>36</v>
      </c>
      <c r="O200" s="1049"/>
      <c r="P200" s="1052" t="s">
        <v>34</v>
      </c>
      <c r="Q200" s="1053"/>
      <c r="R200" s="1053"/>
      <c r="S200" s="1053"/>
      <c r="T200" s="1053"/>
      <c r="U200" s="1053"/>
      <c r="V200" s="1053"/>
      <c r="W200" s="1053"/>
      <c r="X200" s="1053"/>
      <c r="Y200" s="1053"/>
      <c r="Z200" s="1053"/>
      <c r="AA200" s="1053"/>
      <c r="AB200" s="1053"/>
      <c r="AC200" s="1053"/>
      <c r="AD200" s="1053"/>
      <c r="AE200" s="1053"/>
      <c r="AF200" s="1053"/>
      <c r="AG200" s="1053"/>
      <c r="AH200" s="1053"/>
      <c r="AI200" s="1053"/>
      <c r="AJ200" s="1053"/>
      <c r="AK200" s="1053"/>
      <c r="AL200" s="1053"/>
      <c r="AM200" s="1053"/>
      <c r="AN200" s="1053"/>
      <c r="AO200" s="1053"/>
      <c r="AP200" s="1054"/>
      <c r="AQ200" s="144"/>
      <c r="AR200" s="151"/>
      <c r="AS200" s="1069" t="s">
        <v>37</v>
      </c>
      <c r="AT200" s="1070"/>
      <c r="AU200" s="1071" t="str">
        <f>""&amp;⑧入力シート!Z47</f>
        <v/>
      </c>
      <c r="AV200" s="1072"/>
      <c r="AW200" s="1072"/>
      <c r="AX200" s="1072"/>
      <c r="AY200" s="1072"/>
      <c r="AZ200" s="1072"/>
      <c r="BA200" s="1072"/>
      <c r="BB200" s="1072"/>
      <c r="BC200" s="1072"/>
      <c r="BD200" s="1072"/>
      <c r="BE200" s="1073"/>
      <c r="BF200" s="1048" t="s">
        <v>36</v>
      </c>
      <c r="BG200" s="1049"/>
      <c r="BH200" s="1052" t="s">
        <v>34</v>
      </c>
      <c r="BI200" s="1053"/>
      <c r="BJ200" s="1053"/>
      <c r="BK200" s="1053"/>
      <c r="BL200" s="1053"/>
      <c r="BM200" s="1053"/>
      <c r="BN200" s="1053"/>
      <c r="BO200" s="1053"/>
      <c r="BP200" s="1053"/>
      <c r="BQ200" s="1053"/>
      <c r="BR200" s="1053"/>
      <c r="BS200" s="1053"/>
      <c r="BT200" s="1053"/>
      <c r="BU200" s="1053"/>
      <c r="BV200" s="1053"/>
      <c r="BW200" s="1053"/>
      <c r="BX200" s="1053"/>
      <c r="BY200" s="1053"/>
      <c r="BZ200" s="1053"/>
      <c r="CA200" s="1053"/>
      <c r="CB200" s="1053"/>
      <c r="CC200" s="1053"/>
      <c r="CD200" s="1053"/>
      <c r="CE200" s="1053"/>
      <c r="CF200" s="1053"/>
      <c r="CG200" s="1053"/>
      <c r="CH200" s="1054"/>
    </row>
    <row r="201" spans="1:86" ht="18" customHeight="1" x14ac:dyDescent="0.15">
      <c r="A201" s="1048"/>
      <c r="B201" s="1049"/>
      <c r="C201" s="1067"/>
      <c r="D201" s="1068"/>
      <c r="E201" s="1068"/>
      <c r="F201" s="1068"/>
      <c r="G201" s="1068"/>
      <c r="H201" s="1068"/>
      <c r="I201" s="1068"/>
      <c r="J201" s="1068"/>
      <c r="K201" s="1068"/>
      <c r="L201" s="1068"/>
      <c r="M201" s="1074"/>
      <c r="N201" s="1048"/>
      <c r="O201" s="1049"/>
      <c r="P201" s="1110" t="str">
        <f>'⑨応募者名簿(印刷用)'!R25</f>
        <v xml:space="preserve"> </v>
      </c>
      <c r="Q201" s="1110"/>
      <c r="R201" s="1110"/>
      <c r="S201" s="1110"/>
      <c r="T201" s="1110"/>
      <c r="U201" s="1110"/>
      <c r="V201" s="1110"/>
      <c r="W201" s="1110"/>
      <c r="X201" s="1110"/>
      <c r="Y201" s="1110"/>
      <c r="Z201" s="1110"/>
      <c r="AA201" s="1110"/>
      <c r="AB201" s="1110"/>
      <c r="AC201" s="1110"/>
      <c r="AD201" s="1110"/>
      <c r="AE201" s="1110"/>
      <c r="AF201" s="1110"/>
      <c r="AG201" s="1110"/>
      <c r="AH201" s="1110"/>
      <c r="AI201" s="1110"/>
      <c r="AJ201" s="1110"/>
      <c r="AK201" s="1110"/>
      <c r="AL201" s="1110"/>
      <c r="AM201" s="1110"/>
      <c r="AN201" s="1110"/>
      <c r="AO201" s="1110"/>
      <c r="AP201" s="1110"/>
      <c r="AQ201" s="144"/>
      <c r="AR201" s="151"/>
      <c r="AS201" s="1048"/>
      <c r="AT201" s="1049"/>
      <c r="AU201" s="1067"/>
      <c r="AV201" s="1068"/>
      <c r="AW201" s="1068"/>
      <c r="AX201" s="1068"/>
      <c r="AY201" s="1068"/>
      <c r="AZ201" s="1068"/>
      <c r="BA201" s="1068"/>
      <c r="BB201" s="1068"/>
      <c r="BC201" s="1068"/>
      <c r="BD201" s="1068"/>
      <c r="BE201" s="1074"/>
      <c r="BF201" s="1048"/>
      <c r="BG201" s="1049"/>
      <c r="BH201" s="1110" t="str">
        <f>'⑨応募者名簿(印刷用)'!R26</f>
        <v xml:space="preserve"> </v>
      </c>
      <c r="BI201" s="1110"/>
      <c r="BJ201" s="1110"/>
      <c r="BK201" s="1110"/>
      <c r="BL201" s="1110"/>
      <c r="BM201" s="1110"/>
      <c r="BN201" s="1110"/>
      <c r="BO201" s="1110"/>
      <c r="BP201" s="1110"/>
      <c r="BQ201" s="1110"/>
      <c r="BR201" s="1110"/>
      <c r="BS201" s="1110"/>
      <c r="BT201" s="1110"/>
      <c r="BU201" s="1110"/>
      <c r="BV201" s="1110"/>
      <c r="BW201" s="1110"/>
      <c r="BX201" s="1110"/>
      <c r="BY201" s="1110"/>
      <c r="BZ201" s="1110"/>
      <c r="CA201" s="1110"/>
      <c r="CB201" s="1110"/>
      <c r="CC201" s="1110"/>
      <c r="CD201" s="1110"/>
      <c r="CE201" s="1110"/>
      <c r="CF201" s="1110"/>
      <c r="CG201" s="1110"/>
      <c r="CH201" s="1110"/>
    </row>
    <row r="202" spans="1:86" ht="18" customHeight="1" x14ac:dyDescent="0.15">
      <c r="A202" s="1048"/>
      <c r="B202" s="1049"/>
      <c r="C202" s="1067"/>
      <c r="D202" s="1068"/>
      <c r="E202" s="1068"/>
      <c r="F202" s="1068"/>
      <c r="G202" s="1068"/>
      <c r="H202" s="1068"/>
      <c r="I202" s="1068"/>
      <c r="J202" s="1068"/>
      <c r="K202" s="1068"/>
      <c r="L202" s="1068"/>
      <c r="M202" s="1074"/>
      <c r="N202" s="1050"/>
      <c r="O202" s="1051"/>
      <c r="P202" s="1064"/>
      <c r="Q202" s="1064"/>
      <c r="R202" s="1064"/>
      <c r="S202" s="1064"/>
      <c r="T202" s="1064"/>
      <c r="U202" s="1064"/>
      <c r="V202" s="1064"/>
      <c r="W202" s="1064"/>
      <c r="X202" s="1064"/>
      <c r="Y202" s="1111"/>
      <c r="Z202" s="1111"/>
      <c r="AA202" s="1111"/>
      <c r="AB202" s="1111"/>
      <c r="AC202" s="1111"/>
      <c r="AD202" s="1111"/>
      <c r="AE202" s="1111"/>
      <c r="AF202" s="1111"/>
      <c r="AG202" s="1111"/>
      <c r="AH202" s="1111"/>
      <c r="AI202" s="1111"/>
      <c r="AJ202" s="1111"/>
      <c r="AK202" s="1111"/>
      <c r="AL202" s="1111"/>
      <c r="AM202" s="1111"/>
      <c r="AN202" s="1111"/>
      <c r="AO202" s="1111"/>
      <c r="AP202" s="1111"/>
      <c r="AQ202" s="144"/>
      <c r="AR202" s="151"/>
      <c r="AS202" s="1048"/>
      <c r="AT202" s="1049"/>
      <c r="AU202" s="1067"/>
      <c r="AV202" s="1068"/>
      <c r="AW202" s="1068"/>
      <c r="AX202" s="1068"/>
      <c r="AY202" s="1068"/>
      <c r="AZ202" s="1068"/>
      <c r="BA202" s="1068"/>
      <c r="BB202" s="1068"/>
      <c r="BC202" s="1068"/>
      <c r="BD202" s="1068"/>
      <c r="BE202" s="1074"/>
      <c r="BF202" s="1050"/>
      <c r="BG202" s="1051"/>
      <c r="BH202" s="1064"/>
      <c r="BI202" s="1064"/>
      <c r="BJ202" s="1064"/>
      <c r="BK202" s="1064"/>
      <c r="BL202" s="1064"/>
      <c r="BM202" s="1064"/>
      <c r="BN202" s="1064"/>
      <c r="BO202" s="1064"/>
      <c r="BP202" s="1064"/>
      <c r="BQ202" s="1111"/>
      <c r="BR202" s="1111"/>
      <c r="BS202" s="1111"/>
      <c r="BT202" s="1111"/>
      <c r="BU202" s="1111"/>
      <c r="BV202" s="1111"/>
      <c r="BW202" s="1111"/>
      <c r="BX202" s="1111"/>
      <c r="BY202" s="1111"/>
      <c r="BZ202" s="1111"/>
      <c r="CA202" s="1111"/>
      <c r="CB202" s="1111"/>
      <c r="CC202" s="1111"/>
      <c r="CD202" s="1111"/>
      <c r="CE202" s="1111"/>
      <c r="CF202" s="1111"/>
      <c r="CG202" s="1111"/>
      <c r="CH202" s="1111"/>
    </row>
    <row r="203" spans="1:86" ht="18" customHeight="1" x14ac:dyDescent="0.15">
      <c r="A203" s="1107" t="s">
        <v>43</v>
      </c>
      <c r="B203" s="1108"/>
      <c r="C203" s="1064" t="str">
        <f>'⑨応募者名簿(印刷用)'!P25</f>
        <v/>
      </c>
      <c r="D203" s="1064"/>
      <c r="E203" s="1064"/>
      <c r="F203" s="1064"/>
      <c r="G203" s="1064"/>
      <c r="H203" s="1064"/>
      <c r="I203" s="1064"/>
      <c r="J203" s="1064"/>
      <c r="K203" s="1064"/>
      <c r="L203" s="1064"/>
      <c r="M203" s="1064"/>
      <c r="N203" s="1077" t="s">
        <v>23</v>
      </c>
      <c r="O203" s="1078"/>
      <c r="P203" s="1079" t="str">
        <f>""&amp;⑧入力シート!AE46</f>
        <v/>
      </c>
      <c r="Q203" s="1079"/>
      <c r="R203" s="1079"/>
      <c r="S203" s="1079"/>
      <c r="T203" s="1079"/>
      <c r="U203" s="1079"/>
      <c r="V203" s="1079"/>
      <c r="W203" s="1079"/>
      <c r="X203" s="1079"/>
      <c r="Y203" s="1080" t="s">
        <v>252</v>
      </c>
      <c r="Z203" s="1080"/>
      <c r="AA203" s="1080"/>
      <c r="AB203" s="1080"/>
      <c r="AC203" s="1080"/>
      <c r="AD203" s="1080"/>
      <c r="AE203" s="1080"/>
      <c r="AF203" s="1080"/>
      <c r="AG203" s="1080"/>
      <c r="AH203" s="1080"/>
      <c r="AI203" s="1080"/>
      <c r="AJ203" s="1080"/>
      <c r="AK203" s="1080"/>
      <c r="AL203" s="1080"/>
      <c r="AM203" s="1080"/>
      <c r="AN203" s="1080"/>
      <c r="AO203" s="1080"/>
      <c r="AP203" s="1080"/>
      <c r="AR203" s="47"/>
      <c r="AS203" s="1107" t="s">
        <v>43</v>
      </c>
      <c r="AT203" s="1108"/>
      <c r="AU203" s="1064" t="str">
        <f>'⑨応募者名簿(印刷用)'!P26</f>
        <v/>
      </c>
      <c r="AV203" s="1064"/>
      <c r="AW203" s="1064"/>
      <c r="AX203" s="1064"/>
      <c r="AY203" s="1064"/>
      <c r="AZ203" s="1064"/>
      <c r="BA203" s="1064"/>
      <c r="BB203" s="1064"/>
      <c r="BC203" s="1064"/>
      <c r="BD203" s="1064"/>
      <c r="BE203" s="1064"/>
      <c r="BF203" s="1077" t="s">
        <v>23</v>
      </c>
      <c r="BG203" s="1078"/>
      <c r="BH203" s="1079" t="str">
        <f>""&amp;⑧入力シート!AE47</f>
        <v/>
      </c>
      <c r="BI203" s="1079"/>
      <c r="BJ203" s="1079"/>
      <c r="BK203" s="1079"/>
      <c r="BL203" s="1079"/>
      <c r="BM203" s="1079"/>
      <c r="BN203" s="1079"/>
      <c r="BO203" s="1079"/>
      <c r="BP203" s="1079"/>
      <c r="BQ203" s="1080" t="s">
        <v>252</v>
      </c>
      <c r="BR203" s="1080"/>
      <c r="BS203" s="1080"/>
      <c r="BT203" s="1080"/>
      <c r="BU203" s="1080"/>
      <c r="BV203" s="1080"/>
      <c r="BW203" s="1080"/>
      <c r="BX203" s="1080"/>
      <c r="BY203" s="1080"/>
      <c r="BZ203" s="1080"/>
      <c r="CA203" s="1080"/>
      <c r="CB203" s="1080"/>
      <c r="CC203" s="1080"/>
      <c r="CD203" s="1080"/>
      <c r="CE203" s="1080"/>
      <c r="CF203" s="1080"/>
      <c r="CG203" s="1080"/>
      <c r="CH203" s="1080"/>
    </row>
    <row r="204" spans="1:86" ht="18" customHeight="1" x14ac:dyDescent="0.15">
      <c r="A204" s="1107"/>
      <c r="B204" s="1108"/>
      <c r="C204" s="1064"/>
      <c r="D204" s="1064"/>
      <c r="E204" s="1064"/>
      <c r="F204" s="1064"/>
      <c r="G204" s="1064"/>
      <c r="H204" s="1064"/>
      <c r="I204" s="1064"/>
      <c r="J204" s="1064"/>
      <c r="K204" s="1064"/>
      <c r="L204" s="1064"/>
      <c r="M204" s="1064"/>
      <c r="N204" s="1077"/>
      <c r="O204" s="1078"/>
      <c r="P204" s="1079"/>
      <c r="Q204" s="1079"/>
      <c r="R204" s="1079"/>
      <c r="S204" s="1079"/>
      <c r="T204" s="1079"/>
      <c r="U204" s="1079"/>
      <c r="V204" s="1079"/>
      <c r="W204" s="1079"/>
      <c r="X204" s="1079"/>
      <c r="Y204" s="1080"/>
      <c r="Z204" s="1080"/>
      <c r="AA204" s="1080"/>
      <c r="AB204" s="1080"/>
      <c r="AC204" s="1080"/>
      <c r="AD204" s="1080"/>
      <c r="AE204" s="1080"/>
      <c r="AF204" s="1080"/>
      <c r="AG204" s="1080"/>
      <c r="AH204" s="1080"/>
      <c r="AI204" s="1080"/>
      <c r="AJ204" s="1080"/>
      <c r="AK204" s="1080"/>
      <c r="AL204" s="1080"/>
      <c r="AM204" s="1080"/>
      <c r="AN204" s="1080"/>
      <c r="AO204" s="1080"/>
      <c r="AP204" s="1080"/>
      <c r="AR204" s="47"/>
      <c r="AS204" s="1107"/>
      <c r="AT204" s="1108"/>
      <c r="AU204" s="1064"/>
      <c r="AV204" s="1064"/>
      <c r="AW204" s="1064"/>
      <c r="AX204" s="1064"/>
      <c r="AY204" s="1064"/>
      <c r="AZ204" s="1064"/>
      <c r="BA204" s="1064"/>
      <c r="BB204" s="1064"/>
      <c r="BC204" s="1064"/>
      <c r="BD204" s="1064"/>
      <c r="BE204" s="1064"/>
      <c r="BF204" s="1077"/>
      <c r="BG204" s="1078"/>
      <c r="BH204" s="1079"/>
      <c r="BI204" s="1079"/>
      <c r="BJ204" s="1079"/>
      <c r="BK204" s="1079"/>
      <c r="BL204" s="1079"/>
      <c r="BM204" s="1079"/>
      <c r="BN204" s="1079"/>
      <c r="BO204" s="1079"/>
      <c r="BP204" s="1079"/>
      <c r="BQ204" s="1080"/>
      <c r="BR204" s="1080"/>
      <c r="BS204" s="1080"/>
      <c r="BT204" s="1080"/>
      <c r="BU204" s="1080"/>
      <c r="BV204" s="1080"/>
      <c r="BW204" s="1080"/>
      <c r="BX204" s="1080"/>
      <c r="BY204" s="1080"/>
      <c r="BZ204" s="1080"/>
      <c r="CA204" s="1080"/>
      <c r="CB204" s="1080"/>
      <c r="CC204" s="1080"/>
      <c r="CD204" s="1080"/>
      <c r="CE204" s="1080"/>
      <c r="CF204" s="1080"/>
      <c r="CG204" s="1080"/>
      <c r="CH204" s="1080"/>
    </row>
    <row r="205" spans="1:86" ht="17.100000000000001" customHeight="1" x14ac:dyDescent="0.15">
      <c r="A205" s="1098" t="s">
        <v>64</v>
      </c>
      <c r="B205" s="1099"/>
      <c r="C205" s="1099"/>
      <c r="D205" s="1099"/>
      <c r="E205" s="1099"/>
      <c r="F205" s="1099"/>
      <c r="G205" s="1099"/>
      <c r="H205" s="1099"/>
      <c r="I205" s="1099"/>
      <c r="J205" s="1099"/>
      <c r="K205" s="1099"/>
      <c r="L205" s="1099"/>
      <c r="M205" s="1100"/>
      <c r="N205" s="1065" t="s">
        <v>22</v>
      </c>
      <c r="O205" s="1065"/>
      <c r="P205" s="1088" t="s">
        <v>17</v>
      </c>
      <c r="Q205" s="1089"/>
      <c r="R205" s="1090" t="str">
        <f>IF('⑨応募者名簿(印刷用)'!$BX$40="","",'⑨応募者名簿(印刷用)'!$BX$40)</f>
        <v>-</v>
      </c>
      <c r="S205" s="1090"/>
      <c r="T205" s="1090"/>
      <c r="U205" s="1090"/>
      <c r="V205" s="1090"/>
      <c r="W205" s="1090"/>
      <c r="X205" s="1090"/>
      <c r="Y205" s="1105"/>
      <c r="Z205" s="1105"/>
      <c r="AA205" s="1105"/>
      <c r="AB205" s="1105"/>
      <c r="AC205" s="1105"/>
      <c r="AD205" s="1105"/>
      <c r="AE205" s="1105"/>
      <c r="AF205" s="1105"/>
      <c r="AG205" s="1105"/>
      <c r="AH205" s="1105"/>
      <c r="AI205" s="1105"/>
      <c r="AJ205" s="1105"/>
      <c r="AK205" s="1105"/>
      <c r="AL205" s="1105"/>
      <c r="AM205" s="1105"/>
      <c r="AN205" s="1105"/>
      <c r="AO205" s="1105"/>
      <c r="AP205" s="1106"/>
      <c r="AQ205" s="144"/>
      <c r="AR205" s="151"/>
      <c r="AS205" s="1098" t="s">
        <v>64</v>
      </c>
      <c r="AT205" s="1099"/>
      <c r="AU205" s="1099"/>
      <c r="AV205" s="1099"/>
      <c r="AW205" s="1099"/>
      <c r="AX205" s="1099"/>
      <c r="AY205" s="1099"/>
      <c r="AZ205" s="1099"/>
      <c r="BA205" s="1099"/>
      <c r="BB205" s="1099"/>
      <c r="BC205" s="1099"/>
      <c r="BD205" s="1099"/>
      <c r="BE205" s="1100"/>
      <c r="BF205" s="1065" t="s">
        <v>22</v>
      </c>
      <c r="BG205" s="1065"/>
      <c r="BH205" s="1088" t="s">
        <v>17</v>
      </c>
      <c r="BI205" s="1089"/>
      <c r="BJ205" s="1090" t="str">
        <f>IF('⑨応募者名簿(印刷用)'!$BX$40="","",'⑨応募者名簿(印刷用)'!$BX$40)</f>
        <v>-</v>
      </c>
      <c r="BK205" s="1090"/>
      <c r="BL205" s="1090"/>
      <c r="BM205" s="1090"/>
      <c r="BN205" s="1090"/>
      <c r="BO205" s="1090"/>
      <c r="BP205" s="1090"/>
      <c r="BQ205" s="1105"/>
      <c r="BR205" s="1105"/>
      <c r="BS205" s="1105"/>
      <c r="BT205" s="1105"/>
      <c r="BU205" s="1105"/>
      <c r="BV205" s="1105"/>
      <c r="BW205" s="1105"/>
      <c r="BX205" s="1105"/>
      <c r="BY205" s="1105"/>
      <c r="BZ205" s="1105"/>
      <c r="CA205" s="1105"/>
      <c r="CB205" s="1105"/>
      <c r="CC205" s="1105"/>
      <c r="CD205" s="1105"/>
      <c r="CE205" s="1105"/>
      <c r="CF205" s="1105"/>
      <c r="CG205" s="1105"/>
      <c r="CH205" s="1106"/>
    </row>
    <row r="206" spans="1:86" ht="17.100000000000001" customHeight="1" x14ac:dyDescent="0.15">
      <c r="A206" s="612" t="str">
        <f>'⑨応募者名簿(印刷用)'!$A$36</f>
        <v/>
      </c>
      <c r="B206" s="613"/>
      <c r="C206" s="613"/>
      <c r="D206" s="613"/>
      <c r="E206" s="613"/>
      <c r="F206" s="613"/>
      <c r="G206" s="613"/>
      <c r="H206" s="613"/>
      <c r="I206" s="155"/>
      <c r="J206" s="155"/>
      <c r="K206" s="155"/>
      <c r="L206" s="155"/>
      <c r="M206" s="156"/>
      <c r="N206" s="1065"/>
      <c r="O206" s="1065"/>
      <c r="P206" s="1092" t="str">
        <f>IF('⑨応募者名簿(印刷用)'!$BV$42="","",'⑨応募者名簿(印刷用)'!$BV$42)</f>
        <v xml:space="preserve"> </v>
      </c>
      <c r="Q206" s="1093"/>
      <c r="R206" s="1093"/>
      <c r="S206" s="1093"/>
      <c r="T206" s="1093"/>
      <c r="U206" s="1093"/>
      <c r="V206" s="1093"/>
      <c r="W206" s="1093"/>
      <c r="X206" s="1093"/>
      <c r="Y206" s="1093"/>
      <c r="Z206" s="1093"/>
      <c r="AA206" s="1093"/>
      <c r="AB206" s="1093"/>
      <c r="AC206" s="1093"/>
      <c r="AD206" s="1093"/>
      <c r="AE206" s="1093"/>
      <c r="AF206" s="1093"/>
      <c r="AG206" s="1093"/>
      <c r="AH206" s="1093"/>
      <c r="AI206" s="1093"/>
      <c r="AJ206" s="1093"/>
      <c r="AK206" s="1093"/>
      <c r="AL206" s="1093"/>
      <c r="AM206" s="1093"/>
      <c r="AN206" s="1093"/>
      <c r="AO206" s="1093"/>
      <c r="AP206" s="1094"/>
      <c r="AQ206" s="144"/>
      <c r="AR206" s="151"/>
      <c r="AS206" s="612" t="str">
        <f>'⑨応募者名簿(印刷用)'!$A$36</f>
        <v/>
      </c>
      <c r="AT206" s="613"/>
      <c r="AU206" s="613"/>
      <c r="AV206" s="613"/>
      <c r="AW206" s="613"/>
      <c r="AX206" s="613"/>
      <c r="AY206" s="613"/>
      <c r="AZ206" s="613"/>
      <c r="BA206" s="155"/>
      <c r="BB206" s="155"/>
      <c r="BC206" s="155"/>
      <c r="BD206" s="155"/>
      <c r="BE206" s="156"/>
      <c r="BF206" s="1065"/>
      <c r="BG206" s="1065"/>
      <c r="BH206" s="1092" t="str">
        <f>IF('⑨応募者名簿(印刷用)'!$BV$42="","",'⑨応募者名簿(印刷用)'!$BV$42)</f>
        <v xml:space="preserve"> </v>
      </c>
      <c r="BI206" s="1093"/>
      <c r="BJ206" s="1093"/>
      <c r="BK206" s="1093"/>
      <c r="BL206" s="1093"/>
      <c r="BM206" s="1093"/>
      <c r="BN206" s="1093"/>
      <c r="BO206" s="1093"/>
      <c r="BP206" s="1093"/>
      <c r="BQ206" s="1093"/>
      <c r="BR206" s="1093"/>
      <c r="BS206" s="1093"/>
      <c r="BT206" s="1093"/>
      <c r="BU206" s="1093"/>
      <c r="BV206" s="1093"/>
      <c r="BW206" s="1093"/>
      <c r="BX206" s="1093"/>
      <c r="BY206" s="1093"/>
      <c r="BZ206" s="1093"/>
      <c r="CA206" s="1093"/>
      <c r="CB206" s="1093"/>
      <c r="CC206" s="1093"/>
      <c r="CD206" s="1093"/>
      <c r="CE206" s="1093"/>
      <c r="CF206" s="1093"/>
      <c r="CG206" s="1093"/>
      <c r="CH206" s="1094"/>
    </row>
    <row r="207" spans="1:86" ht="17.100000000000001" customHeight="1" x14ac:dyDescent="0.15">
      <c r="A207" s="612"/>
      <c r="B207" s="613"/>
      <c r="C207" s="613"/>
      <c r="D207" s="613"/>
      <c r="E207" s="613"/>
      <c r="F207" s="613"/>
      <c r="G207" s="613"/>
      <c r="H207" s="613"/>
      <c r="I207" s="155"/>
      <c r="J207" s="155"/>
      <c r="K207" s="155"/>
      <c r="L207" s="155"/>
      <c r="M207" s="156"/>
      <c r="N207" s="1065"/>
      <c r="O207" s="1065"/>
      <c r="P207" s="1092" t="str">
        <f>IF('⑨応募者名簿(印刷用)'!$BV$43="","",'⑨応募者名簿(印刷用)'!$BV$43)</f>
        <v xml:space="preserve"> </v>
      </c>
      <c r="Q207" s="1093"/>
      <c r="R207" s="1093"/>
      <c r="S207" s="1093"/>
      <c r="T207" s="1093"/>
      <c r="U207" s="1093"/>
      <c r="V207" s="1093"/>
      <c r="W207" s="1093"/>
      <c r="X207" s="1093"/>
      <c r="Y207" s="1093"/>
      <c r="Z207" s="1093"/>
      <c r="AA207" s="1093"/>
      <c r="AB207" s="1093"/>
      <c r="AC207" s="1093"/>
      <c r="AD207" s="1093"/>
      <c r="AE207" s="1093"/>
      <c r="AF207" s="1093"/>
      <c r="AG207" s="1093"/>
      <c r="AH207" s="1093"/>
      <c r="AI207" s="1093"/>
      <c r="AJ207" s="1093"/>
      <c r="AK207" s="1093"/>
      <c r="AL207" s="1093"/>
      <c r="AM207" s="1093"/>
      <c r="AN207" s="1093"/>
      <c r="AO207" s="1093"/>
      <c r="AP207" s="1094"/>
      <c r="AQ207" s="144"/>
      <c r="AR207" s="151"/>
      <c r="AS207" s="612"/>
      <c r="AT207" s="613"/>
      <c r="AU207" s="613"/>
      <c r="AV207" s="613"/>
      <c r="AW207" s="613"/>
      <c r="AX207" s="613"/>
      <c r="AY207" s="613"/>
      <c r="AZ207" s="613"/>
      <c r="BA207" s="155"/>
      <c r="BB207" s="155"/>
      <c r="BC207" s="155"/>
      <c r="BD207" s="155"/>
      <c r="BE207" s="156"/>
      <c r="BF207" s="1065"/>
      <c r="BG207" s="1065"/>
      <c r="BH207" s="1092" t="str">
        <f>IF('⑨応募者名簿(印刷用)'!$BV$43="","",'⑨応募者名簿(印刷用)'!$BV$43)</f>
        <v xml:space="preserve"> </v>
      </c>
      <c r="BI207" s="1093"/>
      <c r="BJ207" s="1093"/>
      <c r="BK207" s="1093"/>
      <c r="BL207" s="1093"/>
      <c r="BM207" s="1093"/>
      <c r="BN207" s="1093"/>
      <c r="BO207" s="1093"/>
      <c r="BP207" s="1093"/>
      <c r="BQ207" s="1093"/>
      <c r="BR207" s="1093"/>
      <c r="BS207" s="1093"/>
      <c r="BT207" s="1093"/>
      <c r="BU207" s="1093"/>
      <c r="BV207" s="1093"/>
      <c r="BW207" s="1093"/>
      <c r="BX207" s="1093"/>
      <c r="BY207" s="1093"/>
      <c r="BZ207" s="1093"/>
      <c r="CA207" s="1093"/>
      <c r="CB207" s="1093"/>
      <c r="CC207" s="1093"/>
      <c r="CD207" s="1093"/>
      <c r="CE207" s="1093"/>
      <c r="CF207" s="1093"/>
      <c r="CG207" s="1093"/>
      <c r="CH207" s="1094"/>
    </row>
    <row r="208" spans="1:86" ht="17.100000000000001" customHeight="1" x14ac:dyDescent="0.15">
      <c r="A208" s="612"/>
      <c r="B208" s="613"/>
      <c r="C208" s="613"/>
      <c r="D208" s="613"/>
      <c r="E208" s="613"/>
      <c r="F208" s="613"/>
      <c r="G208" s="613"/>
      <c r="H208" s="613"/>
      <c r="I208" s="155"/>
      <c r="J208" s="155"/>
      <c r="K208" s="155"/>
      <c r="L208" s="155"/>
      <c r="M208" s="156"/>
      <c r="N208" s="1065"/>
      <c r="O208" s="1065"/>
      <c r="P208" s="1095" t="str">
        <f>IF('⑨応募者名簿(印刷用)'!$BV$44="","",'⑨応募者名簿(印刷用)'!$BV$44)</f>
        <v xml:space="preserve"> </v>
      </c>
      <c r="Q208" s="1096"/>
      <c r="R208" s="1096"/>
      <c r="S208" s="1096"/>
      <c r="T208" s="1096"/>
      <c r="U208" s="1096"/>
      <c r="V208" s="1096"/>
      <c r="W208" s="1096"/>
      <c r="X208" s="1096"/>
      <c r="Y208" s="1096"/>
      <c r="Z208" s="1096"/>
      <c r="AA208" s="1096"/>
      <c r="AB208" s="1096"/>
      <c r="AC208" s="1096"/>
      <c r="AD208" s="1096"/>
      <c r="AE208" s="1096"/>
      <c r="AF208" s="1096"/>
      <c r="AG208" s="1096"/>
      <c r="AH208" s="1096"/>
      <c r="AI208" s="1096"/>
      <c r="AJ208" s="1096"/>
      <c r="AK208" s="1096"/>
      <c r="AL208" s="1096"/>
      <c r="AM208" s="1096"/>
      <c r="AN208" s="1096"/>
      <c r="AO208" s="1096"/>
      <c r="AP208" s="1097"/>
      <c r="AQ208" s="144"/>
      <c r="AR208" s="151"/>
      <c r="AS208" s="612"/>
      <c r="AT208" s="613"/>
      <c r="AU208" s="613"/>
      <c r="AV208" s="613"/>
      <c r="AW208" s="613"/>
      <c r="AX208" s="613"/>
      <c r="AY208" s="613"/>
      <c r="AZ208" s="613"/>
      <c r="BA208" s="155"/>
      <c r="BB208" s="155"/>
      <c r="BC208" s="155"/>
      <c r="BD208" s="155"/>
      <c r="BE208" s="156"/>
      <c r="BF208" s="1065"/>
      <c r="BG208" s="1065"/>
      <c r="BH208" s="1095" t="str">
        <f>IF('⑨応募者名簿(印刷用)'!$BV$44="","",'⑨応募者名簿(印刷用)'!$BV$44)</f>
        <v xml:space="preserve"> </v>
      </c>
      <c r="BI208" s="1096"/>
      <c r="BJ208" s="1096"/>
      <c r="BK208" s="1096"/>
      <c r="BL208" s="1096"/>
      <c r="BM208" s="1096"/>
      <c r="BN208" s="1096"/>
      <c r="BO208" s="1096"/>
      <c r="BP208" s="1096"/>
      <c r="BQ208" s="1096"/>
      <c r="BR208" s="1096"/>
      <c r="BS208" s="1096"/>
      <c r="BT208" s="1096"/>
      <c r="BU208" s="1096"/>
      <c r="BV208" s="1096"/>
      <c r="BW208" s="1096"/>
      <c r="BX208" s="1096"/>
      <c r="BY208" s="1096"/>
      <c r="BZ208" s="1096"/>
      <c r="CA208" s="1096"/>
      <c r="CB208" s="1096"/>
      <c r="CC208" s="1096"/>
      <c r="CD208" s="1096"/>
      <c r="CE208" s="1096"/>
      <c r="CF208" s="1096"/>
      <c r="CG208" s="1096"/>
      <c r="CH208" s="1097"/>
    </row>
    <row r="209" spans="1:87" ht="17.100000000000001" customHeight="1" x14ac:dyDescent="0.15">
      <c r="A209" s="612"/>
      <c r="B209" s="613"/>
      <c r="C209" s="613"/>
      <c r="D209" s="613"/>
      <c r="E209" s="613"/>
      <c r="F209" s="613"/>
      <c r="G209" s="613"/>
      <c r="H209" s="613"/>
      <c r="I209" s="155"/>
      <c r="J209" s="155"/>
      <c r="K209" s="155"/>
      <c r="L209" s="155"/>
      <c r="M209" s="156"/>
      <c r="N209" s="1069" t="s">
        <v>33</v>
      </c>
      <c r="O209" s="1070"/>
      <c r="P209" s="1075" t="s">
        <v>24</v>
      </c>
      <c r="Q209" s="1076"/>
      <c r="R209" s="1076"/>
      <c r="S209" s="1076"/>
      <c r="T209" s="1076" t="str">
        <f>""&amp;⑧入力シート!$D$21</f>
        <v/>
      </c>
      <c r="U209" s="1076"/>
      <c r="V209" s="1076"/>
      <c r="W209" s="1076"/>
      <c r="X209" s="1076"/>
      <c r="Y209" s="1076"/>
      <c r="Z209" s="1076"/>
      <c r="AA209" s="1076"/>
      <c r="AB209" s="1076"/>
      <c r="AC209" s="1076"/>
      <c r="AD209" s="1076"/>
      <c r="AE209" s="1076"/>
      <c r="AF209" s="1076"/>
      <c r="AG209" s="1076"/>
      <c r="AH209" s="1076"/>
      <c r="AI209" s="1076"/>
      <c r="AJ209" s="1076"/>
      <c r="AK209" s="1076"/>
      <c r="AL209" s="1076"/>
      <c r="AM209" s="1076"/>
      <c r="AN209" s="1076"/>
      <c r="AO209" s="1076"/>
      <c r="AP209" s="1081"/>
      <c r="AQ209" s="144"/>
      <c r="AR209" s="151"/>
      <c r="AS209" s="612"/>
      <c r="AT209" s="613"/>
      <c r="AU209" s="613"/>
      <c r="AV209" s="613"/>
      <c r="AW209" s="613"/>
      <c r="AX209" s="613"/>
      <c r="AY209" s="613"/>
      <c r="AZ209" s="613"/>
      <c r="BA209" s="155"/>
      <c r="BB209" s="155"/>
      <c r="BC209" s="155"/>
      <c r="BD209" s="155"/>
      <c r="BE209" s="156"/>
      <c r="BF209" s="1069" t="s">
        <v>33</v>
      </c>
      <c r="BG209" s="1070"/>
      <c r="BH209" s="1075" t="s">
        <v>24</v>
      </c>
      <c r="BI209" s="1076"/>
      <c r="BJ209" s="1076"/>
      <c r="BK209" s="1076"/>
      <c r="BL209" s="1076" t="str">
        <f>""&amp;⑧入力シート!$D$21</f>
        <v/>
      </c>
      <c r="BM209" s="1076"/>
      <c r="BN209" s="1076"/>
      <c r="BO209" s="1076"/>
      <c r="BP209" s="1076"/>
      <c r="BQ209" s="1076"/>
      <c r="BR209" s="1076"/>
      <c r="BS209" s="1076"/>
      <c r="BT209" s="1076"/>
      <c r="BU209" s="1076"/>
      <c r="BV209" s="1076"/>
      <c r="BW209" s="1076"/>
      <c r="BX209" s="1076"/>
      <c r="BY209" s="1076"/>
      <c r="BZ209" s="1076"/>
      <c r="CA209" s="1076"/>
      <c r="CB209" s="1076"/>
      <c r="CC209" s="1076"/>
      <c r="CD209" s="1076"/>
      <c r="CE209" s="1076"/>
      <c r="CF209" s="1076"/>
      <c r="CG209" s="1076"/>
      <c r="CH209" s="1081"/>
    </row>
    <row r="210" spans="1:87" ht="17.100000000000001" customHeight="1" x14ac:dyDescent="0.15">
      <c r="A210" s="157"/>
      <c r="B210" s="155"/>
      <c r="C210" s="155"/>
      <c r="D210" s="155"/>
      <c r="E210" s="155"/>
      <c r="F210" s="155"/>
      <c r="G210" s="155"/>
      <c r="H210" s="155"/>
      <c r="I210" s="155"/>
      <c r="J210" s="155"/>
      <c r="K210" s="155"/>
      <c r="L210" s="155"/>
      <c r="M210" s="156"/>
      <c r="N210" s="1048"/>
      <c r="O210" s="1049"/>
      <c r="P210" s="1082" t="str">
        <f>"　"&amp;⑧入力シート!$D$22</f>
        <v>　</v>
      </c>
      <c r="Q210" s="1083"/>
      <c r="R210" s="1083"/>
      <c r="S210" s="1083"/>
      <c r="T210" s="1083"/>
      <c r="U210" s="1083"/>
      <c r="V210" s="1083"/>
      <c r="W210" s="1083"/>
      <c r="X210" s="1083"/>
      <c r="Y210" s="1083"/>
      <c r="Z210" s="1083"/>
      <c r="AA210" s="1083"/>
      <c r="AB210" s="1083"/>
      <c r="AC210" s="1083"/>
      <c r="AD210" s="1083"/>
      <c r="AE210" s="1083"/>
      <c r="AF210" s="1083"/>
      <c r="AG210" s="1083"/>
      <c r="AH210" s="1083"/>
      <c r="AI210" s="1083"/>
      <c r="AJ210" s="1083"/>
      <c r="AK210" s="1083"/>
      <c r="AL210" s="1083"/>
      <c r="AM210" s="1083"/>
      <c r="AN210" s="1083"/>
      <c r="AO210" s="1083"/>
      <c r="AP210" s="1084"/>
      <c r="AQ210" s="144"/>
      <c r="AR210" s="151"/>
      <c r="AS210" s="157"/>
      <c r="AT210" s="155"/>
      <c r="AU210" s="155"/>
      <c r="AV210" s="155"/>
      <c r="AW210" s="155"/>
      <c r="AX210" s="155"/>
      <c r="AY210" s="155"/>
      <c r="AZ210" s="155"/>
      <c r="BA210" s="155"/>
      <c r="BB210" s="155"/>
      <c r="BC210" s="155"/>
      <c r="BD210" s="155"/>
      <c r="BE210" s="156"/>
      <c r="BF210" s="1048"/>
      <c r="BG210" s="1049"/>
      <c r="BH210" s="1082" t="str">
        <f>"　"&amp;⑧入力シート!$D$22</f>
        <v>　</v>
      </c>
      <c r="BI210" s="1083"/>
      <c r="BJ210" s="1083"/>
      <c r="BK210" s="1083"/>
      <c r="BL210" s="1083"/>
      <c r="BM210" s="1083"/>
      <c r="BN210" s="1083"/>
      <c r="BO210" s="1083"/>
      <c r="BP210" s="1083"/>
      <c r="BQ210" s="1083"/>
      <c r="BR210" s="1083"/>
      <c r="BS210" s="1083"/>
      <c r="BT210" s="1083"/>
      <c r="BU210" s="1083"/>
      <c r="BV210" s="1083"/>
      <c r="BW210" s="1083"/>
      <c r="BX210" s="1083"/>
      <c r="BY210" s="1083"/>
      <c r="BZ210" s="1083"/>
      <c r="CA210" s="1083"/>
      <c r="CB210" s="1083"/>
      <c r="CC210" s="1083"/>
      <c r="CD210" s="1083"/>
      <c r="CE210" s="1083"/>
      <c r="CF210" s="1083"/>
      <c r="CG210" s="1083"/>
      <c r="CH210" s="1084"/>
    </row>
    <row r="211" spans="1:87" ht="17.100000000000001" customHeight="1" x14ac:dyDescent="0.15">
      <c r="A211" s="157"/>
      <c r="B211" s="155"/>
      <c r="C211" s="155"/>
      <c r="D211" s="155"/>
      <c r="E211" s="155"/>
      <c r="F211" s="155"/>
      <c r="G211" s="155"/>
      <c r="H211" s="155"/>
      <c r="I211" s="155"/>
      <c r="J211" s="155"/>
      <c r="K211" s="155"/>
      <c r="L211" s="155"/>
      <c r="M211" s="156"/>
      <c r="N211" s="1048"/>
      <c r="O211" s="1049"/>
      <c r="P211" s="1085" t="str">
        <f>"　"&amp;⑧入力シート!$D$23</f>
        <v>　</v>
      </c>
      <c r="Q211" s="1086"/>
      <c r="R211" s="1086"/>
      <c r="S211" s="1086"/>
      <c r="T211" s="1086"/>
      <c r="U211" s="1086"/>
      <c r="V211" s="1086"/>
      <c r="W211" s="1086"/>
      <c r="X211" s="1086"/>
      <c r="Y211" s="1086"/>
      <c r="Z211" s="1086"/>
      <c r="AA211" s="1086"/>
      <c r="AB211" s="1086"/>
      <c r="AC211" s="1086"/>
      <c r="AD211" s="1086"/>
      <c r="AE211" s="1086"/>
      <c r="AF211" s="1086"/>
      <c r="AG211" s="1086"/>
      <c r="AH211" s="1086"/>
      <c r="AI211" s="1086"/>
      <c r="AJ211" s="1086"/>
      <c r="AK211" s="1086"/>
      <c r="AL211" s="1086"/>
      <c r="AM211" s="1086"/>
      <c r="AN211" s="1086"/>
      <c r="AO211" s="1086"/>
      <c r="AP211" s="1087"/>
      <c r="AQ211" s="144"/>
      <c r="AR211" s="151"/>
      <c r="AS211" s="157"/>
      <c r="AT211" s="155"/>
      <c r="AU211" s="155"/>
      <c r="AV211" s="155"/>
      <c r="AW211" s="155"/>
      <c r="AX211" s="155"/>
      <c r="AY211" s="155"/>
      <c r="AZ211" s="155"/>
      <c r="BA211" s="155"/>
      <c r="BB211" s="155"/>
      <c r="BC211" s="155"/>
      <c r="BD211" s="155"/>
      <c r="BE211" s="156"/>
      <c r="BF211" s="1048"/>
      <c r="BG211" s="1049"/>
      <c r="BH211" s="1085" t="str">
        <f>"　"&amp;⑧入力シート!$D$23</f>
        <v>　</v>
      </c>
      <c r="BI211" s="1086"/>
      <c r="BJ211" s="1086"/>
      <c r="BK211" s="1086"/>
      <c r="BL211" s="1086"/>
      <c r="BM211" s="1086"/>
      <c r="BN211" s="1086"/>
      <c r="BO211" s="1086"/>
      <c r="BP211" s="1086"/>
      <c r="BQ211" s="1086"/>
      <c r="BR211" s="1086"/>
      <c r="BS211" s="1086"/>
      <c r="BT211" s="1086"/>
      <c r="BU211" s="1086"/>
      <c r="BV211" s="1086"/>
      <c r="BW211" s="1086"/>
      <c r="BX211" s="1086"/>
      <c r="BY211" s="1086"/>
      <c r="BZ211" s="1086"/>
      <c r="CA211" s="1086"/>
      <c r="CB211" s="1086"/>
      <c r="CC211" s="1086"/>
      <c r="CD211" s="1086"/>
      <c r="CE211" s="1086"/>
      <c r="CF211" s="1086"/>
      <c r="CG211" s="1086"/>
      <c r="CH211" s="1087"/>
    </row>
    <row r="212" spans="1:87" ht="17.100000000000001" customHeight="1" x14ac:dyDescent="0.15">
      <c r="A212" s="158"/>
      <c r="B212" s="159"/>
      <c r="C212" s="159"/>
      <c r="D212" s="159"/>
      <c r="E212" s="159"/>
      <c r="F212" s="159"/>
      <c r="G212" s="159"/>
      <c r="H212" s="159"/>
      <c r="I212" s="159"/>
      <c r="J212" s="159"/>
      <c r="K212" s="159"/>
      <c r="L212" s="159"/>
      <c r="M212" s="160"/>
      <c r="N212" s="1048"/>
      <c r="O212" s="1049"/>
      <c r="P212" s="1085"/>
      <c r="Q212" s="1086"/>
      <c r="R212" s="1086"/>
      <c r="S212" s="1086"/>
      <c r="T212" s="1086"/>
      <c r="U212" s="1086"/>
      <c r="V212" s="1086"/>
      <c r="W212" s="1086"/>
      <c r="X212" s="1086"/>
      <c r="Y212" s="1086"/>
      <c r="Z212" s="1086"/>
      <c r="AA212" s="1086"/>
      <c r="AB212" s="1086"/>
      <c r="AC212" s="1086"/>
      <c r="AD212" s="1086"/>
      <c r="AE212" s="1086"/>
      <c r="AF212" s="1086"/>
      <c r="AG212" s="1086"/>
      <c r="AH212" s="1086"/>
      <c r="AI212" s="1086"/>
      <c r="AJ212" s="1086"/>
      <c r="AK212" s="1086"/>
      <c r="AL212" s="1086"/>
      <c r="AM212" s="1086"/>
      <c r="AN212" s="1086"/>
      <c r="AO212" s="1086"/>
      <c r="AP212" s="1087"/>
      <c r="AQ212" s="144"/>
      <c r="AR212" s="151"/>
      <c r="AS212" s="158"/>
      <c r="AT212" s="159"/>
      <c r="AU212" s="159"/>
      <c r="AV212" s="159"/>
      <c r="AW212" s="159"/>
      <c r="AX212" s="159"/>
      <c r="AY212" s="159"/>
      <c r="AZ212" s="159"/>
      <c r="BA212" s="159"/>
      <c r="BB212" s="159"/>
      <c r="BC212" s="159"/>
      <c r="BD212" s="159"/>
      <c r="BE212" s="160"/>
      <c r="BF212" s="1048"/>
      <c r="BG212" s="1049"/>
      <c r="BH212" s="1085"/>
      <c r="BI212" s="1086"/>
      <c r="BJ212" s="1086"/>
      <c r="BK212" s="1086"/>
      <c r="BL212" s="1086"/>
      <c r="BM212" s="1086"/>
      <c r="BN212" s="1086"/>
      <c r="BO212" s="1086"/>
      <c r="BP212" s="1086"/>
      <c r="BQ212" s="1086"/>
      <c r="BR212" s="1086"/>
      <c r="BS212" s="1086"/>
      <c r="BT212" s="1086"/>
      <c r="BU212" s="1086"/>
      <c r="BV212" s="1086"/>
      <c r="BW212" s="1086"/>
      <c r="BX212" s="1086"/>
      <c r="BY212" s="1086"/>
      <c r="BZ212" s="1086"/>
      <c r="CA212" s="1086"/>
      <c r="CB212" s="1086"/>
      <c r="CC212" s="1086"/>
      <c r="CD212" s="1086"/>
      <c r="CE212" s="1086"/>
      <c r="CF212" s="1086"/>
      <c r="CG212" s="1086"/>
      <c r="CH212" s="1087"/>
    </row>
    <row r="213" spans="1:87" ht="18" customHeight="1" x14ac:dyDescent="0.15">
      <c r="A213" s="1069" t="s">
        <v>38</v>
      </c>
      <c r="B213" s="1070"/>
      <c r="C213" s="1075" t="s">
        <v>32</v>
      </c>
      <c r="D213" s="1076"/>
      <c r="E213" s="1076"/>
      <c r="F213" s="1076"/>
      <c r="G213" s="1076"/>
      <c r="H213" s="1076"/>
      <c r="I213" s="1076"/>
      <c r="J213" s="1076"/>
      <c r="K213" s="1076"/>
      <c r="L213" s="1076"/>
      <c r="M213" s="1076"/>
      <c r="N213" s="1065" t="s">
        <v>35</v>
      </c>
      <c r="O213" s="1065"/>
      <c r="P213" s="1066" t="str">
        <f>""&amp;⑧入力シート!AD48</f>
        <v/>
      </c>
      <c r="Q213" s="1066"/>
      <c r="R213" s="1066"/>
      <c r="S213" s="1066"/>
      <c r="T213" s="1066"/>
      <c r="U213" s="1066"/>
      <c r="V213" s="1066"/>
      <c r="W213" s="1066"/>
      <c r="X213" s="1066"/>
      <c r="Y213" s="1066"/>
      <c r="Z213" s="1066"/>
      <c r="AA213" s="1066"/>
      <c r="AB213" s="1066"/>
      <c r="AC213" s="1066"/>
      <c r="AD213" s="1066"/>
      <c r="AE213" s="1066"/>
      <c r="AF213" s="1066"/>
      <c r="AG213" s="1066"/>
      <c r="AH213" s="1066"/>
      <c r="AI213" s="1066"/>
      <c r="AJ213" s="1066"/>
      <c r="AK213" s="1066"/>
      <c r="AL213" s="1066"/>
      <c r="AM213" s="1066"/>
      <c r="AN213" s="1066"/>
      <c r="AO213" s="1066"/>
      <c r="AP213" s="1066"/>
      <c r="AQ213" s="144"/>
      <c r="AR213" s="151"/>
      <c r="AS213" s="1069" t="s">
        <v>38</v>
      </c>
      <c r="AT213" s="1070"/>
      <c r="AU213" s="1075" t="s">
        <v>32</v>
      </c>
      <c r="AV213" s="1076"/>
      <c r="AW213" s="1076"/>
      <c r="AX213" s="1076"/>
      <c r="AY213" s="1076"/>
      <c r="AZ213" s="1076"/>
      <c r="BA213" s="1076"/>
      <c r="BB213" s="1076"/>
      <c r="BC213" s="1076"/>
      <c r="BD213" s="1076"/>
      <c r="BE213" s="1076"/>
      <c r="BF213" s="1065" t="s">
        <v>35</v>
      </c>
      <c r="BG213" s="1065"/>
      <c r="BH213" s="1066" t="str">
        <f>""&amp;⑧入力シート!AD49</f>
        <v/>
      </c>
      <c r="BI213" s="1066"/>
      <c r="BJ213" s="1066"/>
      <c r="BK213" s="1066"/>
      <c r="BL213" s="1066"/>
      <c r="BM213" s="1066"/>
      <c r="BN213" s="1066"/>
      <c r="BO213" s="1066"/>
      <c r="BP213" s="1066"/>
      <c r="BQ213" s="1066"/>
      <c r="BR213" s="1066"/>
      <c r="BS213" s="1066"/>
      <c r="BT213" s="1066"/>
      <c r="BU213" s="1066"/>
      <c r="BV213" s="1066"/>
      <c r="BW213" s="1066"/>
      <c r="BX213" s="1066"/>
      <c r="BY213" s="1066"/>
      <c r="BZ213" s="1066"/>
      <c r="CA213" s="1066"/>
      <c r="CB213" s="1066"/>
      <c r="CC213" s="1066"/>
      <c r="CD213" s="1066"/>
      <c r="CE213" s="1066"/>
      <c r="CF213" s="1066"/>
      <c r="CG213" s="1066"/>
      <c r="CH213" s="1066"/>
    </row>
    <row r="214" spans="1:87" ht="18" customHeight="1" x14ac:dyDescent="0.15">
      <c r="A214" s="1048"/>
      <c r="B214" s="1049"/>
      <c r="C214" s="1067">
        <f>⑧入力シート!Y48</f>
        <v>25</v>
      </c>
      <c r="D214" s="1068"/>
      <c r="E214" s="1068"/>
      <c r="F214" s="1068"/>
      <c r="G214" s="1068"/>
      <c r="H214" s="1068"/>
      <c r="I214" s="1068"/>
      <c r="J214" s="1068"/>
      <c r="K214" s="1068"/>
      <c r="L214" s="1068"/>
      <c r="M214" s="1068"/>
      <c r="N214" s="1065"/>
      <c r="O214" s="1065"/>
      <c r="P214" s="1066"/>
      <c r="Q214" s="1066"/>
      <c r="R214" s="1066"/>
      <c r="S214" s="1066"/>
      <c r="T214" s="1066"/>
      <c r="U214" s="1066"/>
      <c r="V214" s="1066"/>
      <c r="W214" s="1066"/>
      <c r="X214" s="1066"/>
      <c r="Y214" s="1066"/>
      <c r="Z214" s="1066"/>
      <c r="AA214" s="1066"/>
      <c r="AB214" s="1066"/>
      <c r="AC214" s="1066"/>
      <c r="AD214" s="1066"/>
      <c r="AE214" s="1066"/>
      <c r="AF214" s="1066"/>
      <c r="AG214" s="1066"/>
      <c r="AH214" s="1066"/>
      <c r="AI214" s="1066"/>
      <c r="AJ214" s="1066"/>
      <c r="AK214" s="1066"/>
      <c r="AL214" s="1066"/>
      <c r="AM214" s="1066"/>
      <c r="AN214" s="1066"/>
      <c r="AO214" s="1066"/>
      <c r="AP214" s="1066"/>
      <c r="AQ214" s="144"/>
      <c r="AR214" s="151"/>
      <c r="AS214" s="1048"/>
      <c r="AT214" s="1049"/>
      <c r="AU214" s="1067">
        <f>⑧入力シート!Y49</f>
        <v>26</v>
      </c>
      <c r="AV214" s="1068"/>
      <c r="AW214" s="1068"/>
      <c r="AX214" s="1068"/>
      <c r="AY214" s="1068"/>
      <c r="AZ214" s="1068"/>
      <c r="BA214" s="1068"/>
      <c r="BB214" s="1068"/>
      <c r="BC214" s="1068"/>
      <c r="BD214" s="1068"/>
      <c r="BE214" s="1068"/>
      <c r="BF214" s="1065"/>
      <c r="BG214" s="1065"/>
      <c r="BH214" s="1066"/>
      <c r="BI214" s="1066"/>
      <c r="BJ214" s="1066"/>
      <c r="BK214" s="1066"/>
      <c r="BL214" s="1066"/>
      <c r="BM214" s="1066"/>
      <c r="BN214" s="1066"/>
      <c r="BO214" s="1066"/>
      <c r="BP214" s="1066"/>
      <c r="BQ214" s="1066"/>
      <c r="BR214" s="1066"/>
      <c r="BS214" s="1066"/>
      <c r="BT214" s="1066"/>
      <c r="BU214" s="1066"/>
      <c r="BV214" s="1066"/>
      <c r="BW214" s="1066"/>
      <c r="BX214" s="1066"/>
      <c r="BY214" s="1066"/>
      <c r="BZ214" s="1066"/>
      <c r="CA214" s="1066"/>
      <c r="CB214" s="1066"/>
      <c r="CC214" s="1066"/>
      <c r="CD214" s="1066"/>
      <c r="CE214" s="1066"/>
      <c r="CF214" s="1066"/>
      <c r="CG214" s="1066"/>
      <c r="CH214" s="1066"/>
    </row>
    <row r="215" spans="1:87" ht="18" customHeight="1" x14ac:dyDescent="0.15">
      <c r="A215" s="1050"/>
      <c r="B215" s="1051"/>
      <c r="C215" s="1067"/>
      <c r="D215" s="1068"/>
      <c r="E215" s="1068"/>
      <c r="F215" s="1068"/>
      <c r="G215" s="1068"/>
      <c r="H215" s="1068"/>
      <c r="I215" s="1068"/>
      <c r="J215" s="1068"/>
      <c r="K215" s="1068"/>
      <c r="L215" s="1068"/>
      <c r="M215" s="1068"/>
      <c r="N215" s="1065"/>
      <c r="O215" s="1065"/>
      <c r="P215" s="1066"/>
      <c r="Q215" s="1066"/>
      <c r="R215" s="1066"/>
      <c r="S215" s="1066"/>
      <c r="T215" s="1066"/>
      <c r="U215" s="1066"/>
      <c r="V215" s="1066"/>
      <c r="W215" s="1066"/>
      <c r="X215" s="1066"/>
      <c r="Y215" s="1066"/>
      <c r="Z215" s="1066"/>
      <c r="AA215" s="1066"/>
      <c r="AB215" s="1066"/>
      <c r="AC215" s="1066"/>
      <c r="AD215" s="1066"/>
      <c r="AE215" s="1066"/>
      <c r="AF215" s="1066"/>
      <c r="AG215" s="1066"/>
      <c r="AH215" s="1066"/>
      <c r="AI215" s="1066"/>
      <c r="AJ215" s="1066"/>
      <c r="AK215" s="1066"/>
      <c r="AL215" s="1066"/>
      <c r="AM215" s="1066"/>
      <c r="AN215" s="1066"/>
      <c r="AO215" s="1066"/>
      <c r="AP215" s="1066"/>
      <c r="AQ215" s="144"/>
      <c r="AR215" s="151"/>
      <c r="AS215" s="1050"/>
      <c r="AT215" s="1051"/>
      <c r="AU215" s="1067"/>
      <c r="AV215" s="1068"/>
      <c r="AW215" s="1068"/>
      <c r="AX215" s="1068"/>
      <c r="AY215" s="1068"/>
      <c r="AZ215" s="1068"/>
      <c r="BA215" s="1068"/>
      <c r="BB215" s="1068"/>
      <c r="BC215" s="1068"/>
      <c r="BD215" s="1068"/>
      <c r="BE215" s="1068"/>
      <c r="BF215" s="1065"/>
      <c r="BG215" s="1065"/>
      <c r="BH215" s="1066"/>
      <c r="BI215" s="1066"/>
      <c r="BJ215" s="1066"/>
      <c r="BK215" s="1066"/>
      <c r="BL215" s="1066"/>
      <c r="BM215" s="1066"/>
      <c r="BN215" s="1066"/>
      <c r="BO215" s="1066"/>
      <c r="BP215" s="1066"/>
      <c r="BQ215" s="1066"/>
      <c r="BR215" s="1066"/>
      <c r="BS215" s="1066"/>
      <c r="BT215" s="1066"/>
      <c r="BU215" s="1066"/>
      <c r="BV215" s="1066"/>
      <c r="BW215" s="1066"/>
      <c r="BX215" s="1066"/>
      <c r="BY215" s="1066"/>
      <c r="BZ215" s="1066"/>
      <c r="CA215" s="1066"/>
      <c r="CB215" s="1066"/>
      <c r="CC215" s="1066"/>
      <c r="CD215" s="1066"/>
      <c r="CE215" s="1066"/>
      <c r="CF215" s="1066"/>
      <c r="CG215" s="1066"/>
      <c r="CH215" s="1066"/>
    </row>
    <row r="216" spans="1:87" ht="18" customHeight="1" x14ac:dyDescent="0.15">
      <c r="A216" s="1069" t="s">
        <v>37</v>
      </c>
      <c r="B216" s="1070"/>
      <c r="C216" s="1071" t="str">
        <f>""&amp;⑧入力シート!Z48</f>
        <v/>
      </c>
      <c r="D216" s="1072"/>
      <c r="E216" s="1072"/>
      <c r="F216" s="1072"/>
      <c r="G216" s="1072"/>
      <c r="H216" s="1072"/>
      <c r="I216" s="1072"/>
      <c r="J216" s="1072"/>
      <c r="K216" s="1072"/>
      <c r="L216" s="1072"/>
      <c r="M216" s="1073"/>
      <c r="N216" s="1048" t="s">
        <v>36</v>
      </c>
      <c r="O216" s="1049"/>
      <c r="P216" s="1052" t="s">
        <v>34</v>
      </c>
      <c r="Q216" s="1053"/>
      <c r="R216" s="1053"/>
      <c r="S216" s="1053"/>
      <c r="T216" s="1053"/>
      <c r="U216" s="1053"/>
      <c r="V216" s="1053"/>
      <c r="W216" s="1053"/>
      <c r="X216" s="1053"/>
      <c r="Y216" s="1053"/>
      <c r="Z216" s="1053"/>
      <c r="AA216" s="1053"/>
      <c r="AB216" s="1053"/>
      <c r="AC216" s="1053"/>
      <c r="AD216" s="1053"/>
      <c r="AE216" s="1053"/>
      <c r="AF216" s="1053"/>
      <c r="AG216" s="1053"/>
      <c r="AH216" s="1053"/>
      <c r="AI216" s="1053"/>
      <c r="AJ216" s="1053"/>
      <c r="AK216" s="1053"/>
      <c r="AL216" s="1053"/>
      <c r="AM216" s="1053"/>
      <c r="AN216" s="1053"/>
      <c r="AO216" s="1053"/>
      <c r="AP216" s="1054"/>
      <c r="AQ216" s="144"/>
      <c r="AR216" s="151"/>
      <c r="AS216" s="1069" t="s">
        <v>37</v>
      </c>
      <c r="AT216" s="1070"/>
      <c r="AU216" s="1071" t="str">
        <f>""&amp;⑧入力シート!Z49</f>
        <v/>
      </c>
      <c r="AV216" s="1072"/>
      <c r="AW216" s="1072"/>
      <c r="AX216" s="1072"/>
      <c r="AY216" s="1072"/>
      <c r="AZ216" s="1072"/>
      <c r="BA216" s="1072"/>
      <c r="BB216" s="1072"/>
      <c r="BC216" s="1072"/>
      <c r="BD216" s="1072"/>
      <c r="BE216" s="1073"/>
      <c r="BF216" s="1048" t="s">
        <v>36</v>
      </c>
      <c r="BG216" s="1049"/>
      <c r="BH216" s="1052" t="s">
        <v>34</v>
      </c>
      <c r="BI216" s="1053"/>
      <c r="BJ216" s="1053"/>
      <c r="BK216" s="1053"/>
      <c r="BL216" s="1053"/>
      <c r="BM216" s="1053"/>
      <c r="BN216" s="1053"/>
      <c r="BO216" s="1053"/>
      <c r="BP216" s="1053"/>
      <c r="BQ216" s="1053"/>
      <c r="BR216" s="1053"/>
      <c r="BS216" s="1053"/>
      <c r="BT216" s="1053"/>
      <c r="BU216" s="1053"/>
      <c r="BV216" s="1053"/>
      <c r="BW216" s="1053"/>
      <c r="BX216" s="1053"/>
      <c r="BY216" s="1053"/>
      <c r="BZ216" s="1053"/>
      <c r="CA216" s="1053"/>
      <c r="CB216" s="1053"/>
      <c r="CC216" s="1053"/>
      <c r="CD216" s="1053"/>
      <c r="CE216" s="1053"/>
      <c r="CF216" s="1053"/>
      <c r="CG216" s="1053"/>
      <c r="CH216" s="1054"/>
    </row>
    <row r="217" spans="1:87" ht="18" customHeight="1" x14ac:dyDescent="0.15">
      <c r="A217" s="1048"/>
      <c r="B217" s="1049"/>
      <c r="C217" s="1067"/>
      <c r="D217" s="1068"/>
      <c r="E217" s="1068"/>
      <c r="F217" s="1068"/>
      <c r="G217" s="1068"/>
      <c r="H217" s="1068"/>
      <c r="I217" s="1068"/>
      <c r="J217" s="1068"/>
      <c r="K217" s="1068"/>
      <c r="L217" s="1068"/>
      <c r="M217" s="1074"/>
      <c r="N217" s="1048"/>
      <c r="O217" s="1049"/>
      <c r="P217" s="1110" t="str">
        <f>'⑨応募者名簿(印刷用)'!R27</f>
        <v xml:space="preserve"> </v>
      </c>
      <c r="Q217" s="1110"/>
      <c r="R217" s="1110"/>
      <c r="S217" s="1110"/>
      <c r="T217" s="1110"/>
      <c r="U217" s="1110"/>
      <c r="V217" s="1110"/>
      <c r="W217" s="1110"/>
      <c r="X217" s="1110"/>
      <c r="Y217" s="1110"/>
      <c r="Z217" s="1110"/>
      <c r="AA217" s="1110"/>
      <c r="AB217" s="1110"/>
      <c r="AC217" s="1110"/>
      <c r="AD217" s="1110"/>
      <c r="AE217" s="1110"/>
      <c r="AF217" s="1110"/>
      <c r="AG217" s="1110"/>
      <c r="AH217" s="1110"/>
      <c r="AI217" s="1110"/>
      <c r="AJ217" s="1110"/>
      <c r="AK217" s="1110"/>
      <c r="AL217" s="1110"/>
      <c r="AM217" s="1110"/>
      <c r="AN217" s="1110"/>
      <c r="AO217" s="1110"/>
      <c r="AP217" s="1110"/>
      <c r="AQ217" s="144"/>
      <c r="AR217" s="151"/>
      <c r="AS217" s="1048"/>
      <c r="AT217" s="1049"/>
      <c r="AU217" s="1067"/>
      <c r="AV217" s="1068"/>
      <c r="AW217" s="1068"/>
      <c r="AX217" s="1068"/>
      <c r="AY217" s="1068"/>
      <c r="AZ217" s="1068"/>
      <c r="BA217" s="1068"/>
      <c r="BB217" s="1068"/>
      <c r="BC217" s="1068"/>
      <c r="BD217" s="1068"/>
      <c r="BE217" s="1074"/>
      <c r="BF217" s="1048"/>
      <c r="BG217" s="1049"/>
      <c r="BH217" s="1110" t="str">
        <f>'⑨応募者名簿(印刷用)'!R28</f>
        <v xml:space="preserve"> </v>
      </c>
      <c r="BI217" s="1110"/>
      <c r="BJ217" s="1110"/>
      <c r="BK217" s="1110"/>
      <c r="BL217" s="1110"/>
      <c r="BM217" s="1110"/>
      <c r="BN217" s="1110"/>
      <c r="BO217" s="1110"/>
      <c r="BP217" s="1110"/>
      <c r="BQ217" s="1110"/>
      <c r="BR217" s="1110"/>
      <c r="BS217" s="1110"/>
      <c r="BT217" s="1110"/>
      <c r="BU217" s="1110"/>
      <c r="BV217" s="1110"/>
      <c r="BW217" s="1110"/>
      <c r="BX217" s="1110"/>
      <c r="BY217" s="1110"/>
      <c r="BZ217" s="1110"/>
      <c r="CA217" s="1110"/>
      <c r="CB217" s="1110"/>
      <c r="CC217" s="1110"/>
      <c r="CD217" s="1110"/>
      <c r="CE217" s="1110"/>
      <c r="CF217" s="1110"/>
      <c r="CG217" s="1110"/>
      <c r="CH217" s="1110"/>
    </row>
    <row r="218" spans="1:87" ht="18" customHeight="1" x14ac:dyDescent="0.15">
      <c r="A218" s="1048"/>
      <c r="B218" s="1049"/>
      <c r="C218" s="1067"/>
      <c r="D218" s="1068"/>
      <c r="E218" s="1068"/>
      <c r="F218" s="1068"/>
      <c r="G218" s="1068"/>
      <c r="H218" s="1068"/>
      <c r="I218" s="1068"/>
      <c r="J218" s="1068"/>
      <c r="K218" s="1068"/>
      <c r="L218" s="1068"/>
      <c r="M218" s="1074"/>
      <c r="N218" s="1050"/>
      <c r="O218" s="1051"/>
      <c r="P218" s="1064"/>
      <c r="Q218" s="1064"/>
      <c r="R218" s="1064"/>
      <c r="S218" s="1064"/>
      <c r="T218" s="1064"/>
      <c r="U218" s="1064"/>
      <c r="V218" s="1064"/>
      <c r="W218" s="1064"/>
      <c r="X218" s="1064"/>
      <c r="Y218" s="1111"/>
      <c r="Z218" s="1111"/>
      <c r="AA218" s="1111"/>
      <c r="AB218" s="1111"/>
      <c r="AC218" s="1111"/>
      <c r="AD218" s="1111"/>
      <c r="AE218" s="1111"/>
      <c r="AF218" s="1111"/>
      <c r="AG218" s="1111"/>
      <c r="AH218" s="1111"/>
      <c r="AI218" s="1111"/>
      <c r="AJ218" s="1111"/>
      <c r="AK218" s="1111"/>
      <c r="AL218" s="1111"/>
      <c r="AM218" s="1111"/>
      <c r="AN218" s="1111"/>
      <c r="AO218" s="1111"/>
      <c r="AP218" s="1111"/>
      <c r="AQ218" s="144"/>
      <c r="AR218" s="151"/>
      <c r="AS218" s="1048"/>
      <c r="AT218" s="1049"/>
      <c r="AU218" s="1067"/>
      <c r="AV218" s="1068"/>
      <c r="AW218" s="1068"/>
      <c r="AX218" s="1068"/>
      <c r="AY218" s="1068"/>
      <c r="AZ218" s="1068"/>
      <c r="BA218" s="1068"/>
      <c r="BB218" s="1068"/>
      <c r="BC218" s="1068"/>
      <c r="BD218" s="1068"/>
      <c r="BE218" s="1074"/>
      <c r="BF218" s="1050"/>
      <c r="BG218" s="1051"/>
      <c r="BH218" s="1064"/>
      <c r="BI218" s="1064"/>
      <c r="BJ218" s="1064"/>
      <c r="BK218" s="1064"/>
      <c r="BL218" s="1064"/>
      <c r="BM218" s="1064"/>
      <c r="BN218" s="1064"/>
      <c r="BO218" s="1064"/>
      <c r="BP218" s="1064"/>
      <c r="BQ218" s="1111"/>
      <c r="BR218" s="1111"/>
      <c r="BS218" s="1111"/>
      <c r="BT218" s="1111"/>
      <c r="BU218" s="1111"/>
      <c r="BV218" s="1111"/>
      <c r="BW218" s="1111"/>
      <c r="BX218" s="1111"/>
      <c r="BY218" s="1111"/>
      <c r="BZ218" s="1111"/>
      <c r="CA218" s="1111"/>
      <c r="CB218" s="1111"/>
      <c r="CC218" s="1111"/>
      <c r="CD218" s="1111"/>
      <c r="CE218" s="1111"/>
      <c r="CF218" s="1111"/>
      <c r="CG218" s="1111"/>
      <c r="CH218" s="1111"/>
    </row>
    <row r="219" spans="1:87" ht="18" customHeight="1" x14ac:dyDescent="0.15">
      <c r="A219" s="1060" t="s">
        <v>43</v>
      </c>
      <c r="B219" s="1061"/>
      <c r="C219" s="1064" t="str">
        <f>'⑨応募者名簿(印刷用)'!P27</f>
        <v/>
      </c>
      <c r="D219" s="1064"/>
      <c r="E219" s="1064"/>
      <c r="F219" s="1064"/>
      <c r="G219" s="1064"/>
      <c r="H219" s="1064"/>
      <c r="I219" s="1064"/>
      <c r="J219" s="1064"/>
      <c r="K219" s="1064"/>
      <c r="L219" s="1064"/>
      <c r="M219" s="1064"/>
      <c r="N219" s="1077" t="s">
        <v>23</v>
      </c>
      <c r="O219" s="1078"/>
      <c r="P219" s="1079" t="str">
        <f>""&amp;⑧入力シート!AE48</f>
        <v/>
      </c>
      <c r="Q219" s="1079"/>
      <c r="R219" s="1079"/>
      <c r="S219" s="1079"/>
      <c r="T219" s="1079"/>
      <c r="U219" s="1079"/>
      <c r="V219" s="1079"/>
      <c r="W219" s="1079"/>
      <c r="X219" s="1079"/>
      <c r="Y219" s="1080" t="s">
        <v>252</v>
      </c>
      <c r="Z219" s="1080"/>
      <c r="AA219" s="1080"/>
      <c r="AB219" s="1080"/>
      <c r="AC219" s="1080"/>
      <c r="AD219" s="1080"/>
      <c r="AE219" s="1080"/>
      <c r="AF219" s="1080"/>
      <c r="AG219" s="1080"/>
      <c r="AH219" s="1080"/>
      <c r="AI219" s="1080"/>
      <c r="AJ219" s="1080"/>
      <c r="AK219" s="1080"/>
      <c r="AL219" s="1080"/>
      <c r="AM219" s="1080"/>
      <c r="AN219" s="1080"/>
      <c r="AO219" s="1080"/>
      <c r="AP219" s="1080"/>
      <c r="AR219" s="47"/>
      <c r="AS219" s="1060" t="s">
        <v>43</v>
      </c>
      <c r="AT219" s="1061"/>
      <c r="AU219" s="1064" t="str">
        <f>'⑨応募者名簿(印刷用)'!P28</f>
        <v/>
      </c>
      <c r="AV219" s="1064"/>
      <c r="AW219" s="1064"/>
      <c r="AX219" s="1064"/>
      <c r="AY219" s="1064"/>
      <c r="AZ219" s="1064"/>
      <c r="BA219" s="1064"/>
      <c r="BB219" s="1064"/>
      <c r="BC219" s="1064"/>
      <c r="BD219" s="1064"/>
      <c r="BE219" s="1064"/>
      <c r="BF219" s="1077" t="s">
        <v>23</v>
      </c>
      <c r="BG219" s="1078"/>
      <c r="BH219" s="1079" t="str">
        <f>""&amp;⑧入力シート!AE49</f>
        <v/>
      </c>
      <c r="BI219" s="1079"/>
      <c r="BJ219" s="1079"/>
      <c r="BK219" s="1079"/>
      <c r="BL219" s="1079"/>
      <c r="BM219" s="1079"/>
      <c r="BN219" s="1079"/>
      <c r="BO219" s="1079"/>
      <c r="BP219" s="1079"/>
      <c r="BQ219" s="1080" t="s">
        <v>252</v>
      </c>
      <c r="BR219" s="1080"/>
      <c r="BS219" s="1080"/>
      <c r="BT219" s="1080"/>
      <c r="BU219" s="1080"/>
      <c r="BV219" s="1080"/>
      <c r="BW219" s="1080"/>
      <c r="BX219" s="1080"/>
      <c r="BY219" s="1080"/>
      <c r="BZ219" s="1080"/>
      <c r="CA219" s="1080"/>
      <c r="CB219" s="1080"/>
      <c r="CC219" s="1080"/>
      <c r="CD219" s="1080"/>
      <c r="CE219" s="1080"/>
      <c r="CF219" s="1080"/>
      <c r="CG219" s="1080"/>
      <c r="CH219" s="1080"/>
    </row>
    <row r="220" spans="1:87" ht="18" customHeight="1" x14ac:dyDescent="0.15">
      <c r="A220" s="1062"/>
      <c r="B220" s="1063"/>
      <c r="C220" s="1064"/>
      <c r="D220" s="1064"/>
      <c r="E220" s="1064"/>
      <c r="F220" s="1064"/>
      <c r="G220" s="1064"/>
      <c r="H220" s="1064"/>
      <c r="I220" s="1064"/>
      <c r="J220" s="1064"/>
      <c r="K220" s="1064"/>
      <c r="L220" s="1064"/>
      <c r="M220" s="1064"/>
      <c r="N220" s="1077"/>
      <c r="O220" s="1078"/>
      <c r="P220" s="1079"/>
      <c r="Q220" s="1079"/>
      <c r="R220" s="1079"/>
      <c r="S220" s="1079"/>
      <c r="T220" s="1079"/>
      <c r="U220" s="1079"/>
      <c r="V220" s="1079"/>
      <c r="W220" s="1079"/>
      <c r="X220" s="1079"/>
      <c r="Y220" s="1080"/>
      <c r="Z220" s="1080"/>
      <c r="AA220" s="1080"/>
      <c r="AB220" s="1080"/>
      <c r="AC220" s="1080"/>
      <c r="AD220" s="1080"/>
      <c r="AE220" s="1080"/>
      <c r="AF220" s="1080"/>
      <c r="AG220" s="1080"/>
      <c r="AH220" s="1080"/>
      <c r="AI220" s="1080"/>
      <c r="AJ220" s="1080"/>
      <c r="AK220" s="1080"/>
      <c r="AL220" s="1080"/>
      <c r="AM220" s="1080"/>
      <c r="AN220" s="1080"/>
      <c r="AO220" s="1080"/>
      <c r="AP220" s="1080"/>
      <c r="AR220" s="47"/>
      <c r="AS220" s="1062"/>
      <c r="AT220" s="1063"/>
      <c r="AU220" s="1064"/>
      <c r="AV220" s="1064"/>
      <c r="AW220" s="1064"/>
      <c r="AX220" s="1064"/>
      <c r="AY220" s="1064"/>
      <c r="AZ220" s="1064"/>
      <c r="BA220" s="1064"/>
      <c r="BB220" s="1064"/>
      <c r="BC220" s="1064"/>
      <c r="BD220" s="1064"/>
      <c r="BE220" s="1064"/>
      <c r="BF220" s="1077"/>
      <c r="BG220" s="1078"/>
      <c r="BH220" s="1079"/>
      <c r="BI220" s="1079"/>
      <c r="BJ220" s="1079"/>
      <c r="BK220" s="1079"/>
      <c r="BL220" s="1079"/>
      <c r="BM220" s="1079"/>
      <c r="BN220" s="1079"/>
      <c r="BO220" s="1079"/>
      <c r="BP220" s="1079"/>
      <c r="BQ220" s="1080"/>
      <c r="BR220" s="1080"/>
      <c r="BS220" s="1080"/>
      <c r="BT220" s="1080"/>
      <c r="BU220" s="1080"/>
      <c r="BV220" s="1080"/>
      <c r="BW220" s="1080"/>
      <c r="BX220" s="1080"/>
      <c r="BY220" s="1080"/>
      <c r="BZ220" s="1080"/>
      <c r="CA220" s="1080"/>
      <c r="CB220" s="1080"/>
      <c r="CC220" s="1080"/>
      <c r="CD220" s="1080"/>
      <c r="CE220" s="1080"/>
      <c r="CF220" s="1080"/>
      <c r="CG220" s="1080"/>
      <c r="CH220" s="1080"/>
    </row>
    <row r="221" spans="1:87" ht="15" customHeight="1" x14ac:dyDescent="0.15">
      <c r="A221" s="99"/>
      <c r="B221" s="99"/>
      <c r="C221" s="100"/>
      <c r="D221" s="100"/>
      <c r="E221" s="100"/>
      <c r="F221" s="100"/>
      <c r="G221" s="100"/>
      <c r="H221" s="100"/>
      <c r="I221" s="100"/>
      <c r="J221" s="100"/>
      <c r="K221" s="100"/>
      <c r="L221" s="100"/>
      <c r="M221" s="100"/>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R221" s="47"/>
      <c r="AS221" s="99"/>
      <c r="AT221" s="99"/>
      <c r="AU221" s="100"/>
      <c r="AV221" s="100"/>
      <c r="AW221" s="100"/>
      <c r="AX221" s="100"/>
      <c r="AY221" s="100"/>
      <c r="AZ221" s="100"/>
      <c r="BA221" s="100"/>
      <c r="BB221" s="100"/>
      <c r="BC221" s="100"/>
      <c r="BD221" s="100"/>
      <c r="BE221" s="100"/>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A221" s="101"/>
      <c r="CB221" s="101"/>
      <c r="CC221" s="101"/>
      <c r="CD221" s="101"/>
      <c r="CE221" s="101"/>
      <c r="CF221" s="101"/>
      <c r="CG221" s="101"/>
      <c r="CH221" s="101"/>
    </row>
    <row r="222" spans="1:87" ht="15" customHeight="1" x14ac:dyDescent="0.1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50"/>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row>
    <row r="223" spans="1:87" ht="17.100000000000001" customHeight="1" x14ac:dyDescent="0.15">
      <c r="A223" s="1098" t="s">
        <v>64</v>
      </c>
      <c r="B223" s="1099"/>
      <c r="C223" s="1099"/>
      <c r="D223" s="1099"/>
      <c r="E223" s="1099"/>
      <c r="F223" s="1099"/>
      <c r="G223" s="1099"/>
      <c r="H223" s="1099"/>
      <c r="I223" s="1099"/>
      <c r="J223" s="1099"/>
      <c r="K223" s="1099"/>
      <c r="L223" s="1099"/>
      <c r="M223" s="1100"/>
      <c r="N223" s="1065" t="s">
        <v>22</v>
      </c>
      <c r="O223" s="1065"/>
      <c r="P223" s="1088" t="s">
        <v>17</v>
      </c>
      <c r="Q223" s="1089"/>
      <c r="R223" s="1090" t="str">
        <f>IF('⑨応募者名簿(印刷用)'!$BX$40="","",'⑨応募者名簿(印刷用)'!$BX$40)</f>
        <v>-</v>
      </c>
      <c r="S223" s="1090"/>
      <c r="T223" s="1090"/>
      <c r="U223" s="1090"/>
      <c r="V223" s="1090"/>
      <c r="W223" s="1090"/>
      <c r="X223" s="1090"/>
      <c r="Y223" s="1090"/>
      <c r="Z223" s="1090"/>
      <c r="AA223" s="1090"/>
      <c r="AB223" s="1090"/>
      <c r="AC223" s="1090"/>
      <c r="AD223" s="1090"/>
      <c r="AE223" s="1090"/>
      <c r="AF223" s="1090"/>
      <c r="AG223" s="1090"/>
      <c r="AH223" s="1090"/>
      <c r="AI223" s="1090"/>
      <c r="AJ223" s="1090"/>
      <c r="AK223" s="1090"/>
      <c r="AL223" s="1090"/>
      <c r="AM223" s="1090"/>
      <c r="AN223" s="1090"/>
      <c r="AO223" s="1090"/>
      <c r="AP223" s="1091"/>
      <c r="AQ223" s="144"/>
      <c r="AR223" s="151"/>
      <c r="AS223" s="1098" t="s">
        <v>64</v>
      </c>
      <c r="AT223" s="1099"/>
      <c r="AU223" s="1099"/>
      <c r="AV223" s="1099"/>
      <c r="AW223" s="1099"/>
      <c r="AX223" s="1099"/>
      <c r="AY223" s="1099"/>
      <c r="AZ223" s="1099"/>
      <c r="BA223" s="1099"/>
      <c r="BB223" s="1099"/>
      <c r="BC223" s="1099"/>
      <c r="BD223" s="1099"/>
      <c r="BE223" s="1100"/>
      <c r="BF223" s="1065" t="s">
        <v>22</v>
      </c>
      <c r="BG223" s="1065"/>
      <c r="BH223" s="1088" t="s">
        <v>17</v>
      </c>
      <c r="BI223" s="1089"/>
      <c r="BJ223" s="1090" t="str">
        <f>IF('⑨応募者名簿(印刷用)'!$BX$40="","",'⑨応募者名簿(印刷用)'!$BX$40)</f>
        <v>-</v>
      </c>
      <c r="BK223" s="1090"/>
      <c r="BL223" s="1090"/>
      <c r="BM223" s="1090"/>
      <c r="BN223" s="1090"/>
      <c r="BO223" s="1090"/>
      <c r="BP223" s="1090"/>
      <c r="BQ223" s="1090"/>
      <c r="BR223" s="1090"/>
      <c r="BS223" s="1090"/>
      <c r="BT223" s="1090"/>
      <c r="BU223" s="1090"/>
      <c r="BV223" s="1090"/>
      <c r="BW223" s="1090"/>
      <c r="BX223" s="1090"/>
      <c r="BY223" s="1090"/>
      <c r="BZ223" s="1090"/>
      <c r="CA223" s="1090"/>
      <c r="CB223" s="1090"/>
      <c r="CC223" s="1090"/>
      <c r="CD223" s="1090"/>
      <c r="CE223" s="1090"/>
      <c r="CF223" s="1090"/>
      <c r="CG223" s="1090"/>
      <c r="CH223" s="1091"/>
    </row>
    <row r="224" spans="1:87" ht="17.100000000000001" customHeight="1" x14ac:dyDescent="0.15">
      <c r="A224" s="612" t="str">
        <f>'⑨応募者名簿(印刷用)'!$A$36</f>
        <v/>
      </c>
      <c r="B224" s="613"/>
      <c r="C224" s="613"/>
      <c r="D224" s="613"/>
      <c r="E224" s="613"/>
      <c r="F224" s="613"/>
      <c r="G224" s="613"/>
      <c r="H224" s="613"/>
      <c r="I224" s="155"/>
      <c r="J224" s="155"/>
      <c r="K224" s="155"/>
      <c r="L224" s="155"/>
      <c r="M224" s="156"/>
      <c r="N224" s="1065"/>
      <c r="O224" s="1065"/>
      <c r="P224" s="1092" t="str">
        <f>IF('⑨応募者名簿(印刷用)'!$BV$42="","",'⑨応募者名簿(印刷用)'!$BV$42)</f>
        <v xml:space="preserve"> </v>
      </c>
      <c r="Q224" s="1093"/>
      <c r="R224" s="1093"/>
      <c r="S224" s="1093"/>
      <c r="T224" s="1093"/>
      <c r="U224" s="1093"/>
      <c r="V224" s="1093"/>
      <c r="W224" s="1093"/>
      <c r="X224" s="1093"/>
      <c r="Y224" s="1093"/>
      <c r="Z224" s="1093"/>
      <c r="AA224" s="1093"/>
      <c r="AB224" s="1093"/>
      <c r="AC224" s="1093"/>
      <c r="AD224" s="1093"/>
      <c r="AE224" s="1093"/>
      <c r="AF224" s="1093"/>
      <c r="AG224" s="1093"/>
      <c r="AH224" s="1093"/>
      <c r="AI224" s="1093"/>
      <c r="AJ224" s="1093"/>
      <c r="AK224" s="1093"/>
      <c r="AL224" s="1093"/>
      <c r="AM224" s="1093"/>
      <c r="AN224" s="1093"/>
      <c r="AO224" s="1093"/>
      <c r="AP224" s="1094"/>
      <c r="AQ224" s="144"/>
      <c r="AR224" s="151"/>
      <c r="AS224" s="612" t="str">
        <f>'⑨応募者名簿(印刷用)'!$A$36</f>
        <v/>
      </c>
      <c r="AT224" s="613"/>
      <c r="AU224" s="613"/>
      <c r="AV224" s="613"/>
      <c r="AW224" s="613"/>
      <c r="AX224" s="613"/>
      <c r="AY224" s="613"/>
      <c r="AZ224" s="613"/>
      <c r="BA224" s="155"/>
      <c r="BB224" s="155"/>
      <c r="BC224" s="155"/>
      <c r="BD224" s="155"/>
      <c r="BE224" s="156"/>
      <c r="BF224" s="1065"/>
      <c r="BG224" s="1065"/>
      <c r="BH224" s="1092" t="str">
        <f>IF('⑨応募者名簿(印刷用)'!$BV$42="","",'⑨応募者名簿(印刷用)'!$BV$42)</f>
        <v xml:space="preserve"> </v>
      </c>
      <c r="BI224" s="1093"/>
      <c r="BJ224" s="1093"/>
      <c r="BK224" s="1093"/>
      <c r="BL224" s="1093"/>
      <c r="BM224" s="1093"/>
      <c r="BN224" s="1093"/>
      <c r="BO224" s="1093"/>
      <c r="BP224" s="1093"/>
      <c r="BQ224" s="1093"/>
      <c r="BR224" s="1093"/>
      <c r="BS224" s="1093"/>
      <c r="BT224" s="1093"/>
      <c r="BU224" s="1093"/>
      <c r="BV224" s="1093"/>
      <c r="BW224" s="1093"/>
      <c r="BX224" s="1093"/>
      <c r="BY224" s="1093"/>
      <c r="BZ224" s="1093"/>
      <c r="CA224" s="1093"/>
      <c r="CB224" s="1093"/>
      <c r="CC224" s="1093"/>
      <c r="CD224" s="1093"/>
      <c r="CE224" s="1093"/>
      <c r="CF224" s="1093"/>
      <c r="CG224" s="1093"/>
      <c r="CH224" s="1094"/>
    </row>
    <row r="225" spans="1:86" ht="17.100000000000001" customHeight="1" x14ac:dyDescent="0.15">
      <c r="A225" s="612"/>
      <c r="B225" s="613"/>
      <c r="C225" s="613"/>
      <c r="D225" s="613"/>
      <c r="E225" s="613"/>
      <c r="F225" s="613"/>
      <c r="G225" s="613"/>
      <c r="H225" s="613"/>
      <c r="I225" s="155"/>
      <c r="J225" s="155"/>
      <c r="K225" s="155"/>
      <c r="L225" s="155"/>
      <c r="M225" s="156"/>
      <c r="N225" s="1065"/>
      <c r="O225" s="1065"/>
      <c r="P225" s="1092" t="str">
        <f>IF('⑨応募者名簿(印刷用)'!$BV$43="","",'⑨応募者名簿(印刷用)'!$BV$43)</f>
        <v xml:space="preserve"> </v>
      </c>
      <c r="Q225" s="1093"/>
      <c r="R225" s="1093"/>
      <c r="S225" s="1093"/>
      <c r="T225" s="1093"/>
      <c r="U225" s="1093"/>
      <c r="V225" s="1093"/>
      <c r="W225" s="1093"/>
      <c r="X225" s="1093"/>
      <c r="Y225" s="1093"/>
      <c r="Z225" s="1093"/>
      <c r="AA225" s="1093"/>
      <c r="AB225" s="1093"/>
      <c r="AC225" s="1093"/>
      <c r="AD225" s="1093"/>
      <c r="AE225" s="1093"/>
      <c r="AF225" s="1093"/>
      <c r="AG225" s="1093"/>
      <c r="AH225" s="1093"/>
      <c r="AI225" s="1093"/>
      <c r="AJ225" s="1093"/>
      <c r="AK225" s="1093"/>
      <c r="AL225" s="1093"/>
      <c r="AM225" s="1093"/>
      <c r="AN225" s="1093"/>
      <c r="AO225" s="1093"/>
      <c r="AP225" s="1094"/>
      <c r="AQ225" s="144"/>
      <c r="AR225" s="151"/>
      <c r="AS225" s="612"/>
      <c r="AT225" s="613"/>
      <c r="AU225" s="613"/>
      <c r="AV225" s="613"/>
      <c r="AW225" s="613"/>
      <c r="AX225" s="613"/>
      <c r="AY225" s="613"/>
      <c r="AZ225" s="613"/>
      <c r="BA225" s="155"/>
      <c r="BB225" s="155"/>
      <c r="BC225" s="155"/>
      <c r="BD225" s="155"/>
      <c r="BE225" s="156"/>
      <c r="BF225" s="1065"/>
      <c r="BG225" s="1065"/>
      <c r="BH225" s="1092" t="str">
        <f>IF('⑨応募者名簿(印刷用)'!$BV$43="","",'⑨応募者名簿(印刷用)'!$BV$43)</f>
        <v xml:space="preserve"> </v>
      </c>
      <c r="BI225" s="1093"/>
      <c r="BJ225" s="1093"/>
      <c r="BK225" s="1093"/>
      <c r="BL225" s="1093"/>
      <c r="BM225" s="1093"/>
      <c r="BN225" s="1093"/>
      <c r="BO225" s="1093"/>
      <c r="BP225" s="1093"/>
      <c r="BQ225" s="1093"/>
      <c r="BR225" s="1093"/>
      <c r="BS225" s="1093"/>
      <c r="BT225" s="1093"/>
      <c r="BU225" s="1093"/>
      <c r="BV225" s="1093"/>
      <c r="BW225" s="1093"/>
      <c r="BX225" s="1093"/>
      <c r="BY225" s="1093"/>
      <c r="BZ225" s="1093"/>
      <c r="CA225" s="1093"/>
      <c r="CB225" s="1093"/>
      <c r="CC225" s="1093"/>
      <c r="CD225" s="1093"/>
      <c r="CE225" s="1093"/>
      <c r="CF225" s="1093"/>
      <c r="CG225" s="1093"/>
      <c r="CH225" s="1094"/>
    </row>
    <row r="226" spans="1:86" ht="17.100000000000001" customHeight="1" x14ac:dyDescent="0.15">
      <c r="A226" s="612"/>
      <c r="B226" s="613"/>
      <c r="C226" s="613"/>
      <c r="D226" s="613"/>
      <c r="E226" s="613"/>
      <c r="F226" s="613"/>
      <c r="G226" s="613"/>
      <c r="H226" s="613"/>
      <c r="I226" s="155"/>
      <c r="J226" s="155"/>
      <c r="K226" s="155"/>
      <c r="L226" s="155"/>
      <c r="M226" s="156"/>
      <c r="N226" s="1065"/>
      <c r="O226" s="1065"/>
      <c r="P226" s="1095" t="str">
        <f>IF('⑨応募者名簿(印刷用)'!$BV$44="","",'⑨応募者名簿(印刷用)'!$BV$44)</f>
        <v xml:space="preserve"> </v>
      </c>
      <c r="Q226" s="1096"/>
      <c r="R226" s="1096"/>
      <c r="S226" s="1096"/>
      <c r="T226" s="1096"/>
      <c r="U226" s="1096"/>
      <c r="V226" s="1096"/>
      <c r="W226" s="1096"/>
      <c r="X226" s="1096"/>
      <c r="Y226" s="1096"/>
      <c r="Z226" s="1096"/>
      <c r="AA226" s="1096"/>
      <c r="AB226" s="1096"/>
      <c r="AC226" s="1096"/>
      <c r="AD226" s="1096"/>
      <c r="AE226" s="1096"/>
      <c r="AF226" s="1096"/>
      <c r="AG226" s="1096"/>
      <c r="AH226" s="1096"/>
      <c r="AI226" s="1096"/>
      <c r="AJ226" s="1096"/>
      <c r="AK226" s="1096"/>
      <c r="AL226" s="1096"/>
      <c r="AM226" s="1096"/>
      <c r="AN226" s="1096"/>
      <c r="AO226" s="1096"/>
      <c r="AP226" s="1097"/>
      <c r="AQ226" s="144"/>
      <c r="AR226" s="151"/>
      <c r="AS226" s="612"/>
      <c r="AT226" s="613"/>
      <c r="AU226" s="613"/>
      <c r="AV226" s="613"/>
      <c r="AW226" s="613"/>
      <c r="AX226" s="613"/>
      <c r="AY226" s="613"/>
      <c r="AZ226" s="613"/>
      <c r="BA226" s="155"/>
      <c r="BB226" s="155"/>
      <c r="BC226" s="155"/>
      <c r="BD226" s="155"/>
      <c r="BE226" s="156"/>
      <c r="BF226" s="1065"/>
      <c r="BG226" s="1065"/>
      <c r="BH226" s="1095" t="str">
        <f>IF('⑨応募者名簿(印刷用)'!$BV$44="","",'⑨応募者名簿(印刷用)'!$BV$44)</f>
        <v xml:space="preserve"> </v>
      </c>
      <c r="BI226" s="1096"/>
      <c r="BJ226" s="1096"/>
      <c r="BK226" s="1096"/>
      <c r="BL226" s="1096"/>
      <c r="BM226" s="1096"/>
      <c r="BN226" s="1096"/>
      <c r="BO226" s="1096"/>
      <c r="BP226" s="1096"/>
      <c r="BQ226" s="1096"/>
      <c r="BR226" s="1096"/>
      <c r="BS226" s="1096"/>
      <c r="BT226" s="1096"/>
      <c r="BU226" s="1096"/>
      <c r="BV226" s="1096"/>
      <c r="BW226" s="1096"/>
      <c r="BX226" s="1096"/>
      <c r="BY226" s="1096"/>
      <c r="BZ226" s="1096"/>
      <c r="CA226" s="1096"/>
      <c r="CB226" s="1096"/>
      <c r="CC226" s="1096"/>
      <c r="CD226" s="1096"/>
      <c r="CE226" s="1096"/>
      <c r="CF226" s="1096"/>
      <c r="CG226" s="1096"/>
      <c r="CH226" s="1097"/>
    </row>
    <row r="227" spans="1:86" ht="17.100000000000001" customHeight="1" x14ac:dyDescent="0.15">
      <c r="A227" s="612"/>
      <c r="B227" s="613"/>
      <c r="C227" s="613"/>
      <c r="D227" s="613"/>
      <c r="E227" s="613"/>
      <c r="F227" s="613"/>
      <c r="G227" s="613"/>
      <c r="H227" s="613"/>
      <c r="I227" s="155"/>
      <c r="J227" s="155"/>
      <c r="K227" s="155"/>
      <c r="L227" s="155"/>
      <c r="M227" s="156"/>
      <c r="N227" s="1069" t="s">
        <v>33</v>
      </c>
      <c r="O227" s="1070"/>
      <c r="P227" s="1075" t="s">
        <v>24</v>
      </c>
      <c r="Q227" s="1076"/>
      <c r="R227" s="1076"/>
      <c r="S227" s="1076"/>
      <c r="T227" s="1076" t="str">
        <f>""&amp;⑧入力シート!$D$21</f>
        <v/>
      </c>
      <c r="U227" s="1076"/>
      <c r="V227" s="1076"/>
      <c r="W227" s="1076"/>
      <c r="X227" s="1076"/>
      <c r="Y227" s="1076"/>
      <c r="Z227" s="1076"/>
      <c r="AA227" s="1076"/>
      <c r="AB227" s="1076"/>
      <c r="AC227" s="1076"/>
      <c r="AD227" s="1076"/>
      <c r="AE227" s="1076"/>
      <c r="AF227" s="1076"/>
      <c r="AG227" s="1076"/>
      <c r="AH227" s="1076"/>
      <c r="AI227" s="1076"/>
      <c r="AJ227" s="1076"/>
      <c r="AK227" s="1076"/>
      <c r="AL227" s="1076"/>
      <c r="AM227" s="1076"/>
      <c r="AN227" s="1076"/>
      <c r="AO227" s="1076"/>
      <c r="AP227" s="1081"/>
      <c r="AQ227" s="144"/>
      <c r="AR227" s="151"/>
      <c r="AS227" s="612"/>
      <c r="AT227" s="613"/>
      <c r="AU227" s="613"/>
      <c r="AV227" s="613"/>
      <c r="AW227" s="613"/>
      <c r="AX227" s="613"/>
      <c r="AY227" s="613"/>
      <c r="AZ227" s="613"/>
      <c r="BA227" s="155"/>
      <c r="BB227" s="155"/>
      <c r="BC227" s="155"/>
      <c r="BD227" s="155"/>
      <c r="BE227" s="156"/>
      <c r="BF227" s="1069" t="s">
        <v>33</v>
      </c>
      <c r="BG227" s="1070"/>
      <c r="BH227" s="1075" t="s">
        <v>24</v>
      </c>
      <c r="BI227" s="1076"/>
      <c r="BJ227" s="1076"/>
      <c r="BK227" s="1076"/>
      <c r="BL227" s="1076" t="str">
        <f>""&amp;⑧入力シート!$D$21</f>
        <v/>
      </c>
      <c r="BM227" s="1076"/>
      <c r="BN227" s="1076"/>
      <c r="BO227" s="1076"/>
      <c r="BP227" s="1076"/>
      <c r="BQ227" s="1076"/>
      <c r="BR227" s="1076"/>
      <c r="BS227" s="1076"/>
      <c r="BT227" s="1076"/>
      <c r="BU227" s="1076"/>
      <c r="BV227" s="1076"/>
      <c r="BW227" s="1076"/>
      <c r="BX227" s="1076"/>
      <c r="BY227" s="1076"/>
      <c r="BZ227" s="1076"/>
      <c r="CA227" s="1076"/>
      <c r="CB227" s="1076"/>
      <c r="CC227" s="1076"/>
      <c r="CD227" s="1076"/>
      <c r="CE227" s="1076"/>
      <c r="CF227" s="1076"/>
      <c r="CG227" s="1076"/>
      <c r="CH227" s="1081"/>
    </row>
    <row r="228" spans="1:86" ht="17.100000000000001" customHeight="1" x14ac:dyDescent="0.15">
      <c r="A228" s="157"/>
      <c r="B228" s="155"/>
      <c r="C228" s="155"/>
      <c r="D228" s="155"/>
      <c r="E228" s="155"/>
      <c r="F228" s="155"/>
      <c r="G228" s="155"/>
      <c r="H228" s="155"/>
      <c r="I228" s="155"/>
      <c r="J228" s="155"/>
      <c r="K228" s="155"/>
      <c r="L228" s="155"/>
      <c r="M228" s="156"/>
      <c r="N228" s="1048"/>
      <c r="O228" s="1049"/>
      <c r="P228" s="1082" t="str">
        <f>"　"&amp;⑧入力シート!$D$22</f>
        <v>　</v>
      </c>
      <c r="Q228" s="1083"/>
      <c r="R228" s="1083"/>
      <c r="S228" s="1083"/>
      <c r="T228" s="1083"/>
      <c r="U228" s="1083"/>
      <c r="V228" s="1083"/>
      <c r="W228" s="1083"/>
      <c r="X228" s="1083"/>
      <c r="Y228" s="1083"/>
      <c r="Z228" s="1083"/>
      <c r="AA228" s="1083"/>
      <c r="AB228" s="1083"/>
      <c r="AC228" s="1083"/>
      <c r="AD228" s="1083"/>
      <c r="AE228" s="1083"/>
      <c r="AF228" s="1083"/>
      <c r="AG228" s="1083"/>
      <c r="AH228" s="1083"/>
      <c r="AI228" s="1083"/>
      <c r="AJ228" s="1083"/>
      <c r="AK228" s="1083"/>
      <c r="AL228" s="1083"/>
      <c r="AM228" s="1083"/>
      <c r="AN228" s="1083"/>
      <c r="AO228" s="1083"/>
      <c r="AP228" s="1084"/>
      <c r="AQ228" s="144"/>
      <c r="AR228" s="151"/>
      <c r="AS228" s="157"/>
      <c r="AT228" s="155"/>
      <c r="AU228" s="155"/>
      <c r="AV228" s="155"/>
      <c r="AW228" s="155"/>
      <c r="AX228" s="155"/>
      <c r="AY228" s="155"/>
      <c r="AZ228" s="155"/>
      <c r="BA228" s="155"/>
      <c r="BB228" s="155"/>
      <c r="BC228" s="155"/>
      <c r="BD228" s="155"/>
      <c r="BE228" s="156"/>
      <c r="BF228" s="1048"/>
      <c r="BG228" s="1049"/>
      <c r="BH228" s="1082" t="str">
        <f>"　"&amp;⑧入力シート!$D$22</f>
        <v>　</v>
      </c>
      <c r="BI228" s="1083"/>
      <c r="BJ228" s="1083"/>
      <c r="BK228" s="1083"/>
      <c r="BL228" s="1083"/>
      <c r="BM228" s="1083"/>
      <c r="BN228" s="1083"/>
      <c r="BO228" s="1083"/>
      <c r="BP228" s="1083"/>
      <c r="BQ228" s="1083"/>
      <c r="BR228" s="1083"/>
      <c r="BS228" s="1083"/>
      <c r="BT228" s="1083"/>
      <c r="BU228" s="1083"/>
      <c r="BV228" s="1083"/>
      <c r="BW228" s="1083"/>
      <c r="BX228" s="1083"/>
      <c r="BY228" s="1083"/>
      <c r="BZ228" s="1083"/>
      <c r="CA228" s="1083"/>
      <c r="CB228" s="1083"/>
      <c r="CC228" s="1083"/>
      <c r="CD228" s="1083"/>
      <c r="CE228" s="1083"/>
      <c r="CF228" s="1083"/>
      <c r="CG228" s="1083"/>
      <c r="CH228" s="1084"/>
    </row>
    <row r="229" spans="1:86" ht="17.100000000000001" customHeight="1" x14ac:dyDescent="0.15">
      <c r="A229" s="157"/>
      <c r="B229" s="155"/>
      <c r="C229" s="155"/>
      <c r="D229" s="155"/>
      <c r="E229" s="155"/>
      <c r="F229" s="155"/>
      <c r="G229" s="155"/>
      <c r="H229" s="155"/>
      <c r="I229" s="155"/>
      <c r="J229" s="155"/>
      <c r="K229" s="155"/>
      <c r="L229" s="155"/>
      <c r="M229" s="156"/>
      <c r="N229" s="1048"/>
      <c r="O229" s="1049"/>
      <c r="P229" s="1085" t="str">
        <f>"　"&amp;⑧入力シート!$D$23</f>
        <v>　</v>
      </c>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7"/>
      <c r="AQ229" s="144"/>
      <c r="AR229" s="151"/>
      <c r="AS229" s="157"/>
      <c r="AT229" s="155"/>
      <c r="AU229" s="155"/>
      <c r="AV229" s="155"/>
      <c r="AW229" s="155"/>
      <c r="AX229" s="155"/>
      <c r="AY229" s="155"/>
      <c r="AZ229" s="155"/>
      <c r="BA229" s="155"/>
      <c r="BB229" s="155"/>
      <c r="BC229" s="155"/>
      <c r="BD229" s="155"/>
      <c r="BE229" s="156"/>
      <c r="BF229" s="1048"/>
      <c r="BG229" s="1049"/>
      <c r="BH229" s="1085" t="str">
        <f>"　"&amp;⑧入力シート!$D$23</f>
        <v>　</v>
      </c>
      <c r="BI229" s="1086"/>
      <c r="BJ229" s="1086"/>
      <c r="BK229" s="1086"/>
      <c r="BL229" s="1086"/>
      <c r="BM229" s="1086"/>
      <c r="BN229" s="1086"/>
      <c r="BO229" s="1086"/>
      <c r="BP229" s="1086"/>
      <c r="BQ229" s="1086"/>
      <c r="BR229" s="1086"/>
      <c r="BS229" s="1086"/>
      <c r="BT229" s="1086"/>
      <c r="BU229" s="1086"/>
      <c r="BV229" s="1086"/>
      <c r="BW229" s="1086"/>
      <c r="BX229" s="1086"/>
      <c r="BY229" s="1086"/>
      <c r="BZ229" s="1086"/>
      <c r="CA229" s="1086"/>
      <c r="CB229" s="1086"/>
      <c r="CC229" s="1086"/>
      <c r="CD229" s="1086"/>
      <c r="CE229" s="1086"/>
      <c r="CF229" s="1086"/>
      <c r="CG229" s="1086"/>
      <c r="CH229" s="1087"/>
    </row>
    <row r="230" spans="1:86" ht="17.100000000000001" customHeight="1" x14ac:dyDescent="0.15">
      <c r="A230" s="158"/>
      <c r="B230" s="159"/>
      <c r="C230" s="159"/>
      <c r="D230" s="159"/>
      <c r="E230" s="159"/>
      <c r="F230" s="159"/>
      <c r="G230" s="159"/>
      <c r="H230" s="159"/>
      <c r="I230" s="159"/>
      <c r="J230" s="159"/>
      <c r="K230" s="159"/>
      <c r="L230" s="159"/>
      <c r="M230" s="160"/>
      <c r="N230" s="1048"/>
      <c r="O230" s="1049"/>
      <c r="P230" s="1085"/>
      <c r="Q230" s="1086"/>
      <c r="R230" s="1086"/>
      <c r="S230" s="1086"/>
      <c r="T230" s="1086"/>
      <c r="U230" s="1086"/>
      <c r="V230" s="1086"/>
      <c r="W230" s="1086"/>
      <c r="X230" s="1086"/>
      <c r="Y230" s="1086"/>
      <c r="Z230" s="1086"/>
      <c r="AA230" s="1086"/>
      <c r="AB230" s="1086"/>
      <c r="AC230" s="1086"/>
      <c r="AD230" s="1086"/>
      <c r="AE230" s="1086"/>
      <c r="AF230" s="1086"/>
      <c r="AG230" s="1086"/>
      <c r="AH230" s="1086"/>
      <c r="AI230" s="1086"/>
      <c r="AJ230" s="1086"/>
      <c r="AK230" s="1086"/>
      <c r="AL230" s="1086"/>
      <c r="AM230" s="1086"/>
      <c r="AN230" s="1086"/>
      <c r="AO230" s="1086"/>
      <c r="AP230" s="1087"/>
      <c r="AQ230" s="144"/>
      <c r="AR230" s="151"/>
      <c r="AS230" s="158"/>
      <c r="AT230" s="159"/>
      <c r="AU230" s="159"/>
      <c r="AV230" s="159"/>
      <c r="AW230" s="159"/>
      <c r="AX230" s="159"/>
      <c r="AY230" s="159"/>
      <c r="AZ230" s="159"/>
      <c r="BA230" s="159"/>
      <c r="BB230" s="159"/>
      <c r="BC230" s="159"/>
      <c r="BD230" s="159"/>
      <c r="BE230" s="160"/>
      <c r="BF230" s="1048"/>
      <c r="BG230" s="1049"/>
      <c r="BH230" s="1085"/>
      <c r="BI230" s="1086"/>
      <c r="BJ230" s="1086"/>
      <c r="BK230" s="1086"/>
      <c r="BL230" s="1086"/>
      <c r="BM230" s="1086"/>
      <c r="BN230" s="1086"/>
      <c r="BO230" s="1086"/>
      <c r="BP230" s="1086"/>
      <c r="BQ230" s="1086"/>
      <c r="BR230" s="1086"/>
      <c r="BS230" s="1086"/>
      <c r="BT230" s="1086"/>
      <c r="BU230" s="1086"/>
      <c r="BV230" s="1086"/>
      <c r="BW230" s="1086"/>
      <c r="BX230" s="1086"/>
      <c r="BY230" s="1086"/>
      <c r="BZ230" s="1086"/>
      <c r="CA230" s="1086"/>
      <c r="CB230" s="1086"/>
      <c r="CC230" s="1086"/>
      <c r="CD230" s="1086"/>
      <c r="CE230" s="1086"/>
      <c r="CF230" s="1086"/>
      <c r="CG230" s="1086"/>
      <c r="CH230" s="1087"/>
    </row>
    <row r="231" spans="1:86" ht="18" customHeight="1" x14ac:dyDescent="0.15">
      <c r="A231" s="1069" t="s">
        <v>38</v>
      </c>
      <c r="B231" s="1070"/>
      <c r="C231" s="1075" t="s">
        <v>32</v>
      </c>
      <c r="D231" s="1076"/>
      <c r="E231" s="1076"/>
      <c r="F231" s="1076"/>
      <c r="G231" s="1076"/>
      <c r="H231" s="1076"/>
      <c r="I231" s="1076"/>
      <c r="J231" s="1076"/>
      <c r="K231" s="1076"/>
      <c r="L231" s="1076"/>
      <c r="M231" s="1076"/>
      <c r="N231" s="1065" t="s">
        <v>35</v>
      </c>
      <c r="O231" s="1065"/>
      <c r="P231" s="1066" t="str">
        <f>""&amp;⑧入力シート!AD50</f>
        <v/>
      </c>
      <c r="Q231" s="1066"/>
      <c r="R231" s="1066"/>
      <c r="S231" s="1066"/>
      <c r="T231" s="1066"/>
      <c r="U231" s="1066"/>
      <c r="V231" s="1066"/>
      <c r="W231" s="1066"/>
      <c r="X231" s="1066"/>
      <c r="Y231" s="1066"/>
      <c r="Z231" s="1066"/>
      <c r="AA231" s="1066"/>
      <c r="AB231" s="1066"/>
      <c r="AC231" s="1066"/>
      <c r="AD231" s="1066"/>
      <c r="AE231" s="1066"/>
      <c r="AF231" s="1066"/>
      <c r="AG231" s="1066"/>
      <c r="AH231" s="1066"/>
      <c r="AI231" s="1066"/>
      <c r="AJ231" s="1066"/>
      <c r="AK231" s="1066"/>
      <c r="AL231" s="1066"/>
      <c r="AM231" s="1066"/>
      <c r="AN231" s="1066"/>
      <c r="AO231" s="1066"/>
      <c r="AP231" s="1066"/>
      <c r="AQ231" s="144"/>
      <c r="AR231" s="151"/>
      <c r="AS231" s="1069" t="s">
        <v>38</v>
      </c>
      <c r="AT231" s="1070"/>
      <c r="AU231" s="1075" t="s">
        <v>32</v>
      </c>
      <c r="AV231" s="1076"/>
      <c r="AW231" s="1076"/>
      <c r="AX231" s="1076"/>
      <c r="AY231" s="1076"/>
      <c r="AZ231" s="1076"/>
      <c r="BA231" s="1076"/>
      <c r="BB231" s="1076"/>
      <c r="BC231" s="1076"/>
      <c r="BD231" s="1076"/>
      <c r="BE231" s="1076"/>
      <c r="BF231" s="1065" t="s">
        <v>35</v>
      </c>
      <c r="BG231" s="1065"/>
      <c r="BH231" s="1066" t="str">
        <f>""&amp;⑧入力シート!AD51</f>
        <v/>
      </c>
      <c r="BI231" s="1066"/>
      <c r="BJ231" s="1066"/>
      <c r="BK231" s="1066"/>
      <c r="BL231" s="1066"/>
      <c r="BM231" s="1066"/>
      <c r="BN231" s="1066"/>
      <c r="BO231" s="1066"/>
      <c r="BP231" s="1066"/>
      <c r="BQ231" s="1066"/>
      <c r="BR231" s="1066"/>
      <c r="BS231" s="1066"/>
      <c r="BT231" s="1066"/>
      <c r="BU231" s="1066"/>
      <c r="BV231" s="1066"/>
      <c r="BW231" s="1066"/>
      <c r="BX231" s="1066"/>
      <c r="BY231" s="1066"/>
      <c r="BZ231" s="1066"/>
      <c r="CA231" s="1066"/>
      <c r="CB231" s="1066"/>
      <c r="CC231" s="1066"/>
      <c r="CD231" s="1066"/>
      <c r="CE231" s="1066"/>
      <c r="CF231" s="1066"/>
      <c r="CG231" s="1066"/>
      <c r="CH231" s="1066"/>
    </row>
    <row r="232" spans="1:86" ht="18" customHeight="1" x14ac:dyDescent="0.15">
      <c r="A232" s="1048"/>
      <c r="B232" s="1049"/>
      <c r="C232" s="1067">
        <f>⑧入力シート!Y50</f>
        <v>27</v>
      </c>
      <c r="D232" s="1068"/>
      <c r="E232" s="1068"/>
      <c r="F232" s="1068"/>
      <c r="G232" s="1068"/>
      <c r="H232" s="1068"/>
      <c r="I232" s="1068"/>
      <c r="J232" s="1068"/>
      <c r="K232" s="1068"/>
      <c r="L232" s="1068"/>
      <c r="M232" s="1068"/>
      <c r="N232" s="1065"/>
      <c r="O232" s="1065"/>
      <c r="P232" s="1066"/>
      <c r="Q232" s="1066"/>
      <c r="R232" s="1066"/>
      <c r="S232" s="1066"/>
      <c r="T232" s="1066"/>
      <c r="U232" s="1066"/>
      <c r="V232" s="1066"/>
      <c r="W232" s="1066"/>
      <c r="X232" s="1066"/>
      <c r="Y232" s="1066"/>
      <c r="Z232" s="1066"/>
      <c r="AA232" s="1066"/>
      <c r="AB232" s="1066"/>
      <c r="AC232" s="1066"/>
      <c r="AD232" s="1066"/>
      <c r="AE232" s="1066"/>
      <c r="AF232" s="1066"/>
      <c r="AG232" s="1066"/>
      <c r="AH232" s="1066"/>
      <c r="AI232" s="1066"/>
      <c r="AJ232" s="1066"/>
      <c r="AK232" s="1066"/>
      <c r="AL232" s="1066"/>
      <c r="AM232" s="1066"/>
      <c r="AN232" s="1066"/>
      <c r="AO232" s="1066"/>
      <c r="AP232" s="1066"/>
      <c r="AQ232" s="144"/>
      <c r="AR232" s="151"/>
      <c r="AS232" s="1048"/>
      <c r="AT232" s="1049"/>
      <c r="AU232" s="1067">
        <f>⑧入力シート!Y51</f>
        <v>28</v>
      </c>
      <c r="AV232" s="1068"/>
      <c r="AW232" s="1068"/>
      <c r="AX232" s="1068"/>
      <c r="AY232" s="1068"/>
      <c r="AZ232" s="1068"/>
      <c r="BA232" s="1068"/>
      <c r="BB232" s="1068"/>
      <c r="BC232" s="1068"/>
      <c r="BD232" s="1068"/>
      <c r="BE232" s="1068"/>
      <c r="BF232" s="1065"/>
      <c r="BG232" s="1065"/>
      <c r="BH232" s="1066"/>
      <c r="BI232" s="1066"/>
      <c r="BJ232" s="1066"/>
      <c r="BK232" s="1066"/>
      <c r="BL232" s="1066"/>
      <c r="BM232" s="1066"/>
      <c r="BN232" s="1066"/>
      <c r="BO232" s="1066"/>
      <c r="BP232" s="1066"/>
      <c r="BQ232" s="1066"/>
      <c r="BR232" s="1066"/>
      <c r="BS232" s="1066"/>
      <c r="BT232" s="1066"/>
      <c r="BU232" s="1066"/>
      <c r="BV232" s="1066"/>
      <c r="BW232" s="1066"/>
      <c r="BX232" s="1066"/>
      <c r="BY232" s="1066"/>
      <c r="BZ232" s="1066"/>
      <c r="CA232" s="1066"/>
      <c r="CB232" s="1066"/>
      <c r="CC232" s="1066"/>
      <c r="CD232" s="1066"/>
      <c r="CE232" s="1066"/>
      <c r="CF232" s="1066"/>
      <c r="CG232" s="1066"/>
      <c r="CH232" s="1066"/>
    </row>
    <row r="233" spans="1:86" ht="18" customHeight="1" x14ac:dyDescent="0.15">
      <c r="A233" s="1050"/>
      <c r="B233" s="1051"/>
      <c r="C233" s="1067"/>
      <c r="D233" s="1068"/>
      <c r="E233" s="1068"/>
      <c r="F233" s="1068"/>
      <c r="G233" s="1068"/>
      <c r="H233" s="1068"/>
      <c r="I233" s="1068"/>
      <c r="J233" s="1068"/>
      <c r="K233" s="1068"/>
      <c r="L233" s="1068"/>
      <c r="M233" s="1068"/>
      <c r="N233" s="1065"/>
      <c r="O233" s="1065"/>
      <c r="P233" s="1066"/>
      <c r="Q233" s="1066"/>
      <c r="R233" s="1066"/>
      <c r="S233" s="1066"/>
      <c r="T233" s="1066"/>
      <c r="U233" s="1066"/>
      <c r="V233" s="1066"/>
      <c r="W233" s="1066"/>
      <c r="X233" s="1066"/>
      <c r="Y233" s="1066"/>
      <c r="Z233" s="1066"/>
      <c r="AA233" s="1066"/>
      <c r="AB233" s="1066"/>
      <c r="AC233" s="1066"/>
      <c r="AD233" s="1066"/>
      <c r="AE233" s="1066"/>
      <c r="AF233" s="1066"/>
      <c r="AG233" s="1066"/>
      <c r="AH233" s="1066"/>
      <c r="AI233" s="1066"/>
      <c r="AJ233" s="1066"/>
      <c r="AK233" s="1066"/>
      <c r="AL233" s="1066"/>
      <c r="AM233" s="1066"/>
      <c r="AN233" s="1066"/>
      <c r="AO233" s="1066"/>
      <c r="AP233" s="1066"/>
      <c r="AQ233" s="144"/>
      <c r="AR233" s="151"/>
      <c r="AS233" s="1050"/>
      <c r="AT233" s="1051"/>
      <c r="AU233" s="1067"/>
      <c r="AV233" s="1068"/>
      <c r="AW233" s="1068"/>
      <c r="AX233" s="1068"/>
      <c r="AY233" s="1068"/>
      <c r="AZ233" s="1068"/>
      <c r="BA233" s="1068"/>
      <c r="BB233" s="1068"/>
      <c r="BC233" s="1068"/>
      <c r="BD233" s="1068"/>
      <c r="BE233" s="1068"/>
      <c r="BF233" s="1065"/>
      <c r="BG233" s="1065"/>
      <c r="BH233" s="1066"/>
      <c r="BI233" s="1066"/>
      <c r="BJ233" s="1066"/>
      <c r="BK233" s="1066"/>
      <c r="BL233" s="1066"/>
      <c r="BM233" s="1066"/>
      <c r="BN233" s="1066"/>
      <c r="BO233" s="1066"/>
      <c r="BP233" s="1066"/>
      <c r="BQ233" s="1066"/>
      <c r="BR233" s="1066"/>
      <c r="BS233" s="1066"/>
      <c r="BT233" s="1066"/>
      <c r="BU233" s="1066"/>
      <c r="BV233" s="1066"/>
      <c r="BW233" s="1066"/>
      <c r="BX233" s="1066"/>
      <c r="BY233" s="1066"/>
      <c r="BZ233" s="1066"/>
      <c r="CA233" s="1066"/>
      <c r="CB233" s="1066"/>
      <c r="CC233" s="1066"/>
      <c r="CD233" s="1066"/>
      <c r="CE233" s="1066"/>
      <c r="CF233" s="1066"/>
      <c r="CG233" s="1066"/>
      <c r="CH233" s="1066"/>
    </row>
    <row r="234" spans="1:86" ht="18" customHeight="1" x14ac:dyDescent="0.15">
      <c r="A234" s="1069" t="s">
        <v>37</v>
      </c>
      <c r="B234" s="1070"/>
      <c r="C234" s="1071" t="str">
        <f>""&amp;⑧入力シート!Z50</f>
        <v/>
      </c>
      <c r="D234" s="1072"/>
      <c r="E234" s="1072"/>
      <c r="F234" s="1072"/>
      <c r="G234" s="1072"/>
      <c r="H234" s="1072"/>
      <c r="I234" s="1072"/>
      <c r="J234" s="1072"/>
      <c r="K234" s="1072"/>
      <c r="L234" s="1072"/>
      <c r="M234" s="1073"/>
      <c r="N234" s="1048" t="s">
        <v>36</v>
      </c>
      <c r="O234" s="1049"/>
      <c r="P234" s="1052" t="s">
        <v>34</v>
      </c>
      <c r="Q234" s="1053"/>
      <c r="R234" s="1053"/>
      <c r="S234" s="1053"/>
      <c r="T234" s="1053"/>
      <c r="U234" s="1053"/>
      <c r="V234" s="1053"/>
      <c r="W234" s="1053"/>
      <c r="X234" s="1053"/>
      <c r="Y234" s="1053"/>
      <c r="Z234" s="1053"/>
      <c r="AA234" s="1053"/>
      <c r="AB234" s="1053"/>
      <c r="AC234" s="1053"/>
      <c r="AD234" s="1053"/>
      <c r="AE234" s="1053"/>
      <c r="AF234" s="1053"/>
      <c r="AG234" s="1053"/>
      <c r="AH234" s="1053"/>
      <c r="AI234" s="1053"/>
      <c r="AJ234" s="1053"/>
      <c r="AK234" s="1053"/>
      <c r="AL234" s="1053"/>
      <c r="AM234" s="1053"/>
      <c r="AN234" s="1053"/>
      <c r="AO234" s="1053"/>
      <c r="AP234" s="1054"/>
      <c r="AQ234" s="144"/>
      <c r="AR234" s="151"/>
      <c r="AS234" s="1069" t="s">
        <v>37</v>
      </c>
      <c r="AT234" s="1070"/>
      <c r="AU234" s="1071" t="str">
        <f>""&amp;⑧入力シート!Z51</f>
        <v/>
      </c>
      <c r="AV234" s="1072"/>
      <c r="AW234" s="1072"/>
      <c r="AX234" s="1072"/>
      <c r="AY234" s="1072"/>
      <c r="AZ234" s="1072"/>
      <c r="BA234" s="1072"/>
      <c r="BB234" s="1072"/>
      <c r="BC234" s="1072"/>
      <c r="BD234" s="1072"/>
      <c r="BE234" s="1073"/>
      <c r="BF234" s="1048" t="s">
        <v>36</v>
      </c>
      <c r="BG234" s="1049"/>
      <c r="BH234" s="1052" t="s">
        <v>34</v>
      </c>
      <c r="BI234" s="1053"/>
      <c r="BJ234" s="1053"/>
      <c r="BK234" s="1053"/>
      <c r="BL234" s="1053"/>
      <c r="BM234" s="1053"/>
      <c r="BN234" s="1053"/>
      <c r="BO234" s="1053"/>
      <c r="BP234" s="1053"/>
      <c r="BQ234" s="1053"/>
      <c r="BR234" s="1053"/>
      <c r="BS234" s="1053"/>
      <c r="BT234" s="1053"/>
      <c r="BU234" s="1053"/>
      <c r="BV234" s="1053"/>
      <c r="BW234" s="1053"/>
      <c r="BX234" s="1053"/>
      <c r="BY234" s="1053"/>
      <c r="BZ234" s="1053"/>
      <c r="CA234" s="1053"/>
      <c r="CB234" s="1053"/>
      <c r="CC234" s="1053"/>
      <c r="CD234" s="1053"/>
      <c r="CE234" s="1053"/>
      <c r="CF234" s="1053"/>
      <c r="CG234" s="1053"/>
      <c r="CH234" s="1054"/>
    </row>
    <row r="235" spans="1:86" ht="18" customHeight="1" x14ac:dyDescent="0.15">
      <c r="A235" s="1048"/>
      <c r="B235" s="1049"/>
      <c r="C235" s="1067"/>
      <c r="D235" s="1068"/>
      <c r="E235" s="1068"/>
      <c r="F235" s="1068"/>
      <c r="G235" s="1068"/>
      <c r="H235" s="1068"/>
      <c r="I235" s="1068"/>
      <c r="J235" s="1068"/>
      <c r="K235" s="1068"/>
      <c r="L235" s="1068"/>
      <c r="M235" s="1074"/>
      <c r="N235" s="1048"/>
      <c r="O235" s="1049"/>
      <c r="P235" s="1110" t="str">
        <f>'⑨応募者名簿(印刷用)'!R29</f>
        <v xml:space="preserve"> </v>
      </c>
      <c r="Q235" s="1110"/>
      <c r="R235" s="1110"/>
      <c r="S235" s="1110"/>
      <c r="T235" s="1110"/>
      <c r="U235" s="1110"/>
      <c r="V235" s="1110"/>
      <c r="W235" s="1110"/>
      <c r="X235" s="1110"/>
      <c r="Y235" s="1110"/>
      <c r="Z235" s="1110"/>
      <c r="AA235" s="1110"/>
      <c r="AB235" s="1110"/>
      <c r="AC235" s="1110"/>
      <c r="AD235" s="1110"/>
      <c r="AE235" s="1110"/>
      <c r="AF235" s="1110"/>
      <c r="AG235" s="1110"/>
      <c r="AH235" s="1110"/>
      <c r="AI235" s="1110"/>
      <c r="AJ235" s="1110"/>
      <c r="AK235" s="1110"/>
      <c r="AL235" s="1110"/>
      <c r="AM235" s="1110"/>
      <c r="AN235" s="1110"/>
      <c r="AO235" s="1110"/>
      <c r="AP235" s="1110"/>
      <c r="AQ235" s="144"/>
      <c r="AR235" s="151"/>
      <c r="AS235" s="1048"/>
      <c r="AT235" s="1049"/>
      <c r="AU235" s="1067"/>
      <c r="AV235" s="1068"/>
      <c r="AW235" s="1068"/>
      <c r="AX235" s="1068"/>
      <c r="AY235" s="1068"/>
      <c r="AZ235" s="1068"/>
      <c r="BA235" s="1068"/>
      <c r="BB235" s="1068"/>
      <c r="BC235" s="1068"/>
      <c r="BD235" s="1068"/>
      <c r="BE235" s="1074"/>
      <c r="BF235" s="1048"/>
      <c r="BG235" s="1049"/>
      <c r="BH235" s="1110" t="str">
        <f>'⑨応募者名簿(印刷用)'!R30</f>
        <v xml:space="preserve"> </v>
      </c>
      <c r="BI235" s="1110"/>
      <c r="BJ235" s="1110"/>
      <c r="BK235" s="1110"/>
      <c r="BL235" s="1110"/>
      <c r="BM235" s="1110"/>
      <c r="BN235" s="1110"/>
      <c r="BO235" s="1110"/>
      <c r="BP235" s="1110"/>
      <c r="BQ235" s="1110"/>
      <c r="BR235" s="1110"/>
      <c r="BS235" s="1110"/>
      <c r="BT235" s="1110"/>
      <c r="BU235" s="1110"/>
      <c r="BV235" s="1110"/>
      <c r="BW235" s="1110"/>
      <c r="BX235" s="1110"/>
      <c r="BY235" s="1110"/>
      <c r="BZ235" s="1110"/>
      <c r="CA235" s="1110"/>
      <c r="CB235" s="1110"/>
      <c r="CC235" s="1110"/>
      <c r="CD235" s="1110"/>
      <c r="CE235" s="1110"/>
      <c r="CF235" s="1110"/>
      <c r="CG235" s="1110"/>
      <c r="CH235" s="1110"/>
    </row>
    <row r="236" spans="1:86" ht="18" customHeight="1" x14ac:dyDescent="0.15">
      <c r="A236" s="1048"/>
      <c r="B236" s="1049"/>
      <c r="C236" s="1067"/>
      <c r="D236" s="1068"/>
      <c r="E236" s="1068"/>
      <c r="F236" s="1068"/>
      <c r="G236" s="1068"/>
      <c r="H236" s="1068"/>
      <c r="I236" s="1068"/>
      <c r="J236" s="1068"/>
      <c r="K236" s="1068"/>
      <c r="L236" s="1068"/>
      <c r="M236" s="1074"/>
      <c r="N236" s="1050"/>
      <c r="O236" s="1051"/>
      <c r="P236" s="1064"/>
      <c r="Q236" s="1064"/>
      <c r="R236" s="1064"/>
      <c r="S236" s="1064"/>
      <c r="T236" s="1064"/>
      <c r="U236" s="1064"/>
      <c r="V236" s="1064"/>
      <c r="W236" s="1064"/>
      <c r="X236" s="1064"/>
      <c r="Y236" s="1111"/>
      <c r="Z236" s="1111"/>
      <c r="AA236" s="1111"/>
      <c r="AB236" s="1111"/>
      <c r="AC236" s="1111"/>
      <c r="AD236" s="1111"/>
      <c r="AE236" s="1111"/>
      <c r="AF236" s="1111"/>
      <c r="AG236" s="1111"/>
      <c r="AH236" s="1111"/>
      <c r="AI236" s="1111"/>
      <c r="AJ236" s="1111"/>
      <c r="AK236" s="1111"/>
      <c r="AL236" s="1111"/>
      <c r="AM236" s="1111"/>
      <c r="AN236" s="1111"/>
      <c r="AO236" s="1111"/>
      <c r="AP236" s="1111"/>
      <c r="AQ236" s="144"/>
      <c r="AR236" s="151"/>
      <c r="AS236" s="1048"/>
      <c r="AT236" s="1049"/>
      <c r="AU236" s="1067"/>
      <c r="AV236" s="1068"/>
      <c r="AW236" s="1068"/>
      <c r="AX236" s="1068"/>
      <c r="AY236" s="1068"/>
      <c r="AZ236" s="1068"/>
      <c r="BA236" s="1068"/>
      <c r="BB236" s="1068"/>
      <c r="BC236" s="1068"/>
      <c r="BD236" s="1068"/>
      <c r="BE236" s="1074"/>
      <c r="BF236" s="1050"/>
      <c r="BG236" s="1051"/>
      <c r="BH236" s="1064"/>
      <c r="BI236" s="1064"/>
      <c r="BJ236" s="1064"/>
      <c r="BK236" s="1064"/>
      <c r="BL236" s="1064"/>
      <c r="BM236" s="1064"/>
      <c r="BN236" s="1064"/>
      <c r="BO236" s="1064"/>
      <c r="BP236" s="1064"/>
      <c r="BQ236" s="1111"/>
      <c r="BR236" s="1111"/>
      <c r="BS236" s="1111"/>
      <c r="BT236" s="1111"/>
      <c r="BU236" s="1111"/>
      <c r="BV236" s="1111"/>
      <c r="BW236" s="1111"/>
      <c r="BX236" s="1111"/>
      <c r="BY236" s="1111"/>
      <c r="BZ236" s="1111"/>
      <c r="CA236" s="1111"/>
      <c r="CB236" s="1111"/>
      <c r="CC236" s="1111"/>
      <c r="CD236" s="1111"/>
      <c r="CE236" s="1111"/>
      <c r="CF236" s="1111"/>
      <c r="CG236" s="1111"/>
      <c r="CH236" s="1111"/>
    </row>
    <row r="237" spans="1:86" ht="18" customHeight="1" x14ac:dyDescent="0.15">
      <c r="A237" s="1107" t="s">
        <v>43</v>
      </c>
      <c r="B237" s="1108"/>
      <c r="C237" s="1064" t="str">
        <f>'⑨応募者名簿(印刷用)'!P29</f>
        <v/>
      </c>
      <c r="D237" s="1064"/>
      <c r="E237" s="1064"/>
      <c r="F237" s="1064"/>
      <c r="G237" s="1064"/>
      <c r="H237" s="1064"/>
      <c r="I237" s="1064"/>
      <c r="J237" s="1064"/>
      <c r="K237" s="1064"/>
      <c r="L237" s="1064"/>
      <c r="M237" s="1064"/>
      <c r="N237" s="1077" t="s">
        <v>23</v>
      </c>
      <c r="O237" s="1078"/>
      <c r="P237" s="1079" t="str">
        <f>""&amp;⑧入力シート!AE50</f>
        <v/>
      </c>
      <c r="Q237" s="1079"/>
      <c r="R237" s="1079"/>
      <c r="S237" s="1079"/>
      <c r="T237" s="1079"/>
      <c r="U237" s="1079"/>
      <c r="V237" s="1079"/>
      <c r="W237" s="1079"/>
      <c r="X237" s="1079"/>
      <c r="Y237" s="1080" t="s">
        <v>252</v>
      </c>
      <c r="Z237" s="1080"/>
      <c r="AA237" s="1080"/>
      <c r="AB237" s="1080"/>
      <c r="AC237" s="1080"/>
      <c r="AD237" s="1080"/>
      <c r="AE237" s="1080"/>
      <c r="AF237" s="1080"/>
      <c r="AG237" s="1080"/>
      <c r="AH237" s="1080"/>
      <c r="AI237" s="1080"/>
      <c r="AJ237" s="1080"/>
      <c r="AK237" s="1080"/>
      <c r="AL237" s="1080"/>
      <c r="AM237" s="1080"/>
      <c r="AN237" s="1080"/>
      <c r="AO237" s="1080"/>
      <c r="AP237" s="1080"/>
      <c r="AR237" s="47"/>
      <c r="AS237" s="1107" t="s">
        <v>43</v>
      </c>
      <c r="AT237" s="1108"/>
      <c r="AU237" s="1064" t="str">
        <f>'⑨応募者名簿(印刷用)'!P30</f>
        <v/>
      </c>
      <c r="AV237" s="1064"/>
      <c r="AW237" s="1064"/>
      <c r="AX237" s="1064"/>
      <c r="AY237" s="1064"/>
      <c r="AZ237" s="1064"/>
      <c r="BA237" s="1064"/>
      <c r="BB237" s="1064"/>
      <c r="BC237" s="1064"/>
      <c r="BD237" s="1064"/>
      <c r="BE237" s="1064"/>
      <c r="BF237" s="1077" t="s">
        <v>23</v>
      </c>
      <c r="BG237" s="1078"/>
      <c r="BH237" s="1079" t="str">
        <f>""&amp;⑧入力シート!AE51</f>
        <v/>
      </c>
      <c r="BI237" s="1079"/>
      <c r="BJ237" s="1079"/>
      <c r="BK237" s="1079"/>
      <c r="BL237" s="1079"/>
      <c r="BM237" s="1079"/>
      <c r="BN237" s="1079"/>
      <c r="BO237" s="1079"/>
      <c r="BP237" s="1079"/>
      <c r="BQ237" s="1080" t="s">
        <v>252</v>
      </c>
      <c r="BR237" s="1080"/>
      <c r="BS237" s="1080"/>
      <c r="BT237" s="1080"/>
      <c r="BU237" s="1080"/>
      <c r="BV237" s="1080"/>
      <c r="BW237" s="1080"/>
      <c r="BX237" s="1080"/>
      <c r="BY237" s="1080"/>
      <c r="BZ237" s="1080"/>
      <c r="CA237" s="1080"/>
      <c r="CB237" s="1080"/>
      <c r="CC237" s="1080"/>
      <c r="CD237" s="1080"/>
      <c r="CE237" s="1080"/>
      <c r="CF237" s="1080"/>
      <c r="CG237" s="1080"/>
      <c r="CH237" s="1080"/>
    </row>
    <row r="238" spans="1:86" ht="18" customHeight="1" x14ac:dyDescent="0.15">
      <c r="A238" s="1107"/>
      <c r="B238" s="1108"/>
      <c r="C238" s="1064"/>
      <c r="D238" s="1064"/>
      <c r="E238" s="1064"/>
      <c r="F238" s="1064"/>
      <c r="G238" s="1064"/>
      <c r="H238" s="1064"/>
      <c r="I238" s="1064"/>
      <c r="J238" s="1064"/>
      <c r="K238" s="1064"/>
      <c r="L238" s="1064"/>
      <c r="M238" s="1064"/>
      <c r="N238" s="1077"/>
      <c r="O238" s="1078"/>
      <c r="P238" s="1079"/>
      <c r="Q238" s="1079"/>
      <c r="R238" s="1079"/>
      <c r="S238" s="1079"/>
      <c r="T238" s="1079"/>
      <c r="U238" s="1079"/>
      <c r="V238" s="1079"/>
      <c r="W238" s="1079"/>
      <c r="X238" s="1079"/>
      <c r="Y238" s="1080"/>
      <c r="Z238" s="1080"/>
      <c r="AA238" s="1080"/>
      <c r="AB238" s="1080"/>
      <c r="AC238" s="1080"/>
      <c r="AD238" s="1080"/>
      <c r="AE238" s="1080"/>
      <c r="AF238" s="1080"/>
      <c r="AG238" s="1080"/>
      <c r="AH238" s="1080"/>
      <c r="AI238" s="1080"/>
      <c r="AJ238" s="1080"/>
      <c r="AK238" s="1080"/>
      <c r="AL238" s="1080"/>
      <c r="AM238" s="1080"/>
      <c r="AN238" s="1080"/>
      <c r="AO238" s="1080"/>
      <c r="AP238" s="1080"/>
      <c r="AR238" s="47"/>
      <c r="AS238" s="1107"/>
      <c r="AT238" s="1108"/>
      <c r="AU238" s="1064"/>
      <c r="AV238" s="1064"/>
      <c r="AW238" s="1064"/>
      <c r="AX238" s="1064"/>
      <c r="AY238" s="1064"/>
      <c r="AZ238" s="1064"/>
      <c r="BA238" s="1064"/>
      <c r="BB238" s="1064"/>
      <c r="BC238" s="1064"/>
      <c r="BD238" s="1064"/>
      <c r="BE238" s="1064"/>
      <c r="BF238" s="1077"/>
      <c r="BG238" s="1078"/>
      <c r="BH238" s="1079"/>
      <c r="BI238" s="1079"/>
      <c r="BJ238" s="1079"/>
      <c r="BK238" s="1079"/>
      <c r="BL238" s="1079"/>
      <c r="BM238" s="1079"/>
      <c r="BN238" s="1079"/>
      <c r="BO238" s="1079"/>
      <c r="BP238" s="1079"/>
      <c r="BQ238" s="1080"/>
      <c r="BR238" s="1080"/>
      <c r="BS238" s="1080"/>
      <c r="BT238" s="1080"/>
      <c r="BU238" s="1080"/>
      <c r="BV238" s="1080"/>
      <c r="BW238" s="1080"/>
      <c r="BX238" s="1080"/>
      <c r="BY238" s="1080"/>
      <c r="BZ238" s="1080"/>
      <c r="CA238" s="1080"/>
      <c r="CB238" s="1080"/>
      <c r="CC238" s="1080"/>
      <c r="CD238" s="1080"/>
      <c r="CE238" s="1080"/>
      <c r="CF238" s="1080"/>
      <c r="CG238" s="1080"/>
      <c r="CH238" s="1080"/>
    </row>
    <row r="239" spans="1:86" ht="17.100000000000001" customHeight="1" x14ac:dyDescent="0.15">
      <c r="A239" s="1098" t="s">
        <v>64</v>
      </c>
      <c r="B239" s="1099"/>
      <c r="C239" s="1099"/>
      <c r="D239" s="1099"/>
      <c r="E239" s="1099"/>
      <c r="F239" s="1099"/>
      <c r="G239" s="1099"/>
      <c r="H239" s="1099"/>
      <c r="I239" s="1099"/>
      <c r="J239" s="1099"/>
      <c r="K239" s="1099"/>
      <c r="L239" s="1099"/>
      <c r="M239" s="1100"/>
      <c r="N239" s="1065" t="s">
        <v>22</v>
      </c>
      <c r="O239" s="1065"/>
      <c r="P239" s="1088" t="s">
        <v>17</v>
      </c>
      <c r="Q239" s="1089"/>
      <c r="R239" s="1090" t="str">
        <f>IF('⑨応募者名簿(印刷用)'!$BX$40="","",'⑨応募者名簿(印刷用)'!$BX$40)</f>
        <v>-</v>
      </c>
      <c r="S239" s="1090"/>
      <c r="T239" s="1090"/>
      <c r="U239" s="1090"/>
      <c r="V239" s="1090"/>
      <c r="W239" s="1090"/>
      <c r="X239" s="1090"/>
      <c r="Y239" s="1105"/>
      <c r="Z239" s="1105"/>
      <c r="AA239" s="1105"/>
      <c r="AB239" s="1105"/>
      <c r="AC239" s="1105"/>
      <c r="AD239" s="1105"/>
      <c r="AE239" s="1105"/>
      <c r="AF239" s="1105"/>
      <c r="AG239" s="1105"/>
      <c r="AH239" s="1105"/>
      <c r="AI239" s="1105"/>
      <c r="AJ239" s="1105"/>
      <c r="AK239" s="1105"/>
      <c r="AL239" s="1105"/>
      <c r="AM239" s="1105"/>
      <c r="AN239" s="1105"/>
      <c r="AO239" s="1105"/>
      <c r="AP239" s="1106"/>
      <c r="AQ239" s="144"/>
      <c r="AR239" s="151"/>
      <c r="AS239" s="1098" t="s">
        <v>64</v>
      </c>
      <c r="AT239" s="1099"/>
      <c r="AU239" s="1099"/>
      <c r="AV239" s="1099"/>
      <c r="AW239" s="1099"/>
      <c r="AX239" s="1099"/>
      <c r="AY239" s="1099"/>
      <c r="AZ239" s="1099"/>
      <c r="BA239" s="1099"/>
      <c r="BB239" s="1099"/>
      <c r="BC239" s="1099"/>
      <c r="BD239" s="1099"/>
      <c r="BE239" s="1100"/>
      <c r="BF239" s="1065" t="s">
        <v>22</v>
      </c>
      <c r="BG239" s="1065"/>
      <c r="BH239" s="1088" t="s">
        <v>17</v>
      </c>
      <c r="BI239" s="1089"/>
      <c r="BJ239" s="1090" t="str">
        <f>IF('⑨応募者名簿(印刷用)'!$BX$40="","",'⑨応募者名簿(印刷用)'!$BX$40)</f>
        <v>-</v>
      </c>
      <c r="BK239" s="1090"/>
      <c r="BL239" s="1090"/>
      <c r="BM239" s="1090"/>
      <c r="BN239" s="1090"/>
      <c r="BO239" s="1090"/>
      <c r="BP239" s="1090"/>
      <c r="BQ239" s="1105"/>
      <c r="BR239" s="1105"/>
      <c r="BS239" s="1105"/>
      <c r="BT239" s="1105"/>
      <c r="BU239" s="1105"/>
      <c r="BV239" s="1105"/>
      <c r="BW239" s="1105"/>
      <c r="BX239" s="1105"/>
      <c r="BY239" s="1105"/>
      <c r="BZ239" s="1105"/>
      <c r="CA239" s="1105"/>
      <c r="CB239" s="1105"/>
      <c r="CC239" s="1105"/>
      <c r="CD239" s="1105"/>
      <c r="CE239" s="1105"/>
      <c r="CF239" s="1105"/>
      <c r="CG239" s="1105"/>
      <c r="CH239" s="1106"/>
    </row>
    <row r="240" spans="1:86" ht="17.100000000000001" customHeight="1" x14ac:dyDescent="0.15">
      <c r="A240" s="612" t="str">
        <f>'⑨応募者名簿(印刷用)'!$A$36</f>
        <v/>
      </c>
      <c r="B240" s="613"/>
      <c r="C240" s="613"/>
      <c r="D240" s="613"/>
      <c r="E240" s="613"/>
      <c r="F240" s="613"/>
      <c r="G240" s="613"/>
      <c r="H240" s="613"/>
      <c r="I240" s="155"/>
      <c r="J240" s="155"/>
      <c r="K240" s="155"/>
      <c r="L240" s="155"/>
      <c r="M240" s="156"/>
      <c r="N240" s="1065"/>
      <c r="O240" s="1065"/>
      <c r="P240" s="1092" t="str">
        <f>IF('⑨応募者名簿(印刷用)'!$BV$42="","",'⑨応募者名簿(印刷用)'!$BV$42)</f>
        <v xml:space="preserve"> </v>
      </c>
      <c r="Q240" s="1093"/>
      <c r="R240" s="1093"/>
      <c r="S240" s="1093"/>
      <c r="T240" s="1093"/>
      <c r="U240" s="1093"/>
      <c r="V240" s="1093"/>
      <c r="W240" s="1093"/>
      <c r="X240" s="1093"/>
      <c r="Y240" s="1093"/>
      <c r="Z240" s="1093"/>
      <c r="AA240" s="1093"/>
      <c r="AB240" s="1093"/>
      <c r="AC240" s="1093"/>
      <c r="AD240" s="1093"/>
      <c r="AE240" s="1093"/>
      <c r="AF240" s="1093"/>
      <c r="AG240" s="1093"/>
      <c r="AH240" s="1093"/>
      <c r="AI240" s="1093"/>
      <c r="AJ240" s="1093"/>
      <c r="AK240" s="1093"/>
      <c r="AL240" s="1093"/>
      <c r="AM240" s="1093"/>
      <c r="AN240" s="1093"/>
      <c r="AO240" s="1093"/>
      <c r="AP240" s="1094"/>
      <c r="AQ240" s="144"/>
      <c r="AR240" s="151"/>
      <c r="AS240" s="612" t="str">
        <f>'⑨応募者名簿(印刷用)'!$A$36</f>
        <v/>
      </c>
      <c r="AT240" s="613"/>
      <c r="AU240" s="613"/>
      <c r="AV240" s="613"/>
      <c r="AW240" s="613"/>
      <c r="AX240" s="613"/>
      <c r="AY240" s="613"/>
      <c r="AZ240" s="613"/>
      <c r="BA240" s="155"/>
      <c r="BB240" s="155"/>
      <c r="BC240" s="155"/>
      <c r="BD240" s="155"/>
      <c r="BE240" s="156"/>
      <c r="BF240" s="1065"/>
      <c r="BG240" s="1065"/>
      <c r="BH240" s="1092" t="str">
        <f>IF('⑨応募者名簿(印刷用)'!$BV$42="","",'⑨応募者名簿(印刷用)'!$BV$42)</f>
        <v xml:space="preserve"> </v>
      </c>
      <c r="BI240" s="1093"/>
      <c r="BJ240" s="1093"/>
      <c r="BK240" s="1093"/>
      <c r="BL240" s="1093"/>
      <c r="BM240" s="1093"/>
      <c r="BN240" s="1093"/>
      <c r="BO240" s="1093"/>
      <c r="BP240" s="1093"/>
      <c r="BQ240" s="1093"/>
      <c r="BR240" s="1093"/>
      <c r="BS240" s="1093"/>
      <c r="BT240" s="1093"/>
      <c r="BU240" s="1093"/>
      <c r="BV240" s="1093"/>
      <c r="BW240" s="1093"/>
      <c r="BX240" s="1093"/>
      <c r="BY240" s="1093"/>
      <c r="BZ240" s="1093"/>
      <c r="CA240" s="1093"/>
      <c r="CB240" s="1093"/>
      <c r="CC240" s="1093"/>
      <c r="CD240" s="1093"/>
      <c r="CE240" s="1093"/>
      <c r="CF240" s="1093"/>
      <c r="CG240" s="1093"/>
      <c r="CH240" s="1094"/>
    </row>
    <row r="241" spans="1:87" ht="17.100000000000001" customHeight="1" x14ac:dyDescent="0.15">
      <c r="A241" s="612"/>
      <c r="B241" s="613"/>
      <c r="C241" s="613"/>
      <c r="D241" s="613"/>
      <c r="E241" s="613"/>
      <c r="F241" s="613"/>
      <c r="G241" s="613"/>
      <c r="H241" s="613"/>
      <c r="I241" s="155"/>
      <c r="J241" s="155"/>
      <c r="K241" s="155"/>
      <c r="L241" s="155"/>
      <c r="M241" s="156"/>
      <c r="N241" s="1065"/>
      <c r="O241" s="1065"/>
      <c r="P241" s="1092" t="str">
        <f>IF('⑨応募者名簿(印刷用)'!$BV$43="","",'⑨応募者名簿(印刷用)'!$BV$43)</f>
        <v xml:space="preserve"> </v>
      </c>
      <c r="Q241" s="1093"/>
      <c r="R241" s="1093"/>
      <c r="S241" s="1093"/>
      <c r="T241" s="1093"/>
      <c r="U241" s="1093"/>
      <c r="V241" s="1093"/>
      <c r="W241" s="1093"/>
      <c r="X241" s="1093"/>
      <c r="Y241" s="1093"/>
      <c r="Z241" s="1093"/>
      <c r="AA241" s="1093"/>
      <c r="AB241" s="1093"/>
      <c r="AC241" s="1093"/>
      <c r="AD241" s="1093"/>
      <c r="AE241" s="1093"/>
      <c r="AF241" s="1093"/>
      <c r="AG241" s="1093"/>
      <c r="AH241" s="1093"/>
      <c r="AI241" s="1093"/>
      <c r="AJ241" s="1093"/>
      <c r="AK241" s="1093"/>
      <c r="AL241" s="1093"/>
      <c r="AM241" s="1093"/>
      <c r="AN241" s="1093"/>
      <c r="AO241" s="1093"/>
      <c r="AP241" s="1094"/>
      <c r="AQ241" s="144"/>
      <c r="AR241" s="151"/>
      <c r="AS241" s="612"/>
      <c r="AT241" s="613"/>
      <c r="AU241" s="613"/>
      <c r="AV241" s="613"/>
      <c r="AW241" s="613"/>
      <c r="AX241" s="613"/>
      <c r="AY241" s="613"/>
      <c r="AZ241" s="613"/>
      <c r="BA241" s="155"/>
      <c r="BB241" s="155"/>
      <c r="BC241" s="155"/>
      <c r="BD241" s="155"/>
      <c r="BE241" s="156"/>
      <c r="BF241" s="1065"/>
      <c r="BG241" s="1065"/>
      <c r="BH241" s="1092" t="str">
        <f>IF('⑨応募者名簿(印刷用)'!$BV$43="","",'⑨応募者名簿(印刷用)'!$BV$43)</f>
        <v xml:space="preserve"> </v>
      </c>
      <c r="BI241" s="1093"/>
      <c r="BJ241" s="1093"/>
      <c r="BK241" s="1093"/>
      <c r="BL241" s="1093"/>
      <c r="BM241" s="1093"/>
      <c r="BN241" s="1093"/>
      <c r="BO241" s="1093"/>
      <c r="BP241" s="1093"/>
      <c r="BQ241" s="1093"/>
      <c r="BR241" s="1093"/>
      <c r="BS241" s="1093"/>
      <c r="BT241" s="1093"/>
      <c r="BU241" s="1093"/>
      <c r="BV241" s="1093"/>
      <c r="BW241" s="1093"/>
      <c r="BX241" s="1093"/>
      <c r="BY241" s="1093"/>
      <c r="BZ241" s="1093"/>
      <c r="CA241" s="1093"/>
      <c r="CB241" s="1093"/>
      <c r="CC241" s="1093"/>
      <c r="CD241" s="1093"/>
      <c r="CE241" s="1093"/>
      <c r="CF241" s="1093"/>
      <c r="CG241" s="1093"/>
      <c r="CH241" s="1094"/>
    </row>
    <row r="242" spans="1:87" ht="17.100000000000001" customHeight="1" x14ac:dyDescent="0.15">
      <c r="A242" s="612"/>
      <c r="B242" s="613"/>
      <c r="C242" s="613"/>
      <c r="D242" s="613"/>
      <c r="E242" s="613"/>
      <c r="F242" s="613"/>
      <c r="G242" s="613"/>
      <c r="H242" s="613"/>
      <c r="I242" s="155"/>
      <c r="J242" s="155"/>
      <c r="K242" s="155"/>
      <c r="L242" s="155"/>
      <c r="M242" s="156"/>
      <c r="N242" s="1065"/>
      <c r="O242" s="1065"/>
      <c r="P242" s="1095" t="str">
        <f>IF('⑨応募者名簿(印刷用)'!$BV$44="","",'⑨応募者名簿(印刷用)'!$BV$44)</f>
        <v xml:space="preserve"> </v>
      </c>
      <c r="Q242" s="1096"/>
      <c r="R242" s="1096"/>
      <c r="S242" s="1096"/>
      <c r="T242" s="1096"/>
      <c r="U242" s="1096"/>
      <c r="V242" s="1096"/>
      <c r="W242" s="1096"/>
      <c r="X242" s="1096"/>
      <c r="Y242" s="1096"/>
      <c r="Z242" s="1096"/>
      <c r="AA242" s="1096"/>
      <c r="AB242" s="1096"/>
      <c r="AC242" s="1096"/>
      <c r="AD242" s="1096"/>
      <c r="AE242" s="1096"/>
      <c r="AF242" s="1096"/>
      <c r="AG242" s="1096"/>
      <c r="AH242" s="1096"/>
      <c r="AI242" s="1096"/>
      <c r="AJ242" s="1096"/>
      <c r="AK242" s="1096"/>
      <c r="AL242" s="1096"/>
      <c r="AM242" s="1096"/>
      <c r="AN242" s="1096"/>
      <c r="AO242" s="1096"/>
      <c r="AP242" s="1097"/>
      <c r="AQ242" s="144"/>
      <c r="AR242" s="151"/>
      <c r="AS242" s="612"/>
      <c r="AT242" s="613"/>
      <c r="AU242" s="613"/>
      <c r="AV242" s="613"/>
      <c r="AW242" s="613"/>
      <c r="AX242" s="613"/>
      <c r="AY242" s="613"/>
      <c r="AZ242" s="613"/>
      <c r="BA242" s="155"/>
      <c r="BB242" s="155"/>
      <c r="BC242" s="155"/>
      <c r="BD242" s="155"/>
      <c r="BE242" s="156"/>
      <c r="BF242" s="1065"/>
      <c r="BG242" s="1065"/>
      <c r="BH242" s="1095" t="str">
        <f>IF('⑨応募者名簿(印刷用)'!$BV$44="","",'⑨応募者名簿(印刷用)'!$BV$44)</f>
        <v xml:space="preserve"> </v>
      </c>
      <c r="BI242" s="1096"/>
      <c r="BJ242" s="1096"/>
      <c r="BK242" s="1096"/>
      <c r="BL242" s="1096"/>
      <c r="BM242" s="1096"/>
      <c r="BN242" s="1096"/>
      <c r="BO242" s="1096"/>
      <c r="BP242" s="1096"/>
      <c r="BQ242" s="1096"/>
      <c r="BR242" s="1096"/>
      <c r="BS242" s="1096"/>
      <c r="BT242" s="1096"/>
      <c r="BU242" s="1096"/>
      <c r="BV242" s="1096"/>
      <c r="BW242" s="1096"/>
      <c r="BX242" s="1096"/>
      <c r="BY242" s="1096"/>
      <c r="BZ242" s="1096"/>
      <c r="CA242" s="1096"/>
      <c r="CB242" s="1096"/>
      <c r="CC242" s="1096"/>
      <c r="CD242" s="1096"/>
      <c r="CE242" s="1096"/>
      <c r="CF242" s="1096"/>
      <c r="CG242" s="1096"/>
      <c r="CH242" s="1097"/>
    </row>
    <row r="243" spans="1:87" ht="17.100000000000001" customHeight="1" x14ac:dyDescent="0.15">
      <c r="A243" s="612"/>
      <c r="B243" s="613"/>
      <c r="C243" s="613"/>
      <c r="D243" s="613"/>
      <c r="E243" s="613"/>
      <c r="F243" s="613"/>
      <c r="G243" s="613"/>
      <c r="H243" s="613"/>
      <c r="I243" s="155"/>
      <c r="J243" s="155"/>
      <c r="K243" s="155"/>
      <c r="L243" s="155"/>
      <c r="M243" s="156"/>
      <c r="N243" s="1069" t="s">
        <v>33</v>
      </c>
      <c r="O243" s="1070"/>
      <c r="P243" s="1075" t="s">
        <v>24</v>
      </c>
      <c r="Q243" s="1076"/>
      <c r="R243" s="1076"/>
      <c r="S243" s="1076"/>
      <c r="T243" s="1076" t="str">
        <f>""&amp;⑧入力シート!$D$21</f>
        <v/>
      </c>
      <c r="U243" s="1076"/>
      <c r="V243" s="1076"/>
      <c r="W243" s="1076"/>
      <c r="X243" s="1076"/>
      <c r="Y243" s="1076"/>
      <c r="Z243" s="1076"/>
      <c r="AA243" s="1076"/>
      <c r="AB243" s="1076"/>
      <c r="AC243" s="1076"/>
      <c r="AD243" s="1076"/>
      <c r="AE243" s="1076"/>
      <c r="AF243" s="1076"/>
      <c r="AG243" s="1076"/>
      <c r="AH243" s="1076"/>
      <c r="AI243" s="1076"/>
      <c r="AJ243" s="1076"/>
      <c r="AK243" s="1076"/>
      <c r="AL243" s="1076"/>
      <c r="AM243" s="1076"/>
      <c r="AN243" s="1076"/>
      <c r="AO243" s="1076"/>
      <c r="AP243" s="1081"/>
      <c r="AQ243" s="144"/>
      <c r="AR243" s="151"/>
      <c r="AS243" s="612"/>
      <c r="AT243" s="613"/>
      <c r="AU243" s="613"/>
      <c r="AV243" s="613"/>
      <c r="AW243" s="613"/>
      <c r="AX243" s="613"/>
      <c r="AY243" s="613"/>
      <c r="AZ243" s="613"/>
      <c r="BA243" s="155"/>
      <c r="BB243" s="155"/>
      <c r="BC243" s="155"/>
      <c r="BD243" s="155"/>
      <c r="BE243" s="156"/>
      <c r="BF243" s="1069" t="s">
        <v>33</v>
      </c>
      <c r="BG243" s="1070"/>
      <c r="BH243" s="1075" t="s">
        <v>24</v>
      </c>
      <c r="BI243" s="1076"/>
      <c r="BJ243" s="1076"/>
      <c r="BK243" s="1076"/>
      <c r="BL243" s="1076" t="str">
        <f>""&amp;⑧入力シート!$D$21</f>
        <v/>
      </c>
      <c r="BM243" s="1076"/>
      <c r="BN243" s="1076"/>
      <c r="BO243" s="1076"/>
      <c r="BP243" s="1076"/>
      <c r="BQ243" s="1076"/>
      <c r="BR243" s="1076"/>
      <c r="BS243" s="1076"/>
      <c r="BT243" s="1076"/>
      <c r="BU243" s="1076"/>
      <c r="BV243" s="1076"/>
      <c r="BW243" s="1076"/>
      <c r="BX243" s="1076"/>
      <c r="BY243" s="1076"/>
      <c r="BZ243" s="1076"/>
      <c r="CA243" s="1076"/>
      <c r="CB243" s="1076"/>
      <c r="CC243" s="1076"/>
      <c r="CD243" s="1076"/>
      <c r="CE243" s="1076"/>
      <c r="CF243" s="1076"/>
      <c r="CG243" s="1076"/>
      <c r="CH243" s="1081"/>
    </row>
    <row r="244" spans="1:87" ht="17.100000000000001" customHeight="1" x14ac:dyDescent="0.15">
      <c r="A244" s="157"/>
      <c r="B244" s="155"/>
      <c r="C244" s="155"/>
      <c r="D244" s="155"/>
      <c r="E244" s="155"/>
      <c r="F244" s="155"/>
      <c r="G244" s="155"/>
      <c r="H244" s="155"/>
      <c r="I244" s="155"/>
      <c r="J244" s="155"/>
      <c r="K244" s="155"/>
      <c r="L244" s="155"/>
      <c r="M244" s="156"/>
      <c r="N244" s="1048"/>
      <c r="O244" s="1049"/>
      <c r="P244" s="1082" t="str">
        <f>"　"&amp;⑧入力シート!$D$22</f>
        <v>　</v>
      </c>
      <c r="Q244" s="1083"/>
      <c r="R244" s="1083"/>
      <c r="S244" s="1083"/>
      <c r="T244" s="1083"/>
      <c r="U244" s="1083"/>
      <c r="V244" s="1083"/>
      <c r="W244" s="1083"/>
      <c r="X244" s="1083"/>
      <c r="Y244" s="1083"/>
      <c r="Z244" s="1083"/>
      <c r="AA244" s="1083"/>
      <c r="AB244" s="1083"/>
      <c r="AC244" s="1083"/>
      <c r="AD244" s="1083"/>
      <c r="AE244" s="1083"/>
      <c r="AF244" s="1083"/>
      <c r="AG244" s="1083"/>
      <c r="AH244" s="1083"/>
      <c r="AI244" s="1083"/>
      <c r="AJ244" s="1083"/>
      <c r="AK244" s="1083"/>
      <c r="AL244" s="1083"/>
      <c r="AM244" s="1083"/>
      <c r="AN244" s="1083"/>
      <c r="AO244" s="1083"/>
      <c r="AP244" s="1084"/>
      <c r="AQ244" s="144"/>
      <c r="AR244" s="151"/>
      <c r="AS244" s="157"/>
      <c r="AT244" s="155"/>
      <c r="AU244" s="155"/>
      <c r="AV244" s="155"/>
      <c r="AW244" s="155"/>
      <c r="AX244" s="155"/>
      <c r="AY244" s="155"/>
      <c r="AZ244" s="155"/>
      <c r="BA244" s="155"/>
      <c r="BB244" s="155"/>
      <c r="BC244" s="155"/>
      <c r="BD244" s="155"/>
      <c r="BE244" s="156"/>
      <c r="BF244" s="1048"/>
      <c r="BG244" s="1049"/>
      <c r="BH244" s="1082" t="str">
        <f>"　"&amp;⑧入力シート!$D$22</f>
        <v>　</v>
      </c>
      <c r="BI244" s="1083"/>
      <c r="BJ244" s="1083"/>
      <c r="BK244" s="1083"/>
      <c r="BL244" s="1083"/>
      <c r="BM244" s="1083"/>
      <c r="BN244" s="1083"/>
      <c r="BO244" s="1083"/>
      <c r="BP244" s="1083"/>
      <c r="BQ244" s="1083"/>
      <c r="BR244" s="1083"/>
      <c r="BS244" s="1083"/>
      <c r="BT244" s="1083"/>
      <c r="BU244" s="1083"/>
      <c r="BV244" s="1083"/>
      <c r="BW244" s="1083"/>
      <c r="BX244" s="1083"/>
      <c r="BY244" s="1083"/>
      <c r="BZ244" s="1083"/>
      <c r="CA244" s="1083"/>
      <c r="CB244" s="1083"/>
      <c r="CC244" s="1083"/>
      <c r="CD244" s="1083"/>
      <c r="CE244" s="1083"/>
      <c r="CF244" s="1083"/>
      <c r="CG244" s="1083"/>
      <c r="CH244" s="1084"/>
    </row>
    <row r="245" spans="1:87" ht="17.100000000000001" customHeight="1" x14ac:dyDescent="0.15">
      <c r="A245" s="157"/>
      <c r="B245" s="155"/>
      <c r="C245" s="155"/>
      <c r="D245" s="155"/>
      <c r="E245" s="155"/>
      <c r="F245" s="155"/>
      <c r="G245" s="155"/>
      <c r="H245" s="155"/>
      <c r="I245" s="155"/>
      <c r="J245" s="155"/>
      <c r="K245" s="155"/>
      <c r="L245" s="155"/>
      <c r="M245" s="156"/>
      <c r="N245" s="1048"/>
      <c r="O245" s="1049"/>
      <c r="P245" s="1085" t="str">
        <f>"　"&amp;⑧入力シート!$D$23</f>
        <v>　</v>
      </c>
      <c r="Q245" s="1086"/>
      <c r="R245" s="1086"/>
      <c r="S245" s="1086"/>
      <c r="T245" s="1086"/>
      <c r="U245" s="1086"/>
      <c r="V245" s="1086"/>
      <c r="W245" s="1086"/>
      <c r="X245" s="1086"/>
      <c r="Y245" s="1086"/>
      <c r="Z245" s="1086"/>
      <c r="AA245" s="1086"/>
      <c r="AB245" s="1086"/>
      <c r="AC245" s="1086"/>
      <c r="AD245" s="1086"/>
      <c r="AE245" s="1086"/>
      <c r="AF245" s="1086"/>
      <c r="AG245" s="1086"/>
      <c r="AH245" s="1086"/>
      <c r="AI245" s="1086"/>
      <c r="AJ245" s="1086"/>
      <c r="AK245" s="1086"/>
      <c r="AL245" s="1086"/>
      <c r="AM245" s="1086"/>
      <c r="AN245" s="1086"/>
      <c r="AO245" s="1086"/>
      <c r="AP245" s="1087"/>
      <c r="AQ245" s="144"/>
      <c r="AR245" s="151"/>
      <c r="AS245" s="157"/>
      <c r="AT245" s="155"/>
      <c r="AU245" s="155"/>
      <c r="AV245" s="155"/>
      <c r="AW245" s="155"/>
      <c r="AX245" s="155"/>
      <c r="AY245" s="155"/>
      <c r="AZ245" s="155"/>
      <c r="BA245" s="155"/>
      <c r="BB245" s="155"/>
      <c r="BC245" s="155"/>
      <c r="BD245" s="155"/>
      <c r="BE245" s="156"/>
      <c r="BF245" s="1048"/>
      <c r="BG245" s="1049"/>
      <c r="BH245" s="1085" t="str">
        <f>"　"&amp;⑧入力シート!$D$23</f>
        <v>　</v>
      </c>
      <c r="BI245" s="1086"/>
      <c r="BJ245" s="1086"/>
      <c r="BK245" s="1086"/>
      <c r="BL245" s="1086"/>
      <c r="BM245" s="1086"/>
      <c r="BN245" s="1086"/>
      <c r="BO245" s="1086"/>
      <c r="BP245" s="1086"/>
      <c r="BQ245" s="1086"/>
      <c r="BR245" s="1086"/>
      <c r="BS245" s="1086"/>
      <c r="BT245" s="1086"/>
      <c r="BU245" s="1086"/>
      <c r="BV245" s="1086"/>
      <c r="BW245" s="1086"/>
      <c r="BX245" s="1086"/>
      <c r="BY245" s="1086"/>
      <c r="BZ245" s="1086"/>
      <c r="CA245" s="1086"/>
      <c r="CB245" s="1086"/>
      <c r="CC245" s="1086"/>
      <c r="CD245" s="1086"/>
      <c r="CE245" s="1086"/>
      <c r="CF245" s="1086"/>
      <c r="CG245" s="1086"/>
      <c r="CH245" s="1087"/>
    </row>
    <row r="246" spans="1:87" ht="17.100000000000001" customHeight="1" x14ac:dyDescent="0.15">
      <c r="A246" s="158"/>
      <c r="B246" s="159"/>
      <c r="C246" s="159"/>
      <c r="D246" s="159"/>
      <c r="E246" s="159"/>
      <c r="F246" s="159"/>
      <c r="G246" s="159"/>
      <c r="H246" s="159"/>
      <c r="I246" s="159"/>
      <c r="J246" s="159"/>
      <c r="K246" s="159"/>
      <c r="L246" s="159"/>
      <c r="M246" s="160"/>
      <c r="N246" s="1048"/>
      <c r="O246" s="1049"/>
      <c r="P246" s="1085"/>
      <c r="Q246" s="1086"/>
      <c r="R246" s="1086"/>
      <c r="S246" s="1086"/>
      <c r="T246" s="1086"/>
      <c r="U246" s="1086"/>
      <c r="V246" s="1086"/>
      <c r="W246" s="1086"/>
      <c r="X246" s="1086"/>
      <c r="Y246" s="1086"/>
      <c r="Z246" s="1086"/>
      <c r="AA246" s="1086"/>
      <c r="AB246" s="1086"/>
      <c r="AC246" s="1086"/>
      <c r="AD246" s="1086"/>
      <c r="AE246" s="1086"/>
      <c r="AF246" s="1086"/>
      <c r="AG246" s="1086"/>
      <c r="AH246" s="1086"/>
      <c r="AI246" s="1086"/>
      <c r="AJ246" s="1086"/>
      <c r="AK246" s="1086"/>
      <c r="AL246" s="1086"/>
      <c r="AM246" s="1086"/>
      <c r="AN246" s="1086"/>
      <c r="AO246" s="1086"/>
      <c r="AP246" s="1087"/>
      <c r="AQ246" s="144"/>
      <c r="AR246" s="151"/>
      <c r="AS246" s="158"/>
      <c r="AT246" s="159"/>
      <c r="AU246" s="159"/>
      <c r="AV246" s="159"/>
      <c r="AW246" s="159"/>
      <c r="AX246" s="159"/>
      <c r="AY246" s="159"/>
      <c r="AZ246" s="159"/>
      <c r="BA246" s="159"/>
      <c r="BB246" s="159"/>
      <c r="BC246" s="159"/>
      <c r="BD246" s="159"/>
      <c r="BE246" s="160"/>
      <c r="BF246" s="1048"/>
      <c r="BG246" s="1049"/>
      <c r="BH246" s="1085"/>
      <c r="BI246" s="1086"/>
      <c r="BJ246" s="1086"/>
      <c r="BK246" s="1086"/>
      <c r="BL246" s="1086"/>
      <c r="BM246" s="1086"/>
      <c r="BN246" s="1086"/>
      <c r="BO246" s="1086"/>
      <c r="BP246" s="1086"/>
      <c r="BQ246" s="1086"/>
      <c r="BR246" s="1086"/>
      <c r="BS246" s="1086"/>
      <c r="BT246" s="1086"/>
      <c r="BU246" s="1086"/>
      <c r="BV246" s="1086"/>
      <c r="BW246" s="1086"/>
      <c r="BX246" s="1086"/>
      <c r="BY246" s="1086"/>
      <c r="BZ246" s="1086"/>
      <c r="CA246" s="1086"/>
      <c r="CB246" s="1086"/>
      <c r="CC246" s="1086"/>
      <c r="CD246" s="1086"/>
      <c r="CE246" s="1086"/>
      <c r="CF246" s="1086"/>
      <c r="CG246" s="1086"/>
      <c r="CH246" s="1087"/>
    </row>
    <row r="247" spans="1:87" ht="18" customHeight="1" x14ac:dyDescent="0.15">
      <c r="A247" s="1069" t="s">
        <v>38</v>
      </c>
      <c r="B247" s="1070"/>
      <c r="C247" s="1075" t="s">
        <v>32</v>
      </c>
      <c r="D247" s="1076"/>
      <c r="E247" s="1076"/>
      <c r="F247" s="1076"/>
      <c r="G247" s="1076"/>
      <c r="H247" s="1076"/>
      <c r="I247" s="1076"/>
      <c r="J247" s="1076"/>
      <c r="K247" s="1076"/>
      <c r="L247" s="1076"/>
      <c r="M247" s="1076"/>
      <c r="N247" s="1065" t="s">
        <v>35</v>
      </c>
      <c r="O247" s="1065"/>
      <c r="P247" s="1066" t="str">
        <f>""&amp;⑧入力シート!AD52</f>
        <v/>
      </c>
      <c r="Q247" s="1066"/>
      <c r="R247" s="1066"/>
      <c r="S247" s="1066"/>
      <c r="T247" s="1066"/>
      <c r="U247" s="1066"/>
      <c r="V247" s="1066"/>
      <c r="W247" s="1066"/>
      <c r="X247" s="1066"/>
      <c r="Y247" s="1066"/>
      <c r="Z247" s="1066"/>
      <c r="AA247" s="1066"/>
      <c r="AB247" s="1066"/>
      <c r="AC247" s="1066"/>
      <c r="AD247" s="1066"/>
      <c r="AE247" s="1066"/>
      <c r="AF247" s="1066"/>
      <c r="AG247" s="1066"/>
      <c r="AH247" s="1066"/>
      <c r="AI247" s="1066"/>
      <c r="AJ247" s="1066"/>
      <c r="AK247" s="1066"/>
      <c r="AL247" s="1066"/>
      <c r="AM247" s="1066"/>
      <c r="AN247" s="1066"/>
      <c r="AO247" s="1066"/>
      <c r="AP247" s="1066"/>
      <c r="AQ247" s="144"/>
      <c r="AR247" s="151"/>
      <c r="AS247" s="1069" t="s">
        <v>38</v>
      </c>
      <c r="AT247" s="1070"/>
      <c r="AU247" s="1075" t="s">
        <v>32</v>
      </c>
      <c r="AV247" s="1076"/>
      <c r="AW247" s="1076"/>
      <c r="AX247" s="1076"/>
      <c r="AY247" s="1076"/>
      <c r="AZ247" s="1076"/>
      <c r="BA247" s="1076"/>
      <c r="BB247" s="1076"/>
      <c r="BC247" s="1076"/>
      <c r="BD247" s="1076"/>
      <c r="BE247" s="1076"/>
      <c r="BF247" s="1065" t="s">
        <v>35</v>
      </c>
      <c r="BG247" s="1065"/>
      <c r="BH247" s="1066" t="str">
        <f>""&amp;⑧入力シート!AD53</f>
        <v/>
      </c>
      <c r="BI247" s="1066"/>
      <c r="BJ247" s="1066"/>
      <c r="BK247" s="1066"/>
      <c r="BL247" s="1066"/>
      <c r="BM247" s="1066"/>
      <c r="BN247" s="1066"/>
      <c r="BO247" s="1066"/>
      <c r="BP247" s="1066"/>
      <c r="BQ247" s="1066"/>
      <c r="BR247" s="1066"/>
      <c r="BS247" s="1066"/>
      <c r="BT247" s="1066"/>
      <c r="BU247" s="1066"/>
      <c r="BV247" s="1066"/>
      <c r="BW247" s="1066"/>
      <c r="BX247" s="1066"/>
      <c r="BY247" s="1066"/>
      <c r="BZ247" s="1066"/>
      <c r="CA247" s="1066"/>
      <c r="CB247" s="1066"/>
      <c r="CC247" s="1066"/>
      <c r="CD247" s="1066"/>
      <c r="CE247" s="1066"/>
      <c r="CF247" s="1066"/>
      <c r="CG247" s="1066"/>
      <c r="CH247" s="1066"/>
    </row>
    <row r="248" spans="1:87" ht="18" customHeight="1" x14ac:dyDescent="0.15">
      <c r="A248" s="1048"/>
      <c r="B248" s="1049"/>
      <c r="C248" s="1067">
        <f>⑧入力シート!Y52</f>
        <v>29</v>
      </c>
      <c r="D248" s="1068"/>
      <c r="E248" s="1068"/>
      <c r="F248" s="1068"/>
      <c r="G248" s="1068"/>
      <c r="H248" s="1068"/>
      <c r="I248" s="1068"/>
      <c r="J248" s="1068"/>
      <c r="K248" s="1068"/>
      <c r="L248" s="1068"/>
      <c r="M248" s="1068"/>
      <c r="N248" s="1065"/>
      <c r="O248" s="1065"/>
      <c r="P248" s="1066"/>
      <c r="Q248" s="1066"/>
      <c r="R248" s="1066"/>
      <c r="S248" s="1066"/>
      <c r="T248" s="1066"/>
      <c r="U248" s="1066"/>
      <c r="V248" s="1066"/>
      <c r="W248" s="1066"/>
      <c r="X248" s="1066"/>
      <c r="Y248" s="1066"/>
      <c r="Z248" s="1066"/>
      <c r="AA248" s="1066"/>
      <c r="AB248" s="1066"/>
      <c r="AC248" s="1066"/>
      <c r="AD248" s="1066"/>
      <c r="AE248" s="1066"/>
      <c r="AF248" s="1066"/>
      <c r="AG248" s="1066"/>
      <c r="AH248" s="1066"/>
      <c r="AI248" s="1066"/>
      <c r="AJ248" s="1066"/>
      <c r="AK248" s="1066"/>
      <c r="AL248" s="1066"/>
      <c r="AM248" s="1066"/>
      <c r="AN248" s="1066"/>
      <c r="AO248" s="1066"/>
      <c r="AP248" s="1066"/>
      <c r="AQ248" s="144"/>
      <c r="AR248" s="151"/>
      <c r="AS248" s="1048"/>
      <c r="AT248" s="1049"/>
      <c r="AU248" s="1067">
        <f>⑧入力シート!Y53</f>
        <v>30</v>
      </c>
      <c r="AV248" s="1068"/>
      <c r="AW248" s="1068"/>
      <c r="AX248" s="1068"/>
      <c r="AY248" s="1068"/>
      <c r="AZ248" s="1068"/>
      <c r="BA248" s="1068"/>
      <c r="BB248" s="1068"/>
      <c r="BC248" s="1068"/>
      <c r="BD248" s="1068"/>
      <c r="BE248" s="1068"/>
      <c r="BF248" s="1065"/>
      <c r="BG248" s="1065"/>
      <c r="BH248" s="1066"/>
      <c r="BI248" s="1066"/>
      <c r="BJ248" s="1066"/>
      <c r="BK248" s="1066"/>
      <c r="BL248" s="1066"/>
      <c r="BM248" s="1066"/>
      <c r="BN248" s="1066"/>
      <c r="BO248" s="1066"/>
      <c r="BP248" s="1066"/>
      <c r="BQ248" s="1066"/>
      <c r="BR248" s="1066"/>
      <c r="BS248" s="1066"/>
      <c r="BT248" s="1066"/>
      <c r="BU248" s="1066"/>
      <c r="BV248" s="1066"/>
      <c r="BW248" s="1066"/>
      <c r="BX248" s="1066"/>
      <c r="BY248" s="1066"/>
      <c r="BZ248" s="1066"/>
      <c r="CA248" s="1066"/>
      <c r="CB248" s="1066"/>
      <c r="CC248" s="1066"/>
      <c r="CD248" s="1066"/>
      <c r="CE248" s="1066"/>
      <c r="CF248" s="1066"/>
      <c r="CG248" s="1066"/>
      <c r="CH248" s="1066"/>
    </row>
    <row r="249" spans="1:87" ht="18" customHeight="1" x14ac:dyDescent="0.15">
      <c r="A249" s="1050"/>
      <c r="B249" s="1051"/>
      <c r="C249" s="1067"/>
      <c r="D249" s="1068"/>
      <c r="E249" s="1068"/>
      <c r="F249" s="1068"/>
      <c r="G249" s="1068"/>
      <c r="H249" s="1068"/>
      <c r="I249" s="1068"/>
      <c r="J249" s="1068"/>
      <c r="K249" s="1068"/>
      <c r="L249" s="1068"/>
      <c r="M249" s="1068"/>
      <c r="N249" s="1065"/>
      <c r="O249" s="1065"/>
      <c r="P249" s="1066"/>
      <c r="Q249" s="1066"/>
      <c r="R249" s="1066"/>
      <c r="S249" s="1066"/>
      <c r="T249" s="1066"/>
      <c r="U249" s="1066"/>
      <c r="V249" s="1066"/>
      <c r="W249" s="1066"/>
      <c r="X249" s="1066"/>
      <c r="Y249" s="1066"/>
      <c r="Z249" s="1066"/>
      <c r="AA249" s="1066"/>
      <c r="AB249" s="1066"/>
      <c r="AC249" s="1066"/>
      <c r="AD249" s="1066"/>
      <c r="AE249" s="1066"/>
      <c r="AF249" s="1066"/>
      <c r="AG249" s="1066"/>
      <c r="AH249" s="1066"/>
      <c r="AI249" s="1066"/>
      <c r="AJ249" s="1066"/>
      <c r="AK249" s="1066"/>
      <c r="AL249" s="1066"/>
      <c r="AM249" s="1066"/>
      <c r="AN249" s="1066"/>
      <c r="AO249" s="1066"/>
      <c r="AP249" s="1066"/>
      <c r="AQ249" s="144"/>
      <c r="AR249" s="151"/>
      <c r="AS249" s="1050"/>
      <c r="AT249" s="1051"/>
      <c r="AU249" s="1067"/>
      <c r="AV249" s="1068"/>
      <c r="AW249" s="1068"/>
      <c r="AX249" s="1068"/>
      <c r="AY249" s="1068"/>
      <c r="AZ249" s="1068"/>
      <c r="BA249" s="1068"/>
      <c r="BB249" s="1068"/>
      <c r="BC249" s="1068"/>
      <c r="BD249" s="1068"/>
      <c r="BE249" s="1068"/>
      <c r="BF249" s="1065"/>
      <c r="BG249" s="1065"/>
      <c r="BH249" s="1066"/>
      <c r="BI249" s="1066"/>
      <c r="BJ249" s="1066"/>
      <c r="BK249" s="1066"/>
      <c r="BL249" s="1066"/>
      <c r="BM249" s="1066"/>
      <c r="BN249" s="1066"/>
      <c r="BO249" s="1066"/>
      <c r="BP249" s="1066"/>
      <c r="BQ249" s="1066"/>
      <c r="BR249" s="1066"/>
      <c r="BS249" s="1066"/>
      <c r="BT249" s="1066"/>
      <c r="BU249" s="1066"/>
      <c r="BV249" s="1066"/>
      <c r="BW249" s="1066"/>
      <c r="BX249" s="1066"/>
      <c r="BY249" s="1066"/>
      <c r="BZ249" s="1066"/>
      <c r="CA249" s="1066"/>
      <c r="CB249" s="1066"/>
      <c r="CC249" s="1066"/>
      <c r="CD249" s="1066"/>
      <c r="CE249" s="1066"/>
      <c r="CF249" s="1066"/>
      <c r="CG249" s="1066"/>
      <c r="CH249" s="1066"/>
    </row>
    <row r="250" spans="1:87" ht="18" customHeight="1" x14ac:dyDescent="0.15">
      <c r="A250" s="1069" t="s">
        <v>37</v>
      </c>
      <c r="B250" s="1070"/>
      <c r="C250" s="1071" t="str">
        <f>""&amp;⑧入力シート!Z52</f>
        <v/>
      </c>
      <c r="D250" s="1072"/>
      <c r="E250" s="1072"/>
      <c r="F250" s="1072"/>
      <c r="G250" s="1072"/>
      <c r="H250" s="1072"/>
      <c r="I250" s="1072"/>
      <c r="J250" s="1072"/>
      <c r="K250" s="1072"/>
      <c r="L250" s="1072"/>
      <c r="M250" s="1073"/>
      <c r="N250" s="1048" t="s">
        <v>36</v>
      </c>
      <c r="O250" s="1049"/>
      <c r="P250" s="1052" t="s">
        <v>34</v>
      </c>
      <c r="Q250" s="1053"/>
      <c r="R250" s="1053"/>
      <c r="S250" s="1053"/>
      <c r="T250" s="1053"/>
      <c r="U250" s="1053"/>
      <c r="V250" s="1053"/>
      <c r="W250" s="1053"/>
      <c r="X250" s="1053"/>
      <c r="Y250" s="1053"/>
      <c r="Z250" s="1053"/>
      <c r="AA250" s="1053"/>
      <c r="AB250" s="1053"/>
      <c r="AC250" s="1053"/>
      <c r="AD250" s="1053"/>
      <c r="AE250" s="1053"/>
      <c r="AF250" s="1053"/>
      <c r="AG250" s="1053"/>
      <c r="AH250" s="1053"/>
      <c r="AI250" s="1053"/>
      <c r="AJ250" s="1053"/>
      <c r="AK250" s="1053"/>
      <c r="AL250" s="1053"/>
      <c r="AM250" s="1053"/>
      <c r="AN250" s="1053"/>
      <c r="AO250" s="1053"/>
      <c r="AP250" s="1054"/>
      <c r="AQ250" s="144"/>
      <c r="AR250" s="151"/>
      <c r="AS250" s="1069" t="s">
        <v>37</v>
      </c>
      <c r="AT250" s="1070"/>
      <c r="AU250" s="1071" t="str">
        <f>""&amp;⑧入力シート!Z53</f>
        <v/>
      </c>
      <c r="AV250" s="1072"/>
      <c r="AW250" s="1072"/>
      <c r="AX250" s="1072"/>
      <c r="AY250" s="1072"/>
      <c r="AZ250" s="1072"/>
      <c r="BA250" s="1072"/>
      <c r="BB250" s="1072"/>
      <c r="BC250" s="1072"/>
      <c r="BD250" s="1072"/>
      <c r="BE250" s="1073"/>
      <c r="BF250" s="1048" t="s">
        <v>36</v>
      </c>
      <c r="BG250" s="1049"/>
      <c r="BH250" s="1052" t="s">
        <v>34</v>
      </c>
      <c r="BI250" s="1053"/>
      <c r="BJ250" s="1053"/>
      <c r="BK250" s="1053"/>
      <c r="BL250" s="1053"/>
      <c r="BM250" s="1053"/>
      <c r="BN250" s="1053"/>
      <c r="BO250" s="1053"/>
      <c r="BP250" s="1053"/>
      <c r="BQ250" s="1053"/>
      <c r="BR250" s="1053"/>
      <c r="BS250" s="1053"/>
      <c r="BT250" s="1053"/>
      <c r="BU250" s="1053"/>
      <c r="BV250" s="1053"/>
      <c r="BW250" s="1053"/>
      <c r="BX250" s="1053"/>
      <c r="BY250" s="1053"/>
      <c r="BZ250" s="1053"/>
      <c r="CA250" s="1053"/>
      <c r="CB250" s="1053"/>
      <c r="CC250" s="1053"/>
      <c r="CD250" s="1053"/>
      <c r="CE250" s="1053"/>
      <c r="CF250" s="1053"/>
      <c r="CG250" s="1053"/>
      <c r="CH250" s="1054"/>
    </row>
    <row r="251" spans="1:87" ht="18" customHeight="1" x14ac:dyDescent="0.15">
      <c r="A251" s="1048"/>
      <c r="B251" s="1049"/>
      <c r="C251" s="1067"/>
      <c r="D251" s="1068"/>
      <c r="E251" s="1068"/>
      <c r="F251" s="1068"/>
      <c r="G251" s="1068"/>
      <c r="H251" s="1068"/>
      <c r="I251" s="1068"/>
      <c r="J251" s="1068"/>
      <c r="K251" s="1068"/>
      <c r="L251" s="1068"/>
      <c r="M251" s="1074"/>
      <c r="N251" s="1048"/>
      <c r="O251" s="1049"/>
      <c r="P251" s="1110" t="str">
        <f>'⑨応募者名簿(印刷用)'!R31</f>
        <v xml:space="preserve"> </v>
      </c>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44"/>
      <c r="AR251" s="151"/>
      <c r="AS251" s="1048"/>
      <c r="AT251" s="1049"/>
      <c r="AU251" s="1067"/>
      <c r="AV251" s="1068"/>
      <c r="AW251" s="1068"/>
      <c r="AX251" s="1068"/>
      <c r="AY251" s="1068"/>
      <c r="AZ251" s="1068"/>
      <c r="BA251" s="1068"/>
      <c r="BB251" s="1068"/>
      <c r="BC251" s="1068"/>
      <c r="BD251" s="1068"/>
      <c r="BE251" s="1074"/>
      <c r="BF251" s="1048"/>
      <c r="BG251" s="1049"/>
      <c r="BH251" s="1110" t="str">
        <f>'⑨応募者名簿(印刷用)'!R32</f>
        <v xml:space="preserve"> </v>
      </c>
      <c r="BI251" s="1110"/>
      <c r="BJ251" s="1110"/>
      <c r="BK251" s="1110"/>
      <c r="BL251" s="1110"/>
      <c r="BM251" s="1110"/>
      <c r="BN251" s="1110"/>
      <c r="BO251" s="1110"/>
      <c r="BP251" s="1110"/>
      <c r="BQ251" s="1110"/>
      <c r="BR251" s="1110"/>
      <c r="BS251" s="1110"/>
      <c r="BT251" s="1110"/>
      <c r="BU251" s="1110"/>
      <c r="BV251" s="1110"/>
      <c r="BW251" s="1110"/>
      <c r="BX251" s="1110"/>
      <c r="BY251" s="1110"/>
      <c r="BZ251" s="1110"/>
      <c r="CA251" s="1110"/>
      <c r="CB251" s="1110"/>
      <c r="CC251" s="1110"/>
      <c r="CD251" s="1110"/>
      <c r="CE251" s="1110"/>
      <c r="CF251" s="1110"/>
      <c r="CG251" s="1110"/>
      <c r="CH251" s="1110"/>
    </row>
    <row r="252" spans="1:87" ht="18" customHeight="1" x14ac:dyDescent="0.15">
      <c r="A252" s="1048"/>
      <c r="B252" s="1049"/>
      <c r="C252" s="1067"/>
      <c r="D252" s="1068"/>
      <c r="E252" s="1068"/>
      <c r="F252" s="1068"/>
      <c r="G252" s="1068"/>
      <c r="H252" s="1068"/>
      <c r="I252" s="1068"/>
      <c r="J252" s="1068"/>
      <c r="K252" s="1068"/>
      <c r="L252" s="1068"/>
      <c r="M252" s="1074"/>
      <c r="N252" s="1050"/>
      <c r="O252" s="1051"/>
      <c r="P252" s="1064"/>
      <c r="Q252" s="1064"/>
      <c r="R252" s="1064"/>
      <c r="S252" s="1064"/>
      <c r="T252" s="1064"/>
      <c r="U252" s="1064"/>
      <c r="V252" s="1064"/>
      <c r="W252" s="1064"/>
      <c r="X252" s="1064"/>
      <c r="Y252" s="1111"/>
      <c r="Z252" s="1111"/>
      <c r="AA252" s="1111"/>
      <c r="AB252" s="1111"/>
      <c r="AC252" s="1111"/>
      <c r="AD252" s="1111"/>
      <c r="AE252" s="1111"/>
      <c r="AF252" s="1111"/>
      <c r="AG252" s="1111"/>
      <c r="AH252" s="1111"/>
      <c r="AI252" s="1111"/>
      <c r="AJ252" s="1111"/>
      <c r="AK252" s="1111"/>
      <c r="AL252" s="1111"/>
      <c r="AM252" s="1111"/>
      <c r="AN252" s="1111"/>
      <c r="AO252" s="1111"/>
      <c r="AP252" s="1111"/>
      <c r="AQ252" s="144"/>
      <c r="AR252" s="151"/>
      <c r="AS252" s="1048"/>
      <c r="AT252" s="1049"/>
      <c r="AU252" s="1067"/>
      <c r="AV252" s="1068"/>
      <c r="AW252" s="1068"/>
      <c r="AX252" s="1068"/>
      <c r="AY252" s="1068"/>
      <c r="AZ252" s="1068"/>
      <c r="BA252" s="1068"/>
      <c r="BB252" s="1068"/>
      <c r="BC252" s="1068"/>
      <c r="BD252" s="1068"/>
      <c r="BE252" s="1074"/>
      <c r="BF252" s="1050"/>
      <c r="BG252" s="1051"/>
      <c r="BH252" s="1064"/>
      <c r="BI252" s="1064"/>
      <c r="BJ252" s="1064"/>
      <c r="BK252" s="1064"/>
      <c r="BL252" s="1064"/>
      <c r="BM252" s="1064"/>
      <c r="BN252" s="1064"/>
      <c r="BO252" s="1064"/>
      <c r="BP252" s="1064"/>
      <c r="BQ252" s="1111"/>
      <c r="BR252" s="1111"/>
      <c r="BS252" s="1111"/>
      <c r="BT252" s="1111"/>
      <c r="BU252" s="1111"/>
      <c r="BV252" s="1111"/>
      <c r="BW252" s="1111"/>
      <c r="BX252" s="1111"/>
      <c r="BY252" s="1111"/>
      <c r="BZ252" s="1111"/>
      <c r="CA252" s="1111"/>
      <c r="CB252" s="1111"/>
      <c r="CC252" s="1111"/>
      <c r="CD252" s="1111"/>
      <c r="CE252" s="1111"/>
      <c r="CF252" s="1111"/>
      <c r="CG252" s="1111"/>
      <c r="CH252" s="1111"/>
    </row>
    <row r="253" spans="1:87" ht="18" customHeight="1" x14ac:dyDescent="0.15">
      <c r="A253" s="1060" t="s">
        <v>43</v>
      </c>
      <c r="B253" s="1061"/>
      <c r="C253" s="1064" t="str">
        <f>'⑨応募者名簿(印刷用)'!P31</f>
        <v/>
      </c>
      <c r="D253" s="1064"/>
      <c r="E253" s="1064"/>
      <c r="F253" s="1064"/>
      <c r="G253" s="1064"/>
      <c r="H253" s="1064"/>
      <c r="I253" s="1064"/>
      <c r="J253" s="1064"/>
      <c r="K253" s="1064"/>
      <c r="L253" s="1064"/>
      <c r="M253" s="1064"/>
      <c r="N253" s="1077" t="s">
        <v>23</v>
      </c>
      <c r="O253" s="1078"/>
      <c r="P253" s="1079" t="str">
        <f>""&amp;⑧入力シート!AE52</f>
        <v/>
      </c>
      <c r="Q253" s="1079"/>
      <c r="R253" s="1079"/>
      <c r="S253" s="1079"/>
      <c r="T253" s="1079"/>
      <c r="U253" s="1079"/>
      <c r="V253" s="1079"/>
      <c r="W253" s="1079"/>
      <c r="X253" s="1079"/>
      <c r="Y253" s="1080" t="s">
        <v>252</v>
      </c>
      <c r="Z253" s="1080"/>
      <c r="AA253" s="1080"/>
      <c r="AB253" s="1080"/>
      <c r="AC253" s="1080"/>
      <c r="AD253" s="1080"/>
      <c r="AE253" s="1080"/>
      <c r="AF253" s="1080"/>
      <c r="AG253" s="1080"/>
      <c r="AH253" s="1080"/>
      <c r="AI253" s="1080"/>
      <c r="AJ253" s="1080"/>
      <c r="AK253" s="1080"/>
      <c r="AL253" s="1080"/>
      <c r="AM253" s="1080"/>
      <c r="AN253" s="1080"/>
      <c r="AO253" s="1080"/>
      <c r="AP253" s="1080"/>
      <c r="AR253" s="47"/>
      <c r="AS253" s="1060" t="s">
        <v>43</v>
      </c>
      <c r="AT253" s="1061"/>
      <c r="AU253" s="1064" t="str">
        <f>'⑨応募者名簿(印刷用)'!P32</f>
        <v/>
      </c>
      <c r="AV253" s="1064"/>
      <c r="AW253" s="1064"/>
      <c r="AX253" s="1064"/>
      <c r="AY253" s="1064"/>
      <c r="AZ253" s="1064"/>
      <c r="BA253" s="1064"/>
      <c r="BB253" s="1064"/>
      <c r="BC253" s="1064"/>
      <c r="BD253" s="1064"/>
      <c r="BE253" s="1064"/>
      <c r="BF253" s="1077" t="s">
        <v>23</v>
      </c>
      <c r="BG253" s="1078"/>
      <c r="BH253" s="1079" t="str">
        <f>""&amp;⑧入力シート!AE53</f>
        <v/>
      </c>
      <c r="BI253" s="1079"/>
      <c r="BJ253" s="1079"/>
      <c r="BK253" s="1079"/>
      <c r="BL253" s="1079"/>
      <c r="BM253" s="1079"/>
      <c r="BN253" s="1079"/>
      <c r="BO253" s="1079"/>
      <c r="BP253" s="1079"/>
      <c r="BQ253" s="1080" t="s">
        <v>252</v>
      </c>
      <c r="BR253" s="1080"/>
      <c r="BS253" s="1080"/>
      <c r="BT253" s="1080"/>
      <c r="BU253" s="1080"/>
      <c r="BV253" s="1080"/>
      <c r="BW253" s="1080"/>
      <c r="BX253" s="1080"/>
      <c r="BY253" s="1080"/>
      <c r="BZ253" s="1080"/>
      <c r="CA253" s="1080"/>
      <c r="CB253" s="1080"/>
      <c r="CC253" s="1080"/>
      <c r="CD253" s="1080"/>
      <c r="CE253" s="1080"/>
      <c r="CF253" s="1080"/>
      <c r="CG253" s="1080"/>
      <c r="CH253" s="1080"/>
    </row>
    <row r="254" spans="1:87" ht="18" customHeight="1" x14ac:dyDescent="0.15">
      <c r="A254" s="1062"/>
      <c r="B254" s="1063"/>
      <c r="C254" s="1064"/>
      <c r="D254" s="1064"/>
      <c r="E254" s="1064"/>
      <c r="F254" s="1064"/>
      <c r="G254" s="1064"/>
      <c r="H254" s="1064"/>
      <c r="I254" s="1064"/>
      <c r="J254" s="1064"/>
      <c r="K254" s="1064"/>
      <c r="L254" s="1064"/>
      <c r="M254" s="1064"/>
      <c r="N254" s="1077"/>
      <c r="O254" s="1078"/>
      <c r="P254" s="1079"/>
      <c r="Q254" s="1079"/>
      <c r="R254" s="1079"/>
      <c r="S254" s="1079"/>
      <c r="T254" s="1079"/>
      <c r="U254" s="1079"/>
      <c r="V254" s="1079"/>
      <c r="W254" s="1079"/>
      <c r="X254" s="1079"/>
      <c r="Y254" s="1080"/>
      <c r="Z254" s="1080"/>
      <c r="AA254" s="1080"/>
      <c r="AB254" s="1080"/>
      <c r="AC254" s="1080"/>
      <c r="AD254" s="1080"/>
      <c r="AE254" s="1080"/>
      <c r="AF254" s="1080"/>
      <c r="AG254" s="1080"/>
      <c r="AH254" s="1080"/>
      <c r="AI254" s="1080"/>
      <c r="AJ254" s="1080"/>
      <c r="AK254" s="1080"/>
      <c r="AL254" s="1080"/>
      <c r="AM254" s="1080"/>
      <c r="AN254" s="1080"/>
      <c r="AO254" s="1080"/>
      <c r="AP254" s="1080"/>
      <c r="AR254" s="47"/>
      <c r="AS254" s="1062"/>
      <c r="AT254" s="1063"/>
      <c r="AU254" s="1064"/>
      <c r="AV254" s="1064"/>
      <c r="AW254" s="1064"/>
      <c r="AX254" s="1064"/>
      <c r="AY254" s="1064"/>
      <c r="AZ254" s="1064"/>
      <c r="BA254" s="1064"/>
      <c r="BB254" s="1064"/>
      <c r="BC254" s="1064"/>
      <c r="BD254" s="1064"/>
      <c r="BE254" s="1064"/>
      <c r="BF254" s="1077"/>
      <c r="BG254" s="1078"/>
      <c r="BH254" s="1079"/>
      <c r="BI254" s="1079"/>
      <c r="BJ254" s="1079"/>
      <c r="BK254" s="1079"/>
      <c r="BL254" s="1079"/>
      <c r="BM254" s="1079"/>
      <c r="BN254" s="1079"/>
      <c r="BO254" s="1079"/>
      <c r="BP254" s="1079"/>
      <c r="BQ254" s="1080"/>
      <c r="BR254" s="1080"/>
      <c r="BS254" s="1080"/>
      <c r="BT254" s="1080"/>
      <c r="BU254" s="1080"/>
      <c r="BV254" s="1080"/>
      <c r="BW254" s="1080"/>
      <c r="BX254" s="1080"/>
      <c r="BY254" s="1080"/>
      <c r="BZ254" s="1080"/>
      <c r="CA254" s="1080"/>
      <c r="CB254" s="1080"/>
      <c r="CC254" s="1080"/>
      <c r="CD254" s="1080"/>
      <c r="CE254" s="1080"/>
      <c r="CF254" s="1080"/>
      <c r="CG254" s="1080"/>
      <c r="CH254" s="1080"/>
    </row>
    <row r="255" spans="1:87" ht="15" customHeight="1" x14ac:dyDescent="0.15">
      <c r="A255" s="99"/>
      <c r="B255" s="99"/>
      <c r="C255" s="100"/>
      <c r="D255" s="100"/>
      <c r="E255" s="100"/>
      <c r="F255" s="100"/>
      <c r="G255" s="100"/>
      <c r="H255" s="100"/>
      <c r="I255" s="100"/>
      <c r="J255" s="100"/>
      <c r="K255" s="100"/>
      <c r="L255" s="100"/>
      <c r="M255" s="100"/>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R255" s="47"/>
      <c r="AS255" s="99"/>
      <c r="AT255" s="99"/>
      <c r="AU255" s="100"/>
      <c r="AV255" s="100"/>
      <c r="AW255" s="100"/>
      <c r="AX255" s="100"/>
      <c r="AY255" s="100"/>
      <c r="AZ255" s="100"/>
      <c r="BA255" s="100"/>
      <c r="BB255" s="100"/>
      <c r="BC255" s="100"/>
      <c r="BD255" s="100"/>
      <c r="BE255" s="100"/>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c r="CA255" s="101"/>
      <c r="CB255" s="101"/>
      <c r="CC255" s="101"/>
      <c r="CD255" s="101"/>
      <c r="CE255" s="101"/>
      <c r="CF255" s="101"/>
      <c r="CG255" s="101"/>
      <c r="CH255" s="101"/>
    </row>
    <row r="256" spans="1:87" ht="15" customHeight="1" x14ac:dyDescent="0.15">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50"/>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row>
    <row r="257" spans="1:86" ht="17.100000000000001" customHeight="1" x14ac:dyDescent="0.15">
      <c r="A257" s="1098" t="s">
        <v>64</v>
      </c>
      <c r="B257" s="1099"/>
      <c r="C257" s="1099"/>
      <c r="D257" s="1099"/>
      <c r="E257" s="1099"/>
      <c r="F257" s="1099"/>
      <c r="G257" s="1099"/>
      <c r="H257" s="1099"/>
      <c r="I257" s="1099"/>
      <c r="J257" s="1099"/>
      <c r="K257" s="1099"/>
      <c r="L257" s="1099"/>
      <c r="M257" s="1100"/>
      <c r="N257" s="1065" t="s">
        <v>22</v>
      </c>
      <c r="O257" s="1065"/>
      <c r="P257" s="1088" t="s">
        <v>17</v>
      </c>
      <c r="Q257" s="1089"/>
      <c r="R257" s="1090" t="str">
        <f>IF('⑨応募者名簿(印刷用)'!$BX$40="","",'⑨応募者名簿(印刷用)'!$BX$40)</f>
        <v>-</v>
      </c>
      <c r="S257" s="1090"/>
      <c r="T257" s="1090"/>
      <c r="U257" s="1090"/>
      <c r="V257" s="1090"/>
      <c r="W257" s="1090"/>
      <c r="X257" s="1090"/>
      <c r="Y257" s="1090"/>
      <c r="Z257" s="1090"/>
      <c r="AA257" s="1090"/>
      <c r="AB257" s="1090"/>
      <c r="AC257" s="1090"/>
      <c r="AD257" s="1090"/>
      <c r="AE257" s="1090"/>
      <c r="AF257" s="1090"/>
      <c r="AG257" s="1090"/>
      <c r="AH257" s="1090"/>
      <c r="AI257" s="1090"/>
      <c r="AJ257" s="1090"/>
      <c r="AK257" s="1090"/>
      <c r="AL257" s="1090"/>
      <c r="AM257" s="1090"/>
      <c r="AN257" s="1090"/>
      <c r="AO257" s="1090"/>
      <c r="AP257" s="1091"/>
      <c r="AQ257" s="144"/>
      <c r="AR257" s="151"/>
      <c r="AS257" s="1098" t="s">
        <v>64</v>
      </c>
      <c r="AT257" s="1099"/>
      <c r="AU257" s="1099"/>
      <c r="AV257" s="1099"/>
      <c r="AW257" s="1099"/>
      <c r="AX257" s="1099"/>
      <c r="AY257" s="1099"/>
      <c r="AZ257" s="1099"/>
      <c r="BA257" s="1099"/>
      <c r="BB257" s="1099"/>
      <c r="BC257" s="1099"/>
      <c r="BD257" s="1099"/>
      <c r="BE257" s="1100"/>
      <c r="BF257" s="1065" t="s">
        <v>22</v>
      </c>
      <c r="BG257" s="1065"/>
      <c r="BH257" s="1088" t="s">
        <v>17</v>
      </c>
      <c r="BI257" s="1089"/>
      <c r="BJ257" s="1090" t="str">
        <f>IF('⑨応募者名簿(印刷用)'!$BX$40="","",'⑨応募者名簿(印刷用)'!$BX$40)</f>
        <v>-</v>
      </c>
      <c r="BK257" s="1090"/>
      <c r="BL257" s="1090"/>
      <c r="BM257" s="1090"/>
      <c r="BN257" s="1090"/>
      <c r="BO257" s="1090"/>
      <c r="BP257" s="1090"/>
      <c r="BQ257" s="1090"/>
      <c r="BR257" s="1090"/>
      <c r="BS257" s="1090"/>
      <c r="BT257" s="1090"/>
      <c r="BU257" s="1090"/>
      <c r="BV257" s="1090"/>
      <c r="BW257" s="1090"/>
      <c r="BX257" s="1090"/>
      <c r="BY257" s="1090"/>
      <c r="BZ257" s="1090"/>
      <c r="CA257" s="1090"/>
      <c r="CB257" s="1090"/>
      <c r="CC257" s="1090"/>
      <c r="CD257" s="1090"/>
      <c r="CE257" s="1090"/>
      <c r="CF257" s="1090"/>
      <c r="CG257" s="1090"/>
      <c r="CH257" s="1091"/>
    </row>
    <row r="258" spans="1:86" ht="17.100000000000001" customHeight="1" x14ac:dyDescent="0.15">
      <c r="A258" s="612" t="str">
        <f>'⑨応募者名簿(印刷用)'!$A$36</f>
        <v/>
      </c>
      <c r="B258" s="613"/>
      <c r="C258" s="613"/>
      <c r="D258" s="613"/>
      <c r="E258" s="613"/>
      <c r="F258" s="613"/>
      <c r="G258" s="613"/>
      <c r="H258" s="613"/>
      <c r="I258" s="155"/>
      <c r="J258" s="155"/>
      <c r="K258" s="155"/>
      <c r="L258" s="155"/>
      <c r="M258" s="156"/>
      <c r="N258" s="1065"/>
      <c r="O258" s="1065"/>
      <c r="P258" s="1092" t="str">
        <f>IF('⑨応募者名簿(印刷用)'!$BV$42="","",'⑨応募者名簿(印刷用)'!$BV$42)</f>
        <v xml:space="preserve"> </v>
      </c>
      <c r="Q258" s="1093"/>
      <c r="R258" s="1093"/>
      <c r="S258" s="1093"/>
      <c r="T258" s="1093"/>
      <c r="U258" s="1093"/>
      <c r="V258" s="1093"/>
      <c r="W258" s="1093"/>
      <c r="X258" s="1093"/>
      <c r="Y258" s="1093"/>
      <c r="Z258" s="1093"/>
      <c r="AA258" s="1093"/>
      <c r="AB258" s="1093"/>
      <c r="AC258" s="1093"/>
      <c r="AD258" s="1093"/>
      <c r="AE258" s="1093"/>
      <c r="AF258" s="1093"/>
      <c r="AG258" s="1093"/>
      <c r="AH258" s="1093"/>
      <c r="AI258" s="1093"/>
      <c r="AJ258" s="1093"/>
      <c r="AK258" s="1093"/>
      <c r="AL258" s="1093"/>
      <c r="AM258" s="1093"/>
      <c r="AN258" s="1093"/>
      <c r="AO258" s="1093"/>
      <c r="AP258" s="1094"/>
      <c r="AQ258" s="144"/>
      <c r="AR258" s="151"/>
      <c r="AS258" s="612" t="str">
        <f>'⑨応募者名簿(印刷用)'!$A$36</f>
        <v/>
      </c>
      <c r="AT258" s="613"/>
      <c r="AU258" s="613"/>
      <c r="AV258" s="613"/>
      <c r="AW258" s="613"/>
      <c r="AX258" s="613"/>
      <c r="AY258" s="613"/>
      <c r="AZ258" s="613"/>
      <c r="BA258" s="155"/>
      <c r="BB258" s="155"/>
      <c r="BC258" s="155"/>
      <c r="BD258" s="155"/>
      <c r="BE258" s="156"/>
      <c r="BF258" s="1065"/>
      <c r="BG258" s="1065"/>
      <c r="BH258" s="1092" t="str">
        <f>IF('⑨応募者名簿(印刷用)'!$BV$42="","",'⑨応募者名簿(印刷用)'!$BV$42)</f>
        <v xml:space="preserve"> </v>
      </c>
      <c r="BI258" s="1093"/>
      <c r="BJ258" s="1093"/>
      <c r="BK258" s="1093"/>
      <c r="BL258" s="1093"/>
      <c r="BM258" s="1093"/>
      <c r="BN258" s="1093"/>
      <c r="BO258" s="1093"/>
      <c r="BP258" s="1093"/>
      <c r="BQ258" s="1093"/>
      <c r="BR258" s="1093"/>
      <c r="BS258" s="1093"/>
      <c r="BT258" s="1093"/>
      <c r="BU258" s="1093"/>
      <c r="BV258" s="1093"/>
      <c r="BW258" s="1093"/>
      <c r="BX258" s="1093"/>
      <c r="BY258" s="1093"/>
      <c r="BZ258" s="1093"/>
      <c r="CA258" s="1093"/>
      <c r="CB258" s="1093"/>
      <c r="CC258" s="1093"/>
      <c r="CD258" s="1093"/>
      <c r="CE258" s="1093"/>
      <c r="CF258" s="1093"/>
      <c r="CG258" s="1093"/>
      <c r="CH258" s="1094"/>
    </row>
    <row r="259" spans="1:86" ht="17.100000000000001" customHeight="1" x14ac:dyDescent="0.15">
      <c r="A259" s="612"/>
      <c r="B259" s="613"/>
      <c r="C259" s="613"/>
      <c r="D259" s="613"/>
      <c r="E259" s="613"/>
      <c r="F259" s="613"/>
      <c r="G259" s="613"/>
      <c r="H259" s="613"/>
      <c r="I259" s="155"/>
      <c r="J259" s="155"/>
      <c r="K259" s="155"/>
      <c r="L259" s="155"/>
      <c r="M259" s="156"/>
      <c r="N259" s="1065"/>
      <c r="O259" s="1065"/>
      <c r="P259" s="1092" t="str">
        <f>IF('⑨応募者名簿(印刷用)'!$BV$43="","",'⑨応募者名簿(印刷用)'!$BV$43)</f>
        <v xml:space="preserve"> </v>
      </c>
      <c r="Q259" s="1093"/>
      <c r="R259" s="1093"/>
      <c r="S259" s="1093"/>
      <c r="T259" s="1093"/>
      <c r="U259" s="1093"/>
      <c r="V259" s="1093"/>
      <c r="W259" s="1093"/>
      <c r="X259" s="1093"/>
      <c r="Y259" s="1093"/>
      <c r="Z259" s="1093"/>
      <c r="AA259" s="1093"/>
      <c r="AB259" s="1093"/>
      <c r="AC259" s="1093"/>
      <c r="AD259" s="1093"/>
      <c r="AE259" s="1093"/>
      <c r="AF259" s="1093"/>
      <c r="AG259" s="1093"/>
      <c r="AH259" s="1093"/>
      <c r="AI259" s="1093"/>
      <c r="AJ259" s="1093"/>
      <c r="AK259" s="1093"/>
      <c r="AL259" s="1093"/>
      <c r="AM259" s="1093"/>
      <c r="AN259" s="1093"/>
      <c r="AO259" s="1093"/>
      <c r="AP259" s="1094"/>
      <c r="AQ259" s="144"/>
      <c r="AR259" s="151"/>
      <c r="AS259" s="612"/>
      <c r="AT259" s="613"/>
      <c r="AU259" s="613"/>
      <c r="AV259" s="613"/>
      <c r="AW259" s="613"/>
      <c r="AX259" s="613"/>
      <c r="AY259" s="613"/>
      <c r="AZ259" s="613"/>
      <c r="BA259" s="155"/>
      <c r="BB259" s="155"/>
      <c r="BC259" s="155"/>
      <c r="BD259" s="155"/>
      <c r="BE259" s="156"/>
      <c r="BF259" s="1065"/>
      <c r="BG259" s="1065"/>
      <c r="BH259" s="1092" t="str">
        <f>IF('⑨応募者名簿(印刷用)'!$BV$43="","",'⑨応募者名簿(印刷用)'!$BV$43)</f>
        <v xml:space="preserve"> </v>
      </c>
      <c r="BI259" s="1093"/>
      <c r="BJ259" s="1093"/>
      <c r="BK259" s="1093"/>
      <c r="BL259" s="1093"/>
      <c r="BM259" s="1093"/>
      <c r="BN259" s="1093"/>
      <c r="BO259" s="1093"/>
      <c r="BP259" s="1093"/>
      <c r="BQ259" s="1093"/>
      <c r="BR259" s="1093"/>
      <c r="BS259" s="1093"/>
      <c r="BT259" s="1093"/>
      <c r="BU259" s="1093"/>
      <c r="BV259" s="1093"/>
      <c r="BW259" s="1093"/>
      <c r="BX259" s="1093"/>
      <c r="BY259" s="1093"/>
      <c r="BZ259" s="1093"/>
      <c r="CA259" s="1093"/>
      <c r="CB259" s="1093"/>
      <c r="CC259" s="1093"/>
      <c r="CD259" s="1093"/>
      <c r="CE259" s="1093"/>
      <c r="CF259" s="1093"/>
      <c r="CG259" s="1093"/>
      <c r="CH259" s="1094"/>
    </row>
    <row r="260" spans="1:86" ht="17.100000000000001" customHeight="1" x14ac:dyDescent="0.15">
      <c r="A260" s="612"/>
      <c r="B260" s="613"/>
      <c r="C260" s="613"/>
      <c r="D260" s="613"/>
      <c r="E260" s="613"/>
      <c r="F260" s="613"/>
      <c r="G260" s="613"/>
      <c r="H260" s="613"/>
      <c r="I260" s="155"/>
      <c r="J260" s="155"/>
      <c r="K260" s="155"/>
      <c r="L260" s="155"/>
      <c r="M260" s="156"/>
      <c r="N260" s="1065"/>
      <c r="O260" s="1065"/>
      <c r="P260" s="1095" t="str">
        <f>IF('⑨応募者名簿(印刷用)'!$BV$44="","",'⑨応募者名簿(印刷用)'!$BV$44)</f>
        <v xml:space="preserve"> </v>
      </c>
      <c r="Q260" s="1096"/>
      <c r="R260" s="1096"/>
      <c r="S260" s="1096"/>
      <c r="T260" s="1096"/>
      <c r="U260" s="1096"/>
      <c r="V260" s="1096"/>
      <c r="W260" s="1096"/>
      <c r="X260" s="1096"/>
      <c r="Y260" s="1096"/>
      <c r="Z260" s="1096"/>
      <c r="AA260" s="1096"/>
      <c r="AB260" s="1096"/>
      <c r="AC260" s="1096"/>
      <c r="AD260" s="1096"/>
      <c r="AE260" s="1096"/>
      <c r="AF260" s="1096"/>
      <c r="AG260" s="1096"/>
      <c r="AH260" s="1096"/>
      <c r="AI260" s="1096"/>
      <c r="AJ260" s="1096"/>
      <c r="AK260" s="1096"/>
      <c r="AL260" s="1096"/>
      <c r="AM260" s="1096"/>
      <c r="AN260" s="1096"/>
      <c r="AO260" s="1096"/>
      <c r="AP260" s="1097"/>
      <c r="AQ260" s="144"/>
      <c r="AR260" s="151"/>
      <c r="AS260" s="612"/>
      <c r="AT260" s="613"/>
      <c r="AU260" s="613"/>
      <c r="AV260" s="613"/>
      <c r="AW260" s="613"/>
      <c r="AX260" s="613"/>
      <c r="AY260" s="613"/>
      <c r="AZ260" s="613"/>
      <c r="BA260" s="155"/>
      <c r="BB260" s="155"/>
      <c r="BC260" s="155"/>
      <c r="BD260" s="155"/>
      <c r="BE260" s="156"/>
      <c r="BF260" s="1065"/>
      <c r="BG260" s="1065"/>
      <c r="BH260" s="1095" t="str">
        <f>IF('⑨応募者名簿(印刷用)'!$BV$44="","",'⑨応募者名簿(印刷用)'!$BV$44)</f>
        <v xml:space="preserve"> </v>
      </c>
      <c r="BI260" s="1096"/>
      <c r="BJ260" s="1096"/>
      <c r="BK260" s="1096"/>
      <c r="BL260" s="1096"/>
      <c r="BM260" s="1096"/>
      <c r="BN260" s="1096"/>
      <c r="BO260" s="1096"/>
      <c r="BP260" s="1096"/>
      <c r="BQ260" s="1096"/>
      <c r="BR260" s="1096"/>
      <c r="BS260" s="1096"/>
      <c r="BT260" s="1096"/>
      <c r="BU260" s="1096"/>
      <c r="BV260" s="1096"/>
      <c r="BW260" s="1096"/>
      <c r="BX260" s="1096"/>
      <c r="BY260" s="1096"/>
      <c r="BZ260" s="1096"/>
      <c r="CA260" s="1096"/>
      <c r="CB260" s="1096"/>
      <c r="CC260" s="1096"/>
      <c r="CD260" s="1096"/>
      <c r="CE260" s="1096"/>
      <c r="CF260" s="1096"/>
      <c r="CG260" s="1096"/>
      <c r="CH260" s="1097"/>
    </row>
    <row r="261" spans="1:86" ht="17.100000000000001" customHeight="1" x14ac:dyDescent="0.15">
      <c r="A261" s="612"/>
      <c r="B261" s="613"/>
      <c r="C261" s="613"/>
      <c r="D261" s="613"/>
      <c r="E261" s="613"/>
      <c r="F261" s="613"/>
      <c r="G261" s="613"/>
      <c r="H261" s="613"/>
      <c r="I261" s="155"/>
      <c r="J261" s="155"/>
      <c r="K261" s="155"/>
      <c r="L261" s="155"/>
      <c r="M261" s="156"/>
      <c r="N261" s="1069" t="s">
        <v>33</v>
      </c>
      <c r="O261" s="1070"/>
      <c r="P261" s="1075" t="s">
        <v>24</v>
      </c>
      <c r="Q261" s="1076"/>
      <c r="R261" s="1076"/>
      <c r="S261" s="1076"/>
      <c r="T261" s="1076" t="str">
        <f>""&amp;⑧入力シート!$D$21</f>
        <v/>
      </c>
      <c r="U261" s="1076"/>
      <c r="V261" s="1076"/>
      <c r="W261" s="1076"/>
      <c r="X261" s="1076"/>
      <c r="Y261" s="1076"/>
      <c r="Z261" s="1076"/>
      <c r="AA261" s="1076"/>
      <c r="AB261" s="1076"/>
      <c r="AC261" s="1076"/>
      <c r="AD261" s="1076"/>
      <c r="AE261" s="1076"/>
      <c r="AF261" s="1076"/>
      <c r="AG261" s="1076"/>
      <c r="AH261" s="1076"/>
      <c r="AI261" s="1076"/>
      <c r="AJ261" s="1076"/>
      <c r="AK261" s="1076"/>
      <c r="AL261" s="1076"/>
      <c r="AM261" s="1076"/>
      <c r="AN261" s="1076"/>
      <c r="AO261" s="1076"/>
      <c r="AP261" s="1081"/>
      <c r="AQ261" s="144"/>
      <c r="AR261" s="151"/>
      <c r="AS261" s="612"/>
      <c r="AT261" s="613"/>
      <c r="AU261" s="613"/>
      <c r="AV261" s="613"/>
      <c r="AW261" s="613"/>
      <c r="AX261" s="613"/>
      <c r="AY261" s="613"/>
      <c r="AZ261" s="613"/>
      <c r="BA261" s="155"/>
      <c r="BB261" s="155"/>
      <c r="BC261" s="155"/>
      <c r="BD261" s="155"/>
      <c r="BE261" s="156"/>
      <c r="BF261" s="1069" t="s">
        <v>33</v>
      </c>
      <c r="BG261" s="1070"/>
      <c r="BH261" s="1075" t="s">
        <v>24</v>
      </c>
      <c r="BI261" s="1076"/>
      <c r="BJ261" s="1076"/>
      <c r="BK261" s="1076"/>
      <c r="BL261" s="1076" t="str">
        <f>""&amp;⑧入力シート!$D$21</f>
        <v/>
      </c>
      <c r="BM261" s="1076"/>
      <c r="BN261" s="1076"/>
      <c r="BO261" s="1076"/>
      <c r="BP261" s="1076"/>
      <c r="BQ261" s="1076"/>
      <c r="BR261" s="1076"/>
      <c r="BS261" s="1076"/>
      <c r="BT261" s="1076"/>
      <c r="BU261" s="1076"/>
      <c r="BV261" s="1076"/>
      <c r="BW261" s="1076"/>
      <c r="BX261" s="1076"/>
      <c r="BY261" s="1076"/>
      <c r="BZ261" s="1076"/>
      <c r="CA261" s="1076"/>
      <c r="CB261" s="1076"/>
      <c r="CC261" s="1076"/>
      <c r="CD261" s="1076"/>
      <c r="CE261" s="1076"/>
      <c r="CF261" s="1076"/>
      <c r="CG261" s="1076"/>
      <c r="CH261" s="1081"/>
    </row>
    <row r="262" spans="1:86" ht="17.100000000000001" customHeight="1" x14ac:dyDescent="0.15">
      <c r="A262" s="157"/>
      <c r="B262" s="155"/>
      <c r="C262" s="155"/>
      <c r="D262" s="155"/>
      <c r="E262" s="155"/>
      <c r="F262" s="155"/>
      <c r="G262" s="155"/>
      <c r="H262" s="155"/>
      <c r="I262" s="155"/>
      <c r="J262" s="155"/>
      <c r="K262" s="155"/>
      <c r="L262" s="155"/>
      <c r="M262" s="156"/>
      <c r="N262" s="1048"/>
      <c r="O262" s="1049"/>
      <c r="P262" s="1082" t="str">
        <f>"　"&amp;⑧入力シート!$D$22</f>
        <v>　</v>
      </c>
      <c r="Q262" s="1083"/>
      <c r="R262" s="1083"/>
      <c r="S262" s="1083"/>
      <c r="T262" s="1083"/>
      <c r="U262" s="1083"/>
      <c r="V262" s="1083"/>
      <c r="W262" s="1083"/>
      <c r="X262" s="1083"/>
      <c r="Y262" s="1083"/>
      <c r="Z262" s="1083"/>
      <c r="AA262" s="1083"/>
      <c r="AB262" s="1083"/>
      <c r="AC262" s="1083"/>
      <c r="AD262" s="1083"/>
      <c r="AE262" s="1083"/>
      <c r="AF262" s="1083"/>
      <c r="AG262" s="1083"/>
      <c r="AH262" s="1083"/>
      <c r="AI262" s="1083"/>
      <c r="AJ262" s="1083"/>
      <c r="AK262" s="1083"/>
      <c r="AL262" s="1083"/>
      <c r="AM262" s="1083"/>
      <c r="AN262" s="1083"/>
      <c r="AO262" s="1083"/>
      <c r="AP262" s="1084"/>
      <c r="AQ262" s="144"/>
      <c r="AR262" s="151"/>
      <c r="AS262" s="157"/>
      <c r="AT262" s="155"/>
      <c r="AU262" s="155"/>
      <c r="AV262" s="155"/>
      <c r="AW262" s="155"/>
      <c r="AX262" s="155"/>
      <c r="AY262" s="155"/>
      <c r="AZ262" s="155"/>
      <c r="BA262" s="155"/>
      <c r="BB262" s="155"/>
      <c r="BC262" s="155"/>
      <c r="BD262" s="155"/>
      <c r="BE262" s="156"/>
      <c r="BF262" s="1048"/>
      <c r="BG262" s="1049"/>
      <c r="BH262" s="1082" t="str">
        <f>"　"&amp;⑧入力シート!$D$22</f>
        <v>　</v>
      </c>
      <c r="BI262" s="1083"/>
      <c r="BJ262" s="1083"/>
      <c r="BK262" s="1083"/>
      <c r="BL262" s="1083"/>
      <c r="BM262" s="1083"/>
      <c r="BN262" s="1083"/>
      <c r="BO262" s="1083"/>
      <c r="BP262" s="1083"/>
      <c r="BQ262" s="1083"/>
      <c r="BR262" s="1083"/>
      <c r="BS262" s="1083"/>
      <c r="BT262" s="1083"/>
      <c r="BU262" s="1083"/>
      <c r="BV262" s="1083"/>
      <c r="BW262" s="1083"/>
      <c r="BX262" s="1083"/>
      <c r="BY262" s="1083"/>
      <c r="BZ262" s="1083"/>
      <c r="CA262" s="1083"/>
      <c r="CB262" s="1083"/>
      <c r="CC262" s="1083"/>
      <c r="CD262" s="1083"/>
      <c r="CE262" s="1083"/>
      <c r="CF262" s="1083"/>
      <c r="CG262" s="1083"/>
      <c r="CH262" s="1084"/>
    </row>
    <row r="263" spans="1:86" ht="17.100000000000001" customHeight="1" x14ac:dyDescent="0.15">
      <c r="A263" s="157"/>
      <c r="B263" s="155"/>
      <c r="C263" s="155"/>
      <c r="D263" s="155"/>
      <c r="E263" s="155"/>
      <c r="F263" s="155"/>
      <c r="G263" s="155"/>
      <c r="H263" s="155"/>
      <c r="I263" s="155"/>
      <c r="J263" s="155"/>
      <c r="K263" s="155"/>
      <c r="L263" s="155"/>
      <c r="M263" s="156"/>
      <c r="N263" s="1048"/>
      <c r="O263" s="1049"/>
      <c r="P263" s="1085" t="str">
        <f>"　"&amp;⑧入力シート!$D$23</f>
        <v>　</v>
      </c>
      <c r="Q263" s="1086"/>
      <c r="R263" s="1086"/>
      <c r="S263" s="1086"/>
      <c r="T263" s="1086"/>
      <c r="U263" s="1086"/>
      <c r="V263" s="1086"/>
      <c r="W263" s="1086"/>
      <c r="X263" s="1086"/>
      <c r="Y263" s="1086"/>
      <c r="Z263" s="1086"/>
      <c r="AA263" s="1086"/>
      <c r="AB263" s="1086"/>
      <c r="AC263" s="1086"/>
      <c r="AD263" s="1086"/>
      <c r="AE263" s="1086"/>
      <c r="AF263" s="1086"/>
      <c r="AG263" s="1086"/>
      <c r="AH263" s="1086"/>
      <c r="AI263" s="1086"/>
      <c r="AJ263" s="1086"/>
      <c r="AK263" s="1086"/>
      <c r="AL263" s="1086"/>
      <c r="AM263" s="1086"/>
      <c r="AN263" s="1086"/>
      <c r="AO263" s="1086"/>
      <c r="AP263" s="1087"/>
      <c r="AQ263" s="144"/>
      <c r="AR263" s="151"/>
      <c r="AS263" s="157"/>
      <c r="AT263" s="155"/>
      <c r="AU263" s="155"/>
      <c r="AV263" s="155"/>
      <c r="AW263" s="155"/>
      <c r="AX263" s="155"/>
      <c r="AY263" s="155"/>
      <c r="AZ263" s="155"/>
      <c r="BA263" s="155"/>
      <c r="BB263" s="155"/>
      <c r="BC263" s="155"/>
      <c r="BD263" s="155"/>
      <c r="BE263" s="156"/>
      <c r="BF263" s="1048"/>
      <c r="BG263" s="1049"/>
      <c r="BH263" s="1085" t="str">
        <f>"　"&amp;⑧入力シート!$D$23</f>
        <v>　</v>
      </c>
      <c r="BI263" s="1086"/>
      <c r="BJ263" s="1086"/>
      <c r="BK263" s="1086"/>
      <c r="BL263" s="1086"/>
      <c r="BM263" s="1086"/>
      <c r="BN263" s="1086"/>
      <c r="BO263" s="1086"/>
      <c r="BP263" s="1086"/>
      <c r="BQ263" s="1086"/>
      <c r="BR263" s="1086"/>
      <c r="BS263" s="1086"/>
      <c r="BT263" s="1086"/>
      <c r="BU263" s="1086"/>
      <c r="BV263" s="1086"/>
      <c r="BW263" s="1086"/>
      <c r="BX263" s="1086"/>
      <c r="BY263" s="1086"/>
      <c r="BZ263" s="1086"/>
      <c r="CA263" s="1086"/>
      <c r="CB263" s="1086"/>
      <c r="CC263" s="1086"/>
      <c r="CD263" s="1086"/>
      <c r="CE263" s="1086"/>
      <c r="CF263" s="1086"/>
      <c r="CG263" s="1086"/>
      <c r="CH263" s="1087"/>
    </row>
    <row r="264" spans="1:86" ht="17.100000000000001" customHeight="1" x14ac:dyDescent="0.15">
      <c r="A264" s="158"/>
      <c r="B264" s="159"/>
      <c r="C264" s="159"/>
      <c r="D264" s="159"/>
      <c r="E264" s="159"/>
      <c r="F264" s="159"/>
      <c r="G264" s="159"/>
      <c r="H264" s="159"/>
      <c r="I264" s="159"/>
      <c r="J264" s="159"/>
      <c r="K264" s="159"/>
      <c r="L264" s="159"/>
      <c r="M264" s="160"/>
      <c r="N264" s="1048"/>
      <c r="O264" s="1049"/>
      <c r="P264" s="1085"/>
      <c r="Q264" s="1086"/>
      <c r="R264" s="1086"/>
      <c r="S264" s="1086"/>
      <c r="T264" s="1086"/>
      <c r="U264" s="1086"/>
      <c r="V264" s="1086"/>
      <c r="W264" s="1086"/>
      <c r="X264" s="1086"/>
      <c r="Y264" s="1086"/>
      <c r="Z264" s="1086"/>
      <c r="AA264" s="1086"/>
      <c r="AB264" s="1086"/>
      <c r="AC264" s="1086"/>
      <c r="AD264" s="1086"/>
      <c r="AE264" s="1086"/>
      <c r="AF264" s="1086"/>
      <c r="AG264" s="1086"/>
      <c r="AH264" s="1086"/>
      <c r="AI264" s="1086"/>
      <c r="AJ264" s="1086"/>
      <c r="AK264" s="1086"/>
      <c r="AL264" s="1086"/>
      <c r="AM264" s="1086"/>
      <c r="AN264" s="1086"/>
      <c r="AO264" s="1086"/>
      <c r="AP264" s="1087"/>
      <c r="AQ264" s="144"/>
      <c r="AR264" s="151"/>
      <c r="AS264" s="158"/>
      <c r="AT264" s="159"/>
      <c r="AU264" s="159"/>
      <c r="AV264" s="159"/>
      <c r="AW264" s="159"/>
      <c r="AX264" s="159"/>
      <c r="AY264" s="159"/>
      <c r="AZ264" s="159"/>
      <c r="BA264" s="159"/>
      <c r="BB264" s="159"/>
      <c r="BC264" s="159"/>
      <c r="BD264" s="159"/>
      <c r="BE264" s="160"/>
      <c r="BF264" s="1048"/>
      <c r="BG264" s="1049"/>
      <c r="BH264" s="1085"/>
      <c r="BI264" s="1086"/>
      <c r="BJ264" s="1086"/>
      <c r="BK264" s="1086"/>
      <c r="BL264" s="1086"/>
      <c r="BM264" s="1086"/>
      <c r="BN264" s="1086"/>
      <c r="BO264" s="1086"/>
      <c r="BP264" s="1086"/>
      <c r="BQ264" s="1086"/>
      <c r="BR264" s="1086"/>
      <c r="BS264" s="1086"/>
      <c r="BT264" s="1086"/>
      <c r="BU264" s="1086"/>
      <c r="BV264" s="1086"/>
      <c r="BW264" s="1086"/>
      <c r="BX264" s="1086"/>
      <c r="BY264" s="1086"/>
      <c r="BZ264" s="1086"/>
      <c r="CA264" s="1086"/>
      <c r="CB264" s="1086"/>
      <c r="CC264" s="1086"/>
      <c r="CD264" s="1086"/>
      <c r="CE264" s="1086"/>
      <c r="CF264" s="1086"/>
      <c r="CG264" s="1086"/>
      <c r="CH264" s="1087"/>
    </row>
    <row r="265" spans="1:86" ht="18" customHeight="1" x14ac:dyDescent="0.15">
      <c r="A265" s="1069" t="s">
        <v>38</v>
      </c>
      <c r="B265" s="1070"/>
      <c r="C265" s="1075" t="s">
        <v>32</v>
      </c>
      <c r="D265" s="1076"/>
      <c r="E265" s="1076"/>
      <c r="F265" s="1076"/>
      <c r="G265" s="1076"/>
      <c r="H265" s="1076"/>
      <c r="I265" s="1076"/>
      <c r="J265" s="1076"/>
      <c r="K265" s="1076"/>
      <c r="L265" s="1076"/>
      <c r="M265" s="1076"/>
      <c r="N265" s="1065" t="s">
        <v>35</v>
      </c>
      <c r="O265" s="1065"/>
      <c r="P265" s="1066" t="str">
        <f>""&amp;⑧入力シート!AD54</f>
        <v/>
      </c>
      <c r="Q265" s="1066"/>
      <c r="R265" s="1066"/>
      <c r="S265" s="1066"/>
      <c r="T265" s="1066"/>
      <c r="U265" s="1066"/>
      <c r="V265" s="1066"/>
      <c r="W265" s="1066"/>
      <c r="X265" s="1066"/>
      <c r="Y265" s="1066"/>
      <c r="Z265" s="1066"/>
      <c r="AA265" s="1066"/>
      <c r="AB265" s="1066"/>
      <c r="AC265" s="1066"/>
      <c r="AD265" s="1066"/>
      <c r="AE265" s="1066"/>
      <c r="AF265" s="1066"/>
      <c r="AG265" s="1066"/>
      <c r="AH265" s="1066"/>
      <c r="AI265" s="1066"/>
      <c r="AJ265" s="1066"/>
      <c r="AK265" s="1066"/>
      <c r="AL265" s="1066"/>
      <c r="AM265" s="1066"/>
      <c r="AN265" s="1066"/>
      <c r="AO265" s="1066"/>
      <c r="AP265" s="1066"/>
      <c r="AQ265" s="144"/>
      <c r="AR265" s="151"/>
      <c r="AS265" s="1069" t="s">
        <v>38</v>
      </c>
      <c r="AT265" s="1070"/>
      <c r="AU265" s="1075" t="s">
        <v>32</v>
      </c>
      <c r="AV265" s="1076"/>
      <c r="AW265" s="1076"/>
      <c r="AX265" s="1076"/>
      <c r="AY265" s="1076"/>
      <c r="AZ265" s="1076"/>
      <c r="BA265" s="1076"/>
      <c r="BB265" s="1076"/>
      <c r="BC265" s="1076"/>
      <c r="BD265" s="1076"/>
      <c r="BE265" s="1076"/>
      <c r="BF265" s="1065" t="s">
        <v>35</v>
      </c>
      <c r="BG265" s="1065"/>
      <c r="BH265" s="1066" t="str">
        <f>""&amp;⑧入力シート!AD55</f>
        <v/>
      </c>
      <c r="BI265" s="1066"/>
      <c r="BJ265" s="1066"/>
      <c r="BK265" s="1066"/>
      <c r="BL265" s="1066"/>
      <c r="BM265" s="1066"/>
      <c r="BN265" s="1066"/>
      <c r="BO265" s="1066"/>
      <c r="BP265" s="1066"/>
      <c r="BQ265" s="1066"/>
      <c r="BR265" s="1066"/>
      <c r="BS265" s="1066"/>
      <c r="BT265" s="1066"/>
      <c r="BU265" s="1066"/>
      <c r="BV265" s="1066"/>
      <c r="BW265" s="1066"/>
      <c r="BX265" s="1066"/>
      <c r="BY265" s="1066"/>
      <c r="BZ265" s="1066"/>
      <c r="CA265" s="1066"/>
      <c r="CB265" s="1066"/>
      <c r="CC265" s="1066"/>
      <c r="CD265" s="1066"/>
      <c r="CE265" s="1066"/>
      <c r="CF265" s="1066"/>
      <c r="CG265" s="1066"/>
      <c r="CH265" s="1066"/>
    </row>
    <row r="266" spans="1:86" ht="18" customHeight="1" x14ac:dyDescent="0.15">
      <c r="A266" s="1048"/>
      <c r="B266" s="1049"/>
      <c r="C266" s="1067">
        <f>⑧入力シート!Y54</f>
        <v>31</v>
      </c>
      <c r="D266" s="1068"/>
      <c r="E266" s="1068"/>
      <c r="F266" s="1068"/>
      <c r="G266" s="1068"/>
      <c r="H266" s="1068"/>
      <c r="I266" s="1068"/>
      <c r="J266" s="1068"/>
      <c r="K266" s="1068"/>
      <c r="L266" s="1068"/>
      <c r="M266" s="1068"/>
      <c r="N266" s="1065"/>
      <c r="O266" s="1065"/>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66"/>
      <c r="AM266" s="1066"/>
      <c r="AN266" s="1066"/>
      <c r="AO266" s="1066"/>
      <c r="AP266" s="1066"/>
      <c r="AQ266" s="144"/>
      <c r="AR266" s="151"/>
      <c r="AS266" s="1048"/>
      <c r="AT266" s="1049"/>
      <c r="AU266" s="1067">
        <f>⑧入力シート!Y55</f>
        <v>32</v>
      </c>
      <c r="AV266" s="1068"/>
      <c r="AW266" s="1068"/>
      <c r="AX266" s="1068"/>
      <c r="AY266" s="1068"/>
      <c r="AZ266" s="1068"/>
      <c r="BA266" s="1068"/>
      <c r="BB266" s="1068"/>
      <c r="BC266" s="1068"/>
      <c r="BD266" s="1068"/>
      <c r="BE266" s="1068"/>
      <c r="BF266" s="1065"/>
      <c r="BG266" s="1065"/>
      <c r="BH266" s="1066"/>
      <c r="BI266" s="1066"/>
      <c r="BJ266" s="1066"/>
      <c r="BK266" s="1066"/>
      <c r="BL266" s="1066"/>
      <c r="BM266" s="1066"/>
      <c r="BN266" s="1066"/>
      <c r="BO266" s="1066"/>
      <c r="BP266" s="1066"/>
      <c r="BQ266" s="1066"/>
      <c r="BR266" s="1066"/>
      <c r="BS266" s="1066"/>
      <c r="BT266" s="1066"/>
      <c r="BU266" s="1066"/>
      <c r="BV266" s="1066"/>
      <c r="BW266" s="1066"/>
      <c r="BX266" s="1066"/>
      <c r="BY266" s="1066"/>
      <c r="BZ266" s="1066"/>
      <c r="CA266" s="1066"/>
      <c r="CB266" s="1066"/>
      <c r="CC266" s="1066"/>
      <c r="CD266" s="1066"/>
      <c r="CE266" s="1066"/>
      <c r="CF266" s="1066"/>
      <c r="CG266" s="1066"/>
      <c r="CH266" s="1066"/>
    </row>
    <row r="267" spans="1:86" ht="18" customHeight="1" x14ac:dyDescent="0.15">
      <c r="A267" s="1050"/>
      <c r="B267" s="1051"/>
      <c r="C267" s="1067"/>
      <c r="D267" s="1068"/>
      <c r="E267" s="1068"/>
      <c r="F267" s="1068"/>
      <c r="G267" s="1068"/>
      <c r="H267" s="1068"/>
      <c r="I267" s="1068"/>
      <c r="J267" s="1068"/>
      <c r="K267" s="1068"/>
      <c r="L267" s="1068"/>
      <c r="M267" s="1068"/>
      <c r="N267" s="1065"/>
      <c r="O267" s="1065"/>
      <c r="P267" s="1066"/>
      <c r="Q267" s="1066"/>
      <c r="R267" s="1066"/>
      <c r="S267" s="1066"/>
      <c r="T267" s="1066"/>
      <c r="U267" s="1066"/>
      <c r="V267" s="1066"/>
      <c r="W267" s="1066"/>
      <c r="X267" s="1066"/>
      <c r="Y267" s="1066"/>
      <c r="Z267" s="1066"/>
      <c r="AA267" s="1066"/>
      <c r="AB267" s="1066"/>
      <c r="AC267" s="1066"/>
      <c r="AD267" s="1066"/>
      <c r="AE267" s="1066"/>
      <c r="AF267" s="1066"/>
      <c r="AG267" s="1066"/>
      <c r="AH267" s="1066"/>
      <c r="AI267" s="1066"/>
      <c r="AJ267" s="1066"/>
      <c r="AK267" s="1066"/>
      <c r="AL267" s="1066"/>
      <c r="AM267" s="1066"/>
      <c r="AN267" s="1066"/>
      <c r="AO267" s="1066"/>
      <c r="AP267" s="1066"/>
      <c r="AQ267" s="144"/>
      <c r="AR267" s="151"/>
      <c r="AS267" s="1050"/>
      <c r="AT267" s="1051"/>
      <c r="AU267" s="1067"/>
      <c r="AV267" s="1068"/>
      <c r="AW267" s="1068"/>
      <c r="AX267" s="1068"/>
      <c r="AY267" s="1068"/>
      <c r="AZ267" s="1068"/>
      <c r="BA267" s="1068"/>
      <c r="BB267" s="1068"/>
      <c r="BC267" s="1068"/>
      <c r="BD267" s="1068"/>
      <c r="BE267" s="1068"/>
      <c r="BF267" s="1065"/>
      <c r="BG267" s="1065"/>
      <c r="BH267" s="1066"/>
      <c r="BI267" s="1066"/>
      <c r="BJ267" s="1066"/>
      <c r="BK267" s="1066"/>
      <c r="BL267" s="1066"/>
      <c r="BM267" s="1066"/>
      <c r="BN267" s="1066"/>
      <c r="BO267" s="1066"/>
      <c r="BP267" s="1066"/>
      <c r="BQ267" s="1066"/>
      <c r="BR267" s="1066"/>
      <c r="BS267" s="1066"/>
      <c r="BT267" s="1066"/>
      <c r="BU267" s="1066"/>
      <c r="BV267" s="1066"/>
      <c r="BW267" s="1066"/>
      <c r="BX267" s="1066"/>
      <c r="BY267" s="1066"/>
      <c r="BZ267" s="1066"/>
      <c r="CA267" s="1066"/>
      <c r="CB267" s="1066"/>
      <c r="CC267" s="1066"/>
      <c r="CD267" s="1066"/>
      <c r="CE267" s="1066"/>
      <c r="CF267" s="1066"/>
      <c r="CG267" s="1066"/>
      <c r="CH267" s="1066"/>
    </row>
    <row r="268" spans="1:86" ht="18" customHeight="1" x14ac:dyDescent="0.15">
      <c r="A268" s="1069" t="s">
        <v>37</v>
      </c>
      <c r="B268" s="1070"/>
      <c r="C268" s="1071" t="str">
        <f>""&amp;⑧入力シート!Z54</f>
        <v/>
      </c>
      <c r="D268" s="1072"/>
      <c r="E268" s="1072"/>
      <c r="F268" s="1072"/>
      <c r="G268" s="1072"/>
      <c r="H268" s="1072"/>
      <c r="I268" s="1072"/>
      <c r="J268" s="1072"/>
      <c r="K268" s="1072"/>
      <c r="L268" s="1072"/>
      <c r="M268" s="1073"/>
      <c r="N268" s="1048" t="s">
        <v>36</v>
      </c>
      <c r="O268" s="1049"/>
      <c r="P268" s="1052" t="s">
        <v>34</v>
      </c>
      <c r="Q268" s="1053"/>
      <c r="R268" s="1053"/>
      <c r="S268" s="1053"/>
      <c r="T268" s="1053"/>
      <c r="U268" s="1053"/>
      <c r="V268" s="1053"/>
      <c r="W268" s="1053"/>
      <c r="X268" s="1053"/>
      <c r="Y268" s="1053"/>
      <c r="Z268" s="1053"/>
      <c r="AA268" s="1053"/>
      <c r="AB268" s="1053"/>
      <c r="AC268" s="1053"/>
      <c r="AD268" s="1053"/>
      <c r="AE268" s="1053"/>
      <c r="AF268" s="1053"/>
      <c r="AG268" s="1053"/>
      <c r="AH268" s="1053"/>
      <c r="AI268" s="1053"/>
      <c r="AJ268" s="1053"/>
      <c r="AK268" s="1053"/>
      <c r="AL268" s="1053"/>
      <c r="AM268" s="1053"/>
      <c r="AN268" s="1053"/>
      <c r="AO268" s="1053"/>
      <c r="AP268" s="1054"/>
      <c r="AQ268" s="144"/>
      <c r="AR268" s="151"/>
      <c r="AS268" s="1069" t="s">
        <v>37</v>
      </c>
      <c r="AT268" s="1070"/>
      <c r="AU268" s="1071" t="str">
        <f>""&amp;⑧入力シート!Z55</f>
        <v/>
      </c>
      <c r="AV268" s="1072"/>
      <c r="AW268" s="1072"/>
      <c r="AX268" s="1072"/>
      <c r="AY268" s="1072"/>
      <c r="AZ268" s="1072"/>
      <c r="BA268" s="1072"/>
      <c r="BB268" s="1072"/>
      <c r="BC268" s="1072"/>
      <c r="BD268" s="1072"/>
      <c r="BE268" s="1073"/>
      <c r="BF268" s="1048" t="s">
        <v>36</v>
      </c>
      <c r="BG268" s="1049"/>
      <c r="BH268" s="1052" t="s">
        <v>34</v>
      </c>
      <c r="BI268" s="1053"/>
      <c r="BJ268" s="1053"/>
      <c r="BK268" s="1053"/>
      <c r="BL268" s="1053"/>
      <c r="BM268" s="1053"/>
      <c r="BN268" s="1053"/>
      <c r="BO268" s="1053"/>
      <c r="BP268" s="1053"/>
      <c r="BQ268" s="1053"/>
      <c r="BR268" s="1053"/>
      <c r="BS268" s="1053"/>
      <c r="BT268" s="1053"/>
      <c r="BU268" s="1053"/>
      <c r="BV268" s="1053"/>
      <c r="BW268" s="1053"/>
      <c r="BX268" s="1053"/>
      <c r="BY268" s="1053"/>
      <c r="BZ268" s="1053"/>
      <c r="CA268" s="1053"/>
      <c r="CB268" s="1053"/>
      <c r="CC268" s="1053"/>
      <c r="CD268" s="1053"/>
      <c r="CE268" s="1053"/>
      <c r="CF268" s="1053"/>
      <c r="CG268" s="1053"/>
      <c r="CH268" s="1054"/>
    </row>
    <row r="269" spans="1:86" ht="18" customHeight="1" x14ac:dyDescent="0.15">
      <c r="A269" s="1048"/>
      <c r="B269" s="1049"/>
      <c r="C269" s="1067"/>
      <c r="D269" s="1068"/>
      <c r="E269" s="1068"/>
      <c r="F269" s="1068"/>
      <c r="G269" s="1068"/>
      <c r="H269" s="1068"/>
      <c r="I269" s="1068"/>
      <c r="J269" s="1068"/>
      <c r="K269" s="1068"/>
      <c r="L269" s="1068"/>
      <c r="M269" s="1074"/>
      <c r="N269" s="1048"/>
      <c r="O269" s="1049"/>
      <c r="P269" s="1055" t="str">
        <f>'⑨応募者名簿(印刷用)'!AT3</f>
        <v xml:space="preserve"> </v>
      </c>
      <c r="Q269" s="1056"/>
      <c r="R269" s="1056"/>
      <c r="S269" s="1056"/>
      <c r="T269" s="1056"/>
      <c r="U269" s="1056"/>
      <c r="V269" s="1056"/>
      <c r="W269" s="1056"/>
      <c r="X269" s="1056"/>
      <c r="Y269" s="1056"/>
      <c r="Z269" s="1056"/>
      <c r="AA269" s="1056"/>
      <c r="AB269" s="1056"/>
      <c r="AC269" s="1056"/>
      <c r="AD269" s="1056"/>
      <c r="AE269" s="1056"/>
      <c r="AF269" s="1056"/>
      <c r="AG269" s="1056"/>
      <c r="AH269" s="1056"/>
      <c r="AI269" s="1056"/>
      <c r="AJ269" s="1056"/>
      <c r="AK269" s="1056"/>
      <c r="AL269" s="1056"/>
      <c r="AM269" s="1056"/>
      <c r="AN269" s="1056"/>
      <c r="AO269" s="1056"/>
      <c r="AP269" s="1057"/>
      <c r="AQ269" s="144"/>
      <c r="AR269" s="151"/>
      <c r="AS269" s="1048"/>
      <c r="AT269" s="1049"/>
      <c r="AU269" s="1067"/>
      <c r="AV269" s="1068"/>
      <c r="AW269" s="1068"/>
      <c r="AX269" s="1068"/>
      <c r="AY269" s="1068"/>
      <c r="AZ269" s="1068"/>
      <c r="BA269" s="1068"/>
      <c r="BB269" s="1068"/>
      <c r="BC269" s="1068"/>
      <c r="BD269" s="1068"/>
      <c r="BE269" s="1074"/>
      <c r="BF269" s="1048"/>
      <c r="BG269" s="1049"/>
      <c r="BH269" s="1055" t="str">
        <f>'⑨応募者名簿(印刷用)'!AT4</f>
        <v xml:space="preserve"> </v>
      </c>
      <c r="BI269" s="1056"/>
      <c r="BJ269" s="1056"/>
      <c r="BK269" s="1056"/>
      <c r="BL269" s="1056"/>
      <c r="BM269" s="1056"/>
      <c r="BN269" s="1056"/>
      <c r="BO269" s="1056"/>
      <c r="BP269" s="1056"/>
      <c r="BQ269" s="1056"/>
      <c r="BR269" s="1056"/>
      <c r="BS269" s="1056"/>
      <c r="BT269" s="1056"/>
      <c r="BU269" s="1056"/>
      <c r="BV269" s="1056"/>
      <c r="BW269" s="1056"/>
      <c r="BX269" s="1056"/>
      <c r="BY269" s="1056"/>
      <c r="BZ269" s="1056"/>
      <c r="CA269" s="1056"/>
      <c r="CB269" s="1056"/>
      <c r="CC269" s="1056"/>
      <c r="CD269" s="1056"/>
      <c r="CE269" s="1056"/>
      <c r="CF269" s="1056"/>
      <c r="CG269" s="1056"/>
      <c r="CH269" s="1057"/>
    </row>
    <row r="270" spans="1:86" ht="18" customHeight="1" x14ac:dyDescent="0.15">
      <c r="A270" s="1048"/>
      <c r="B270" s="1049"/>
      <c r="C270" s="1067"/>
      <c r="D270" s="1068"/>
      <c r="E270" s="1068"/>
      <c r="F270" s="1068"/>
      <c r="G270" s="1068"/>
      <c r="H270" s="1068"/>
      <c r="I270" s="1068"/>
      <c r="J270" s="1068"/>
      <c r="K270" s="1068"/>
      <c r="L270" s="1068"/>
      <c r="M270" s="1074"/>
      <c r="N270" s="1050"/>
      <c r="O270" s="1051"/>
      <c r="P270" s="1058"/>
      <c r="Q270" s="1059"/>
      <c r="R270" s="1059"/>
      <c r="S270" s="1059"/>
      <c r="T270" s="1059"/>
      <c r="U270" s="1059"/>
      <c r="V270" s="1059"/>
      <c r="W270" s="1059"/>
      <c r="X270" s="1059"/>
      <c r="Y270" s="1056"/>
      <c r="Z270" s="1056"/>
      <c r="AA270" s="1056"/>
      <c r="AB270" s="1056"/>
      <c r="AC270" s="1056"/>
      <c r="AD270" s="1056"/>
      <c r="AE270" s="1056"/>
      <c r="AF270" s="1056"/>
      <c r="AG270" s="1056"/>
      <c r="AH270" s="1056"/>
      <c r="AI270" s="1056"/>
      <c r="AJ270" s="1056"/>
      <c r="AK270" s="1056"/>
      <c r="AL270" s="1056"/>
      <c r="AM270" s="1056"/>
      <c r="AN270" s="1056"/>
      <c r="AO270" s="1056"/>
      <c r="AP270" s="1057"/>
      <c r="AQ270" s="144"/>
      <c r="AR270" s="151"/>
      <c r="AS270" s="1048"/>
      <c r="AT270" s="1049"/>
      <c r="AU270" s="1067"/>
      <c r="AV270" s="1068"/>
      <c r="AW270" s="1068"/>
      <c r="AX270" s="1068"/>
      <c r="AY270" s="1068"/>
      <c r="AZ270" s="1068"/>
      <c r="BA270" s="1068"/>
      <c r="BB270" s="1068"/>
      <c r="BC270" s="1068"/>
      <c r="BD270" s="1068"/>
      <c r="BE270" s="1074"/>
      <c r="BF270" s="1050"/>
      <c r="BG270" s="1051"/>
      <c r="BH270" s="1058"/>
      <c r="BI270" s="1059"/>
      <c r="BJ270" s="1059"/>
      <c r="BK270" s="1059"/>
      <c r="BL270" s="1059"/>
      <c r="BM270" s="1059"/>
      <c r="BN270" s="1059"/>
      <c r="BO270" s="1059"/>
      <c r="BP270" s="1059"/>
      <c r="BQ270" s="1056"/>
      <c r="BR270" s="1056"/>
      <c r="BS270" s="1056"/>
      <c r="BT270" s="1056"/>
      <c r="BU270" s="1056"/>
      <c r="BV270" s="1056"/>
      <c r="BW270" s="1056"/>
      <c r="BX270" s="1056"/>
      <c r="BY270" s="1056"/>
      <c r="BZ270" s="1056"/>
      <c r="CA270" s="1056"/>
      <c r="CB270" s="1056"/>
      <c r="CC270" s="1056"/>
      <c r="CD270" s="1056"/>
      <c r="CE270" s="1056"/>
      <c r="CF270" s="1056"/>
      <c r="CG270" s="1056"/>
      <c r="CH270" s="1057"/>
    </row>
    <row r="271" spans="1:86" ht="18" customHeight="1" x14ac:dyDescent="0.15">
      <c r="A271" s="1107" t="s">
        <v>43</v>
      </c>
      <c r="B271" s="1108"/>
      <c r="C271" s="1064" t="str">
        <f>'⑨応募者名簿(印刷用)'!AR3</f>
        <v/>
      </c>
      <c r="D271" s="1064"/>
      <c r="E271" s="1064"/>
      <c r="F271" s="1064"/>
      <c r="G271" s="1064"/>
      <c r="H271" s="1064"/>
      <c r="I271" s="1064"/>
      <c r="J271" s="1064"/>
      <c r="K271" s="1064"/>
      <c r="L271" s="1064"/>
      <c r="M271" s="1064"/>
      <c r="N271" s="1077" t="s">
        <v>23</v>
      </c>
      <c r="O271" s="1078"/>
      <c r="P271" s="1079" t="str">
        <f>""&amp;⑧入力シート!AE54</f>
        <v/>
      </c>
      <c r="Q271" s="1079"/>
      <c r="R271" s="1079"/>
      <c r="S271" s="1079"/>
      <c r="T271" s="1079"/>
      <c r="U271" s="1079"/>
      <c r="V271" s="1079"/>
      <c r="W271" s="1079"/>
      <c r="X271" s="1079"/>
      <c r="Y271" s="1080" t="s">
        <v>252</v>
      </c>
      <c r="Z271" s="1080"/>
      <c r="AA271" s="1080"/>
      <c r="AB271" s="1080"/>
      <c r="AC271" s="1080"/>
      <c r="AD271" s="1080"/>
      <c r="AE271" s="1080"/>
      <c r="AF271" s="1080"/>
      <c r="AG271" s="1080"/>
      <c r="AH271" s="1080"/>
      <c r="AI271" s="1080"/>
      <c r="AJ271" s="1080"/>
      <c r="AK271" s="1080"/>
      <c r="AL271" s="1080"/>
      <c r="AM271" s="1080"/>
      <c r="AN271" s="1080"/>
      <c r="AO271" s="1080"/>
      <c r="AP271" s="1080"/>
      <c r="AR271" s="47"/>
      <c r="AS271" s="1107" t="s">
        <v>43</v>
      </c>
      <c r="AT271" s="1108"/>
      <c r="AU271" s="1064" t="str">
        <f>'⑨応募者名簿(印刷用)'!AR4</f>
        <v/>
      </c>
      <c r="AV271" s="1064"/>
      <c r="AW271" s="1064"/>
      <c r="AX271" s="1064"/>
      <c r="AY271" s="1064"/>
      <c r="AZ271" s="1064"/>
      <c r="BA271" s="1064"/>
      <c r="BB271" s="1064"/>
      <c r="BC271" s="1064"/>
      <c r="BD271" s="1064"/>
      <c r="BE271" s="1064"/>
      <c r="BF271" s="1077" t="s">
        <v>23</v>
      </c>
      <c r="BG271" s="1078"/>
      <c r="BH271" s="1079" t="str">
        <f>""&amp;⑧入力シート!AE55</f>
        <v/>
      </c>
      <c r="BI271" s="1079"/>
      <c r="BJ271" s="1079"/>
      <c r="BK271" s="1079"/>
      <c r="BL271" s="1079"/>
      <c r="BM271" s="1079"/>
      <c r="BN271" s="1079"/>
      <c r="BO271" s="1079"/>
      <c r="BP271" s="1079"/>
      <c r="BQ271" s="1109" t="s">
        <v>252</v>
      </c>
      <c r="BR271" s="1109"/>
      <c r="BS271" s="1109"/>
      <c r="BT271" s="1109"/>
      <c r="BU271" s="1109"/>
      <c r="BV271" s="1109"/>
      <c r="BW271" s="1109"/>
      <c r="BX271" s="1109"/>
      <c r="BY271" s="1109"/>
      <c r="BZ271" s="1109"/>
      <c r="CA271" s="1109"/>
      <c r="CB271" s="1109"/>
      <c r="CC271" s="1109"/>
      <c r="CD271" s="1109"/>
      <c r="CE271" s="1109"/>
      <c r="CF271" s="1109"/>
      <c r="CG271" s="1109"/>
      <c r="CH271" s="1109"/>
    </row>
    <row r="272" spans="1:86" ht="18" customHeight="1" x14ac:dyDescent="0.15">
      <c r="A272" s="1107"/>
      <c r="B272" s="1108"/>
      <c r="C272" s="1064"/>
      <c r="D272" s="1064"/>
      <c r="E272" s="1064"/>
      <c r="F272" s="1064"/>
      <c r="G272" s="1064"/>
      <c r="H272" s="1064"/>
      <c r="I272" s="1064"/>
      <c r="J272" s="1064"/>
      <c r="K272" s="1064"/>
      <c r="L272" s="1064"/>
      <c r="M272" s="1064"/>
      <c r="N272" s="1077"/>
      <c r="O272" s="1078"/>
      <c r="P272" s="1079"/>
      <c r="Q272" s="1079"/>
      <c r="R272" s="1079"/>
      <c r="S272" s="1079"/>
      <c r="T272" s="1079"/>
      <c r="U272" s="1079"/>
      <c r="V272" s="1079"/>
      <c r="W272" s="1079"/>
      <c r="X272" s="1079"/>
      <c r="Y272" s="1080"/>
      <c r="Z272" s="1080"/>
      <c r="AA272" s="1080"/>
      <c r="AB272" s="1080"/>
      <c r="AC272" s="1080"/>
      <c r="AD272" s="1080"/>
      <c r="AE272" s="1080"/>
      <c r="AF272" s="1080"/>
      <c r="AG272" s="1080"/>
      <c r="AH272" s="1080"/>
      <c r="AI272" s="1080"/>
      <c r="AJ272" s="1080"/>
      <c r="AK272" s="1080"/>
      <c r="AL272" s="1080"/>
      <c r="AM272" s="1080"/>
      <c r="AN272" s="1080"/>
      <c r="AO272" s="1080"/>
      <c r="AP272" s="1080"/>
      <c r="AR272" s="47"/>
      <c r="AS272" s="1107"/>
      <c r="AT272" s="1108"/>
      <c r="AU272" s="1064"/>
      <c r="AV272" s="1064"/>
      <c r="AW272" s="1064"/>
      <c r="AX272" s="1064"/>
      <c r="AY272" s="1064"/>
      <c r="AZ272" s="1064"/>
      <c r="BA272" s="1064"/>
      <c r="BB272" s="1064"/>
      <c r="BC272" s="1064"/>
      <c r="BD272" s="1064"/>
      <c r="BE272" s="1064"/>
      <c r="BF272" s="1077"/>
      <c r="BG272" s="1078"/>
      <c r="BH272" s="1079"/>
      <c r="BI272" s="1079"/>
      <c r="BJ272" s="1079"/>
      <c r="BK272" s="1079"/>
      <c r="BL272" s="1079"/>
      <c r="BM272" s="1079"/>
      <c r="BN272" s="1079"/>
      <c r="BO272" s="1079"/>
      <c r="BP272" s="1079"/>
      <c r="BQ272" s="1109"/>
      <c r="BR272" s="1109"/>
      <c r="BS272" s="1109"/>
      <c r="BT272" s="1109"/>
      <c r="BU272" s="1109"/>
      <c r="BV272" s="1109"/>
      <c r="BW272" s="1109"/>
      <c r="BX272" s="1109"/>
      <c r="BY272" s="1109"/>
      <c r="BZ272" s="1109"/>
      <c r="CA272" s="1109"/>
      <c r="CB272" s="1109"/>
      <c r="CC272" s="1109"/>
      <c r="CD272" s="1109"/>
      <c r="CE272" s="1109"/>
      <c r="CF272" s="1109"/>
      <c r="CG272" s="1109"/>
      <c r="CH272" s="1109"/>
    </row>
    <row r="273" spans="1:86" ht="17.100000000000001" customHeight="1" x14ac:dyDescent="0.15">
      <c r="A273" s="1098" t="s">
        <v>64</v>
      </c>
      <c r="B273" s="1099"/>
      <c r="C273" s="1099"/>
      <c r="D273" s="1099"/>
      <c r="E273" s="1099"/>
      <c r="F273" s="1099"/>
      <c r="G273" s="1099"/>
      <c r="H273" s="1099"/>
      <c r="I273" s="1099"/>
      <c r="J273" s="1099"/>
      <c r="K273" s="1099"/>
      <c r="L273" s="1099"/>
      <c r="M273" s="1100"/>
      <c r="N273" s="1065" t="s">
        <v>22</v>
      </c>
      <c r="O273" s="1065"/>
      <c r="P273" s="1088" t="s">
        <v>17</v>
      </c>
      <c r="Q273" s="1089"/>
      <c r="R273" s="1090" t="str">
        <f>IF('⑨応募者名簿(印刷用)'!$BX$40="","",'⑨応募者名簿(印刷用)'!$BX$40)</f>
        <v>-</v>
      </c>
      <c r="S273" s="1090"/>
      <c r="T273" s="1090"/>
      <c r="U273" s="1090"/>
      <c r="V273" s="1090"/>
      <c r="W273" s="1090"/>
      <c r="X273" s="1090"/>
      <c r="Y273" s="1105"/>
      <c r="Z273" s="1105"/>
      <c r="AA273" s="1105"/>
      <c r="AB273" s="1105"/>
      <c r="AC273" s="1105"/>
      <c r="AD273" s="1105"/>
      <c r="AE273" s="1105"/>
      <c r="AF273" s="1105"/>
      <c r="AG273" s="1105"/>
      <c r="AH273" s="1105"/>
      <c r="AI273" s="1105"/>
      <c r="AJ273" s="1105"/>
      <c r="AK273" s="1105"/>
      <c r="AL273" s="1105"/>
      <c r="AM273" s="1105"/>
      <c r="AN273" s="1105"/>
      <c r="AO273" s="1105"/>
      <c r="AP273" s="1106"/>
      <c r="AQ273" s="144"/>
      <c r="AR273" s="151"/>
      <c r="AS273" s="1098" t="s">
        <v>64</v>
      </c>
      <c r="AT273" s="1099"/>
      <c r="AU273" s="1099"/>
      <c r="AV273" s="1099"/>
      <c r="AW273" s="1099"/>
      <c r="AX273" s="1099"/>
      <c r="AY273" s="1099"/>
      <c r="AZ273" s="1099"/>
      <c r="BA273" s="1099"/>
      <c r="BB273" s="1099"/>
      <c r="BC273" s="1099"/>
      <c r="BD273" s="1099"/>
      <c r="BE273" s="1100"/>
      <c r="BF273" s="1065" t="s">
        <v>22</v>
      </c>
      <c r="BG273" s="1065"/>
      <c r="BH273" s="1088" t="s">
        <v>17</v>
      </c>
      <c r="BI273" s="1089"/>
      <c r="BJ273" s="1090" t="str">
        <f>IF('⑨応募者名簿(印刷用)'!$BX$40="","",'⑨応募者名簿(印刷用)'!$BX$40)</f>
        <v>-</v>
      </c>
      <c r="BK273" s="1090"/>
      <c r="BL273" s="1090"/>
      <c r="BM273" s="1090"/>
      <c r="BN273" s="1090"/>
      <c r="BO273" s="1090"/>
      <c r="BP273" s="1090"/>
      <c r="BQ273" s="1105"/>
      <c r="BR273" s="1105"/>
      <c r="BS273" s="1105"/>
      <c r="BT273" s="1105"/>
      <c r="BU273" s="1105"/>
      <c r="BV273" s="1105"/>
      <c r="BW273" s="1105"/>
      <c r="BX273" s="1105"/>
      <c r="BY273" s="1105"/>
      <c r="BZ273" s="1105"/>
      <c r="CA273" s="1105"/>
      <c r="CB273" s="1105"/>
      <c r="CC273" s="1105"/>
      <c r="CD273" s="1105"/>
      <c r="CE273" s="1105"/>
      <c r="CF273" s="1105"/>
      <c r="CG273" s="1105"/>
      <c r="CH273" s="1106"/>
    </row>
    <row r="274" spans="1:86" ht="17.100000000000001" customHeight="1" x14ac:dyDescent="0.15">
      <c r="A274" s="612" t="str">
        <f>'⑨応募者名簿(印刷用)'!$A$36</f>
        <v/>
      </c>
      <c r="B274" s="613"/>
      <c r="C274" s="613"/>
      <c r="D274" s="613"/>
      <c r="E274" s="613"/>
      <c r="F274" s="613"/>
      <c r="G274" s="613"/>
      <c r="H274" s="613"/>
      <c r="I274" s="155"/>
      <c r="J274" s="155"/>
      <c r="K274" s="155"/>
      <c r="L274" s="155"/>
      <c r="M274" s="156"/>
      <c r="N274" s="1065"/>
      <c r="O274" s="1065"/>
      <c r="P274" s="1092" t="str">
        <f>IF('⑨応募者名簿(印刷用)'!$BV$42="","",'⑨応募者名簿(印刷用)'!$BV$42)</f>
        <v xml:space="preserve"> </v>
      </c>
      <c r="Q274" s="1093"/>
      <c r="R274" s="1093"/>
      <c r="S274" s="1093"/>
      <c r="T274" s="1093"/>
      <c r="U274" s="1093"/>
      <c r="V274" s="1093"/>
      <c r="W274" s="1093"/>
      <c r="X274" s="1093"/>
      <c r="Y274" s="1093"/>
      <c r="Z274" s="1093"/>
      <c r="AA274" s="1093"/>
      <c r="AB274" s="1093"/>
      <c r="AC274" s="1093"/>
      <c r="AD274" s="1093"/>
      <c r="AE274" s="1093"/>
      <c r="AF274" s="1093"/>
      <c r="AG274" s="1093"/>
      <c r="AH274" s="1093"/>
      <c r="AI274" s="1093"/>
      <c r="AJ274" s="1093"/>
      <c r="AK274" s="1093"/>
      <c r="AL274" s="1093"/>
      <c r="AM274" s="1093"/>
      <c r="AN274" s="1093"/>
      <c r="AO274" s="1093"/>
      <c r="AP274" s="1094"/>
      <c r="AQ274" s="144"/>
      <c r="AR274" s="151"/>
      <c r="AS274" s="612" t="str">
        <f>'⑨応募者名簿(印刷用)'!$A$36</f>
        <v/>
      </c>
      <c r="AT274" s="613"/>
      <c r="AU274" s="613"/>
      <c r="AV274" s="613"/>
      <c r="AW274" s="613"/>
      <c r="AX274" s="613"/>
      <c r="AY274" s="613"/>
      <c r="AZ274" s="613"/>
      <c r="BA274" s="155"/>
      <c r="BB274" s="155"/>
      <c r="BC274" s="155"/>
      <c r="BD274" s="155"/>
      <c r="BE274" s="156"/>
      <c r="BF274" s="1065"/>
      <c r="BG274" s="1065"/>
      <c r="BH274" s="1092" t="str">
        <f>IF('⑨応募者名簿(印刷用)'!$BV$42="","",'⑨応募者名簿(印刷用)'!$BV$42)</f>
        <v xml:space="preserve"> </v>
      </c>
      <c r="BI274" s="1093"/>
      <c r="BJ274" s="1093"/>
      <c r="BK274" s="1093"/>
      <c r="BL274" s="1093"/>
      <c r="BM274" s="1093"/>
      <c r="BN274" s="1093"/>
      <c r="BO274" s="1093"/>
      <c r="BP274" s="1093"/>
      <c r="BQ274" s="1093"/>
      <c r="BR274" s="1093"/>
      <c r="BS274" s="1093"/>
      <c r="BT274" s="1093"/>
      <c r="BU274" s="1093"/>
      <c r="BV274" s="1093"/>
      <c r="BW274" s="1093"/>
      <c r="BX274" s="1093"/>
      <c r="BY274" s="1093"/>
      <c r="BZ274" s="1093"/>
      <c r="CA274" s="1093"/>
      <c r="CB274" s="1093"/>
      <c r="CC274" s="1093"/>
      <c r="CD274" s="1093"/>
      <c r="CE274" s="1093"/>
      <c r="CF274" s="1093"/>
      <c r="CG274" s="1093"/>
      <c r="CH274" s="1094"/>
    </row>
    <row r="275" spans="1:86" ht="17.100000000000001" customHeight="1" x14ac:dyDescent="0.15">
      <c r="A275" s="612"/>
      <c r="B275" s="613"/>
      <c r="C275" s="613"/>
      <c r="D275" s="613"/>
      <c r="E275" s="613"/>
      <c r="F275" s="613"/>
      <c r="G275" s="613"/>
      <c r="H275" s="613"/>
      <c r="I275" s="155"/>
      <c r="J275" s="155"/>
      <c r="K275" s="155"/>
      <c r="L275" s="155"/>
      <c r="M275" s="156"/>
      <c r="N275" s="1065"/>
      <c r="O275" s="1065"/>
      <c r="P275" s="1092" t="str">
        <f>IF('⑨応募者名簿(印刷用)'!$BV$43="","",'⑨応募者名簿(印刷用)'!$BV$43)</f>
        <v xml:space="preserve"> </v>
      </c>
      <c r="Q275" s="1093"/>
      <c r="R275" s="1093"/>
      <c r="S275" s="1093"/>
      <c r="T275" s="1093"/>
      <c r="U275" s="1093"/>
      <c r="V275" s="1093"/>
      <c r="W275" s="1093"/>
      <c r="X275" s="1093"/>
      <c r="Y275" s="1093"/>
      <c r="Z275" s="1093"/>
      <c r="AA275" s="1093"/>
      <c r="AB275" s="1093"/>
      <c r="AC275" s="1093"/>
      <c r="AD275" s="1093"/>
      <c r="AE275" s="1093"/>
      <c r="AF275" s="1093"/>
      <c r="AG275" s="1093"/>
      <c r="AH275" s="1093"/>
      <c r="AI275" s="1093"/>
      <c r="AJ275" s="1093"/>
      <c r="AK275" s="1093"/>
      <c r="AL275" s="1093"/>
      <c r="AM275" s="1093"/>
      <c r="AN275" s="1093"/>
      <c r="AO275" s="1093"/>
      <c r="AP275" s="1094"/>
      <c r="AQ275" s="144"/>
      <c r="AR275" s="151"/>
      <c r="AS275" s="612"/>
      <c r="AT275" s="613"/>
      <c r="AU275" s="613"/>
      <c r="AV275" s="613"/>
      <c r="AW275" s="613"/>
      <c r="AX275" s="613"/>
      <c r="AY275" s="613"/>
      <c r="AZ275" s="613"/>
      <c r="BA275" s="155"/>
      <c r="BB275" s="155"/>
      <c r="BC275" s="155"/>
      <c r="BD275" s="155"/>
      <c r="BE275" s="156"/>
      <c r="BF275" s="1065"/>
      <c r="BG275" s="1065"/>
      <c r="BH275" s="1092" t="str">
        <f>IF('⑨応募者名簿(印刷用)'!$BV$43="","",'⑨応募者名簿(印刷用)'!$BV$43)</f>
        <v xml:space="preserve"> </v>
      </c>
      <c r="BI275" s="1093"/>
      <c r="BJ275" s="1093"/>
      <c r="BK275" s="1093"/>
      <c r="BL275" s="1093"/>
      <c r="BM275" s="1093"/>
      <c r="BN275" s="1093"/>
      <c r="BO275" s="1093"/>
      <c r="BP275" s="1093"/>
      <c r="BQ275" s="1093"/>
      <c r="BR275" s="1093"/>
      <c r="BS275" s="1093"/>
      <c r="BT275" s="1093"/>
      <c r="BU275" s="1093"/>
      <c r="BV275" s="1093"/>
      <c r="BW275" s="1093"/>
      <c r="BX275" s="1093"/>
      <c r="BY275" s="1093"/>
      <c r="BZ275" s="1093"/>
      <c r="CA275" s="1093"/>
      <c r="CB275" s="1093"/>
      <c r="CC275" s="1093"/>
      <c r="CD275" s="1093"/>
      <c r="CE275" s="1093"/>
      <c r="CF275" s="1093"/>
      <c r="CG275" s="1093"/>
      <c r="CH275" s="1094"/>
    </row>
    <row r="276" spans="1:86" ht="17.100000000000001" customHeight="1" x14ac:dyDescent="0.15">
      <c r="A276" s="612"/>
      <c r="B276" s="613"/>
      <c r="C276" s="613"/>
      <c r="D276" s="613"/>
      <c r="E276" s="613"/>
      <c r="F276" s="613"/>
      <c r="G276" s="613"/>
      <c r="H276" s="613"/>
      <c r="I276" s="155"/>
      <c r="J276" s="155"/>
      <c r="K276" s="155"/>
      <c r="L276" s="155"/>
      <c r="M276" s="156"/>
      <c r="N276" s="1065"/>
      <c r="O276" s="1065"/>
      <c r="P276" s="1095" t="str">
        <f>IF('⑨応募者名簿(印刷用)'!$BV$44="","",'⑨応募者名簿(印刷用)'!$BV$44)</f>
        <v xml:space="preserve"> </v>
      </c>
      <c r="Q276" s="1096"/>
      <c r="R276" s="1096"/>
      <c r="S276" s="1096"/>
      <c r="T276" s="1096"/>
      <c r="U276" s="1096"/>
      <c r="V276" s="1096"/>
      <c r="W276" s="1096"/>
      <c r="X276" s="1096"/>
      <c r="Y276" s="1096"/>
      <c r="Z276" s="1096"/>
      <c r="AA276" s="1096"/>
      <c r="AB276" s="1096"/>
      <c r="AC276" s="1096"/>
      <c r="AD276" s="1096"/>
      <c r="AE276" s="1096"/>
      <c r="AF276" s="1096"/>
      <c r="AG276" s="1096"/>
      <c r="AH276" s="1096"/>
      <c r="AI276" s="1096"/>
      <c r="AJ276" s="1096"/>
      <c r="AK276" s="1096"/>
      <c r="AL276" s="1096"/>
      <c r="AM276" s="1096"/>
      <c r="AN276" s="1096"/>
      <c r="AO276" s="1096"/>
      <c r="AP276" s="1097"/>
      <c r="AQ276" s="144"/>
      <c r="AR276" s="151"/>
      <c r="AS276" s="612"/>
      <c r="AT276" s="613"/>
      <c r="AU276" s="613"/>
      <c r="AV276" s="613"/>
      <c r="AW276" s="613"/>
      <c r="AX276" s="613"/>
      <c r="AY276" s="613"/>
      <c r="AZ276" s="613"/>
      <c r="BA276" s="155"/>
      <c r="BB276" s="155"/>
      <c r="BC276" s="155"/>
      <c r="BD276" s="155"/>
      <c r="BE276" s="156"/>
      <c r="BF276" s="1065"/>
      <c r="BG276" s="1065"/>
      <c r="BH276" s="1095" t="str">
        <f>IF('⑨応募者名簿(印刷用)'!$BV$44="","",'⑨応募者名簿(印刷用)'!$BV$44)</f>
        <v xml:space="preserve"> </v>
      </c>
      <c r="BI276" s="1096"/>
      <c r="BJ276" s="1096"/>
      <c r="BK276" s="1096"/>
      <c r="BL276" s="1096"/>
      <c r="BM276" s="1096"/>
      <c r="BN276" s="1096"/>
      <c r="BO276" s="1096"/>
      <c r="BP276" s="1096"/>
      <c r="BQ276" s="1096"/>
      <c r="BR276" s="1096"/>
      <c r="BS276" s="1096"/>
      <c r="BT276" s="1096"/>
      <c r="BU276" s="1096"/>
      <c r="BV276" s="1096"/>
      <c r="BW276" s="1096"/>
      <c r="BX276" s="1096"/>
      <c r="BY276" s="1096"/>
      <c r="BZ276" s="1096"/>
      <c r="CA276" s="1096"/>
      <c r="CB276" s="1096"/>
      <c r="CC276" s="1096"/>
      <c r="CD276" s="1096"/>
      <c r="CE276" s="1096"/>
      <c r="CF276" s="1096"/>
      <c r="CG276" s="1096"/>
      <c r="CH276" s="1097"/>
    </row>
    <row r="277" spans="1:86" ht="17.100000000000001" customHeight="1" x14ac:dyDescent="0.15">
      <c r="A277" s="612"/>
      <c r="B277" s="613"/>
      <c r="C277" s="613"/>
      <c r="D277" s="613"/>
      <c r="E277" s="613"/>
      <c r="F277" s="613"/>
      <c r="G277" s="613"/>
      <c r="H277" s="613"/>
      <c r="I277" s="155"/>
      <c r="J277" s="155"/>
      <c r="K277" s="155"/>
      <c r="L277" s="155"/>
      <c r="M277" s="156"/>
      <c r="N277" s="1069" t="s">
        <v>33</v>
      </c>
      <c r="O277" s="1070"/>
      <c r="P277" s="1075" t="s">
        <v>24</v>
      </c>
      <c r="Q277" s="1076"/>
      <c r="R277" s="1076"/>
      <c r="S277" s="1076"/>
      <c r="T277" s="1076" t="str">
        <f>""&amp;⑧入力シート!$D$21</f>
        <v/>
      </c>
      <c r="U277" s="1076"/>
      <c r="V277" s="1076"/>
      <c r="W277" s="1076"/>
      <c r="X277" s="1076"/>
      <c r="Y277" s="1076"/>
      <c r="Z277" s="1076"/>
      <c r="AA277" s="1076"/>
      <c r="AB277" s="1076"/>
      <c r="AC277" s="1076"/>
      <c r="AD277" s="1076"/>
      <c r="AE277" s="1076"/>
      <c r="AF277" s="1076"/>
      <c r="AG277" s="1076"/>
      <c r="AH277" s="1076"/>
      <c r="AI277" s="1076"/>
      <c r="AJ277" s="1076"/>
      <c r="AK277" s="1076"/>
      <c r="AL277" s="1076"/>
      <c r="AM277" s="1076"/>
      <c r="AN277" s="1076"/>
      <c r="AO277" s="1076"/>
      <c r="AP277" s="1081"/>
      <c r="AQ277" s="144"/>
      <c r="AR277" s="151"/>
      <c r="AS277" s="612"/>
      <c r="AT277" s="613"/>
      <c r="AU277" s="613"/>
      <c r="AV277" s="613"/>
      <c r="AW277" s="613"/>
      <c r="AX277" s="613"/>
      <c r="AY277" s="613"/>
      <c r="AZ277" s="613"/>
      <c r="BA277" s="155"/>
      <c r="BB277" s="155"/>
      <c r="BC277" s="155"/>
      <c r="BD277" s="155"/>
      <c r="BE277" s="156"/>
      <c r="BF277" s="1069" t="s">
        <v>33</v>
      </c>
      <c r="BG277" s="1070"/>
      <c r="BH277" s="1075" t="s">
        <v>24</v>
      </c>
      <c r="BI277" s="1076"/>
      <c r="BJ277" s="1076"/>
      <c r="BK277" s="1076"/>
      <c r="BL277" s="1076" t="str">
        <f>""&amp;⑧入力シート!$D$21</f>
        <v/>
      </c>
      <c r="BM277" s="1076"/>
      <c r="BN277" s="1076"/>
      <c r="BO277" s="1076"/>
      <c r="BP277" s="1076"/>
      <c r="BQ277" s="1076"/>
      <c r="BR277" s="1076"/>
      <c r="BS277" s="1076"/>
      <c r="BT277" s="1076"/>
      <c r="BU277" s="1076"/>
      <c r="BV277" s="1076"/>
      <c r="BW277" s="1076"/>
      <c r="BX277" s="1076"/>
      <c r="BY277" s="1076"/>
      <c r="BZ277" s="1076"/>
      <c r="CA277" s="1076"/>
      <c r="CB277" s="1076"/>
      <c r="CC277" s="1076"/>
      <c r="CD277" s="1076"/>
      <c r="CE277" s="1076"/>
      <c r="CF277" s="1076"/>
      <c r="CG277" s="1076"/>
      <c r="CH277" s="1081"/>
    </row>
    <row r="278" spans="1:86" ht="17.100000000000001" customHeight="1" x14ac:dyDescent="0.15">
      <c r="A278" s="157"/>
      <c r="B278" s="155"/>
      <c r="C278" s="155"/>
      <c r="D278" s="155"/>
      <c r="E278" s="155"/>
      <c r="F278" s="155"/>
      <c r="G278" s="155"/>
      <c r="H278" s="155"/>
      <c r="I278" s="155"/>
      <c r="J278" s="155"/>
      <c r="K278" s="155"/>
      <c r="L278" s="155"/>
      <c r="M278" s="156"/>
      <c r="N278" s="1048"/>
      <c r="O278" s="1049"/>
      <c r="P278" s="1082" t="str">
        <f>"　"&amp;⑧入力シート!$D$22</f>
        <v>　</v>
      </c>
      <c r="Q278" s="1083"/>
      <c r="R278" s="1083"/>
      <c r="S278" s="1083"/>
      <c r="T278" s="1083"/>
      <c r="U278" s="1083"/>
      <c r="V278" s="1083"/>
      <c r="W278" s="1083"/>
      <c r="X278" s="1083"/>
      <c r="Y278" s="1083"/>
      <c r="Z278" s="1083"/>
      <c r="AA278" s="1083"/>
      <c r="AB278" s="1083"/>
      <c r="AC278" s="1083"/>
      <c r="AD278" s="1083"/>
      <c r="AE278" s="1083"/>
      <c r="AF278" s="1083"/>
      <c r="AG278" s="1083"/>
      <c r="AH278" s="1083"/>
      <c r="AI278" s="1083"/>
      <c r="AJ278" s="1083"/>
      <c r="AK278" s="1083"/>
      <c r="AL278" s="1083"/>
      <c r="AM278" s="1083"/>
      <c r="AN278" s="1083"/>
      <c r="AO278" s="1083"/>
      <c r="AP278" s="1084"/>
      <c r="AQ278" s="144"/>
      <c r="AR278" s="151"/>
      <c r="AS278" s="157"/>
      <c r="AT278" s="155"/>
      <c r="AU278" s="155"/>
      <c r="AV278" s="155"/>
      <c r="AW278" s="155"/>
      <c r="AX278" s="155"/>
      <c r="AY278" s="155"/>
      <c r="AZ278" s="155"/>
      <c r="BA278" s="155"/>
      <c r="BB278" s="155"/>
      <c r="BC278" s="155"/>
      <c r="BD278" s="155"/>
      <c r="BE278" s="156"/>
      <c r="BF278" s="1048"/>
      <c r="BG278" s="1049"/>
      <c r="BH278" s="1082" t="str">
        <f>"　"&amp;⑧入力シート!$D$22</f>
        <v>　</v>
      </c>
      <c r="BI278" s="1083"/>
      <c r="BJ278" s="1083"/>
      <c r="BK278" s="1083"/>
      <c r="BL278" s="1083"/>
      <c r="BM278" s="1083"/>
      <c r="BN278" s="1083"/>
      <c r="BO278" s="1083"/>
      <c r="BP278" s="1083"/>
      <c r="BQ278" s="1083"/>
      <c r="BR278" s="1083"/>
      <c r="BS278" s="1083"/>
      <c r="BT278" s="1083"/>
      <c r="BU278" s="1083"/>
      <c r="BV278" s="1083"/>
      <c r="BW278" s="1083"/>
      <c r="BX278" s="1083"/>
      <c r="BY278" s="1083"/>
      <c r="BZ278" s="1083"/>
      <c r="CA278" s="1083"/>
      <c r="CB278" s="1083"/>
      <c r="CC278" s="1083"/>
      <c r="CD278" s="1083"/>
      <c r="CE278" s="1083"/>
      <c r="CF278" s="1083"/>
      <c r="CG278" s="1083"/>
      <c r="CH278" s="1084"/>
    </row>
    <row r="279" spans="1:86" ht="17.100000000000001" customHeight="1" x14ac:dyDescent="0.15">
      <c r="A279" s="157"/>
      <c r="B279" s="155"/>
      <c r="C279" s="155"/>
      <c r="D279" s="155"/>
      <c r="E279" s="155"/>
      <c r="F279" s="155"/>
      <c r="G279" s="155"/>
      <c r="H279" s="155"/>
      <c r="I279" s="155"/>
      <c r="J279" s="155"/>
      <c r="K279" s="155"/>
      <c r="L279" s="155"/>
      <c r="M279" s="156"/>
      <c r="N279" s="1048"/>
      <c r="O279" s="1049"/>
      <c r="P279" s="1085" t="str">
        <f>"　"&amp;⑧入力シート!$D$23</f>
        <v>　</v>
      </c>
      <c r="Q279" s="1086"/>
      <c r="R279" s="1086"/>
      <c r="S279" s="1086"/>
      <c r="T279" s="1086"/>
      <c r="U279" s="1086"/>
      <c r="V279" s="1086"/>
      <c r="W279" s="1086"/>
      <c r="X279" s="1086"/>
      <c r="Y279" s="1086"/>
      <c r="Z279" s="1086"/>
      <c r="AA279" s="1086"/>
      <c r="AB279" s="1086"/>
      <c r="AC279" s="1086"/>
      <c r="AD279" s="1086"/>
      <c r="AE279" s="1086"/>
      <c r="AF279" s="1086"/>
      <c r="AG279" s="1086"/>
      <c r="AH279" s="1086"/>
      <c r="AI279" s="1086"/>
      <c r="AJ279" s="1086"/>
      <c r="AK279" s="1086"/>
      <c r="AL279" s="1086"/>
      <c r="AM279" s="1086"/>
      <c r="AN279" s="1086"/>
      <c r="AO279" s="1086"/>
      <c r="AP279" s="1087"/>
      <c r="AQ279" s="144"/>
      <c r="AR279" s="151"/>
      <c r="AS279" s="157"/>
      <c r="AT279" s="155"/>
      <c r="AU279" s="155"/>
      <c r="AV279" s="155"/>
      <c r="AW279" s="155"/>
      <c r="AX279" s="155"/>
      <c r="AY279" s="155"/>
      <c r="AZ279" s="155"/>
      <c r="BA279" s="155"/>
      <c r="BB279" s="155"/>
      <c r="BC279" s="155"/>
      <c r="BD279" s="155"/>
      <c r="BE279" s="156"/>
      <c r="BF279" s="1048"/>
      <c r="BG279" s="1049"/>
      <c r="BH279" s="1085" t="str">
        <f>"　"&amp;⑧入力シート!$D$23</f>
        <v>　</v>
      </c>
      <c r="BI279" s="1086"/>
      <c r="BJ279" s="1086"/>
      <c r="BK279" s="1086"/>
      <c r="BL279" s="1086"/>
      <c r="BM279" s="1086"/>
      <c r="BN279" s="1086"/>
      <c r="BO279" s="1086"/>
      <c r="BP279" s="1086"/>
      <c r="BQ279" s="1086"/>
      <c r="BR279" s="1086"/>
      <c r="BS279" s="1086"/>
      <c r="BT279" s="1086"/>
      <c r="BU279" s="1086"/>
      <c r="BV279" s="1086"/>
      <c r="BW279" s="1086"/>
      <c r="BX279" s="1086"/>
      <c r="BY279" s="1086"/>
      <c r="BZ279" s="1086"/>
      <c r="CA279" s="1086"/>
      <c r="CB279" s="1086"/>
      <c r="CC279" s="1086"/>
      <c r="CD279" s="1086"/>
      <c r="CE279" s="1086"/>
      <c r="CF279" s="1086"/>
      <c r="CG279" s="1086"/>
      <c r="CH279" s="1087"/>
    </row>
    <row r="280" spans="1:86" ht="17.100000000000001" customHeight="1" x14ac:dyDescent="0.15">
      <c r="A280" s="158"/>
      <c r="B280" s="159"/>
      <c r="C280" s="159"/>
      <c r="D280" s="159"/>
      <c r="E280" s="159"/>
      <c r="F280" s="159"/>
      <c r="G280" s="159"/>
      <c r="H280" s="159"/>
      <c r="I280" s="159"/>
      <c r="J280" s="159"/>
      <c r="K280" s="159"/>
      <c r="L280" s="159"/>
      <c r="M280" s="160"/>
      <c r="N280" s="1048"/>
      <c r="O280" s="1049"/>
      <c r="P280" s="1085"/>
      <c r="Q280" s="1086"/>
      <c r="R280" s="1086"/>
      <c r="S280" s="1086"/>
      <c r="T280" s="1086"/>
      <c r="U280" s="1086"/>
      <c r="V280" s="1086"/>
      <c r="W280" s="1086"/>
      <c r="X280" s="1086"/>
      <c r="Y280" s="1086"/>
      <c r="Z280" s="1086"/>
      <c r="AA280" s="1086"/>
      <c r="AB280" s="1086"/>
      <c r="AC280" s="1086"/>
      <c r="AD280" s="1086"/>
      <c r="AE280" s="1086"/>
      <c r="AF280" s="1086"/>
      <c r="AG280" s="1086"/>
      <c r="AH280" s="1086"/>
      <c r="AI280" s="1086"/>
      <c r="AJ280" s="1086"/>
      <c r="AK280" s="1086"/>
      <c r="AL280" s="1086"/>
      <c r="AM280" s="1086"/>
      <c r="AN280" s="1086"/>
      <c r="AO280" s="1086"/>
      <c r="AP280" s="1087"/>
      <c r="AQ280" s="144"/>
      <c r="AR280" s="151"/>
      <c r="AS280" s="158"/>
      <c r="AT280" s="159"/>
      <c r="AU280" s="159"/>
      <c r="AV280" s="159"/>
      <c r="AW280" s="159"/>
      <c r="AX280" s="159"/>
      <c r="AY280" s="159"/>
      <c r="AZ280" s="159"/>
      <c r="BA280" s="159"/>
      <c r="BB280" s="159"/>
      <c r="BC280" s="159"/>
      <c r="BD280" s="159"/>
      <c r="BE280" s="160"/>
      <c r="BF280" s="1048"/>
      <c r="BG280" s="1049"/>
      <c r="BH280" s="1085"/>
      <c r="BI280" s="1086"/>
      <c r="BJ280" s="1086"/>
      <c r="BK280" s="1086"/>
      <c r="BL280" s="1086"/>
      <c r="BM280" s="1086"/>
      <c r="BN280" s="1086"/>
      <c r="BO280" s="1086"/>
      <c r="BP280" s="1086"/>
      <c r="BQ280" s="1086"/>
      <c r="BR280" s="1086"/>
      <c r="BS280" s="1086"/>
      <c r="BT280" s="1086"/>
      <c r="BU280" s="1086"/>
      <c r="BV280" s="1086"/>
      <c r="BW280" s="1086"/>
      <c r="BX280" s="1086"/>
      <c r="BY280" s="1086"/>
      <c r="BZ280" s="1086"/>
      <c r="CA280" s="1086"/>
      <c r="CB280" s="1086"/>
      <c r="CC280" s="1086"/>
      <c r="CD280" s="1086"/>
      <c r="CE280" s="1086"/>
      <c r="CF280" s="1086"/>
      <c r="CG280" s="1086"/>
      <c r="CH280" s="1087"/>
    </row>
    <row r="281" spans="1:86" ht="18" customHeight="1" x14ac:dyDescent="0.15">
      <c r="A281" s="1069" t="s">
        <v>38</v>
      </c>
      <c r="B281" s="1070"/>
      <c r="C281" s="1075" t="s">
        <v>32</v>
      </c>
      <c r="D281" s="1076"/>
      <c r="E281" s="1076"/>
      <c r="F281" s="1076"/>
      <c r="G281" s="1076"/>
      <c r="H281" s="1076"/>
      <c r="I281" s="1076"/>
      <c r="J281" s="1076"/>
      <c r="K281" s="1076"/>
      <c r="L281" s="1076"/>
      <c r="M281" s="1076"/>
      <c r="N281" s="1065" t="s">
        <v>35</v>
      </c>
      <c r="O281" s="1065"/>
      <c r="P281" s="1066" t="str">
        <f>""&amp;⑧入力シート!AD56</f>
        <v/>
      </c>
      <c r="Q281" s="1066"/>
      <c r="R281" s="1066"/>
      <c r="S281" s="1066"/>
      <c r="T281" s="1066"/>
      <c r="U281" s="1066"/>
      <c r="V281" s="1066"/>
      <c r="W281" s="1066"/>
      <c r="X281" s="1066"/>
      <c r="Y281" s="1066"/>
      <c r="Z281" s="1066"/>
      <c r="AA281" s="1066"/>
      <c r="AB281" s="1066"/>
      <c r="AC281" s="1066"/>
      <c r="AD281" s="1066"/>
      <c r="AE281" s="1066"/>
      <c r="AF281" s="1066"/>
      <c r="AG281" s="1066"/>
      <c r="AH281" s="1066"/>
      <c r="AI281" s="1066"/>
      <c r="AJ281" s="1066"/>
      <c r="AK281" s="1066"/>
      <c r="AL281" s="1066"/>
      <c r="AM281" s="1066"/>
      <c r="AN281" s="1066"/>
      <c r="AO281" s="1066"/>
      <c r="AP281" s="1066"/>
      <c r="AQ281" s="144"/>
      <c r="AR281" s="151"/>
      <c r="AS281" s="1069" t="s">
        <v>38</v>
      </c>
      <c r="AT281" s="1070"/>
      <c r="AU281" s="1075" t="s">
        <v>32</v>
      </c>
      <c r="AV281" s="1076"/>
      <c r="AW281" s="1076"/>
      <c r="AX281" s="1076"/>
      <c r="AY281" s="1076"/>
      <c r="AZ281" s="1076"/>
      <c r="BA281" s="1076"/>
      <c r="BB281" s="1076"/>
      <c r="BC281" s="1076"/>
      <c r="BD281" s="1076"/>
      <c r="BE281" s="1076"/>
      <c r="BF281" s="1065" t="s">
        <v>35</v>
      </c>
      <c r="BG281" s="1065"/>
      <c r="BH281" s="1066" t="str">
        <f>""&amp;⑧入力シート!AD57</f>
        <v/>
      </c>
      <c r="BI281" s="1066"/>
      <c r="BJ281" s="1066"/>
      <c r="BK281" s="1066"/>
      <c r="BL281" s="1066"/>
      <c r="BM281" s="1066"/>
      <c r="BN281" s="1066"/>
      <c r="BO281" s="1066"/>
      <c r="BP281" s="1066"/>
      <c r="BQ281" s="1066"/>
      <c r="BR281" s="1066"/>
      <c r="BS281" s="1066"/>
      <c r="BT281" s="1066"/>
      <c r="BU281" s="1066"/>
      <c r="BV281" s="1066"/>
      <c r="BW281" s="1066"/>
      <c r="BX281" s="1066"/>
      <c r="BY281" s="1066"/>
      <c r="BZ281" s="1066"/>
      <c r="CA281" s="1066"/>
      <c r="CB281" s="1066"/>
      <c r="CC281" s="1066"/>
      <c r="CD281" s="1066"/>
      <c r="CE281" s="1066"/>
      <c r="CF281" s="1066"/>
      <c r="CG281" s="1066"/>
      <c r="CH281" s="1066"/>
    </row>
    <row r="282" spans="1:86" ht="18" customHeight="1" x14ac:dyDescent="0.15">
      <c r="A282" s="1048"/>
      <c r="B282" s="1049"/>
      <c r="C282" s="1067">
        <f>⑧入力シート!Y56</f>
        <v>33</v>
      </c>
      <c r="D282" s="1068"/>
      <c r="E282" s="1068"/>
      <c r="F282" s="1068"/>
      <c r="G282" s="1068"/>
      <c r="H282" s="1068"/>
      <c r="I282" s="1068"/>
      <c r="J282" s="1068"/>
      <c r="K282" s="1068"/>
      <c r="L282" s="1068"/>
      <c r="M282" s="1068"/>
      <c r="N282" s="1065"/>
      <c r="O282" s="1065"/>
      <c r="P282" s="1066"/>
      <c r="Q282" s="1066"/>
      <c r="R282" s="1066"/>
      <c r="S282" s="1066"/>
      <c r="T282" s="1066"/>
      <c r="U282" s="1066"/>
      <c r="V282" s="1066"/>
      <c r="W282" s="1066"/>
      <c r="X282" s="1066"/>
      <c r="Y282" s="1066"/>
      <c r="Z282" s="1066"/>
      <c r="AA282" s="1066"/>
      <c r="AB282" s="1066"/>
      <c r="AC282" s="1066"/>
      <c r="AD282" s="1066"/>
      <c r="AE282" s="1066"/>
      <c r="AF282" s="1066"/>
      <c r="AG282" s="1066"/>
      <c r="AH282" s="1066"/>
      <c r="AI282" s="1066"/>
      <c r="AJ282" s="1066"/>
      <c r="AK282" s="1066"/>
      <c r="AL282" s="1066"/>
      <c r="AM282" s="1066"/>
      <c r="AN282" s="1066"/>
      <c r="AO282" s="1066"/>
      <c r="AP282" s="1066"/>
      <c r="AQ282" s="144"/>
      <c r="AR282" s="151"/>
      <c r="AS282" s="1048"/>
      <c r="AT282" s="1049"/>
      <c r="AU282" s="1067">
        <f>⑧入力シート!Y57</f>
        <v>34</v>
      </c>
      <c r="AV282" s="1068"/>
      <c r="AW282" s="1068"/>
      <c r="AX282" s="1068"/>
      <c r="AY282" s="1068"/>
      <c r="AZ282" s="1068"/>
      <c r="BA282" s="1068"/>
      <c r="BB282" s="1068"/>
      <c r="BC282" s="1068"/>
      <c r="BD282" s="1068"/>
      <c r="BE282" s="1068"/>
      <c r="BF282" s="1065"/>
      <c r="BG282" s="1065"/>
      <c r="BH282" s="1066"/>
      <c r="BI282" s="1066"/>
      <c r="BJ282" s="1066"/>
      <c r="BK282" s="1066"/>
      <c r="BL282" s="1066"/>
      <c r="BM282" s="1066"/>
      <c r="BN282" s="1066"/>
      <c r="BO282" s="1066"/>
      <c r="BP282" s="1066"/>
      <c r="BQ282" s="1066"/>
      <c r="BR282" s="1066"/>
      <c r="BS282" s="1066"/>
      <c r="BT282" s="1066"/>
      <c r="BU282" s="1066"/>
      <c r="BV282" s="1066"/>
      <c r="BW282" s="1066"/>
      <c r="BX282" s="1066"/>
      <c r="BY282" s="1066"/>
      <c r="BZ282" s="1066"/>
      <c r="CA282" s="1066"/>
      <c r="CB282" s="1066"/>
      <c r="CC282" s="1066"/>
      <c r="CD282" s="1066"/>
      <c r="CE282" s="1066"/>
      <c r="CF282" s="1066"/>
      <c r="CG282" s="1066"/>
      <c r="CH282" s="1066"/>
    </row>
    <row r="283" spans="1:86" ht="18" customHeight="1" x14ac:dyDescent="0.15">
      <c r="A283" s="1050"/>
      <c r="B283" s="1051"/>
      <c r="C283" s="1067"/>
      <c r="D283" s="1068"/>
      <c r="E283" s="1068"/>
      <c r="F283" s="1068"/>
      <c r="G283" s="1068"/>
      <c r="H283" s="1068"/>
      <c r="I283" s="1068"/>
      <c r="J283" s="1068"/>
      <c r="K283" s="1068"/>
      <c r="L283" s="1068"/>
      <c r="M283" s="1068"/>
      <c r="N283" s="1065"/>
      <c r="O283" s="1065"/>
      <c r="P283" s="1066"/>
      <c r="Q283" s="1066"/>
      <c r="R283" s="1066"/>
      <c r="S283" s="1066"/>
      <c r="T283" s="1066"/>
      <c r="U283" s="1066"/>
      <c r="V283" s="1066"/>
      <c r="W283" s="1066"/>
      <c r="X283" s="1066"/>
      <c r="Y283" s="1066"/>
      <c r="Z283" s="1066"/>
      <c r="AA283" s="1066"/>
      <c r="AB283" s="1066"/>
      <c r="AC283" s="1066"/>
      <c r="AD283" s="1066"/>
      <c r="AE283" s="1066"/>
      <c r="AF283" s="1066"/>
      <c r="AG283" s="1066"/>
      <c r="AH283" s="1066"/>
      <c r="AI283" s="1066"/>
      <c r="AJ283" s="1066"/>
      <c r="AK283" s="1066"/>
      <c r="AL283" s="1066"/>
      <c r="AM283" s="1066"/>
      <c r="AN283" s="1066"/>
      <c r="AO283" s="1066"/>
      <c r="AP283" s="1066"/>
      <c r="AQ283" s="144"/>
      <c r="AR283" s="151"/>
      <c r="AS283" s="1050"/>
      <c r="AT283" s="1051"/>
      <c r="AU283" s="1067"/>
      <c r="AV283" s="1068"/>
      <c r="AW283" s="1068"/>
      <c r="AX283" s="1068"/>
      <c r="AY283" s="1068"/>
      <c r="AZ283" s="1068"/>
      <c r="BA283" s="1068"/>
      <c r="BB283" s="1068"/>
      <c r="BC283" s="1068"/>
      <c r="BD283" s="1068"/>
      <c r="BE283" s="1068"/>
      <c r="BF283" s="1065"/>
      <c r="BG283" s="1065"/>
      <c r="BH283" s="1066"/>
      <c r="BI283" s="1066"/>
      <c r="BJ283" s="1066"/>
      <c r="BK283" s="1066"/>
      <c r="BL283" s="1066"/>
      <c r="BM283" s="1066"/>
      <c r="BN283" s="1066"/>
      <c r="BO283" s="1066"/>
      <c r="BP283" s="1066"/>
      <c r="BQ283" s="1066"/>
      <c r="BR283" s="1066"/>
      <c r="BS283" s="1066"/>
      <c r="BT283" s="1066"/>
      <c r="BU283" s="1066"/>
      <c r="BV283" s="1066"/>
      <c r="BW283" s="1066"/>
      <c r="BX283" s="1066"/>
      <c r="BY283" s="1066"/>
      <c r="BZ283" s="1066"/>
      <c r="CA283" s="1066"/>
      <c r="CB283" s="1066"/>
      <c r="CC283" s="1066"/>
      <c r="CD283" s="1066"/>
      <c r="CE283" s="1066"/>
      <c r="CF283" s="1066"/>
      <c r="CG283" s="1066"/>
      <c r="CH283" s="1066"/>
    </row>
    <row r="284" spans="1:86" ht="18" customHeight="1" x14ac:dyDescent="0.15">
      <c r="A284" s="1069" t="s">
        <v>37</v>
      </c>
      <c r="B284" s="1070"/>
      <c r="C284" s="1071" t="str">
        <f>""&amp;⑧入力シート!Z56</f>
        <v/>
      </c>
      <c r="D284" s="1072"/>
      <c r="E284" s="1072"/>
      <c r="F284" s="1072"/>
      <c r="G284" s="1072"/>
      <c r="H284" s="1072"/>
      <c r="I284" s="1072"/>
      <c r="J284" s="1072"/>
      <c r="K284" s="1072"/>
      <c r="L284" s="1072"/>
      <c r="M284" s="1073"/>
      <c r="N284" s="1048" t="s">
        <v>36</v>
      </c>
      <c r="O284" s="1049"/>
      <c r="P284" s="1052" t="s">
        <v>34</v>
      </c>
      <c r="Q284" s="1053"/>
      <c r="R284" s="1053"/>
      <c r="S284" s="1053"/>
      <c r="T284" s="1053"/>
      <c r="U284" s="1053"/>
      <c r="V284" s="1053"/>
      <c r="W284" s="1053"/>
      <c r="X284" s="1053"/>
      <c r="Y284" s="1053"/>
      <c r="Z284" s="1053"/>
      <c r="AA284" s="1053"/>
      <c r="AB284" s="1053"/>
      <c r="AC284" s="1053"/>
      <c r="AD284" s="1053"/>
      <c r="AE284" s="1053"/>
      <c r="AF284" s="1053"/>
      <c r="AG284" s="1053"/>
      <c r="AH284" s="1053"/>
      <c r="AI284" s="1053"/>
      <c r="AJ284" s="1053"/>
      <c r="AK284" s="1053"/>
      <c r="AL284" s="1053"/>
      <c r="AM284" s="1053"/>
      <c r="AN284" s="1053"/>
      <c r="AO284" s="1053"/>
      <c r="AP284" s="1054"/>
      <c r="AQ284" s="144"/>
      <c r="AR284" s="151"/>
      <c r="AS284" s="1069" t="s">
        <v>37</v>
      </c>
      <c r="AT284" s="1070"/>
      <c r="AU284" s="1071" t="str">
        <f>""&amp;⑧入力シート!Z57</f>
        <v/>
      </c>
      <c r="AV284" s="1072"/>
      <c r="AW284" s="1072"/>
      <c r="AX284" s="1072"/>
      <c r="AY284" s="1072"/>
      <c r="AZ284" s="1072"/>
      <c r="BA284" s="1072"/>
      <c r="BB284" s="1072"/>
      <c r="BC284" s="1072"/>
      <c r="BD284" s="1072"/>
      <c r="BE284" s="1073"/>
      <c r="BF284" s="1048" t="s">
        <v>36</v>
      </c>
      <c r="BG284" s="1049"/>
      <c r="BH284" s="1052" t="s">
        <v>34</v>
      </c>
      <c r="BI284" s="1053"/>
      <c r="BJ284" s="1053"/>
      <c r="BK284" s="1053"/>
      <c r="BL284" s="1053"/>
      <c r="BM284" s="1053"/>
      <c r="BN284" s="1053"/>
      <c r="BO284" s="1053"/>
      <c r="BP284" s="1053"/>
      <c r="BQ284" s="1053"/>
      <c r="BR284" s="1053"/>
      <c r="BS284" s="1053"/>
      <c r="BT284" s="1053"/>
      <c r="BU284" s="1053"/>
      <c r="BV284" s="1053"/>
      <c r="BW284" s="1053"/>
      <c r="BX284" s="1053"/>
      <c r="BY284" s="1053"/>
      <c r="BZ284" s="1053"/>
      <c r="CA284" s="1053"/>
      <c r="CB284" s="1053"/>
      <c r="CC284" s="1053"/>
      <c r="CD284" s="1053"/>
      <c r="CE284" s="1053"/>
      <c r="CF284" s="1053"/>
      <c r="CG284" s="1053"/>
      <c r="CH284" s="1054"/>
    </row>
    <row r="285" spans="1:86" ht="18" customHeight="1" x14ac:dyDescent="0.15">
      <c r="A285" s="1048"/>
      <c r="B285" s="1049"/>
      <c r="C285" s="1067"/>
      <c r="D285" s="1068"/>
      <c r="E285" s="1068"/>
      <c r="F285" s="1068"/>
      <c r="G285" s="1068"/>
      <c r="H285" s="1068"/>
      <c r="I285" s="1068"/>
      <c r="J285" s="1068"/>
      <c r="K285" s="1068"/>
      <c r="L285" s="1068"/>
      <c r="M285" s="1074"/>
      <c r="N285" s="1048"/>
      <c r="O285" s="1049"/>
      <c r="P285" s="1055" t="str">
        <f>'⑨応募者名簿(印刷用)'!AT5</f>
        <v xml:space="preserve"> </v>
      </c>
      <c r="Q285" s="1056"/>
      <c r="R285" s="1056"/>
      <c r="S285" s="1056"/>
      <c r="T285" s="1056"/>
      <c r="U285" s="1056"/>
      <c r="V285" s="1056"/>
      <c r="W285" s="1056"/>
      <c r="X285" s="1056"/>
      <c r="Y285" s="1056"/>
      <c r="Z285" s="1056"/>
      <c r="AA285" s="1056"/>
      <c r="AB285" s="1056"/>
      <c r="AC285" s="1056"/>
      <c r="AD285" s="1056"/>
      <c r="AE285" s="1056"/>
      <c r="AF285" s="1056"/>
      <c r="AG285" s="1056"/>
      <c r="AH285" s="1056"/>
      <c r="AI285" s="1056"/>
      <c r="AJ285" s="1056"/>
      <c r="AK285" s="1056"/>
      <c r="AL285" s="1056"/>
      <c r="AM285" s="1056"/>
      <c r="AN285" s="1056"/>
      <c r="AO285" s="1056"/>
      <c r="AP285" s="1057"/>
      <c r="AQ285" s="144"/>
      <c r="AR285" s="151"/>
      <c r="AS285" s="1048"/>
      <c r="AT285" s="1049"/>
      <c r="AU285" s="1067"/>
      <c r="AV285" s="1068"/>
      <c r="AW285" s="1068"/>
      <c r="AX285" s="1068"/>
      <c r="AY285" s="1068"/>
      <c r="AZ285" s="1068"/>
      <c r="BA285" s="1068"/>
      <c r="BB285" s="1068"/>
      <c r="BC285" s="1068"/>
      <c r="BD285" s="1068"/>
      <c r="BE285" s="1074"/>
      <c r="BF285" s="1048"/>
      <c r="BG285" s="1049"/>
      <c r="BH285" s="1055" t="str">
        <f>'⑨応募者名簿(印刷用)'!AT6</f>
        <v xml:space="preserve"> </v>
      </c>
      <c r="BI285" s="1056"/>
      <c r="BJ285" s="1056"/>
      <c r="BK285" s="1056"/>
      <c r="BL285" s="1056"/>
      <c r="BM285" s="1056"/>
      <c r="BN285" s="1056"/>
      <c r="BO285" s="1056"/>
      <c r="BP285" s="1056"/>
      <c r="BQ285" s="1056"/>
      <c r="BR285" s="1056"/>
      <c r="BS285" s="1056"/>
      <c r="BT285" s="1056"/>
      <c r="BU285" s="1056"/>
      <c r="BV285" s="1056"/>
      <c r="BW285" s="1056"/>
      <c r="BX285" s="1056"/>
      <c r="BY285" s="1056"/>
      <c r="BZ285" s="1056"/>
      <c r="CA285" s="1056"/>
      <c r="CB285" s="1056"/>
      <c r="CC285" s="1056"/>
      <c r="CD285" s="1056"/>
      <c r="CE285" s="1056"/>
      <c r="CF285" s="1056"/>
      <c r="CG285" s="1056"/>
      <c r="CH285" s="1057"/>
    </row>
    <row r="286" spans="1:86" ht="18" customHeight="1" x14ac:dyDescent="0.15">
      <c r="A286" s="1048"/>
      <c r="B286" s="1049"/>
      <c r="C286" s="1067"/>
      <c r="D286" s="1068"/>
      <c r="E286" s="1068"/>
      <c r="F286" s="1068"/>
      <c r="G286" s="1068"/>
      <c r="H286" s="1068"/>
      <c r="I286" s="1068"/>
      <c r="J286" s="1068"/>
      <c r="K286" s="1068"/>
      <c r="L286" s="1068"/>
      <c r="M286" s="1074"/>
      <c r="N286" s="1050"/>
      <c r="O286" s="1051"/>
      <c r="P286" s="1058"/>
      <c r="Q286" s="1059"/>
      <c r="R286" s="1059"/>
      <c r="S286" s="1059"/>
      <c r="T286" s="1059"/>
      <c r="U286" s="1059"/>
      <c r="V286" s="1059"/>
      <c r="W286" s="1059"/>
      <c r="X286" s="1059"/>
      <c r="Y286" s="1056"/>
      <c r="Z286" s="1056"/>
      <c r="AA286" s="1056"/>
      <c r="AB286" s="1056"/>
      <c r="AC286" s="1056"/>
      <c r="AD286" s="1056"/>
      <c r="AE286" s="1056"/>
      <c r="AF286" s="1056"/>
      <c r="AG286" s="1056"/>
      <c r="AH286" s="1056"/>
      <c r="AI286" s="1056"/>
      <c r="AJ286" s="1056"/>
      <c r="AK286" s="1056"/>
      <c r="AL286" s="1056"/>
      <c r="AM286" s="1056"/>
      <c r="AN286" s="1056"/>
      <c r="AO286" s="1056"/>
      <c r="AP286" s="1057"/>
      <c r="AQ286" s="144"/>
      <c r="AR286" s="151"/>
      <c r="AS286" s="1048"/>
      <c r="AT286" s="1049"/>
      <c r="AU286" s="1067"/>
      <c r="AV286" s="1068"/>
      <c r="AW286" s="1068"/>
      <c r="AX286" s="1068"/>
      <c r="AY286" s="1068"/>
      <c r="AZ286" s="1068"/>
      <c r="BA286" s="1068"/>
      <c r="BB286" s="1068"/>
      <c r="BC286" s="1068"/>
      <c r="BD286" s="1068"/>
      <c r="BE286" s="1074"/>
      <c r="BF286" s="1050"/>
      <c r="BG286" s="1051"/>
      <c r="BH286" s="1058"/>
      <c r="BI286" s="1059"/>
      <c r="BJ286" s="1059"/>
      <c r="BK286" s="1059"/>
      <c r="BL286" s="1059"/>
      <c r="BM286" s="1059"/>
      <c r="BN286" s="1059"/>
      <c r="BO286" s="1059"/>
      <c r="BP286" s="1059"/>
      <c r="BQ286" s="1056"/>
      <c r="BR286" s="1056"/>
      <c r="BS286" s="1056"/>
      <c r="BT286" s="1056"/>
      <c r="BU286" s="1056"/>
      <c r="BV286" s="1056"/>
      <c r="BW286" s="1056"/>
      <c r="BX286" s="1056"/>
      <c r="BY286" s="1056"/>
      <c r="BZ286" s="1056"/>
      <c r="CA286" s="1056"/>
      <c r="CB286" s="1056"/>
      <c r="CC286" s="1056"/>
      <c r="CD286" s="1056"/>
      <c r="CE286" s="1056"/>
      <c r="CF286" s="1056"/>
      <c r="CG286" s="1056"/>
      <c r="CH286" s="1057"/>
    </row>
    <row r="287" spans="1:86" ht="18" customHeight="1" x14ac:dyDescent="0.15">
      <c r="A287" s="1060" t="s">
        <v>43</v>
      </c>
      <c r="B287" s="1061"/>
      <c r="C287" s="1064" t="str">
        <f>'⑨応募者名簿(印刷用)'!AR5</f>
        <v/>
      </c>
      <c r="D287" s="1064"/>
      <c r="E287" s="1064"/>
      <c r="F287" s="1064"/>
      <c r="G287" s="1064"/>
      <c r="H287" s="1064"/>
      <c r="I287" s="1064"/>
      <c r="J287" s="1064"/>
      <c r="K287" s="1064"/>
      <c r="L287" s="1064"/>
      <c r="M287" s="1064"/>
      <c r="N287" s="1077" t="s">
        <v>23</v>
      </c>
      <c r="O287" s="1078"/>
      <c r="P287" s="1079" t="str">
        <f>""&amp;⑧入力シート!AE56</f>
        <v/>
      </c>
      <c r="Q287" s="1079"/>
      <c r="R287" s="1079"/>
      <c r="S287" s="1079"/>
      <c r="T287" s="1079"/>
      <c r="U287" s="1079"/>
      <c r="V287" s="1079"/>
      <c r="W287" s="1079"/>
      <c r="X287" s="1079"/>
      <c r="Y287" s="1080" t="s">
        <v>252</v>
      </c>
      <c r="Z287" s="1080"/>
      <c r="AA287" s="1080"/>
      <c r="AB287" s="1080"/>
      <c r="AC287" s="1080"/>
      <c r="AD287" s="1080"/>
      <c r="AE287" s="1080"/>
      <c r="AF287" s="1080"/>
      <c r="AG287" s="1080"/>
      <c r="AH287" s="1080"/>
      <c r="AI287" s="1080"/>
      <c r="AJ287" s="1080"/>
      <c r="AK287" s="1080"/>
      <c r="AL287" s="1080"/>
      <c r="AM287" s="1080"/>
      <c r="AN287" s="1080"/>
      <c r="AO287" s="1080"/>
      <c r="AP287" s="1080"/>
      <c r="AR287" s="47"/>
      <c r="AS287" s="1060" t="s">
        <v>43</v>
      </c>
      <c r="AT287" s="1061"/>
      <c r="AU287" s="1064" t="str">
        <f>'⑨応募者名簿(印刷用)'!AR6</f>
        <v/>
      </c>
      <c r="AV287" s="1064"/>
      <c r="AW287" s="1064"/>
      <c r="AX287" s="1064"/>
      <c r="AY287" s="1064"/>
      <c r="AZ287" s="1064"/>
      <c r="BA287" s="1064"/>
      <c r="BB287" s="1064"/>
      <c r="BC287" s="1064"/>
      <c r="BD287" s="1064"/>
      <c r="BE287" s="1064"/>
      <c r="BF287" s="1077" t="s">
        <v>23</v>
      </c>
      <c r="BG287" s="1078"/>
      <c r="BH287" s="1079" t="str">
        <f>""&amp;⑧入力シート!AE57</f>
        <v/>
      </c>
      <c r="BI287" s="1079"/>
      <c r="BJ287" s="1079"/>
      <c r="BK287" s="1079"/>
      <c r="BL287" s="1079"/>
      <c r="BM287" s="1079"/>
      <c r="BN287" s="1079"/>
      <c r="BO287" s="1079"/>
      <c r="BP287" s="1079"/>
      <c r="BQ287" s="1080" t="s">
        <v>252</v>
      </c>
      <c r="BR287" s="1080"/>
      <c r="BS287" s="1080"/>
      <c r="BT287" s="1080"/>
      <c r="BU287" s="1080"/>
      <c r="BV287" s="1080"/>
      <c r="BW287" s="1080"/>
      <c r="BX287" s="1080"/>
      <c r="BY287" s="1080"/>
      <c r="BZ287" s="1080"/>
      <c r="CA287" s="1080"/>
      <c r="CB287" s="1080"/>
      <c r="CC287" s="1080"/>
      <c r="CD287" s="1080"/>
      <c r="CE287" s="1080"/>
      <c r="CF287" s="1080"/>
      <c r="CG287" s="1080"/>
      <c r="CH287" s="1080"/>
    </row>
    <row r="288" spans="1:86" ht="18" customHeight="1" x14ac:dyDescent="0.15">
      <c r="A288" s="1062"/>
      <c r="B288" s="1063"/>
      <c r="C288" s="1064"/>
      <c r="D288" s="1064"/>
      <c r="E288" s="1064"/>
      <c r="F288" s="1064"/>
      <c r="G288" s="1064"/>
      <c r="H288" s="1064"/>
      <c r="I288" s="1064"/>
      <c r="J288" s="1064"/>
      <c r="K288" s="1064"/>
      <c r="L288" s="1064"/>
      <c r="M288" s="1064"/>
      <c r="N288" s="1077"/>
      <c r="O288" s="1078"/>
      <c r="P288" s="1079"/>
      <c r="Q288" s="1079"/>
      <c r="R288" s="1079"/>
      <c r="S288" s="1079"/>
      <c r="T288" s="1079"/>
      <c r="U288" s="1079"/>
      <c r="V288" s="1079"/>
      <c r="W288" s="1079"/>
      <c r="X288" s="1079"/>
      <c r="Y288" s="1080"/>
      <c r="Z288" s="1080"/>
      <c r="AA288" s="1080"/>
      <c r="AB288" s="1080"/>
      <c r="AC288" s="1080"/>
      <c r="AD288" s="1080"/>
      <c r="AE288" s="1080"/>
      <c r="AF288" s="1080"/>
      <c r="AG288" s="1080"/>
      <c r="AH288" s="1080"/>
      <c r="AI288" s="1080"/>
      <c r="AJ288" s="1080"/>
      <c r="AK288" s="1080"/>
      <c r="AL288" s="1080"/>
      <c r="AM288" s="1080"/>
      <c r="AN288" s="1080"/>
      <c r="AO288" s="1080"/>
      <c r="AP288" s="1080"/>
      <c r="AR288" s="47"/>
      <c r="AS288" s="1062"/>
      <c r="AT288" s="1063"/>
      <c r="AU288" s="1064"/>
      <c r="AV288" s="1064"/>
      <c r="AW288" s="1064"/>
      <c r="AX288" s="1064"/>
      <c r="AY288" s="1064"/>
      <c r="AZ288" s="1064"/>
      <c r="BA288" s="1064"/>
      <c r="BB288" s="1064"/>
      <c r="BC288" s="1064"/>
      <c r="BD288" s="1064"/>
      <c r="BE288" s="1064"/>
      <c r="BF288" s="1077"/>
      <c r="BG288" s="1078"/>
      <c r="BH288" s="1079"/>
      <c r="BI288" s="1079"/>
      <c r="BJ288" s="1079"/>
      <c r="BK288" s="1079"/>
      <c r="BL288" s="1079"/>
      <c r="BM288" s="1079"/>
      <c r="BN288" s="1079"/>
      <c r="BO288" s="1079"/>
      <c r="BP288" s="1079"/>
      <c r="BQ288" s="1080"/>
      <c r="BR288" s="1080"/>
      <c r="BS288" s="1080"/>
      <c r="BT288" s="1080"/>
      <c r="BU288" s="1080"/>
      <c r="BV288" s="1080"/>
      <c r="BW288" s="1080"/>
      <c r="BX288" s="1080"/>
      <c r="BY288" s="1080"/>
      <c r="BZ288" s="1080"/>
      <c r="CA288" s="1080"/>
      <c r="CB288" s="1080"/>
      <c r="CC288" s="1080"/>
      <c r="CD288" s="1080"/>
      <c r="CE288" s="1080"/>
      <c r="CF288" s="1080"/>
      <c r="CG288" s="1080"/>
      <c r="CH288" s="1080"/>
    </row>
    <row r="289" spans="1:87" ht="15" customHeight="1" x14ac:dyDescent="0.15">
      <c r="A289" s="99"/>
      <c r="B289" s="99"/>
      <c r="C289" s="100"/>
      <c r="D289" s="100"/>
      <c r="E289" s="100"/>
      <c r="F289" s="100"/>
      <c r="G289" s="100"/>
      <c r="H289" s="100"/>
      <c r="I289" s="100"/>
      <c r="J289" s="100"/>
      <c r="K289" s="100"/>
      <c r="L289" s="100"/>
      <c r="M289" s="100"/>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R289" s="47"/>
      <c r="AS289" s="99"/>
      <c r="AT289" s="99"/>
      <c r="AU289" s="100"/>
      <c r="AV289" s="100"/>
      <c r="AW289" s="100"/>
      <c r="AX289" s="100"/>
      <c r="AY289" s="100"/>
      <c r="AZ289" s="100"/>
      <c r="BA289" s="100"/>
      <c r="BB289" s="100"/>
      <c r="BC289" s="100"/>
      <c r="BD289" s="100"/>
      <c r="BE289" s="100"/>
      <c r="BF289" s="101"/>
      <c r="BG289" s="101"/>
      <c r="BH289" s="101"/>
      <c r="BI289" s="101"/>
      <c r="BJ289" s="101"/>
      <c r="BK289" s="101"/>
      <c r="BL289" s="101"/>
      <c r="BM289" s="101"/>
      <c r="BN289" s="101"/>
      <c r="BO289" s="101"/>
      <c r="BP289" s="101"/>
      <c r="BQ289" s="101"/>
      <c r="BR289" s="101"/>
      <c r="BS289" s="101"/>
      <c r="BT289" s="101"/>
      <c r="BU289" s="101"/>
      <c r="BV289" s="101"/>
      <c r="BW289" s="101"/>
      <c r="BX289" s="101"/>
      <c r="BY289" s="101"/>
      <c r="BZ289" s="101"/>
      <c r="CA289" s="101"/>
      <c r="CB289" s="101"/>
      <c r="CC289" s="101"/>
      <c r="CD289" s="101"/>
      <c r="CE289" s="101"/>
      <c r="CF289" s="101"/>
      <c r="CG289" s="101"/>
      <c r="CH289" s="101"/>
    </row>
    <row r="290" spans="1:87" ht="15" customHeight="1" x14ac:dyDescent="0.15">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50"/>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row>
    <row r="291" spans="1:87" ht="17.100000000000001" customHeight="1" x14ac:dyDescent="0.15">
      <c r="A291" s="1098" t="s">
        <v>64</v>
      </c>
      <c r="B291" s="1099"/>
      <c r="C291" s="1099"/>
      <c r="D291" s="1099"/>
      <c r="E291" s="1099"/>
      <c r="F291" s="1099"/>
      <c r="G291" s="1099"/>
      <c r="H291" s="1099"/>
      <c r="I291" s="1099"/>
      <c r="J291" s="1099"/>
      <c r="K291" s="1099"/>
      <c r="L291" s="1099"/>
      <c r="M291" s="1100"/>
      <c r="N291" s="1065" t="s">
        <v>22</v>
      </c>
      <c r="O291" s="1065"/>
      <c r="P291" s="1088" t="s">
        <v>17</v>
      </c>
      <c r="Q291" s="1089"/>
      <c r="R291" s="1090" t="str">
        <f>IF('⑨応募者名簿(印刷用)'!$BX$40="","",'⑨応募者名簿(印刷用)'!$BX$40)</f>
        <v>-</v>
      </c>
      <c r="S291" s="1090"/>
      <c r="T291" s="1090"/>
      <c r="U291" s="1090"/>
      <c r="V291" s="1090"/>
      <c r="W291" s="1090"/>
      <c r="X291" s="1090"/>
      <c r="Y291" s="1090"/>
      <c r="Z291" s="1090"/>
      <c r="AA291" s="1090"/>
      <c r="AB291" s="1090"/>
      <c r="AC291" s="1090"/>
      <c r="AD291" s="1090"/>
      <c r="AE291" s="1090"/>
      <c r="AF291" s="1090"/>
      <c r="AG291" s="1090"/>
      <c r="AH291" s="1090"/>
      <c r="AI291" s="1090"/>
      <c r="AJ291" s="1090"/>
      <c r="AK291" s="1090"/>
      <c r="AL291" s="1090"/>
      <c r="AM291" s="1090"/>
      <c r="AN291" s="1090"/>
      <c r="AO291" s="1090"/>
      <c r="AP291" s="1091"/>
      <c r="AQ291" s="144"/>
      <c r="AR291" s="151"/>
      <c r="AS291" s="1098" t="s">
        <v>64</v>
      </c>
      <c r="AT291" s="1099"/>
      <c r="AU291" s="1099"/>
      <c r="AV291" s="1099"/>
      <c r="AW291" s="1099"/>
      <c r="AX291" s="1099"/>
      <c r="AY291" s="1099"/>
      <c r="AZ291" s="1099"/>
      <c r="BA291" s="1099"/>
      <c r="BB291" s="1099"/>
      <c r="BC291" s="1099"/>
      <c r="BD291" s="1099"/>
      <c r="BE291" s="1100"/>
      <c r="BF291" s="1065" t="s">
        <v>22</v>
      </c>
      <c r="BG291" s="1065"/>
      <c r="BH291" s="1088" t="s">
        <v>17</v>
      </c>
      <c r="BI291" s="1089"/>
      <c r="BJ291" s="1090" t="str">
        <f>IF('⑨応募者名簿(印刷用)'!$BX$40="","",'⑨応募者名簿(印刷用)'!$BX$40)</f>
        <v>-</v>
      </c>
      <c r="BK291" s="1090"/>
      <c r="BL291" s="1090"/>
      <c r="BM291" s="1090"/>
      <c r="BN291" s="1090"/>
      <c r="BO291" s="1090"/>
      <c r="BP291" s="1090"/>
      <c r="BQ291" s="1090"/>
      <c r="BR291" s="1090"/>
      <c r="BS291" s="1090"/>
      <c r="BT291" s="1090"/>
      <c r="BU291" s="1090"/>
      <c r="BV291" s="1090"/>
      <c r="BW291" s="1090"/>
      <c r="BX291" s="1090"/>
      <c r="BY291" s="1090"/>
      <c r="BZ291" s="1090"/>
      <c r="CA291" s="1090"/>
      <c r="CB291" s="1090"/>
      <c r="CC291" s="1090"/>
      <c r="CD291" s="1090"/>
      <c r="CE291" s="1090"/>
      <c r="CF291" s="1090"/>
      <c r="CG291" s="1090"/>
      <c r="CH291" s="1091"/>
    </row>
    <row r="292" spans="1:87" ht="17.100000000000001" customHeight="1" x14ac:dyDescent="0.15">
      <c r="A292" s="612" t="str">
        <f>'⑨応募者名簿(印刷用)'!$A$36</f>
        <v/>
      </c>
      <c r="B292" s="613"/>
      <c r="C292" s="613"/>
      <c r="D292" s="613"/>
      <c r="E292" s="613"/>
      <c r="F292" s="613"/>
      <c r="G292" s="613"/>
      <c r="H292" s="613"/>
      <c r="I292" s="155"/>
      <c r="J292" s="155"/>
      <c r="K292" s="155"/>
      <c r="L292" s="155"/>
      <c r="M292" s="156"/>
      <c r="N292" s="1065"/>
      <c r="O292" s="1065"/>
      <c r="P292" s="1092" t="str">
        <f>IF('⑨応募者名簿(印刷用)'!$BV$42="","",'⑨応募者名簿(印刷用)'!$BV$42)</f>
        <v xml:space="preserve"> </v>
      </c>
      <c r="Q292" s="1093"/>
      <c r="R292" s="1093"/>
      <c r="S292" s="1093"/>
      <c r="T292" s="1093"/>
      <c r="U292" s="1093"/>
      <c r="V292" s="1093"/>
      <c r="W292" s="1093"/>
      <c r="X292" s="1093"/>
      <c r="Y292" s="1093"/>
      <c r="Z292" s="1093"/>
      <c r="AA292" s="1093"/>
      <c r="AB292" s="1093"/>
      <c r="AC292" s="1093"/>
      <c r="AD292" s="1093"/>
      <c r="AE292" s="1093"/>
      <c r="AF292" s="1093"/>
      <c r="AG292" s="1093"/>
      <c r="AH292" s="1093"/>
      <c r="AI292" s="1093"/>
      <c r="AJ292" s="1093"/>
      <c r="AK292" s="1093"/>
      <c r="AL292" s="1093"/>
      <c r="AM292" s="1093"/>
      <c r="AN292" s="1093"/>
      <c r="AO292" s="1093"/>
      <c r="AP292" s="1094"/>
      <c r="AQ292" s="144"/>
      <c r="AR292" s="151"/>
      <c r="AS292" s="612" t="str">
        <f>'⑨応募者名簿(印刷用)'!$A$36</f>
        <v/>
      </c>
      <c r="AT292" s="613"/>
      <c r="AU292" s="613"/>
      <c r="AV292" s="613"/>
      <c r="AW292" s="613"/>
      <c r="AX292" s="613"/>
      <c r="AY292" s="613"/>
      <c r="AZ292" s="613"/>
      <c r="BA292" s="155"/>
      <c r="BB292" s="155"/>
      <c r="BC292" s="155"/>
      <c r="BD292" s="155"/>
      <c r="BE292" s="156"/>
      <c r="BF292" s="1065"/>
      <c r="BG292" s="1065"/>
      <c r="BH292" s="1092" t="str">
        <f>IF('⑨応募者名簿(印刷用)'!$BV$42="","",'⑨応募者名簿(印刷用)'!$BV$42)</f>
        <v xml:space="preserve"> </v>
      </c>
      <c r="BI292" s="1093"/>
      <c r="BJ292" s="1093"/>
      <c r="BK292" s="1093"/>
      <c r="BL292" s="1093"/>
      <c r="BM292" s="1093"/>
      <c r="BN292" s="1093"/>
      <c r="BO292" s="1093"/>
      <c r="BP292" s="1093"/>
      <c r="BQ292" s="1093"/>
      <c r="BR292" s="1093"/>
      <c r="BS292" s="1093"/>
      <c r="BT292" s="1093"/>
      <c r="BU292" s="1093"/>
      <c r="BV292" s="1093"/>
      <c r="BW292" s="1093"/>
      <c r="BX292" s="1093"/>
      <c r="BY292" s="1093"/>
      <c r="BZ292" s="1093"/>
      <c r="CA292" s="1093"/>
      <c r="CB292" s="1093"/>
      <c r="CC292" s="1093"/>
      <c r="CD292" s="1093"/>
      <c r="CE292" s="1093"/>
      <c r="CF292" s="1093"/>
      <c r="CG292" s="1093"/>
      <c r="CH292" s="1094"/>
    </row>
    <row r="293" spans="1:87" ht="17.100000000000001" customHeight="1" x14ac:dyDescent="0.15">
      <c r="A293" s="612"/>
      <c r="B293" s="613"/>
      <c r="C293" s="613"/>
      <c r="D293" s="613"/>
      <c r="E293" s="613"/>
      <c r="F293" s="613"/>
      <c r="G293" s="613"/>
      <c r="H293" s="613"/>
      <c r="I293" s="155"/>
      <c r="J293" s="155"/>
      <c r="K293" s="155"/>
      <c r="L293" s="155"/>
      <c r="M293" s="156"/>
      <c r="N293" s="1065"/>
      <c r="O293" s="1065"/>
      <c r="P293" s="1092" t="str">
        <f>IF('⑨応募者名簿(印刷用)'!$BV$43="","",'⑨応募者名簿(印刷用)'!$BV$43)</f>
        <v xml:space="preserve"> </v>
      </c>
      <c r="Q293" s="1093"/>
      <c r="R293" s="1093"/>
      <c r="S293" s="1093"/>
      <c r="T293" s="1093"/>
      <c r="U293" s="1093"/>
      <c r="V293" s="1093"/>
      <c r="W293" s="1093"/>
      <c r="X293" s="1093"/>
      <c r="Y293" s="1093"/>
      <c r="Z293" s="1093"/>
      <c r="AA293" s="1093"/>
      <c r="AB293" s="1093"/>
      <c r="AC293" s="1093"/>
      <c r="AD293" s="1093"/>
      <c r="AE293" s="1093"/>
      <c r="AF293" s="1093"/>
      <c r="AG293" s="1093"/>
      <c r="AH293" s="1093"/>
      <c r="AI293" s="1093"/>
      <c r="AJ293" s="1093"/>
      <c r="AK293" s="1093"/>
      <c r="AL293" s="1093"/>
      <c r="AM293" s="1093"/>
      <c r="AN293" s="1093"/>
      <c r="AO293" s="1093"/>
      <c r="AP293" s="1094"/>
      <c r="AQ293" s="144"/>
      <c r="AR293" s="151"/>
      <c r="AS293" s="612"/>
      <c r="AT293" s="613"/>
      <c r="AU293" s="613"/>
      <c r="AV293" s="613"/>
      <c r="AW293" s="613"/>
      <c r="AX293" s="613"/>
      <c r="AY293" s="613"/>
      <c r="AZ293" s="613"/>
      <c r="BA293" s="155"/>
      <c r="BB293" s="155"/>
      <c r="BC293" s="155"/>
      <c r="BD293" s="155"/>
      <c r="BE293" s="156"/>
      <c r="BF293" s="1065"/>
      <c r="BG293" s="1065"/>
      <c r="BH293" s="1092" t="str">
        <f>IF('⑨応募者名簿(印刷用)'!$BV$43="","",'⑨応募者名簿(印刷用)'!$BV$43)</f>
        <v xml:space="preserve"> </v>
      </c>
      <c r="BI293" s="1093"/>
      <c r="BJ293" s="1093"/>
      <c r="BK293" s="1093"/>
      <c r="BL293" s="1093"/>
      <c r="BM293" s="1093"/>
      <c r="BN293" s="1093"/>
      <c r="BO293" s="1093"/>
      <c r="BP293" s="1093"/>
      <c r="BQ293" s="1093"/>
      <c r="BR293" s="1093"/>
      <c r="BS293" s="1093"/>
      <c r="BT293" s="1093"/>
      <c r="BU293" s="1093"/>
      <c r="BV293" s="1093"/>
      <c r="BW293" s="1093"/>
      <c r="BX293" s="1093"/>
      <c r="BY293" s="1093"/>
      <c r="BZ293" s="1093"/>
      <c r="CA293" s="1093"/>
      <c r="CB293" s="1093"/>
      <c r="CC293" s="1093"/>
      <c r="CD293" s="1093"/>
      <c r="CE293" s="1093"/>
      <c r="CF293" s="1093"/>
      <c r="CG293" s="1093"/>
      <c r="CH293" s="1094"/>
    </row>
    <row r="294" spans="1:87" ht="17.100000000000001" customHeight="1" x14ac:dyDescent="0.15">
      <c r="A294" s="612"/>
      <c r="B294" s="613"/>
      <c r="C294" s="613"/>
      <c r="D294" s="613"/>
      <c r="E294" s="613"/>
      <c r="F294" s="613"/>
      <c r="G294" s="613"/>
      <c r="H294" s="613"/>
      <c r="I294" s="155"/>
      <c r="J294" s="155"/>
      <c r="K294" s="155"/>
      <c r="L294" s="155"/>
      <c r="M294" s="156"/>
      <c r="N294" s="1065"/>
      <c r="O294" s="1065"/>
      <c r="P294" s="1095" t="str">
        <f>IF('⑨応募者名簿(印刷用)'!$BV$44="","",'⑨応募者名簿(印刷用)'!$BV$44)</f>
        <v xml:space="preserve"> </v>
      </c>
      <c r="Q294" s="1096"/>
      <c r="R294" s="1096"/>
      <c r="S294" s="1096"/>
      <c r="T294" s="1096"/>
      <c r="U294" s="1096"/>
      <c r="V294" s="1096"/>
      <c r="W294" s="1096"/>
      <c r="X294" s="1096"/>
      <c r="Y294" s="1096"/>
      <c r="Z294" s="1096"/>
      <c r="AA294" s="1096"/>
      <c r="AB294" s="1096"/>
      <c r="AC294" s="1096"/>
      <c r="AD294" s="1096"/>
      <c r="AE294" s="1096"/>
      <c r="AF294" s="1096"/>
      <c r="AG294" s="1096"/>
      <c r="AH294" s="1096"/>
      <c r="AI294" s="1096"/>
      <c r="AJ294" s="1096"/>
      <c r="AK294" s="1096"/>
      <c r="AL294" s="1096"/>
      <c r="AM294" s="1096"/>
      <c r="AN294" s="1096"/>
      <c r="AO294" s="1096"/>
      <c r="AP294" s="1097"/>
      <c r="AQ294" s="144"/>
      <c r="AR294" s="151"/>
      <c r="AS294" s="612"/>
      <c r="AT294" s="613"/>
      <c r="AU294" s="613"/>
      <c r="AV294" s="613"/>
      <c r="AW294" s="613"/>
      <c r="AX294" s="613"/>
      <c r="AY294" s="613"/>
      <c r="AZ294" s="613"/>
      <c r="BA294" s="155"/>
      <c r="BB294" s="155"/>
      <c r="BC294" s="155"/>
      <c r="BD294" s="155"/>
      <c r="BE294" s="156"/>
      <c r="BF294" s="1065"/>
      <c r="BG294" s="1065"/>
      <c r="BH294" s="1095" t="str">
        <f>IF('⑨応募者名簿(印刷用)'!$BV$44="","",'⑨応募者名簿(印刷用)'!$BV$44)</f>
        <v xml:space="preserve"> </v>
      </c>
      <c r="BI294" s="1096"/>
      <c r="BJ294" s="1096"/>
      <c r="BK294" s="1096"/>
      <c r="BL294" s="1096"/>
      <c r="BM294" s="1096"/>
      <c r="BN294" s="1096"/>
      <c r="BO294" s="1096"/>
      <c r="BP294" s="1096"/>
      <c r="BQ294" s="1096"/>
      <c r="BR294" s="1096"/>
      <c r="BS294" s="1096"/>
      <c r="BT294" s="1096"/>
      <c r="BU294" s="1096"/>
      <c r="BV294" s="1096"/>
      <c r="BW294" s="1096"/>
      <c r="BX294" s="1096"/>
      <c r="BY294" s="1096"/>
      <c r="BZ294" s="1096"/>
      <c r="CA294" s="1096"/>
      <c r="CB294" s="1096"/>
      <c r="CC294" s="1096"/>
      <c r="CD294" s="1096"/>
      <c r="CE294" s="1096"/>
      <c r="CF294" s="1096"/>
      <c r="CG294" s="1096"/>
      <c r="CH294" s="1097"/>
    </row>
    <row r="295" spans="1:87" ht="17.100000000000001" customHeight="1" x14ac:dyDescent="0.15">
      <c r="A295" s="612"/>
      <c r="B295" s="613"/>
      <c r="C295" s="613"/>
      <c r="D295" s="613"/>
      <c r="E295" s="613"/>
      <c r="F295" s="613"/>
      <c r="G295" s="613"/>
      <c r="H295" s="613"/>
      <c r="I295" s="155"/>
      <c r="J295" s="155"/>
      <c r="K295" s="155"/>
      <c r="L295" s="155"/>
      <c r="M295" s="156"/>
      <c r="N295" s="1069" t="s">
        <v>33</v>
      </c>
      <c r="O295" s="1070"/>
      <c r="P295" s="1075" t="s">
        <v>24</v>
      </c>
      <c r="Q295" s="1076"/>
      <c r="R295" s="1076"/>
      <c r="S295" s="1076"/>
      <c r="T295" s="1076" t="str">
        <f>""&amp;⑧入力シート!$D$21</f>
        <v/>
      </c>
      <c r="U295" s="1076"/>
      <c r="V295" s="1076"/>
      <c r="W295" s="1076"/>
      <c r="X295" s="1076"/>
      <c r="Y295" s="1076"/>
      <c r="Z295" s="1076"/>
      <c r="AA295" s="1076"/>
      <c r="AB295" s="1076"/>
      <c r="AC295" s="1076"/>
      <c r="AD295" s="1076"/>
      <c r="AE295" s="1076"/>
      <c r="AF295" s="1076"/>
      <c r="AG295" s="1076"/>
      <c r="AH295" s="1076"/>
      <c r="AI295" s="1076"/>
      <c r="AJ295" s="1076"/>
      <c r="AK295" s="1076"/>
      <c r="AL295" s="1076"/>
      <c r="AM295" s="1076"/>
      <c r="AN295" s="1076"/>
      <c r="AO295" s="1076"/>
      <c r="AP295" s="1081"/>
      <c r="AQ295" s="144"/>
      <c r="AR295" s="151"/>
      <c r="AS295" s="612"/>
      <c r="AT295" s="613"/>
      <c r="AU295" s="613"/>
      <c r="AV295" s="613"/>
      <c r="AW295" s="613"/>
      <c r="AX295" s="613"/>
      <c r="AY295" s="613"/>
      <c r="AZ295" s="613"/>
      <c r="BA295" s="155"/>
      <c r="BB295" s="155"/>
      <c r="BC295" s="155"/>
      <c r="BD295" s="155"/>
      <c r="BE295" s="156"/>
      <c r="BF295" s="1069" t="s">
        <v>33</v>
      </c>
      <c r="BG295" s="1070"/>
      <c r="BH295" s="1075" t="s">
        <v>24</v>
      </c>
      <c r="BI295" s="1076"/>
      <c r="BJ295" s="1076"/>
      <c r="BK295" s="1076"/>
      <c r="BL295" s="1076" t="str">
        <f>""&amp;⑧入力シート!$D$21</f>
        <v/>
      </c>
      <c r="BM295" s="1076"/>
      <c r="BN295" s="1076"/>
      <c r="BO295" s="1076"/>
      <c r="BP295" s="1076"/>
      <c r="BQ295" s="1076"/>
      <c r="BR295" s="1076"/>
      <c r="BS295" s="1076"/>
      <c r="BT295" s="1076"/>
      <c r="BU295" s="1076"/>
      <c r="BV295" s="1076"/>
      <c r="BW295" s="1076"/>
      <c r="BX295" s="1076"/>
      <c r="BY295" s="1076"/>
      <c r="BZ295" s="1076"/>
      <c r="CA295" s="1076"/>
      <c r="CB295" s="1076"/>
      <c r="CC295" s="1076"/>
      <c r="CD295" s="1076"/>
      <c r="CE295" s="1076"/>
      <c r="CF295" s="1076"/>
      <c r="CG295" s="1076"/>
      <c r="CH295" s="1081"/>
    </row>
    <row r="296" spans="1:87" ht="17.100000000000001" customHeight="1" x14ac:dyDescent="0.15">
      <c r="A296" s="157"/>
      <c r="B296" s="155"/>
      <c r="C296" s="155"/>
      <c r="D296" s="155"/>
      <c r="E296" s="155"/>
      <c r="F296" s="155"/>
      <c r="G296" s="155"/>
      <c r="H296" s="155"/>
      <c r="I296" s="155"/>
      <c r="J296" s="155"/>
      <c r="K296" s="155"/>
      <c r="L296" s="155"/>
      <c r="M296" s="156"/>
      <c r="N296" s="1048"/>
      <c r="O296" s="1049"/>
      <c r="P296" s="1082" t="str">
        <f>"　"&amp;⑧入力シート!$D$22</f>
        <v>　</v>
      </c>
      <c r="Q296" s="1083"/>
      <c r="R296" s="1083"/>
      <c r="S296" s="1083"/>
      <c r="T296" s="1083"/>
      <c r="U296" s="1083"/>
      <c r="V296" s="1083"/>
      <c r="W296" s="1083"/>
      <c r="X296" s="1083"/>
      <c r="Y296" s="1083"/>
      <c r="Z296" s="1083"/>
      <c r="AA296" s="1083"/>
      <c r="AB296" s="1083"/>
      <c r="AC296" s="1083"/>
      <c r="AD296" s="1083"/>
      <c r="AE296" s="1083"/>
      <c r="AF296" s="1083"/>
      <c r="AG296" s="1083"/>
      <c r="AH296" s="1083"/>
      <c r="AI296" s="1083"/>
      <c r="AJ296" s="1083"/>
      <c r="AK296" s="1083"/>
      <c r="AL296" s="1083"/>
      <c r="AM296" s="1083"/>
      <c r="AN296" s="1083"/>
      <c r="AO296" s="1083"/>
      <c r="AP296" s="1084"/>
      <c r="AQ296" s="144"/>
      <c r="AR296" s="151"/>
      <c r="AS296" s="157"/>
      <c r="AT296" s="155"/>
      <c r="AU296" s="155"/>
      <c r="AV296" s="155"/>
      <c r="AW296" s="155"/>
      <c r="AX296" s="155"/>
      <c r="AY296" s="155"/>
      <c r="AZ296" s="155"/>
      <c r="BA296" s="155"/>
      <c r="BB296" s="155"/>
      <c r="BC296" s="155"/>
      <c r="BD296" s="155"/>
      <c r="BE296" s="156"/>
      <c r="BF296" s="1048"/>
      <c r="BG296" s="1049"/>
      <c r="BH296" s="1082" t="str">
        <f>"　"&amp;⑧入力シート!$D$22</f>
        <v>　</v>
      </c>
      <c r="BI296" s="1083"/>
      <c r="BJ296" s="1083"/>
      <c r="BK296" s="1083"/>
      <c r="BL296" s="1083"/>
      <c r="BM296" s="1083"/>
      <c r="BN296" s="1083"/>
      <c r="BO296" s="1083"/>
      <c r="BP296" s="1083"/>
      <c r="BQ296" s="1083"/>
      <c r="BR296" s="1083"/>
      <c r="BS296" s="1083"/>
      <c r="BT296" s="1083"/>
      <c r="BU296" s="1083"/>
      <c r="BV296" s="1083"/>
      <c r="BW296" s="1083"/>
      <c r="BX296" s="1083"/>
      <c r="BY296" s="1083"/>
      <c r="BZ296" s="1083"/>
      <c r="CA296" s="1083"/>
      <c r="CB296" s="1083"/>
      <c r="CC296" s="1083"/>
      <c r="CD296" s="1083"/>
      <c r="CE296" s="1083"/>
      <c r="CF296" s="1083"/>
      <c r="CG296" s="1083"/>
      <c r="CH296" s="1084"/>
    </row>
    <row r="297" spans="1:87" ht="17.100000000000001" customHeight="1" x14ac:dyDescent="0.15">
      <c r="A297" s="157"/>
      <c r="B297" s="155"/>
      <c r="C297" s="155"/>
      <c r="D297" s="155"/>
      <c r="E297" s="155"/>
      <c r="F297" s="155"/>
      <c r="G297" s="155"/>
      <c r="H297" s="155"/>
      <c r="I297" s="155"/>
      <c r="J297" s="155"/>
      <c r="K297" s="155"/>
      <c r="L297" s="155"/>
      <c r="M297" s="156"/>
      <c r="N297" s="1048"/>
      <c r="O297" s="1049"/>
      <c r="P297" s="1085" t="str">
        <f>"　"&amp;⑧入力シート!$D$23</f>
        <v>　</v>
      </c>
      <c r="Q297" s="1086"/>
      <c r="R297" s="1086"/>
      <c r="S297" s="1086"/>
      <c r="T297" s="1086"/>
      <c r="U297" s="1086"/>
      <c r="V297" s="1086"/>
      <c r="W297" s="1086"/>
      <c r="X297" s="1086"/>
      <c r="Y297" s="1086"/>
      <c r="Z297" s="1086"/>
      <c r="AA297" s="1086"/>
      <c r="AB297" s="1086"/>
      <c r="AC297" s="1086"/>
      <c r="AD297" s="1086"/>
      <c r="AE297" s="1086"/>
      <c r="AF297" s="1086"/>
      <c r="AG297" s="1086"/>
      <c r="AH297" s="1086"/>
      <c r="AI297" s="1086"/>
      <c r="AJ297" s="1086"/>
      <c r="AK297" s="1086"/>
      <c r="AL297" s="1086"/>
      <c r="AM297" s="1086"/>
      <c r="AN297" s="1086"/>
      <c r="AO297" s="1086"/>
      <c r="AP297" s="1087"/>
      <c r="AQ297" s="144"/>
      <c r="AR297" s="151"/>
      <c r="AS297" s="157"/>
      <c r="AT297" s="155"/>
      <c r="AU297" s="155"/>
      <c r="AV297" s="155"/>
      <c r="AW297" s="155"/>
      <c r="AX297" s="155"/>
      <c r="AY297" s="155"/>
      <c r="AZ297" s="155"/>
      <c r="BA297" s="155"/>
      <c r="BB297" s="155"/>
      <c r="BC297" s="155"/>
      <c r="BD297" s="155"/>
      <c r="BE297" s="156"/>
      <c r="BF297" s="1048"/>
      <c r="BG297" s="1049"/>
      <c r="BH297" s="1085" t="str">
        <f>"　"&amp;⑧入力シート!$D$23</f>
        <v>　</v>
      </c>
      <c r="BI297" s="1086"/>
      <c r="BJ297" s="1086"/>
      <c r="BK297" s="1086"/>
      <c r="BL297" s="1086"/>
      <c r="BM297" s="1086"/>
      <c r="BN297" s="1086"/>
      <c r="BO297" s="1086"/>
      <c r="BP297" s="1086"/>
      <c r="BQ297" s="1086"/>
      <c r="BR297" s="1086"/>
      <c r="BS297" s="1086"/>
      <c r="BT297" s="1086"/>
      <c r="BU297" s="1086"/>
      <c r="BV297" s="1086"/>
      <c r="BW297" s="1086"/>
      <c r="BX297" s="1086"/>
      <c r="BY297" s="1086"/>
      <c r="BZ297" s="1086"/>
      <c r="CA297" s="1086"/>
      <c r="CB297" s="1086"/>
      <c r="CC297" s="1086"/>
      <c r="CD297" s="1086"/>
      <c r="CE297" s="1086"/>
      <c r="CF297" s="1086"/>
      <c r="CG297" s="1086"/>
      <c r="CH297" s="1087"/>
    </row>
    <row r="298" spans="1:87" ht="17.100000000000001" customHeight="1" x14ac:dyDescent="0.15">
      <c r="A298" s="158"/>
      <c r="B298" s="159"/>
      <c r="C298" s="159"/>
      <c r="D298" s="159"/>
      <c r="E298" s="159"/>
      <c r="F298" s="159"/>
      <c r="G298" s="159"/>
      <c r="H298" s="159"/>
      <c r="I298" s="159"/>
      <c r="J298" s="159"/>
      <c r="K298" s="159"/>
      <c r="L298" s="159"/>
      <c r="M298" s="160"/>
      <c r="N298" s="1048"/>
      <c r="O298" s="1049"/>
      <c r="P298" s="1085"/>
      <c r="Q298" s="1086"/>
      <c r="R298" s="1086"/>
      <c r="S298" s="1086"/>
      <c r="T298" s="1086"/>
      <c r="U298" s="1086"/>
      <c r="V298" s="1086"/>
      <c r="W298" s="1086"/>
      <c r="X298" s="1086"/>
      <c r="Y298" s="1086"/>
      <c r="Z298" s="1086"/>
      <c r="AA298" s="1086"/>
      <c r="AB298" s="1086"/>
      <c r="AC298" s="1086"/>
      <c r="AD298" s="1086"/>
      <c r="AE298" s="1086"/>
      <c r="AF298" s="1086"/>
      <c r="AG298" s="1086"/>
      <c r="AH298" s="1086"/>
      <c r="AI298" s="1086"/>
      <c r="AJ298" s="1086"/>
      <c r="AK298" s="1086"/>
      <c r="AL298" s="1086"/>
      <c r="AM298" s="1086"/>
      <c r="AN298" s="1086"/>
      <c r="AO298" s="1086"/>
      <c r="AP298" s="1087"/>
      <c r="AQ298" s="144"/>
      <c r="AR298" s="151"/>
      <c r="AS298" s="158"/>
      <c r="AT298" s="159"/>
      <c r="AU298" s="159"/>
      <c r="AV298" s="159"/>
      <c r="AW298" s="159"/>
      <c r="AX298" s="159"/>
      <c r="AY298" s="159"/>
      <c r="AZ298" s="159"/>
      <c r="BA298" s="159"/>
      <c r="BB298" s="159"/>
      <c r="BC298" s="159"/>
      <c r="BD298" s="159"/>
      <c r="BE298" s="160"/>
      <c r="BF298" s="1048"/>
      <c r="BG298" s="1049"/>
      <c r="BH298" s="1085"/>
      <c r="BI298" s="1086"/>
      <c r="BJ298" s="1086"/>
      <c r="BK298" s="1086"/>
      <c r="BL298" s="1086"/>
      <c r="BM298" s="1086"/>
      <c r="BN298" s="1086"/>
      <c r="BO298" s="1086"/>
      <c r="BP298" s="1086"/>
      <c r="BQ298" s="1086"/>
      <c r="BR298" s="1086"/>
      <c r="BS298" s="1086"/>
      <c r="BT298" s="1086"/>
      <c r="BU298" s="1086"/>
      <c r="BV298" s="1086"/>
      <c r="BW298" s="1086"/>
      <c r="BX298" s="1086"/>
      <c r="BY298" s="1086"/>
      <c r="BZ298" s="1086"/>
      <c r="CA298" s="1086"/>
      <c r="CB298" s="1086"/>
      <c r="CC298" s="1086"/>
      <c r="CD298" s="1086"/>
      <c r="CE298" s="1086"/>
      <c r="CF298" s="1086"/>
      <c r="CG298" s="1086"/>
      <c r="CH298" s="1087"/>
    </row>
    <row r="299" spans="1:87" ht="18" customHeight="1" x14ac:dyDescent="0.15">
      <c r="A299" s="1069" t="s">
        <v>38</v>
      </c>
      <c r="B299" s="1070"/>
      <c r="C299" s="1075" t="s">
        <v>32</v>
      </c>
      <c r="D299" s="1076"/>
      <c r="E299" s="1076"/>
      <c r="F299" s="1076"/>
      <c r="G299" s="1076"/>
      <c r="H299" s="1076"/>
      <c r="I299" s="1076"/>
      <c r="J299" s="1076"/>
      <c r="K299" s="1076"/>
      <c r="L299" s="1076"/>
      <c r="M299" s="1076"/>
      <c r="N299" s="1065" t="s">
        <v>35</v>
      </c>
      <c r="O299" s="1065"/>
      <c r="P299" s="1066" t="str">
        <f>""&amp;⑧入力シート!AD58</f>
        <v/>
      </c>
      <c r="Q299" s="1066"/>
      <c r="R299" s="1066"/>
      <c r="S299" s="1066"/>
      <c r="T299" s="1066"/>
      <c r="U299" s="1066"/>
      <c r="V299" s="1066"/>
      <c r="W299" s="1066"/>
      <c r="X299" s="1066"/>
      <c r="Y299" s="1066"/>
      <c r="Z299" s="1066"/>
      <c r="AA299" s="1066"/>
      <c r="AB299" s="1066"/>
      <c r="AC299" s="1066"/>
      <c r="AD299" s="1066"/>
      <c r="AE299" s="1066"/>
      <c r="AF299" s="1066"/>
      <c r="AG299" s="1066"/>
      <c r="AH299" s="1066"/>
      <c r="AI299" s="1066"/>
      <c r="AJ299" s="1066"/>
      <c r="AK299" s="1066"/>
      <c r="AL299" s="1066"/>
      <c r="AM299" s="1066"/>
      <c r="AN299" s="1066"/>
      <c r="AO299" s="1066"/>
      <c r="AP299" s="1066"/>
      <c r="AQ299" s="144"/>
      <c r="AR299" s="151"/>
      <c r="AS299" s="1069" t="s">
        <v>38</v>
      </c>
      <c r="AT299" s="1070"/>
      <c r="AU299" s="1075" t="s">
        <v>32</v>
      </c>
      <c r="AV299" s="1076"/>
      <c r="AW299" s="1076"/>
      <c r="AX299" s="1076"/>
      <c r="AY299" s="1076"/>
      <c r="AZ299" s="1076"/>
      <c r="BA299" s="1076"/>
      <c r="BB299" s="1076"/>
      <c r="BC299" s="1076"/>
      <c r="BD299" s="1076"/>
      <c r="BE299" s="1076"/>
      <c r="BF299" s="1065" t="s">
        <v>35</v>
      </c>
      <c r="BG299" s="1065"/>
      <c r="BH299" s="1066" t="str">
        <f>""&amp;⑧入力シート!AD59</f>
        <v/>
      </c>
      <c r="BI299" s="1066"/>
      <c r="BJ299" s="1066"/>
      <c r="BK299" s="1066"/>
      <c r="BL299" s="1066"/>
      <c r="BM299" s="1066"/>
      <c r="BN299" s="1066"/>
      <c r="BO299" s="1066"/>
      <c r="BP299" s="1066"/>
      <c r="BQ299" s="1066"/>
      <c r="BR299" s="1066"/>
      <c r="BS299" s="1066"/>
      <c r="BT299" s="1066"/>
      <c r="BU299" s="1066"/>
      <c r="BV299" s="1066"/>
      <c r="BW299" s="1066"/>
      <c r="BX299" s="1066"/>
      <c r="BY299" s="1066"/>
      <c r="BZ299" s="1066"/>
      <c r="CA299" s="1066"/>
      <c r="CB299" s="1066"/>
      <c r="CC299" s="1066"/>
      <c r="CD299" s="1066"/>
      <c r="CE299" s="1066"/>
      <c r="CF299" s="1066"/>
      <c r="CG299" s="1066"/>
      <c r="CH299" s="1066"/>
    </row>
    <row r="300" spans="1:87" ht="18" customHeight="1" x14ac:dyDescent="0.15">
      <c r="A300" s="1048"/>
      <c r="B300" s="1049"/>
      <c r="C300" s="1067">
        <f>⑧入力シート!Y58</f>
        <v>35</v>
      </c>
      <c r="D300" s="1068"/>
      <c r="E300" s="1068"/>
      <c r="F300" s="1068"/>
      <c r="G300" s="1068"/>
      <c r="H300" s="1068"/>
      <c r="I300" s="1068"/>
      <c r="J300" s="1068"/>
      <c r="K300" s="1068"/>
      <c r="L300" s="1068"/>
      <c r="M300" s="1068"/>
      <c r="N300" s="1065"/>
      <c r="O300" s="1065"/>
      <c r="P300" s="1066"/>
      <c r="Q300" s="1066"/>
      <c r="R300" s="1066"/>
      <c r="S300" s="1066"/>
      <c r="T300" s="1066"/>
      <c r="U300" s="1066"/>
      <c r="V300" s="1066"/>
      <c r="W300" s="1066"/>
      <c r="X300" s="1066"/>
      <c r="Y300" s="1066"/>
      <c r="Z300" s="1066"/>
      <c r="AA300" s="1066"/>
      <c r="AB300" s="1066"/>
      <c r="AC300" s="1066"/>
      <c r="AD300" s="1066"/>
      <c r="AE300" s="1066"/>
      <c r="AF300" s="1066"/>
      <c r="AG300" s="1066"/>
      <c r="AH300" s="1066"/>
      <c r="AI300" s="1066"/>
      <c r="AJ300" s="1066"/>
      <c r="AK300" s="1066"/>
      <c r="AL300" s="1066"/>
      <c r="AM300" s="1066"/>
      <c r="AN300" s="1066"/>
      <c r="AO300" s="1066"/>
      <c r="AP300" s="1066"/>
      <c r="AQ300" s="144"/>
      <c r="AR300" s="151"/>
      <c r="AS300" s="1048"/>
      <c r="AT300" s="1049"/>
      <c r="AU300" s="1067">
        <f>⑧入力シート!Y59</f>
        <v>36</v>
      </c>
      <c r="AV300" s="1068"/>
      <c r="AW300" s="1068"/>
      <c r="AX300" s="1068"/>
      <c r="AY300" s="1068"/>
      <c r="AZ300" s="1068"/>
      <c r="BA300" s="1068"/>
      <c r="BB300" s="1068"/>
      <c r="BC300" s="1068"/>
      <c r="BD300" s="1068"/>
      <c r="BE300" s="1068"/>
      <c r="BF300" s="1065"/>
      <c r="BG300" s="1065"/>
      <c r="BH300" s="1066"/>
      <c r="BI300" s="1066"/>
      <c r="BJ300" s="1066"/>
      <c r="BK300" s="1066"/>
      <c r="BL300" s="1066"/>
      <c r="BM300" s="1066"/>
      <c r="BN300" s="1066"/>
      <c r="BO300" s="1066"/>
      <c r="BP300" s="1066"/>
      <c r="BQ300" s="1066"/>
      <c r="BR300" s="1066"/>
      <c r="BS300" s="1066"/>
      <c r="BT300" s="1066"/>
      <c r="BU300" s="1066"/>
      <c r="BV300" s="1066"/>
      <c r="BW300" s="1066"/>
      <c r="BX300" s="1066"/>
      <c r="BY300" s="1066"/>
      <c r="BZ300" s="1066"/>
      <c r="CA300" s="1066"/>
      <c r="CB300" s="1066"/>
      <c r="CC300" s="1066"/>
      <c r="CD300" s="1066"/>
      <c r="CE300" s="1066"/>
      <c r="CF300" s="1066"/>
      <c r="CG300" s="1066"/>
      <c r="CH300" s="1066"/>
    </row>
    <row r="301" spans="1:87" ht="18" customHeight="1" x14ac:dyDescent="0.15">
      <c r="A301" s="1050"/>
      <c r="B301" s="1051"/>
      <c r="C301" s="1067"/>
      <c r="D301" s="1068"/>
      <c r="E301" s="1068"/>
      <c r="F301" s="1068"/>
      <c r="G301" s="1068"/>
      <c r="H301" s="1068"/>
      <c r="I301" s="1068"/>
      <c r="J301" s="1068"/>
      <c r="K301" s="1068"/>
      <c r="L301" s="1068"/>
      <c r="M301" s="1068"/>
      <c r="N301" s="1065"/>
      <c r="O301" s="1065"/>
      <c r="P301" s="1066"/>
      <c r="Q301" s="1066"/>
      <c r="R301" s="1066"/>
      <c r="S301" s="1066"/>
      <c r="T301" s="1066"/>
      <c r="U301" s="1066"/>
      <c r="V301" s="1066"/>
      <c r="W301" s="1066"/>
      <c r="X301" s="1066"/>
      <c r="Y301" s="1066"/>
      <c r="Z301" s="1066"/>
      <c r="AA301" s="1066"/>
      <c r="AB301" s="1066"/>
      <c r="AC301" s="1066"/>
      <c r="AD301" s="1066"/>
      <c r="AE301" s="1066"/>
      <c r="AF301" s="1066"/>
      <c r="AG301" s="1066"/>
      <c r="AH301" s="1066"/>
      <c r="AI301" s="1066"/>
      <c r="AJ301" s="1066"/>
      <c r="AK301" s="1066"/>
      <c r="AL301" s="1066"/>
      <c r="AM301" s="1066"/>
      <c r="AN301" s="1066"/>
      <c r="AO301" s="1066"/>
      <c r="AP301" s="1066"/>
      <c r="AQ301" s="144"/>
      <c r="AR301" s="151"/>
      <c r="AS301" s="1050"/>
      <c r="AT301" s="1051"/>
      <c r="AU301" s="1067"/>
      <c r="AV301" s="1068"/>
      <c r="AW301" s="1068"/>
      <c r="AX301" s="1068"/>
      <c r="AY301" s="1068"/>
      <c r="AZ301" s="1068"/>
      <c r="BA301" s="1068"/>
      <c r="BB301" s="1068"/>
      <c r="BC301" s="1068"/>
      <c r="BD301" s="1068"/>
      <c r="BE301" s="1068"/>
      <c r="BF301" s="1065"/>
      <c r="BG301" s="1065"/>
      <c r="BH301" s="1066"/>
      <c r="BI301" s="1066"/>
      <c r="BJ301" s="1066"/>
      <c r="BK301" s="1066"/>
      <c r="BL301" s="1066"/>
      <c r="BM301" s="1066"/>
      <c r="BN301" s="1066"/>
      <c r="BO301" s="1066"/>
      <c r="BP301" s="1066"/>
      <c r="BQ301" s="1066"/>
      <c r="BR301" s="1066"/>
      <c r="BS301" s="1066"/>
      <c r="BT301" s="1066"/>
      <c r="BU301" s="1066"/>
      <c r="BV301" s="1066"/>
      <c r="BW301" s="1066"/>
      <c r="BX301" s="1066"/>
      <c r="BY301" s="1066"/>
      <c r="BZ301" s="1066"/>
      <c r="CA301" s="1066"/>
      <c r="CB301" s="1066"/>
      <c r="CC301" s="1066"/>
      <c r="CD301" s="1066"/>
      <c r="CE301" s="1066"/>
      <c r="CF301" s="1066"/>
      <c r="CG301" s="1066"/>
      <c r="CH301" s="1066"/>
    </row>
    <row r="302" spans="1:87" ht="18" customHeight="1" x14ac:dyDescent="0.15">
      <c r="A302" s="1069" t="s">
        <v>37</v>
      </c>
      <c r="B302" s="1070"/>
      <c r="C302" s="1071" t="str">
        <f>""&amp;⑧入力シート!Z58</f>
        <v/>
      </c>
      <c r="D302" s="1072"/>
      <c r="E302" s="1072"/>
      <c r="F302" s="1072"/>
      <c r="G302" s="1072"/>
      <c r="H302" s="1072"/>
      <c r="I302" s="1072"/>
      <c r="J302" s="1072"/>
      <c r="K302" s="1072"/>
      <c r="L302" s="1072"/>
      <c r="M302" s="1073"/>
      <c r="N302" s="1048" t="s">
        <v>36</v>
      </c>
      <c r="O302" s="1049"/>
      <c r="P302" s="1052" t="s">
        <v>34</v>
      </c>
      <c r="Q302" s="1053"/>
      <c r="R302" s="1053"/>
      <c r="S302" s="1053"/>
      <c r="T302" s="1053"/>
      <c r="U302" s="1053"/>
      <c r="V302" s="1053"/>
      <c r="W302" s="1053"/>
      <c r="X302" s="1053"/>
      <c r="Y302" s="1053"/>
      <c r="Z302" s="1053"/>
      <c r="AA302" s="1053"/>
      <c r="AB302" s="1053"/>
      <c r="AC302" s="1053"/>
      <c r="AD302" s="1053"/>
      <c r="AE302" s="1053"/>
      <c r="AF302" s="1053"/>
      <c r="AG302" s="1053"/>
      <c r="AH302" s="1053"/>
      <c r="AI302" s="1053"/>
      <c r="AJ302" s="1053"/>
      <c r="AK302" s="1053"/>
      <c r="AL302" s="1053"/>
      <c r="AM302" s="1053"/>
      <c r="AN302" s="1053"/>
      <c r="AO302" s="1053"/>
      <c r="AP302" s="1054"/>
      <c r="AQ302" s="144"/>
      <c r="AR302" s="151"/>
      <c r="AS302" s="1069" t="s">
        <v>37</v>
      </c>
      <c r="AT302" s="1070"/>
      <c r="AU302" s="1071" t="str">
        <f>""&amp;⑧入力シート!Z59</f>
        <v/>
      </c>
      <c r="AV302" s="1072"/>
      <c r="AW302" s="1072"/>
      <c r="AX302" s="1072"/>
      <c r="AY302" s="1072"/>
      <c r="AZ302" s="1072"/>
      <c r="BA302" s="1072"/>
      <c r="BB302" s="1072"/>
      <c r="BC302" s="1072"/>
      <c r="BD302" s="1072"/>
      <c r="BE302" s="1073"/>
      <c r="BF302" s="1048" t="s">
        <v>36</v>
      </c>
      <c r="BG302" s="1049"/>
      <c r="BH302" s="1052" t="s">
        <v>34</v>
      </c>
      <c r="BI302" s="1053"/>
      <c r="BJ302" s="1053"/>
      <c r="BK302" s="1053"/>
      <c r="BL302" s="1053"/>
      <c r="BM302" s="1053"/>
      <c r="BN302" s="1053"/>
      <c r="BO302" s="1053"/>
      <c r="BP302" s="1053"/>
      <c r="BQ302" s="1053"/>
      <c r="BR302" s="1053"/>
      <c r="BS302" s="1053"/>
      <c r="BT302" s="1053"/>
      <c r="BU302" s="1053"/>
      <c r="BV302" s="1053"/>
      <c r="BW302" s="1053"/>
      <c r="BX302" s="1053"/>
      <c r="BY302" s="1053"/>
      <c r="BZ302" s="1053"/>
      <c r="CA302" s="1053"/>
      <c r="CB302" s="1053"/>
      <c r="CC302" s="1053"/>
      <c r="CD302" s="1053"/>
      <c r="CE302" s="1053"/>
      <c r="CF302" s="1053"/>
      <c r="CG302" s="1053"/>
      <c r="CH302" s="1054"/>
    </row>
    <row r="303" spans="1:87" ht="18" customHeight="1" x14ac:dyDescent="0.15">
      <c r="A303" s="1048"/>
      <c r="B303" s="1049"/>
      <c r="C303" s="1067"/>
      <c r="D303" s="1068"/>
      <c r="E303" s="1068"/>
      <c r="F303" s="1068"/>
      <c r="G303" s="1068"/>
      <c r="H303" s="1068"/>
      <c r="I303" s="1068"/>
      <c r="J303" s="1068"/>
      <c r="K303" s="1068"/>
      <c r="L303" s="1068"/>
      <c r="M303" s="1074"/>
      <c r="N303" s="1048"/>
      <c r="O303" s="1049"/>
      <c r="P303" s="1055" t="str">
        <f>'⑨応募者名簿(印刷用)'!AT7</f>
        <v xml:space="preserve"> </v>
      </c>
      <c r="Q303" s="1056"/>
      <c r="R303" s="1056"/>
      <c r="S303" s="1056"/>
      <c r="T303" s="1056"/>
      <c r="U303" s="1056"/>
      <c r="V303" s="1056"/>
      <c r="W303" s="1056"/>
      <c r="X303" s="1056"/>
      <c r="Y303" s="1056"/>
      <c r="Z303" s="1056"/>
      <c r="AA303" s="1056"/>
      <c r="AB303" s="1056"/>
      <c r="AC303" s="1056"/>
      <c r="AD303" s="1056"/>
      <c r="AE303" s="1056"/>
      <c r="AF303" s="1056"/>
      <c r="AG303" s="1056"/>
      <c r="AH303" s="1056"/>
      <c r="AI303" s="1056"/>
      <c r="AJ303" s="1056"/>
      <c r="AK303" s="1056"/>
      <c r="AL303" s="1056"/>
      <c r="AM303" s="1056"/>
      <c r="AN303" s="1056"/>
      <c r="AO303" s="1056"/>
      <c r="AP303" s="1057"/>
      <c r="AQ303" s="144"/>
      <c r="AR303" s="151"/>
      <c r="AS303" s="1048"/>
      <c r="AT303" s="1049"/>
      <c r="AU303" s="1067"/>
      <c r="AV303" s="1068"/>
      <c r="AW303" s="1068"/>
      <c r="AX303" s="1068"/>
      <c r="AY303" s="1068"/>
      <c r="AZ303" s="1068"/>
      <c r="BA303" s="1068"/>
      <c r="BB303" s="1068"/>
      <c r="BC303" s="1068"/>
      <c r="BD303" s="1068"/>
      <c r="BE303" s="1074"/>
      <c r="BF303" s="1048"/>
      <c r="BG303" s="1049"/>
      <c r="BH303" s="1055" t="str">
        <f>'⑨応募者名簿(印刷用)'!AT8</f>
        <v xml:space="preserve"> </v>
      </c>
      <c r="BI303" s="1056"/>
      <c r="BJ303" s="1056"/>
      <c r="BK303" s="1056"/>
      <c r="BL303" s="1056"/>
      <c r="BM303" s="1056"/>
      <c r="BN303" s="1056"/>
      <c r="BO303" s="1056"/>
      <c r="BP303" s="1056"/>
      <c r="BQ303" s="1056"/>
      <c r="BR303" s="1056"/>
      <c r="BS303" s="1056"/>
      <c r="BT303" s="1056"/>
      <c r="BU303" s="1056"/>
      <c r="BV303" s="1056"/>
      <c r="BW303" s="1056"/>
      <c r="BX303" s="1056"/>
      <c r="BY303" s="1056"/>
      <c r="BZ303" s="1056"/>
      <c r="CA303" s="1056"/>
      <c r="CB303" s="1056"/>
      <c r="CC303" s="1056"/>
      <c r="CD303" s="1056"/>
      <c r="CE303" s="1056"/>
      <c r="CF303" s="1056"/>
      <c r="CG303" s="1056"/>
      <c r="CH303" s="1057"/>
    </row>
    <row r="304" spans="1:87" ht="18" customHeight="1" x14ac:dyDescent="0.15">
      <c r="A304" s="1048"/>
      <c r="B304" s="1049"/>
      <c r="C304" s="1067"/>
      <c r="D304" s="1068"/>
      <c r="E304" s="1068"/>
      <c r="F304" s="1068"/>
      <c r="G304" s="1068"/>
      <c r="H304" s="1068"/>
      <c r="I304" s="1068"/>
      <c r="J304" s="1068"/>
      <c r="K304" s="1068"/>
      <c r="L304" s="1068"/>
      <c r="M304" s="1074"/>
      <c r="N304" s="1050"/>
      <c r="O304" s="1051"/>
      <c r="P304" s="1058"/>
      <c r="Q304" s="1059"/>
      <c r="R304" s="1059"/>
      <c r="S304" s="1059"/>
      <c r="T304" s="1059"/>
      <c r="U304" s="1059"/>
      <c r="V304" s="1059"/>
      <c r="W304" s="1059"/>
      <c r="X304" s="1059"/>
      <c r="Y304" s="1056"/>
      <c r="Z304" s="1056"/>
      <c r="AA304" s="1056"/>
      <c r="AB304" s="1056"/>
      <c r="AC304" s="1056"/>
      <c r="AD304" s="1056"/>
      <c r="AE304" s="1056"/>
      <c r="AF304" s="1056"/>
      <c r="AG304" s="1056"/>
      <c r="AH304" s="1056"/>
      <c r="AI304" s="1056"/>
      <c r="AJ304" s="1056"/>
      <c r="AK304" s="1056"/>
      <c r="AL304" s="1056"/>
      <c r="AM304" s="1056"/>
      <c r="AN304" s="1056"/>
      <c r="AO304" s="1056"/>
      <c r="AP304" s="1057"/>
      <c r="AQ304" s="144"/>
      <c r="AR304" s="151"/>
      <c r="AS304" s="1048"/>
      <c r="AT304" s="1049"/>
      <c r="AU304" s="1067"/>
      <c r="AV304" s="1068"/>
      <c r="AW304" s="1068"/>
      <c r="AX304" s="1068"/>
      <c r="AY304" s="1068"/>
      <c r="AZ304" s="1068"/>
      <c r="BA304" s="1068"/>
      <c r="BB304" s="1068"/>
      <c r="BC304" s="1068"/>
      <c r="BD304" s="1068"/>
      <c r="BE304" s="1074"/>
      <c r="BF304" s="1050"/>
      <c r="BG304" s="1051"/>
      <c r="BH304" s="1058"/>
      <c r="BI304" s="1059"/>
      <c r="BJ304" s="1059"/>
      <c r="BK304" s="1059"/>
      <c r="BL304" s="1059"/>
      <c r="BM304" s="1059"/>
      <c r="BN304" s="1059"/>
      <c r="BO304" s="1059"/>
      <c r="BP304" s="1059"/>
      <c r="BQ304" s="1056"/>
      <c r="BR304" s="1056"/>
      <c r="BS304" s="1056"/>
      <c r="BT304" s="1056"/>
      <c r="BU304" s="1056"/>
      <c r="BV304" s="1056"/>
      <c r="BW304" s="1056"/>
      <c r="BX304" s="1056"/>
      <c r="BY304" s="1056"/>
      <c r="BZ304" s="1056"/>
      <c r="CA304" s="1056"/>
      <c r="CB304" s="1056"/>
      <c r="CC304" s="1056"/>
      <c r="CD304" s="1056"/>
      <c r="CE304" s="1056"/>
      <c r="CF304" s="1056"/>
      <c r="CG304" s="1056"/>
      <c r="CH304" s="1057"/>
    </row>
    <row r="305" spans="1:86" ht="18" customHeight="1" x14ac:dyDescent="0.15">
      <c r="A305" s="1107" t="s">
        <v>43</v>
      </c>
      <c r="B305" s="1108"/>
      <c r="C305" s="1101" t="str">
        <f>'⑨応募者名簿(印刷用)'!AR7</f>
        <v/>
      </c>
      <c r="D305" s="1101"/>
      <c r="E305" s="1101"/>
      <c r="F305" s="1101"/>
      <c r="G305" s="1101"/>
      <c r="H305" s="1101"/>
      <c r="I305" s="1101"/>
      <c r="J305" s="1101"/>
      <c r="K305" s="1101"/>
      <c r="L305" s="1101"/>
      <c r="M305" s="1101"/>
      <c r="N305" s="1102" t="s">
        <v>23</v>
      </c>
      <c r="O305" s="1103"/>
      <c r="P305" s="1104" t="str">
        <f>""&amp;⑧入力シート!AE58</f>
        <v/>
      </c>
      <c r="Q305" s="1104"/>
      <c r="R305" s="1104"/>
      <c r="S305" s="1104"/>
      <c r="T305" s="1104"/>
      <c r="U305" s="1104"/>
      <c r="V305" s="1104"/>
      <c r="W305" s="1104"/>
      <c r="X305" s="1104"/>
      <c r="Y305" s="1080" t="s">
        <v>252</v>
      </c>
      <c r="Z305" s="1080"/>
      <c r="AA305" s="1080"/>
      <c r="AB305" s="1080"/>
      <c r="AC305" s="1080"/>
      <c r="AD305" s="1080"/>
      <c r="AE305" s="1080"/>
      <c r="AF305" s="1080"/>
      <c r="AG305" s="1080"/>
      <c r="AH305" s="1080"/>
      <c r="AI305" s="1080"/>
      <c r="AJ305" s="1080"/>
      <c r="AK305" s="1080"/>
      <c r="AL305" s="1080"/>
      <c r="AM305" s="1080"/>
      <c r="AN305" s="1080"/>
      <c r="AO305" s="1080"/>
      <c r="AP305" s="1080"/>
      <c r="AR305" s="47"/>
      <c r="AS305" s="1107" t="s">
        <v>43</v>
      </c>
      <c r="AT305" s="1108"/>
      <c r="AU305" s="1101" t="str">
        <f>'⑨応募者名簿(印刷用)'!AR8</f>
        <v/>
      </c>
      <c r="AV305" s="1101"/>
      <c r="AW305" s="1101"/>
      <c r="AX305" s="1101"/>
      <c r="AY305" s="1101"/>
      <c r="AZ305" s="1101"/>
      <c r="BA305" s="1101"/>
      <c r="BB305" s="1101"/>
      <c r="BC305" s="1101"/>
      <c r="BD305" s="1101"/>
      <c r="BE305" s="1101"/>
      <c r="BF305" s="1102" t="s">
        <v>23</v>
      </c>
      <c r="BG305" s="1103"/>
      <c r="BH305" s="1104" t="str">
        <f>""&amp;⑧入力シート!AE59</f>
        <v/>
      </c>
      <c r="BI305" s="1104"/>
      <c r="BJ305" s="1104"/>
      <c r="BK305" s="1104"/>
      <c r="BL305" s="1104"/>
      <c r="BM305" s="1104"/>
      <c r="BN305" s="1104"/>
      <c r="BO305" s="1104"/>
      <c r="BP305" s="1104"/>
      <c r="BQ305" s="1080" t="s">
        <v>252</v>
      </c>
      <c r="BR305" s="1080"/>
      <c r="BS305" s="1080"/>
      <c r="BT305" s="1080"/>
      <c r="BU305" s="1080"/>
      <c r="BV305" s="1080"/>
      <c r="BW305" s="1080"/>
      <c r="BX305" s="1080"/>
      <c r="BY305" s="1080"/>
      <c r="BZ305" s="1080"/>
      <c r="CA305" s="1080"/>
      <c r="CB305" s="1080"/>
      <c r="CC305" s="1080"/>
      <c r="CD305" s="1080"/>
      <c r="CE305" s="1080"/>
      <c r="CF305" s="1080"/>
      <c r="CG305" s="1080"/>
      <c r="CH305" s="1080"/>
    </row>
    <row r="306" spans="1:86" ht="18" customHeight="1" x14ac:dyDescent="0.15">
      <c r="A306" s="1107"/>
      <c r="B306" s="1108"/>
      <c r="C306" s="1101"/>
      <c r="D306" s="1101"/>
      <c r="E306" s="1101"/>
      <c r="F306" s="1101"/>
      <c r="G306" s="1101"/>
      <c r="H306" s="1101"/>
      <c r="I306" s="1101"/>
      <c r="J306" s="1101"/>
      <c r="K306" s="1101"/>
      <c r="L306" s="1101"/>
      <c r="M306" s="1101"/>
      <c r="N306" s="1102"/>
      <c r="O306" s="1103"/>
      <c r="P306" s="1104"/>
      <c r="Q306" s="1104"/>
      <c r="R306" s="1104"/>
      <c r="S306" s="1104"/>
      <c r="T306" s="1104"/>
      <c r="U306" s="1104"/>
      <c r="V306" s="1104"/>
      <c r="W306" s="1104"/>
      <c r="X306" s="1104"/>
      <c r="Y306" s="1080"/>
      <c r="Z306" s="1080"/>
      <c r="AA306" s="1080"/>
      <c r="AB306" s="1080"/>
      <c r="AC306" s="1080"/>
      <c r="AD306" s="1080"/>
      <c r="AE306" s="1080"/>
      <c r="AF306" s="1080"/>
      <c r="AG306" s="1080"/>
      <c r="AH306" s="1080"/>
      <c r="AI306" s="1080"/>
      <c r="AJ306" s="1080"/>
      <c r="AK306" s="1080"/>
      <c r="AL306" s="1080"/>
      <c r="AM306" s="1080"/>
      <c r="AN306" s="1080"/>
      <c r="AO306" s="1080"/>
      <c r="AP306" s="1080"/>
      <c r="AR306" s="47"/>
      <c r="AS306" s="1107"/>
      <c r="AT306" s="1108"/>
      <c r="AU306" s="1101"/>
      <c r="AV306" s="1101"/>
      <c r="AW306" s="1101"/>
      <c r="AX306" s="1101"/>
      <c r="AY306" s="1101"/>
      <c r="AZ306" s="1101"/>
      <c r="BA306" s="1101"/>
      <c r="BB306" s="1101"/>
      <c r="BC306" s="1101"/>
      <c r="BD306" s="1101"/>
      <c r="BE306" s="1101"/>
      <c r="BF306" s="1102"/>
      <c r="BG306" s="1103"/>
      <c r="BH306" s="1104"/>
      <c r="BI306" s="1104"/>
      <c r="BJ306" s="1104"/>
      <c r="BK306" s="1104"/>
      <c r="BL306" s="1104"/>
      <c r="BM306" s="1104"/>
      <c r="BN306" s="1104"/>
      <c r="BO306" s="1104"/>
      <c r="BP306" s="1104"/>
      <c r="BQ306" s="1080"/>
      <c r="BR306" s="1080"/>
      <c r="BS306" s="1080"/>
      <c r="BT306" s="1080"/>
      <c r="BU306" s="1080"/>
      <c r="BV306" s="1080"/>
      <c r="BW306" s="1080"/>
      <c r="BX306" s="1080"/>
      <c r="BY306" s="1080"/>
      <c r="BZ306" s="1080"/>
      <c r="CA306" s="1080"/>
      <c r="CB306" s="1080"/>
      <c r="CC306" s="1080"/>
      <c r="CD306" s="1080"/>
      <c r="CE306" s="1080"/>
      <c r="CF306" s="1080"/>
      <c r="CG306" s="1080"/>
      <c r="CH306" s="1080"/>
    </row>
    <row r="307" spans="1:86" ht="17.100000000000001" customHeight="1" x14ac:dyDescent="0.15">
      <c r="A307" s="1098" t="s">
        <v>64</v>
      </c>
      <c r="B307" s="1099"/>
      <c r="C307" s="1099"/>
      <c r="D307" s="1099"/>
      <c r="E307" s="1099"/>
      <c r="F307" s="1099"/>
      <c r="G307" s="1099"/>
      <c r="H307" s="1099"/>
      <c r="I307" s="1099"/>
      <c r="J307" s="1099"/>
      <c r="K307" s="1099"/>
      <c r="L307" s="1099"/>
      <c r="M307" s="1100"/>
      <c r="N307" s="1065" t="s">
        <v>22</v>
      </c>
      <c r="O307" s="1065"/>
      <c r="P307" s="1088" t="s">
        <v>17</v>
      </c>
      <c r="Q307" s="1089"/>
      <c r="R307" s="1090" t="str">
        <f>IF('⑨応募者名簿(印刷用)'!$BX$40="","",'⑨応募者名簿(印刷用)'!$BX$40)</f>
        <v>-</v>
      </c>
      <c r="S307" s="1090"/>
      <c r="T307" s="1090"/>
      <c r="U307" s="1090"/>
      <c r="V307" s="1090"/>
      <c r="W307" s="1090"/>
      <c r="X307" s="1090"/>
      <c r="Y307" s="1105"/>
      <c r="Z307" s="1105"/>
      <c r="AA307" s="1105"/>
      <c r="AB307" s="1105"/>
      <c r="AC307" s="1105"/>
      <c r="AD307" s="1105"/>
      <c r="AE307" s="1105"/>
      <c r="AF307" s="1105"/>
      <c r="AG307" s="1105"/>
      <c r="AH307" s="1105"/>
      <c r="AI307" s="1105"/>
      <c r="AJ307" s="1105"/>
      <c r="AK307" s="1105"/>
      <c r="AL307" s="1105"/>
      <c r="AM307" s="1105"/>
      <c r="AN307" s="1105"/>
      <c r="AO307" s="1105"/>
      <c r="AP307" s="1106"/>
      <c r="AQ307" s="144"/>
      <c r="AR307" s="151"/>
      <c r="AS307" s="1098" t="s">
        <v>64</v>
      </c>
      <c r="AT307" s="1099"/>
      <c r="AU307" s="1099"/>
      <c r="AV307" s="1099"/>
      <c r="AW307" s="1099"/>
      <c r="AX307" s="1099"/>
      <c r="AY307" s="1099"/>
      <c r="AZ307" s="1099"/>
      <c r="BA307" s="1099"/>
      <c r="BB307" s="1099"/>
      <c r="BC307" s="1099"/>
      <c r="BD307" s="1099"/>
      <c r="BE307" s="1100"/>
      <c r="BF307" s="1065" t="s">
        <v>22</v>
      </c>
      <c r="BG307" s="1065"/>
      <c r="BH307" s="1088" t="s">
        <v>17</v>
      </c>
      <c r="BI307" s="1089"/>
      <c r="BJ307" s="1090" t="str">
        <f>IF('⑨応募者名簿(印刷用)'!$BX$40="","",'⑨応募者名簿(印刷用)'!$BX$40)</f>
        <v>-</v>
      </c>
      <c r="BK307" s="1090"/>
      <c r="BL307" s="1090"/>
      <c r="BM307" s="1090"/>
      <c r="BN307" s="1090"/>
      <c r="BO307" s="1090"/>
      <c r="BP307" s="1090"/>
      <c r="BQ307" s="1105"/>
      <c r="BR307" s="1105"/>
      <c r="BS307" s="1105"/>
      <c r="BT307" s="1105"/>
      <c r="BU307" s="1105"/>
      <c r="BV307" s="1105"/>
      <c r="BW307" s="1105"/>
      <c r="BX307" s="1105"/>
      <c r="BY307" s="1105"/>
      <c r="BZ307" s="1105"/>
      <c r="CA307" s="1105"/>
      <c r="CB307" s="1105"/>
      <c r="CC307" s="1105"/>
      <c r="CD307" s="1105"/>
      <c r="CE307" s="1105"/>
      <c r="CF307" s="1105"/>
      <c r="CG307" s="1105"/>
      <c r="CH307" s="1106"/>
    </row>
    <row r="308" spans="1:86" ht="17.100000000000001" customHeight="1" x14ac:dyDescent="0.15">
      <c r="A308" s="612" t="str">
        <f>'⑨応募者名簿(印刷用)'!$A$36</f>
        <v/>
      </c>
      <c r="B308" s="613"/>
      <c r="C308" s="613"/>
      <c r="D308" s="613"/>
      <c r="E308" s="613"/>
      <c r="F308" s="613"/>
      <c r="G308" s="613"/>
      <c r="H308" s="613"/>
      <c r="I308" s="155"/>
      <c r="J308" s="155"/>
      <c r="K308" s="155"/>
      <c r="L308" s="155"/>
      <c r="M308" s="156"/>
      <c r="N308" s="1065"/>
      <c r="O308" s="1065"/>
      <c r="P308" s="1092" t="str">
        <f>IF('⑨応募者名簿(印刷用)'!$BV$42="","",'⑨応募者名簿(印刷用)'!$BV$42)</f>
        <v xml:space="preserve"> </v>
      </c>
      <c r="Q308" s="1093"/>
      <c r="R308" s="1093"/>
      <c r="S308" s="1093"/>
      <c r="T308" s="1093"/>
      <c r="U308" s="1093"/>
      <c r="V308" s="1093"/>
      <c r="W308" s="1093"/>
      <c r="X308" s="1093"/>
      <c r="Y308" s="1093"/>
      <c r="Z308" s="1093"/>
      <c r="AA308" s="1093"/>
      <c r="AB308" s="1093"/>
      <c r="AC308" s="1093"/>
      <c r="AD308" s="1093"/>
      <c r="AE308" s="1093"/>
      <c r="AF308" s="1093"/>
      <c r="AG308" s="1093"/>
      <c r="AH308" s="1093"/>
      <c r="AI308" s="1093"/>
      <c r="AJ308" s="1093"/>
      <c r="AK308" s="1093"/>
      <c r="AL308" s="1093"/>
      <c r="AM308" s="1093"/>
      <c r="AN308" s="1093"/>
      <c r="AO308" s="1093"/>
      <c r="AP308" s="1094"/>
      <c r="AQ308" s="144"/>
      <c r="AR308" s="151"/>
      <c r="AS308" s="612" t="str">
        <f>'⑨応募者名簿(印刷用)'!$A$36</f>
        <v/>
      </c>
      <c r="AT308" s="613"/>
      <c r="AU308" s="613"/>
      <c r="AV308" s="613"/>
      <c r="AW308" s="613"/>
      <c r="AX308" s="613"/>
      <c r="AY308" s="613"/>
      <c r="AZ308" s="613"/>
      <c r="BA308" s="155"/>
      <c r="BB308" s="155"/>
      <c r="BC308" s="155"/>
      <c r="BD308" s="155"/>
      <c r="BE308" s="156"/>
      <c r="BF308" s="1065"/>
      <c r="BG308" s="1065"/>
      <c r="BH308" s="1092" t="str">
        <f>IF('⑨応募者名簿(印刷用)'!$BV$42="","",'⑨応募者名簿(印刷用)'!$BV$42)</f>
        <v xml:space="preserve"> </v>
      </c>
      <c r="BI308" s="1093"/>
      <c r="BJ308" s="1093"/>
      <c r="BK308" s="1093"/>
      <c r="BL308" s="1093"/>
      <c r="BM308" s="1093"/>
      <c r="BN308" s="1093"/>
      <c r="BO308" s="1093"/>
      <c r="BP308" s="1093"/>
      <c r="BQ308" s="1093"/>
      <c r="BR308" s="1093"/>
      <c r="BS308" s="1093"/>
      <c r="BT308" s="1093"/>
      <c r="BU308" s="1093"/>
      <c r="BV308" s="1093"/>
      <c r="BW308" s="1093"/>
      <c r="BX308" s="1093"/>
      <c r="BY308" s="1093"/>
      <c r="BZ308" s="1093"/>
      <c r="CA308" s="1093"/>
      <c r="CB308" s="1093"/>
      <c r="CC308" s="1093"/>
      <c r="CD308" s="1093"/>
      <c r="CE308" s="1093"/>
      <c r="CF308" s="1093"/>
      <c r="CG308" s="1093"/>
      <c r="CH308" s="1094"/>
    </row>
    <row r="309" spans="1:86" ht="17.100000000000001" customHeight="1" x14ac:dyDescent="0.15">
      <c r="A309" s="612"/>
      <c r="B309" s="613"/>
      <c r="C309" s="613"/>
      <c r="D309" s="613"/>
      <c r="E309" s="613"/>
      <c r="F309" s="613"/>
      <c r="G309" s="613"/>
      <c r="H309" s="613"/>
      <c r="I309" s="155"/>
      <c r="J309" s="155"/>
      <c r="K309" s="155"/>
      <c r="L309" s="155"/>
      <c r="M309" s="156"/>
      <c r="N309" s="1065"/>
      <c r="O309" s="1065"/>
      <c r="P309" s="1092" t="str">
        <f>IF('⑨応募者名簿(印刷用)'!$BV$43="","",'⑨応募者名簿(印刷用)'!$BV$43)</f>
        <v xml:space="preserve"> </v>
      </c>
      <c r="Q309" s="1093"/>
      <c r="R309" s="1093"/>
      <c r="S309" s="1093"/>
      <c r="T309" s="1093"/>
      <c r="U309" s="1093"/>
      <c r="V309" s="1093"/>
      <c r="W309" s="1093"/>
      <c r="X309" s="1093"/>
      <c r="Y309" s="1093"/>
      <c r="Z309" s="1093"/>
      <c r="AA309" s="1093"/>
      <c r="AB309" s="1093"/>
      <c r="AC309" s="1093"/>
      <c r="AD309" s="1093"/>
      <c r="AE309" s="1093"/>
      <c r="AF309" s="1093"/>
      <c r="AG309" s="1093"/>
      <c r="AH309" s="1093"/>
      <c r="AI309" s="1093"/>
      <c r="AJ309" s="1093"/>
      <c r="AK309" s="1093"/>
      <c r="AL309" s="1093"/>
      <c r="AM309" s="1093"/>
      <c r="AN309" s="1093"/>
      <c r="AO309" s="1093"/>
      <c r="AP309" s="1094"/>
      <c r="AQ309" s="144"/>
      <c r="AR309" s="151"/>
      <c r="AS309" s="612"/>
      <c r="AT309" s="613"/>
      <c r="AU309" s="613"/>
      <c r="AV309" s="613"/>
      <c r="AW309" s="613"/>
      <c r="AX309" s="613"/>
      <c r="AY309" s="613"/>
      <c r="AZ309" s="613"/>
      <c r="BA309" s="155"/>
      <c r="BB309" s="155"/>
      <c r="BC309" s="155"/>
      <c r="BD309" s="155"/>
      <c r="BE309" s="156"/>
      <c r="BF309" s="1065"/>
      <c r="BG309" s="1065"/>
      <c r="BH309" s="1092" t="str">
        <f>IF('⑨応募者名簿(印刷用)'!$BV$43="","",'⑨応募者名簿(印刷用)'!$BV$43)</f>
        <v xml:space="preserve"> </v>
      </c>
      <c r="BI309" s="1093"/>
      <c r="BJ309" s="1093"/>
      <c r="BK309" s="1093"/>
      <c r="BL309" s="1093"/>
      <c r="BM309" s="1093"/>
      <c r="BN309" s="1093"/>
      <c r="BO309" s="1093"/>
      <c r="BP309" s="1093"/>
      <c r="BQ309" s="1093"/>
      <c r="BR309" s="1093"/>
      <c r="BS309" s="1093"/>
      <c r="BT309" s="1093"/>
      <c r="BU309" s="1093"/>
      <c r="BV309" s="1093"/>
      <c r="BW309" s="1093"/>
      <c r="BX309" s="1093"/>
      <c r="BY309" s="1093"/>
      <c r="BZ309" s="1093"/>
      <c r="CA309" s="1093"/>
      <c r="CB309" s="1093"/>
      <c r="CC309" s="1093"/>
      <c r="CD309" s="1093"/>
      <c r="CE309" s="1093"/>
      <c r="CF309" s="1093"/>
      <c r="CG309" s="1093"/>
      <c r="CH309" s="1094"/>
    </row>
    <row r="310" spans="1:86" ht="17.100000000000001" customHeight="1" x14ac:dyDescent="0.15">
      <c r="A310" s="612"/>
      <c r="B310" s="613"/>
      <c r="C310" s="613"/>
      <c r="D310" s="613"/>
      <c r="E310" s="613"/>
      <c r="F310" s="613"/>
      <c r="G310" s="613"/>
      <c r="H310" s="613"/>
      <c r="I310" s="155"/>
      <c r="J310" s="155"/>
      <c r="K310" s="155"/>
      <c r="L310" s="155"/>
      <c r="M310" s="156"/>
      <c r="N310" s="1065"/>
      <c r="O310" s="1065"/>
      <c r="P310" s="1095" t="str">
        <f>IF('⑨応募者名簿(印刷用)'!$BV$44="","",'⑨応募者名簿(印刷用)'!$BV$44)</f>
        <v xml:space="preserve"> </v>
      </c>
      <c r="Q310" s="1096"/>
      <c r="R310" s="1096"/>
      <c r="S310" s="1096"/>
      <c r="T310" s="1096"/>
      <c r="U310" s="1096"/>
      <c r="V310" s="1096"/>
      <c r="W310" s="1096"/>
      <c r="X310" s="1096"/>
      <c r="Y310" s="1096"/>
      <c r="Z310" s="1096"/>
      <c r="AA310" s="1096"/>
      <c r="AB310" s="1096"/>
      <c r="AC310" s="1096"/>
      <c r="AD310" s="1096"/>
      <c r="AE310" s="1096"/>
      <c r="AF310" s="1096"/>
      <c r="AG310" s="1096"/>
      <c r="AH310" s="1096"/>
      <c r="AI310" s="1096"/>
      <c r="AJ310" s="1096"/>
      <c r="AK310" s="1096"/>
      <c r="AL310" s="1096"/>
      <c r="AM310" s="1096"/>
      <c r="AN310" s="1096"/>
      <c r="AO310" s="1096"/>
      <c r="AP310" s="1097"/>
      <c r="AQ310" s="144"/>
      <c r="AR310" s="151"/>
      <c r="AS310" s="612"/>
      <c r="AT310" s="613"/>
      <c r="AU310" s="613"/>
      <c r="AV310" s="613"/>
      <c r="AW310" s="613"/>
      <c r="AX310" s="613"/>
      <c r="AY310" s="613"/>
      <c r="AZ310" s="613"/>
      <c r="BA310" s="155"/>
      <c r="BB310" s="155"/>
      <c r="BC310" s="155"/>
      <c r="BD310" s="155"/>
      <c r="BE310" s="156"/>
      <c r="BF310" s="1065"/>
      <c r="BG310" s="1065"/>
      <c r="BH310" s="1095" t="str">
        <f>IF('⑨応募者名簿(印刷用)'!$BV$44="","",'⑨応募者名簿(印刷用)'!$BV$44)</f>
        <v xml:space="preserve"> </v>
      </c>
      <c r="BI310" s="1096"/>
      <c r="BJ310" s="1096"/>
      <c r="BK310" s="1096"/>
      <c r="BL310" s="1096"/>
      <c r="BM310" s="1096"/>
      <c r="BN310" s="1096"/>
      <c r="BO310" s="1096"/>
      <c r="BP310" s="1096"/>
      <c r="BQ310" s="1096"/>
      <c r="BR310" s="1096"/>
      <c r="BS310" s="1096"/>
      <c r="BT310" s="1096"/>
      <c r="BU310" s="1096"/>
      <c r="BV310" s="1096"/>
      <c r="BW310" s="1096"/>
      <c r="BX310" s="1096"/>
      <c r="BY310" s="1096"/>
      <c r="BZ310" s="1096"/>
      <c r="CA310" s="1096"/>
      <c r="CB310" s="1096"/>
      <c r="CC310" s="1096"/>
      <c r="CD310" s="1096"/>
      <c r="CE310" s="1096"/>
      <c r="CF310" s="1096"/>
      <c r="CG310" s="1096"/>
      <c r="CH310" s="1097"/>
    </row>
    <row r="311" spans="1:86" ht="17.100000000000001" customHeight="1" x14ac:dyDescent="0.15">
      <c r="A311" s="612"/>
      <c r="B311" s="613"/>
      <c r="C311" s="613"/>
      <c r="D311" s="613"/>
      <c r="E311" s="613"/>
      <c r="F311" s="613"/>
      <c r="G311" s="613"/>
      <c r="H311" s="613"/>
      <c r="I311" s="155"/>
      <c r="J311" s="155"/>
      <c r="K311" s="155"/>
      <c r="L311" s="155"/>
      <c r="M311" s="156"/>
      <c r="N311" s="1069" t="s">
        <v>33</v>
      </c>
      <c r="O311" s="1070"/>
      <c r="P311" s="1075" t="s">
        <v>24</v>
      </c>
      <c r="Q311" s="1076"/>
      <c r="R311" s="1076"/>
      <c r="S311" s="1076"/>
      <c r="T311" s="1076" t="str">
        <f>""&amp;⑧入力シート!$D$21</f>
        <v/>
      </c>
      <c r="U311" s="1076"/>
      <c r="V311" s="1076"/>
      <c r="W311" s="1076"/>
      <c r="X311" s="1076"/>
      <c r="Y311" s="1076"/>
      <c r="Z311" s="1076"/>
      <c r="AA311" s="1076"/>
      <c r="AB311" s="1076"/>
      <c r="AC311" s="1076"/>
      <c r="AD311" s="1076"/>
      <c r="AE311" s="1076"/>
      <c r="AF311" s="1076"/>
      <c r="AG311" s="1076"/>
      <c r="AH311" s="1076"/>
      <c r="AI311" s="1076"/>
      <c r="AJ311" s="1076"/>
      <c r="AK311" s="1076"/>
      <c r="AL311" s="1076"/>
      <c r="AM311" s="1076"/>
      <c r="AN311" s="1076"/>
      <c r="AO311" s="1076"/>
      <c r="AP311" s="1081"/>
      <c r="AQ311" s="144"/>
      <c r="AR311" s="151"/>
      <c r="AS311" s="612"/>
      <c r="AT311" s="613"/>
      <c r="AU311" s="613"/>
      <c r="AV311" s="613"/>
      <c r="AW311" s="613"/>
      <c r="AX311" s="613"/>
      <c r="AY311" s="613"/>
      <c r="AZ311" s="613"/>
      <c r="BA311" s="155"/>
      <c r="BB311" s="155"/>
      <c r="BC311" s="155"/>
      <c r="BD311" s="155"/>
      <c r="BE311" s="156"/>
      <c r="BF311" s="1069" t="s">
        <v>33</v>
      </c>
      <c r="BG311" s="1070"/>
      <c r="BH311" s="1075" t="s">
        <v>24</v>
      </c>
      <c r="BI311" s="1076"/>
      <c r="BJ311" s="1076"/>
      <c r="BK311" s="1076"/>
      <c r="BL311" s="1076" t="str">
        <f>""&amp;⑧入力シート!$D$21</f>
        <v/>
      </c>
      <c r="BM311" s="1076"/>
      <c r="BN311" s="1076"/>
      <c r="BO311" s="1076"/>
      <c r="BP311" s="1076"/>
      <c r="BQ311" s="1076"/>
      <c r="BR311" s="1076"/>
      <c r="BS311" s="1076"/>
      <c r="BT311" s="1076"/>
      <c r="BU311" s="1076"/>
      <c r="BV311" s="1076"/>
      <c r="BW311" s="1076"/>
      <c r="BX311" s="1076"/>
      <c r="BY311" s="1076"/>
      <c r="BZ311" s="1076"/>
      <c r="CA311" s="1076"/>
      <c r="CB311" s="1076"/>
      <c r="CC311" s="1076"/>
      <c r="CD311" s="1076"/>
      <c r="CE311" s="1076"/>
      <c r="CF311" s="1076"/>
      <c r="CG311" s="1076"/>
      <c r="CH311" s="1081"/>
    </row>
    <row r="312" spans="1:86" ht="17.100000000000001" customHeight="1" x14ac:dyDescent="0.15">
      <c r="A312" s="157"/>
      <c r="B312" s="155"/>
      <c r="C312" s="155"/>
      <c r="D312" s="155"/>
      <c r="E312" s="155"/>
      <c r="F312" s="155"/>
      <c r="G312" s="155"/>
      <c r="H312" s="155"/>
      <c r="I312" s="155"/>
      <c r="J312" s="155"/>
      <c r="K312" s="155"/>
      <c r="L312" s="155"/>
      <c r="M312" s="156"/>
      <c r="N312" s="1048"/>
      <c r="O312" s="1049"/>
      <c r="P312" s="1082" t="str">
        <f>"　"&amp;⑧入力シート!$D$22</f>
        <v>　</v>
      </c>
      <c r="Q312" s="1083"/>
      <c r="R312" s="1083"/>
      <c r="S312" s="1083"/>
      <c r="T312" s="1083"/>
      <c r="U312" s="1083"/>
      <c r="V312" s="1083"/>
      <c r="W312" s="1083"/>
      <c r="X312" s="1083"/>
      <c r="Y312" s="1083"/>
      <c r="Z312" s="1083"/>
      <c r="AA312" s="1083"/>
      <c r="AB312" s="1083"/>
      <c r="AC312" s="1083"/>
      <c r="AD312" s="1083"/>
      <c r="AE312" s="1083"/>
      <c r="AF312" s="1083"/>
      <c r="AG312" s="1083"/>
      <c r="AH312" s="1083"/>
      <c r="AI312" s="1083"/>
      <c r="AJ312" s="1083"/>
      <c r="AK312" s="1083"/>
      <c r="AL312" s="1083"/>
      <c r="AM312" s="1083"/>
      <c r="AN312" s="1083"/>
      <c r="AO312" s="1083"/>
      <c r="AP312" s="1084"/>
      <c r="AQ312" s="144"/>
      <c r="AR312" s="151"/>
      <c r="AS312" s="157"/>
      <c r="AT312" s="155"/>
      <c r="AU312" s="155"/>
      <c r="AV312" s="155"/>
      <c r="AW312" s="155"/>
      <c r="AX312" s="155"/>
      <c r="AY312" s="155"/>
      <c r="AZ312" s="155"/>
      <c r="BA312" s="155"/>
      <c r="BB312" s="155"/>
      <c r="BC312" s="155"/>
      <c r="BD312" s="155"/>
      <c r="BE312" s="156"/>
      <c r="BF312" s="1048"/>
      <c r="BG312" s="1049"/>
      <c r="BH312" s="1082" t="str">
        <f>"　"&amp;⑧入力シート!$D$22</f>
        <v>　</v>
      </c>
      <c r="BI312" s="1083"/>
      <c r="BJ312" s="1083"/>
      <c r="BK312" s="1083"/>
      <c r="BL312" s="1083"/>
      <c r="BM312" s="1083"/>
      <c r="BN312" s="1083"/>
      <c r="BO312" s="1083"/>
      <c r="BP312" s="1083"/>
      <c r="BQ312" s="1083"/>
      <c r="BR312" s="1083"/>
      <c r="BS312" s="1083"/>
      <c r="BT312" s="1083"/>
      <c r="BU312" s="1083"/>
      <c r="BV312" s="1083"/>
      <c r="BW312" s="1083"/>
      <c r="BX312" s="1083"/>
      <c r="BY312" s="1083"/>
      <c r="BZ312" s="1083"/>
      <c r="CA312" s="1083"/>
      <c r="CB312" s="1083"/>
      <c r="CC312" s="1083"/>
      <c r="CD312" s="1083"/>
      <c r="CE312" s="1083"/>
      <c r="CF312" s="1083"/>
      <c r="CG312" s="1083"/>
      <c r="CH312" s="1084"/>
    </row>
    <row r="313" spans="1:86" ht="17.100000000000001" customHeight="1" x14ac:dyDescent="0.15">
      <c r="A313" s="157"/>
      <c r="B313" s="155"/>
      <c r="C313" s="155"/>
      <c r="D313" s="155"/>
      <c r="E313" s="155"/>
      <c r="F313" s="155"/>
      <c r="G313" s="155"/>
      <c r="H313" s="155"/>
      <c r="I313" s="155"/>
      <c r="J313" s="155"/>
      <c r="K313" s="155"/>
      <c r="L313" s="155"/>
      <c r="M313" s="156"/>
      <c r="N313" s="1048"/>
      <c r="O313" s="1049"/>
      <c r="P313" s="1085" t="str">
        <f>"　"&amp;⑧入力シート!$D$23</f>
        <v>　</v>
      </c>
      <c r="Q313" s="1086"/>
      <c r="R313" s="1086"/>
      <c r="S313" s="1086"/>
      <c r="T313" s="1086"/>
      <c r="U313" s="1086"/>
      <c r="V313" s="1086"/>
      <c r="W313" s="1086"/>
      <c r="X313" s="1086"/>
      <c r="Y313" s="1086"/>
      <c r="Z313" s="1086"/>
      <c r="AA313" s="1086"/>
      <c r="AB313" s="1086"/>
      <c r="AC313" s="1086"/>
      <c r="AD313" s="1086"/>
      <c r="AE313" s="1086"/>
      <c r="AF313" s="1086"/>
      <c r="AG313" s="1086"/>
      <c r="AH313" s="1086"/>
      <c r="AI313" s="1086"/>
      <c r="AJ313" s="1086"/>
      <c r="AK313" s="1086"/>
      <c r="AL313" s="1086"/>
      <c r="AM313" s="1086"/>
      <c r="AN313" s="1086"/>
      <c r="AO313" s="1086"/>
      <c r="AP313" s="1087"/>
      <c r="AQ313" s="144"/>
      <c r="AR313" s="151"/>
      <c r="AS313" s="157"/>
      <c r="AT313" s="155"/>
      <c r="AU313" s="155"/>
      <c r="AV313" s="155"/>
      <c r="AW313" s="155"/>
      <c r="AX313" s="155"/>
      <c r="AY313" s="155"/>
      <c r="AZ313" s="155"/>
      <c r="BA313" s="155"/>
      <c r="BB313" s="155"/>
      <c r="BC313" s="155"/>
      <c r="BD313" s="155"/>
      <c r="BE313" s="156"/>
      <c r="BF313" s="1048"/>
      <c r="BG313" s="1049"/>
      <c r="BH313" s="1085" t="str">
        <f>"　"&amp;⑧入力シート!$D$23</f>
        <v>　</v>
      </c>
      <c r="BI313" s="1086"/>
      <c r="BJ313" s="1086"/>
      <c r="BK313" s="1086"/>
      <c r="BL313" s="1086"/>
      <c r="BM313" s="1086"/>
      <c r="BN313" s="1086"/>
      <c r="BO313" s="1086"/>
      <c r="BP313" s="1086"/>
      <c r="BQ313" s="1086"/>
      <c r="BR313" s="1086"/>
      <c r="BS313" s="1086"/>
      <c r="BT313" s="1086"/>
      <c r="BU313" s="1086"/>
      <c r="BV313" s="1086"/>
      <c r="BW313" s="1086"/>
      <c r="BX313" s="1086"/>
      <c r="BY313" s="1086"/>
      <c r="BZ313" s="1086"/>
      <c r="CA313" s="1086"/>
      <c r="CB313" s="1086"/>
      <c r="CC313" s="1086"/>
      <c r="CD313" s="1086"/>
      <c r="CE313" s="1086"/>
      <c r="CF313" s="1086"/>
      <c r="CG313" s="1086"/>
      <c r="CH313" s="1087"/>
    </row>
    <row r="314" spans="1:86" ht="17.100000000000001" customHeight="1" x14ac:dyDescent="0.15">
      <c r="A314" s="158"/>
      <c r="B314" s="159"/>
      <c r="C314" s="159"/>
      <c r="D314" s="159"/>
      <c r="E314" s="159"/>
      <c r="F314" s="159"/>
      <c r="G314" s="159"/>
      <c r="H314" s="159"/>
      <c r="I314" s="159"/>
      <c r="J314" s="159"/>
      <c r="K314" s="159"/>
      <c r="L314" s="159"/>
      <c r="M314" s="160"/>
      <c r="N314" s="1048"/>
      <c r="O314" s="1049"/>
      <c r="P314" s="1085"/>
      <c r="Q314" s="1086"/>
      <c r="R314" s="1086"/>
      <c r="S314" s="1086"/>
      <c r="T314" s="1086"/>
      <c r="U314" s="1086"/>
      <c r="V314" s="1086"/>
      <c r="W314" s="1086"/>
      <c r="X314" s="1086"/>
      <c r="Y314" s="1086"/>
      <c r="Z314" s="1086"/>
      <c r="AA314" s="1086"/>
      <c r="AB314" s="1086"/>
      <c r="AC314" s="1086"/>
      <c r="AD314" s="1086"/>
      <c r="AE314" s="1086"/>
      <c r="AF314" s="1086"/>
      <c r="AG314" s="1086"/>
      <c r="AH314" s="1086"/>
      <c r="AI314" s="1086"/>
      <c r="AJ314" s="1086"/>
      <c r="AK314" s="1086"/>
      <c r="AL314" s="1086"/>
      <c r="AM314" s="1086"/>
      <c r="AN314" s="1086"/>
      <c r="AO314" s="1086"/>
      <c r="AP314" s="1087"/>
      <c r="AQ314" s="144"/>
      <c r="AR314" s="151"/>
      <c r="AS314" s="158"/>
      <c r="AT314" s="159"/>
      <c r="AU314" s="159"/>
      <c r="AV314" s="159"/>
      <c r="AW314" s="159"/>
      <c r="AX314" s="159"/>
      <c r="AY314" s="159"/>
      <c r="AZ314" s="159"/>
      <c r="BA314" s="159"/>
      <c r="BB314" s="159"/>
      <c r="BC314" s="159"/>
      <c r="BD314" s="159"/>
      <c r="BE314" s="160"/>
      <c r="BF314" s="1048"/>
      <c r="BG314" s="1049"/>
      <c r="BH314" s="1085"/>
      <c r="BI314" s="1086"/>
      <c r="BJ314" s="1086"/>
      <c r="BK314" s="1086"/>
      <c r="BL314" s="1086"/>
      <c r="BM314" s="1086"/>
      <c r="BN314" s="1086"/>
      <c r="BO314" s="1086"/>
      <c r="BP314" s="1086"/>
      <c r="BQ314" s="1086"/>
      <c r="BR314" s="1086"/>
      <c r="BS314" s="1086"/>
      <c r="BT314" s="1086"/>
      <c r="BU314" s="1086"/>
      <c r="BV314" s="1086"/>
      <c r="BW314" s="1086"/>
      <c r="BX314" s="1086"/>
      <c r="BY314" s="1086"/>
      <c r="BZ314" s="1086"/>
      <c r="CA314" s="1086"/>
      <c r="CB314" s="1086"/>
      <c r="CC314" s="1086"/>
      <c r="CD314" s="1086"/>
      <c r="CE314" s="1086"/>
      <c r="CF314" s="1086"/>
      <c r="CG314" s="1086"/>
      <c r="CH314" s="1087"/>
    </row>
    <row r="315" spans="1:86" ht="18" customHeight="1" x14ac:dyDescent="0.15">
      <c r="A315" s="1069" t="s">
        <v>38</v>
      </c>
      <c r="B315" s="1070"/>
      <c r="C315" s="1075" t="s">
        <v>32</v>
      </c>
      <c r="D315" s="1076"/>
      <c r="E315" s="1076"/>
      <c r="F315" s="1076"/>
      <c r="G315" s="1076"/>
      <c r="H315" s="1076"/>
      <c r="I315" s="1076"/>
      <c r="J315" s="1076"/>
      <c r="K315" s="1076"/>
      <c r="L315" s="1076"/>
      <c r="M315" s="1076"/>
      <c r="N315" s="1065" t="s">
        <v>35</v>
      </c>
      <c r="O315" s="1065"/>
      <c r="P315" s="1066" t="str">
        <f>""&amp;⑧入力シート!AD60</f>
        <v/>
      </c>
      <c r="Q315" s="1066"/>
      <c r="R315" s="1066"/>
      <c r="S315" s="1066"/>
      <c r="T315" s="1066"/>
      <c r="U315" s="1066"/>
      <c r="V315" s="1066"/>
      <c r="W315" s="1066"/>
      <c r="X315" s="1066"/>
      <c r="Y315" s="1066"/>
      <c r="Z315" s="1066"/>
      <c r="AA315" s="1066"/>
      <c r="AB315" s="1066"/>
      <c r="AC315" s="1066"/>
      <c r="AD315" s="1066"/>
      <c r="AE315" s="1066"/>
      <c r="AF315" s="1066"/>
      <c r="AG315" s="1066"/>
      <c r="AH315" s="1066"/>
      <c r="AI315" s="1066"/>
      <c r="AJ315" s="1066"/>
      <c r="AK315" s="1066"/>
      <c r="AL315" s="1066"/>
      <c r="AM315" s="1066"/>
      <c r="AN315" s="1066"/>
      <c r="AO315" s="1066"/>
      <c r="AP315" s="1066"/>
      <c r="AQ315" s="144"/>
      <c r="AR315" s="151"/>
      <c r="AS315" s="1069" t="s">
        <v>38</v>
      </c>
      <c r="AT315" s="1070"/>
      <c r="AU315" s="1075" t="s">
        <v>32</v>
      </c>
      <c r="AV315" s="1076"/>
      <c r="AW315" s="1076"/>
      <c r="AX315" s="1076"/>
      <c r="AY315" s="1076"/>
      <c r="AZ315" s="1076"/>
      <c r="BA315" s="1076"/>
      <c r="BB315" s="1076"/>
      <c r="BC315" s="1076"/>
      <c r="BD315" s="1076"/>
      <c r="BE315" s="1076"/>
      <c r="BF315" s="1065" t="s">
        <v>35</v>
      </c>
      <c r="BG315" s="1065"/>
      <c r="BH315" s="1066" t="str">
        <f>""&amp;⑧入力シート!AD61</f>
        <v/>
      </c>
      <c r="BI315" s="1066"/>
      <c r="BJ315" s="1066"/>
      <c r="BK315" s="1066"/>
      <c r="BL315" s="1066"/>
      <c r="BM315" s="1066"/>
      <c r="BN315" s="1066"/>
      <c r="BO315" s="1066"/>
      <c r="BP315" s="1066"/>
      <c r="BQ315" s="1066"/>
      <c r="BR315" s="1066"/>
      <c r="BS315" s="1066"/>
      <c r="BT315" s="1066"/>
      <c r="BU315" s="1066"/>
      <c r="BV315" s="1066"/>
      <c r="BW315" s="1066"/>
      <c r="BX315" s="1066"/>
      <c r="BY315" s="1066"/>
      <c r="BZ315" s="1066"/>
      <c r="CA315" s="1066"/>
      <c r="CB315" s="1066"/>
      <c r="CC315" s="1066"/>
      <c r="CD315" s="1066"/>
      <c r="CE315" s="1066"/>
      <c r="CF315" s="1066"/>
      <c r="CG315" s="1066"/>
      <c r="CH315" s="1066"/>
    </row>
    <row r="316" spans="1:86" ht="18" customHeight="1" x14ac:dyDescent="0.15">
      <c r="A316" s="1048"/>
      <c r="B316" s="1049"/>
      <c r="C316" s="1067">
        <f>⑧入力シート!Y60</f>
        <v>37</v>
      </c>
      <c r="D316" s="1068"/>
      <c r="E316" s="1068"/>
      <c r="F316" s="1068"/>
      <c r="G316" s="1068"/>
      <c r="H316" s="1068"/>
      <c r="I316" s="1068"/>
      <c r="J316" s="1068"/>
      <c r="K316" s="1068"/>
      <c r="L316" s="1068"/>
      <c r="M316" s="1068"/>
      <c r="N316" s="1065"/>
      <c r="O316" s="1065"/>
      <c r="P316" s="1066"/>
      <c r="Q316" s="1066"/>
      <c r="R316" s="1066"/>
      <c r="S316" s="1066"/>
      <c r="T316" s="1066"/>
      <c r="U316" s="1066"/>
      <c r="V316" s="1066"/>
      <c r="W316" s="1066"/>
      <c r="X316" s="1066"/>
      <c r="Y316" s="1066"/>
      <c r="Z316" s="1066"/>
      <c r="AA316" s="1066"/>
      <c r="AB316" s="1066"/>
      <c r="AC316" s="1066"/>
      <c r="AD316" s="1066"/>
      <c r="AE316" s="1066"/>
      <c r="AF316" s="1066"/>
      <c r="AG316" s="1066"/>
      <c r="AH316" s="1066"/>
      <c r="AI316" s="1066"/>
      <c r="AJ316" s="1066"/>
      <c r="AK316" s="1066"/>
      <c r="AL316" s="1066"/>
      <c r="AM316" s="1066"/>
      <c r="AN316" s="1066"/>
      <c r="AO316" s="1066"/>
      <c r="AP316" s="1066"/>
      <c r="AQ316" s="144"/>
      <c r="AR316" s="151"/>
      <c r="AS316" s="1048"/>
      <c r="AT316" s="1049"/>
      <c r="AU316" s="1067">
        <f>⑧入力シート!Y61</f>
        <v>38</v>
      </c>
      <c r="AV316" s="1068"/>
      <c r="AW316" s="1068"/>
      <c r="AX316" s="1068"/>
      <c r="AY316" s="1068"/>
      <c r="AZ316" s="1068"/>
      <c r="BA316" s="1068"/>
      <c r="BB316" s="1068"/>
      <c r="BC316" s="1068"/>
      <c r="BD316" s="1068"/>
      <c r="BE316" s="1068"/>
      <c r="BF316" s="1065"/>
      <c r="BG316" s="1065"/>
      <c r="BH316" s="1066"/>
      <c r="BI316" s="1066"/>
      <c r="BJ316" s="1066"/>
      <c r="BK316" s="1066"/>
      <c r="BL316" s="1066"/>
      <c r="BM316" s="1066"/>
      <c r="BN316" s="1066"/>
      <c r="BO316" s="1066"/>
      <c r="BP316" s="1066"/>
      <c r="BQ316" s="1066"/>
      <c r="BR316" s="1066"/>
      <c r="BS316" s="1066"/>
      <c r="BT316" s="1066"/>
      <c r="BU316" s="1066"/>
      <c r="BV316" s="1066"/>
      <c r="BW316" s="1066"/>
      <c r="BX316" s="1066"/>
      <c r="BY316" s="1066"/>
      <c r="BZ316" s="1066"/>
      <c r="CA316" s="1066"/>
      <c r="CB316" s="1066"/>
      <c r="CC316" s="1066"/>
      <c r="CD316" s="1066"/>
      <c r="CE316" s="1066"/>
      <c r="CF316" s="1066"/>
      <c r="CG316" s="1066"/>
      <c r="CH316" s="1066"/>
    </row>
    <row r="317" spans="1:86" ht="18" customHeight="1" x14ac:dyDescent="0.15">
      <c r="A317" s="1050"/>
      <c r="B317" s="1051"/>
      <c r="C317" s="1067"/>
      <c r="D317" s="1068"/>
      <c r="E317" s="1068"/>
      <c r="F317" s="1068"/>
      <c r="G317" s="1068"/>
      <c r="H317" s="1068"/>
      <c r="I317" s="1068"/>
      <c r="J317" s="1068"/>
      <c r="K317" s="1068"/>
      <c r="L317" s="1068"/>
      <c r="M317" s="1068"/>
      <c r="N317" s="1065"/>
      <c r="O317" s="1065"/>
      <c r="P317" s="1066"/>
      <c r="Q317" s="1066"/>
      <c r="R317" s="1066"/>
      <c r="S317" s="1066"/>
      <c r="T317" s="1066"/>
      <c r="U317" s="1066"/>
      <c r="V317" s="1066"/>
      <c r="W317" s="1066"/>
      <c r="X317" s="1066"/>
      <c r="Y317" s="1066"/>
      <c r="Z317" s="1066"/>
      <c r="AA317" s="1066"/>
      <c r="AB317" s="1066"/>
      <c r="AC317" s="1066"/>
      <c r="AD317" s="1066"/>
      <c r="AE317" s="1066"/>
      <c r="AF317" s="1066"/>
      <c r="AG317" s="1066"/>
      <c r="AH317" s="1066"/>
      <c r="AI317" s="1066"/>
      <c r="AJ317" s="1066"/>
      <c r="AK317" s="1066"/>
      <c r="AL317" s="1066"/>
      <c r="AM317" s="1066"/>
      <c r="AN317" s="1066"/>
      <c r="AO317" s="1066"/>
      <c r="AP317" s="1066"/>
      <c r="AQ317" s="144"/>
      <c r="AR317" s="151"/>
      <c r="AS317" s="1050"/>
      <c r="AT317" s="1051"/>
      <c r="AU317" s="1067"/>
      <c r="AV317" s="1068"/>
      <c r="AW317" s="1068"/>
      <c r="AX317" s="1068"/>
      <c r="AY317" s="1068"/>
      <c r="AZ317" s="1068"/>
      <c r="BA317" s="1068"/>
      <c r="BB317" s="1068"/>
      <c r="BC317" s="1068"/>
      <c r="BD317" s="1068"/>
      <c r="BE317" s="1068"/>
      <c r="BF317" s="1065"/>
      <c r="BG317" s="1065"/>
      <c r="BH317" s="1066"/>
      <c r="BI317" s="1066"/>
      <c r="BJ317" s="1066"/>
      <c r="BK317" s="1066"/>
      <c r="BL317" s="1066"/>
      <c r="BM317" s="1066"/>
      <c r="BN317" s="1066"/>
      <c r="BO317" s="1066"/>
      <c r="BP317" s="1066"/>
      <c r="BQ317" s="1066"/>
      <c r="BR317" s="1066"/>
      <c r="BS317" s="1066"/>
      <c r="BT317" s="1066"/>
      <c r="BU317" s="1066"/>
      <c r="BV317" s="1066"/>
      <c r="BW317" s="1066"/>
      <c r="BX317" s="1066"/>
      <c r="BY317" s="1066"/>
      <c r="BZ317" s="1066"/>
      <c r="CA317" s="1066"/>
      <c r="CB317" s="1066"/>
      <c r="CC317" s="1066"/>
      <c r="CD317" s="1066"/>
      <c r="CE317" s="1066"/>
      <c r="CF317" s="1066"/>
      <c r="CG317" s="1066"/>
      <c r="CH317" s="1066"/>
    </row>
    <row r="318" spans="1:86" ht="18" customHeight="1" x14ac:dyDescent="0.15">
      <c r="A318" s="1069" t="s">
        <v>37</v>
      </c>
      <c r="B318" s="1070"/>
      <c r="C318" s="1071" t="str">
        <f>""&amp;⑧入力シート!Z60</f>
        <v/>
      </c>
      <c r="D318" s="1072"/>
      <c r="E318" s="1072"/>
      <c r="F318" s="1072"/>
      <c r="G318" s="1072"/>
      <c r="H318" s="1072"/>
      <c r="I318" s="1072"/>
      <c r="J318" s="1072"/>
      <c r="K318" s="1072"/>
      <c r="L318" s="1072"/>
      <c r="M318" s="1073"/>
      <c r="N318" s="1048" t="s">
        <v>36</v>
      </c>
      <c r="O318" s="1049"/>
      <c r="P318" s="1052" t="s">
        <v>34</v>
      </c>
      <c r="Q318" s="1053"/>
      <c r="R318" s="1053"/>
      <c r="S318" s="1053"/>
      <c r="T318" s="1053"/>
      <c r="U318" s="1053"/>
      <c r="V318" s="1053"/>
      <c r="W318" s="1053"/>
      <c r="X318" s="1053"/>
      <c r="Y318" s="1053"/>
      <c r="Z318" s="1053"/>
      <c r="AA318" s="1053"/>
      <c r="AB318" s="1053"/>
      <c r="AC318" s="1053"/>
      <c r="AD318" s="1053"/>
      <c r="AE318" s="1053"/>
      <c r="AF318" s="1053"/>
      <c r="AG318" s="1053"/>
      <c r="AH318" s="1053"/>
      <c r="AI318" s="1053"/>
      <c r="AJ318" s="1053"/>
      <c r="AK318" s="1053"/>
      <c r="AL318" s="1053"/>
      <c r="AM318" s="1053"/>
      <c r="AN318" s="1053"/>
      <c r="AO318" s="1053"/>
      <c r="AP318" s="1054"/>
      <c r="AQ318" s="144"/>
      <c r="AR318" s="151"/>
      <c r="AS318" s="1069" t="s">
        <v>37</v>
      </c>
      <c r="AT318" s="1070"/>
      <c r="AU318" s="1071" t="str">
        <f>""&amp;⑧入力シート!Z61</f>
        <v/>
      </c>
      <c r="AV318" s="1072"/>
      <c r="AW318" s="1072"/>
      <c r="AX318" s="1072"/>
      <c r="AY318" s="1072"/>
      <c r="AZ318" s="1072"/>
      <c r="BA318" s="1072"/>
      <c r="BB318" s="1072"/>
      <c r="BC318" s="1072"/>
      <c r="BD318" s="1072"/>
      <c r="BE318" s="1073"/>
      <c r="BF318" s="1048" t="s">
        <v>36</v>
      </c>
      <c r="BG318" s="1049"/>
      <c r="BH318" s="1052" t="s">
        <v>34</v>
      </c>
      <c r="BI318" s="1053"/>
      <c r="BJ318" s="1053"/>
      <c r="BK318" s="1053"/>
      <c r="BL318" s="1053"/>
      <c r="BM318" s="1053"/>
      <c r="BN318" s="1053"/>
      <c r="BO318" s="1053"/>
      <c r="BP318" s="1053"/>
      <c r="BQ318" s="1053"/>
      <c r="BR318" s="1053"/>
      <c r="BS318" s="1053"/>
      <c r="BT318" s="1053"/>
      <c r="BU318" s="1053"/>
      <c r="BV318" s="1053"/>
      <c r="BW318" s="1053"/>
      <c r="BX318" s="1053"/>
      <c r="BY318" s="1053"/>
      <c r="BZ318" s="1053"/>
      <c r="CA318" s="1053"/>
      <c r="CB318" s="1053"/>
      <c r="CC318" s="1053"/>
      <c r="CD318" s="1053"/>
      <c r="CE318" s="1053"/>
      <c r="CF318" s="1053"/>
      <c r="CG318" s="1053"/>
      <c r="CH318" s="1054"/>
    </row>
    <row r="319" spans="1:86" ht="18" customHeight="1" x14ac:dyDescent="0.15">
      <c r="A319" s="1048"/>
      <c r="B319" s="1049"/>
      <c r="C319" s="1067"/>
      <c r="D319" s="1068"/>
      <c r="E319" s="1068"/>
      <c r="F319" s="1068"/>
      <c r="G319" s="1068"/>
      <c r="H319" s="1068"/>
      <c r="I319" s="1068"/>
      <c r="J319" s="1068"/>
      <c r="K319" s="1068"/>
      <c r="L319" s="1068"/>
      <c r="M319" s="1074"/>
      <c r="N319" s="1048"/>
      <c r="O319" s="1049"/>
      <c r="P319" s="1055" t="str">
        <f>'⑨応募者名簿(印刷用)'!AT9</f>
        <v xml:space="preserve"> </v>
      </c>
      <c r="Q319" s="1056"/>
      <c r="R319" s="1056"/>
      <c r="S319" s="1056"/>
      <c r="T319" s="1056"/>
      <c r="U319" s="1056"/>
      <c r="V319" s="1056"/>
      <c r="W319" s="1056"/>
      <c r="X319" s="1056"/>
      <c r="Y319" s="1056"/>
      <c r="Z319" s="1056"/>
      <c r="AA319" s="1056"/>
      <c r="AB319" s="1056"/>
      <c r="AC319" s="1056"/>
      <c r="AD319" s="1056"/>
      <c r="AE319" s="1056"/>
      <c r="AF319" s="1056"/>
      <c r="AG319" s="1056"/>
      <c r="AH319" s="1056"/>
      <c r="AI319" s="1056"/>
      <c r="AJ319" s="1056"/>
      <c r="AK319" s="1056"/>
      <c r="AL319" s="1056"/>
      <c r="AM319" s="1056"/>
      <c r="AN319" s="1056"/>
      <c r="AO319" s="1056"/>
      <c r="AP319" s="1057"/>
      <c r="AQ319" s="144"/>
      <c r="AR319" s="151"/>
      <c r="AS319" s="1048"/>
      <c r="AT319" s="1049"/>
      <c r="AU319" s="1067"/>
      <c r="AV319" s="1068"/>
      <c r="AW319" s="1068"/>
      <c r="AX319" s="1068"/>
      <c r="AY319" s="1068"/>
      <c r="AZ319" s="1068"/>
      <c r="BA319" s="1068"/>
      <c r="BB319" s="1068"/>
      <c r="BC319" s="1068"/>
      <c r="BD319" s="1068"/>
      <c r="BE319" s="1074"/>
      <c r="BF319" s="1048"/>
      <c r="BG319" s="1049"/>
      <c r="BH319" s="1055" t="str">
        <f>'⑨応募者名簿(印刷用)'!AT10</f>
        <v xml:space="preserve"> </v>
      </c>
      <c r="BI319" s="1056"/>
      <c r="BJ319" s="1056"/>
      <c r="BK319" s="1056"/>
      <c r="BL319" s="1056"/>
      <c r="BM319" s="1056"/>
      <c r="BN319" s="1056"/>
      <c r="BO319" s="1056"/>
      <c r="BP319" s="1056"/>
      <c r="BQ319" s="1056"/>
      <c r="BR319" s="1056"/>
      <c r="BS319" s="1056"/>
      <c r="BT319" s="1056"/>
      <c r="BU319" s="1056"/>
      <c r="BV319" s="1056"/>
      <c r="BW319" s="1056"/>
      <c r="BX319" s="1056"/>
      <c r="BY319" s="1056"/>
      <c r="BZ319" s="1056"/>
      <c r="CA319" s="1056"/>
      <c r="CB319" s="1056"/>
      <c r="CC319" s="1056"/>
      <c r="CD319" s="1056"/>
      <c r="CE319" s="1056"/>
      <c r="CF319" s="1056"/>
      <c r="CG319" s="1056"/>
      <c r="CH319" s="1057"/>
    </row>
    <row r="320" spans="1:86" ht="18" customHeight="1" x14ac:dyDescent="0.15">
      <c r="A320" s="1048"/>
      <c r="B320" s="1049"/>
      <c r="C320" s="1067"/>
      <c r="D320" s="1068"/>
      <c r="E320" s="1068"/>
      <c r="F320" s="1068"/>
      <c r="G320" s="1068"/>
      <c r="H320" s="1068"/>
      <c r="I320" s="1068"/>
      <c r="J320" s="1068"/>
      <c r="K320" s="1068"/>
      <c r="L320" s="1068"/>
      <c r="M320" s="1074"/>
      <c r="N320" s="1050"/>
      <c r="O320" s="1051"/>
      <c r="P320" s="1058"/>
      <c r="Q320" s="1059"/>
      <c r="R320" s="1059"/>
      <c r="S320" s="1059"/>
      <c r="T320" s="1059"/>
      <c r="U320" s="1059"/>
      <c r="V320" s="1059"/>
      <c r="W320" s="1059"/>
      <c r="X320" s="1059"/>
      <c r="Y320" s="1056"/>
      <c r="Z320" s="1056"/>
      <c r="AA320" s="1056"/>
      <c r="AB320" s="1056"/>
      <c r="AC320" s="1056"/>
      <c r="AD320" s="1056"/>
      <c r="AE320" s="1056"/>
      <c r="AF320" s="1056"/>
      <c r="AG320" s="1056"/>
      <c r="AH320" s="1056"/>
      <c r="AI320" s="1056"/>
      <c r="AJ320" s="1056"/>
      <c r="AK320" s="1056"/>
      <c r="AL320" s="1056"/>
      <c r="AM320" s="1056"/>
      <c r="AN320" s="1056"/>
      <c r="AO320" s="1056"/>
      <c r="AP320" s="1057"/>
      <c r="AQ320" s="144"/>
      <c r="AR320" s="151"/>
      <c r="AS320" s="1048"/>
      <c r="AT320" s="1049"/>
      <c r="AU320" s="1067"/>
      <c r="AV320" s="1068"/>
      <c r="AW320" s="1068"/>
      <c r="AX320" s="1068"/>
      <c r="AY320" s="1068"/>
      <c r="AZ320" s="1068"/>
      <c r="BA320" s="1068"/>
      <c r="BB320" s="1068"/>
      <c r="BC320" s="1068"/>
      <c r="BD320" s="1068"/>
      <c r="BE320" s="1074"/>
      <c r="BF320" s="1050"/>
      <c r="BG320" s="1051"/>
      <c r="BH320" s="1058"/>
      <c r="BI320" s="1059"/>
      <c r="BJ320" s="1059"/>
      <c r="BK320" s="1059"/>
      <c r="BL320" s="1059"/>
      <c r="BM320" s="1059"/>
      <c r="BN320" s="1059"/>
      <c r="BO320" s="1059"/>
      <c r="BP320" s="1059"/>
      <c r="BQ320" s="1056"/>
      <c r="BR320" s="1056"/>
      <c r="BS320" s="1056"/>
      <c r="BT320" s="1056"/>
      <c r="BU320" s="1056"/>
      <c r="BV320" s="1056"/>
      <c r="BW320" s="1056"/>
      <c r="BX320" s="1056"/>
      <c r="BY320" s="1056"/>
      <c r="BZ320" s="1056"/>
      <c r="CA320" s="1056"/>
      <c r="CB320" s="1056"/>
      <c r="CC320" s="1056"/>
      <c r="CD320" s="1056"/>
      <c r="CE320" s="1056"/>
      <c r="CF320" s="1056"/>
      <c r="CG320" s="1056"/>
      <c r="CH320" s="1057"/>
    </row>
    <row r="321" spans="1:87" ht="18" customHeight="1" x14ac:dyDescent="0.15">
      <c r="A321" s="1060" t="s">
        <v>43</v>
      </c>
      <c r="B321" s="1061"/>
      <c r="C321" s="1064" t="str">
        <f>'⑨応募者名簿(印刷用)'!AR9</f>
        <v/>
      </c>
      <c r="D321" s="1064"/>
      <c r="E321" s="1064"/>
      <c r="F321" s="1064"/>
      <c r="G321" s="1064"/>
      <c r="H321" s="1064"/>
      <c r="I321" s="1064"/>
      <c r="J321" s="1064"/>
      <c r="K321" s="1064"/>
      <c r="L321" s="1064"/>
      <c r="M321" s="1064"/>
      <c r="N321" s="1077" t="s">
        <v>23</v>
      </c>
      <c r="O321" s="1078"/>
      <c r="P321" s="1079" t="str">
        <f>""&amp;⑧入力シート!AE60</f>
        <v/>
      </c>
      <c r="Q321" s="1079"/>
      <c r="R321" s="1079"/>
      <c r="S321" s="1079"/>
      <c r="T321" s="1079"/>
      <c r="U321" s="1079"/>
      <c r="V321" s="1079"/>
      <c r="W321" s="1079"/>
      <c r="X321" s="1079"/>
      <c r="Y321" s="1080" t="s">
        <v>252</v>
      </c>
      <c r="Z321" s="1080"/>
      <c r="AA321" s="1080"/>
      <c r="AB321" s="1080"/>
      <c r="AC321" s="1080"/>
      <c r="AD321" s="1080"/>
      <c r="AE321" s="1080"/>
      <c r="AF321" s="1080"/>
      <c r="AG321" s="1080"/>
      <c r="AH321" s="1080"/>
      <c r="AI321" s="1080"/>
      <c r="AJ321" s="1080"/>
      <c r="AK321" s="1080"/>
      <c r="AL321" s="1080"/>
      <c r="AM321" s="1080"/>
      <c r="AN321" s="1080"/>
      <c r="AO321" s="1080"/>
      <c r="AP321" s="1080"/>
      <c r="AR321" s="47"/>
      <c r="AS321" s="1060" t="s">
        <v>43</v>
      </c>
      <c r="AT321" s="1061"/>
      <c r="AU321" s="1101" t="str">
        <f>'⑨応募者名簿(印刷用)'!AR10</f>
        <v/>
      </c>
      <c r="AV321" s="1101"/>
      <c r="AW321" s="1101"/>
      <c r="AX321" s="1101"/>
      <c r="AY321" s="1101"/>
      <c r="AZ321" s="1101"/>
      <c r="BA321" s="1101"/>
      <c r="BB321" s="1101"/>
      <c r="BC321" s="1101"/>
      <c r="BD321" s="1101"/>
      <c r="BE321" s="1101"/>
      <c r="BF321" s="1102" t="s">
        <v>23</v>
      </c>
      <c r="BG321" s="1103"/>
      <c r="BH321" s="1104" t="str">
        <f>""&amp;⑧入力シート!AE61</f>
        <v/>
      </c>
      <c r="BI321" s="1104"/>
      <c r="BJ321" s="1104"/>
      <c r="BK321" s="1104"/>
      <c r="BL321" s="1104"/>
      <c r="BM321" s="1104"/>
      <c r="BN321" s="1104"/>
      <c r="BO321" s="1104"/>
      <c r="BP321" s="1104"/>
      <c r="BQ321" s="1080" t="s">
        <v>252</v>
      </c>
      <c r="BR321" s="1080"/>
      <c r="BS321" s="1080"/>
      <c r="BT321" s="1080"/>
      <c r="BU321" s="1080"/>
      <c r="BV321" s="1080"/>
      <c r="BW321" s="1080"/>
      <c r="BX321" s="1080"/>
      <c r="BY321" s="1080"/>
      <c r="BZ321" s="1080"/>
      <c r="CA321" s="1080"/>
      <c r="CB321" s="1080"/>
      <c r="CC321" s="1080"/>
      <c r="CD321" s="1080"/>
      <c r="CE321" s="1080"/>
      <c r="CF321" s="1080"/>
      <c r="CG321" s="1080"/>
      <c r="CH321" s="1080"/>
    </row>
    <row r="322" spans="1:87" ht="18" customHeight="1" x14ac:dyDescent="0.15">
      <c r="A322" s="1062"/>
      <c r="B322" s="1063"/>
      <c r="C322" s="1064"/>
      <c r="D322" s="1064"/>
      <c r="E322" s="1064"/>
      <c r="F322" s="1064"/>
      <c r="G322" s="1064"/>
      <c r="H322" s="1064"/>
      <c r="I322" s="1064"/>
      <c r="J322" s="1064"/>
      <c r="K322" s="1064"/>
      <c r="L322" s="1064"/>
      <c r="M322" s="1064"/>
      <c r="N322" s="1077"/>
      <c r="O322" s="1078"/>
      <c r="P322" s="1079"/>
      <c r="Q322" s="1079"/>
      <c r="R322" s="1079"/>
      <c r="S322" s="1079"/>
      <c r="T322" s="1079"/>
      <c r="U322" s="1079"/>
      <c r="V322" s="1079"/>
      <c r="W322" s="1079"/>
      <c r="X322" s="1079"/>
      <c r="Y322" s="1080"/>
      <c r="Z322" s="1080"/>
      <c r="AA322" s="1080"/>
      <c r="AB322" s="1080"/>
      <c r="AC322" s="1080"/>
      <c r="AD322" s="1080"/>
      <c r="AE322" s="1080"/>
      <c r="AF322" s="1080"/>
      <c r="AG322" s="1080"/>
      <c r="AH322" s="1080"/>
      <c r="AI322" s="1080"/>
      <c r="AJ322" s="1080"/>
      <c r="AK322" s="1080"/>
      <c r="AL322" s="1080"/>
      <c r="AM322" s="1080"/>
      <c r="AN322" s="1080"/>
      <c r="AO322" s="1080"/>
      <c r="AP322" s="1080"/>
      <c r="AR322" s="47"/>
      <c r="AS322" s="1062"/>
      <c r="AT322" s="1063"/>
      <c r="AU322" s="1101"/>
      <c r="AV322" s="1101"/>
      <c r="AW322" s="1101"/>
      <c r="AX322" s="1101"/>
      <c r="AY322" s="1101"/>
      <c r="AZ322" s="1101"/>
      <c r="BA322" s="1101"/>
      <c r="BB322" s="1101"/>
      <c r="BC322" s="1101"/>
      <c r="BD322" s="1101"/>
      <c r="BE322" s="1101"/>
      <c r="BF322" s="1102"/>
      <c r="BG322" s="1103"/>
      <c r="BH322" s="1104"/>
      <c r="BI322" s="1104"/>
      <c r="BJ322" s="1104"/>
      <c r="BK322" s="1104"/>
      <c r="BL322" s="1104"/>
      <c r="BM322" s="1104"/>
      <c r="BN322" s="1104"/>
      <c r="BO322" s="1104"/>
      <c r="BP322" s="1104"/>
      <c r="BQ322" s="1080"/>
      <c r="BR322" s="1080"/>
      <c r="BS322" s="1080"/>
      <c r="BT322" s="1080"/>
      <c r="BU322" s="1080"/>
      <c r="BV322" s="1080"/>
      <c r="BW322" s="1080"/>
      <c r="BX322" s="1080"/>
      <c r="BY322" s="1080"/>
      <c r="BZ322" s="1080"/>
      <c r="CA322" s="1080"/>
      <c r="CB322" s="1080"/>
      <c r="CC322" s="1080"/>
      <c r="CD322" s="1080"/>
      <c r="CE322" s="1080"/>
      <c r="CF322" s="1080"/>
      <c r="CG322" s="1080"/>
      <c r="CH322" s="1080"/>
    </row>
    <row r="323" spans="1:87" ht="15" customHeight="1" x14ac:dyDescent="0.15">
      <c r="A323" s="99"/>
      <c r="B323" s="99"/>
      <c r="C323" s="100"/>
      <c r="D323" s="100"/>
      <c r="E323" s="100"/>
      <c r="F323" s="100"/>
      <c r="G323" s="100"/>
      <c r="H323" s="100"/>
      <c r="I323" s="100"/>
      <c r="J323" s="100"/>
      <c r="K323" s="100"/>
      <c r="L323" s="100"/>
      <c r="M323" s="100"/>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R323" s="47"/>
      <c r="AS323" s="99"/>
      <c r="AT323" s="99"/>
      <c r="AU323" s="100"/>
      <c r="AV323" s="100"/>
      <c r="AW323" s="100"/>
      <c r="AX323" s="100"/>
      <c r="AY323" s="100"/>
      <c r="AZ323" s="100"/>
      <c r="BA323" s="100"/>
      <c r="BB323" s="100"/>
      <c r="BC323" s="100"/>
      <c r="BD323" s="100"/>
      <c r="BE323" s="100"/>
      <c r="BF323" s="101"/>
      <c r="BG323" s="101"/>
      <c r="BH323" s="101"/>
      <c r="BI323" s="101"/>
      <c r="BJ323" s="101"/>
      <c r="BK323" s="101"/>
      <c r="BL323" s="101"/>
      <c r="BM323" s="101"/>
      <c r="BN323" s="101"/>
      <c r="BO323" s="101"/>
      <c r="BP323" s="101"/>
      <c r="BQ323" s="101"/>
      <c r="BR323" s="101"/>
      <c r="BS323" s="101"/>
      <c r="BT323" s="101"/>
      <c r="BU323" s="101"/>
      <c r="BV323" s="101"/>
      <c r="BW323" s="101"/>
      <c r="BX323" s="101"/>
      <c r="BY323" s="101"/>
      <c r="BZ323" s="101"/>
      <c r="CA323" s="101"/>
      <c r="CB323" s="101"/>
      <c r="CC323" s="101"/>
      <c r="CD323" s="101"/>
      <c r="CE323" s="101"/>
      <c r="CF323" s="101"/>
      <c r="CG323" s="101"/>
      <c r="CH323" s="101"/>
    </row>
    <row r="324" spans="1:87" ht="15" customHeight="1" x14ac:dyDescent="0.15">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50"/>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row>
    <row r="325" spans="1:87" ht="17.100000000000001" customHeight="1" x14ac:dyDescent="0.15">
      <c r="A325" s="1098" t="s">
        <v>64</v>
      </c>
      <c r="B325" s="1099"/>
      <c r="C325" s="1099"/>
      <c r="D325" s="1099"/>
      <c r="E325" s="1099"/>
      <c r="F325" s="1099"/>
      <c r="G325" s="1099"/>
      <c r="H325" s="1099"/>
      <c r="I325" s="1099"/>
      <c r="J325" s="1099"/>
      <c r="K325" s="1099"/>
      <c r="L325" s="1099"/>
      <c r="M325" s="1100"/>
      <c r="N325" s="1065" t="s">
        <v>22</v>
      </c>
      <c r="O325" s="1065"/>
      <c r="P325" s="1088" t="s">
        <v>17</v>
      </c>
      <c r="Q325" s="1089"/>
      <c r="R325" s="1090" t="str">
        <f>IF('⑨応募者名簿(印刷用)'!$BX$40="","",'⑨応募者名簿(印刷用)'!$BX$40)</f>
        <v>-</v>
      </c>
      <c r="S325" s="1090"/>
      <c r="T325" s="1090"/>
      <c r="U325" s="1090"/>
      <c r="V325" s="1090"/>
      <c r="W325" s="1090"/>
      <c r="X325" s="1090"/>
      <c r="Y325" s="1090"/>
      <c r="Z325" s="1090"/>
      <c r="AA325" s="1090"/>
      <c r="AB325" s="1090"/>
      <c r="AC325" s="1090"/>
      <c r="AD325" s="1090"/>
      <c r="AE325" s="1090"/>
      <c r="AF325" s="1090"/>
      <c r="AG325" s="1090"/>
      <c r="AH325" s="1090"/>
      <c r="AI325" s="1090"/>
      <c r="AJ325" s="1090"/>
      <c r="AK325" s="1090"/>
      <c r="AL325" s="1090"/>
      <c r="AM325" s="1090"/>
      <c r="AN325" s="1090"/>
      <c r="AO325" s="1090"/>
      <c r="AP325" s="1091"/>
      <c r="AQ325" s="144"/>
      <c r="AR325" s="151"/>
      <c r="AS325" s="1098" t="s">
        <v>64</v>
      </c>
      <c r="AT325" s="1099"/>
      <c r="AU325" s="1099"/>
      <c r="AV325" s="1099"/>
      <c r="AW325" s="1099"/>
      <c r="AX325" s="1099"/>
      <c r="AY325" s="1099"/>
      <c r="AZ325" s="1099"/>
      <c r="BA325" s="1099"/>
      <c r="BB325" s="1099"/>
      <c r="BC325" s="1099"/>
      <c r="BD325" s="1099"/>
      <c r="BE325" s="1100"/>
      <c r="BF325" s="1065" t="s">
        <v>22</v>
      </c>
      <c r="BG325" s="1065"/>
      <c r="BH325" s="1088" t="s">
        <v>17</v>
      </c>
      <c r="BI325" s="1089"/>
      <c r="BJ325" s="1090" t="str">
        <f>IF('⑨応募者名簿(印刷用)'!$BX$40="","",'⑨応募者名簿(印刷用)'!$BX$40)</f>
        <v>-</v>
      </c>
      <c r="BK325" s="1090"/>
      <c r="BL325" s="1090"/>
      <c r="BM325" s="1090"/>
      <c r="BN325" s="1090"/>
      <c r="BO325" s="1090"/>
      <c r="BP325" s="1090"/>
      <c r="BQ325" s="1090"/>
      <c r="BR325" s="1090"/>
      <c r="BS325" s="1090"/>
      <c r="BT325" s="1090"/>
      <c r="BU325" s="1090"/>
      <c r="BV325" s="1090"/>
      <c r="BW325" s="1090"/>
      <c r="BX325" s="1090"/>
      <c r="BY325" s="1090"/>
      <c r="BZ325" s="1090"/>
      <c r="CA325" s="1090"/>
      <c r="CB325" s="1090"/>
      <c r="CC325" s="1090"/>
      <c r="CD325" s="1090"/>
      <c r="CE325" s="1090"/>
      <c r="CF325" s="1090"/>
      <c r="CG325" s="1090"/>
      <c r="CH325" s="1091"/>
    </row>
    <row r="326" spans="1:87" ht="17.100000000000001" customHeight="1" x14ac:dyDescent="0.15">
      <c r="A326" s="612" t="str">
        <f>'⑨応募者名簿(印刷用)'!$A$36</f>
        <v/>
      </c>
      <c r="B326" s="613"/>
      <c r="C326" s="613"/>
      <c r="D326" s="613"/>
      <c r="E326" s="613"/>
      <c r="F326" s="613"/>
      <c r="G326" s="613"/>
      <c r="H326" s="613"/>
      <c r="I326" s="155"/>
      <c r="J326" s="155"/>
      <c r="K326" s="155"/>
      <c r="L326" s="155"/>
      <c r="M326" s="156"/>
      <c r="N326" s="1065"/>
      <c r="O326" s="1065"/>
      <c r="P326" s="1092" t="str">
        <f>IF('⑨応募者名簿(印刷用)'!$BV$42="","",'⑨応募者名簿(印刷用)'!$BV$42)</f>
        <v xml:space="preserve"> </v>
      </c>
      <c r="Q326" s="1093"/>
      <c r="R326" s="1093"/>
      <c r="S326" s="1093"/>
      <c r="T326" s="1093"/>
      <c r="U326" s="1093"/>
      <c r="V326" s="1093"/>
      <c r="W326" s="1093"/>
      <c r="X326" s="1093"/>
      <c r="Y326" s="1093"/>
      <c r="Z326" s="1093"/>
      <c r="AA326" s="1093"/>
      <c r="AB326" s="1093"/>
      <c r="AC326" s="1093"/>
      <c r="AD326" s="1093"/>
      <c r="AE326" s="1093"/>
      <c r="AF326" s="1093"/>
      <c r="AG326" s="1093"/>
      <c r="AH326" s="1093"/>
      <c r="AI326" s="1093"/>
      <c r="AJ326" s="1093"/>
      <c r="AK326" s="1093"/>
      <c r="AL326" s="1093"/>
      <c r="AM326" s="1093"/>
      <c r="AN326" s="1093"/>
      <c r="AO326" s="1093"/>
      <c r="AP326" s="1094"/>
      <c r="AQ326" s="144"/>
      <c r="AR326" s="151"/>
      <c r="AS326" s="612" t="str">
        <f>'⑨応募者名簿(印刷用)'!$A$36</f>
        <v/>
      </c>
      <c r="AT326" s="613"/>
      <c r="AU326" s="613"/>
      <c r="AV326" s="613"/>
      <c r="AW326" s="613"/>
      <c r="AX326" s="613"/>
      <c r="AY326" s="613"/>
      <c r="AZ326" s="613"/>
      <c r="BA326" s="155"/>
      <c r="BB326" s="155"/>
      <c r="BC326" s="155"/>
      <c r="BD326" s="155"/>
      <c r="BE326" s="156"/>
      <c r="BF326" s="1065"/>
      <c r="BG326" s="1065"/>
      <c r="BH326" s="1092" t="str">
        <f>IF('⑨応募者名簿(印刷用)'!$BV$42="","",'⑨応募者名簿(印刷用)'!$BV$42)</f>
        <v xml:space="preserve"> </v>
      </c>
      <c r="BI326" s="1093"/>
      <c r="BJ326" s="1093"/>
      <c r="BK326" s="1093"/>
      <c r="BL326" s="1093"/>
      <c r="BM326" s="1093"/>
      <c r="BN326" s="1093"/>
      <c r="BO326" s="1093"/>
      <c r="BP326" s="1093"/>
      <c r="BQ326" s="1093"/>
      <c r="BR326" s="1093"/>
      <c r="BS326" s="1093"/>
      <c r="BT326" s="1093"/>
      <c r="BU326" s="1093"/>
      <c r="BV326" s="1093"/>
      <c r="BW326" s="1093"/>
      <c r="BX326" s="1093"/>
      <c r="BY326" s="1093"/>
      <c r="BZ326" s="1093"/>
      <c r="CA326" s="1093"/>
      <c r="CB326" s="1093"/>
      <c r="CC326" s="1093"/>
      <c r="CD326" s="1093"/>
      <c r="CE326" s="1093"/>
      <c r="CF326" s="1093"/>
      <c r="CG326" s="1093"/>
      <c r="CH326" s="1094"/>
    </row>
    <row r="327" spans="1:87" ht="17.100000000000001" customHeight="1" x14ac:dyDescent="0.15">
      <c r="A327" s="612"/>
      <c r="B327" s="613"/>
      <c r="C327" s="613"/>
      <c r="D327" s="613"/>
      <c r="E327" s="613"/>
      <c r="F327" s="613"/>
      <c r="G327" s="613"/>
      <c r="H327" s="613"/>
      <c r="I327" s="155"/>
      <c r="J327" s="155"/>
      <c r="K327" s="155"/>
      <c r="L327" s="155"/>
      <c r="M327" s="156"/>
      <c r="N327" s="1065"/>
      <c r="O327" s="1065"/>
      <c r="P327" s="1092" t="str">
        <f>IF('⑨応募者名簿(印刷用)'!$BV$43="","",'⑨応募者名簿(印刷用)'!$BV$43)</f>
        <v xml:space="preserve"> </v>
      </c>
      <c r="Q327" s="1093"/>
      <c r="R327" s="1093"/>
      <c r="S327" s="1093"/>
      <c r="T327" s="1093"/>
      <c r="U327" s="1093"/>
      <c r="V327" s="1093"/>
      <c r="W327" s="1093"/>
      <c r="X327" s="1093"/>
      <c r="Y327" s="1093"/>
      <c r="Z327" s="1093"/>
      <c r="AA327" s="1093"/>
      <c r="AB327" s="1093"/>
      <c r="AC327" s="1093"/>
      <c r="AD327" s="1093"/>
      <c r="AE327" s="1093"/>
      <c r="AF327" s="1093"/>
      <c r="AG327" s="1093"/>
      <c r="AH327" s="1093"/>
      <c r="AI327" s="1093"/>
      <c r="AJ327" s="1093"/>
      <c r="AK327" s="1093"/>
      <c r="AL327" s="1093"/>
      <c r="AM327" s="1093"/>
      <c r="AN327" s="1093"/>
      <c r="AO327" s="1093"/>
      <c r="AP327" s="1094"/>
      <c r="AQ327" s="144"/>
      <c r="AR327" s="151"/>
      <c r="AS327" s="612"/>
      <c r="AT327" s="613"/>
      <c r="AU327" s="613"/>
      <c r="AV327" s="613"/>
      <c r="AW327" s="613"/>
      <c r="AX327" s="613"/>
      <c r="AY327" s="613"/>
      <c r="AZ327" s="613"/>
      <c r="BA327" s="155"/>
      <c r="BB327" s="155"/>
      <c r="BC327" s="155"/>
      <c r="BD327" s="155"/>
      <c r="BE327" s="156"/>
      <c r="BF327" s="1065"/>
      <c r="BG327" s="1065"/>
      <c r="BH327" s="1092" t="str">
        <f>IF('⑨応募者名簿(印刷用)'!$BV$43="","",'⑨応募者名簿(印刷用)'!$BV$43)</f>
        <v xml:space="preserve"> </v>
      </c>
      <c r="BI327" s="1093"/>
      <c r="BJ327" s="1093"/>
      <c r="BK327" s="1093"/>
      <c r="BL327" s="1093"/>
      <c r="BM327" s="1093"/>
      <c r="BN327" s="1093"/>
      <c r="BO327" s="1093"/>
      <c r="BP327" s="1093"/>
      <c r="BQ327" s="1093"/>
      <c r="BR327" s="1093"/>
      <c r="BS327" s="1093"/>
      <c r="BT327" s="1093"/>
      <c r="BU327" s="1093"/>
      <c r="BV327" s="1093"/>
      <c r="BW327" s="1093"/>
      <c r="BX327" s="1093"/>
      <c r="BY327" s="1093"/>
      <c r="BZ327" s="1093"/>
      <c r="CA327" s="1093"/>
      <c r="CB327" s="1093"/>
      <c r="CC327" s="1093"/>
      <c r="CD327" s="1093"/>
      <c r="CE327" s="1093"/>
      <c r="CF327" s="1093"/>
      <c r="CG327" s="1093"/>
      <c r="CH327" s="1094"/>
    </row>
    <row r="328" spans="1:87" ht="17.100000000000001" customHeight="1" x14ac:dyDescent="0.15">
      <c r="A328" s="612"/>
      <c r="B328" s="613"/>
      <c r="C328" s="613"/>
      <c r="D328" s="613"/>
      <c r="E328" s="613"/>
      <c r="F328" s="613"/>
      <c r="G328" s="613"/>
      <c r="H328" s="613"/>
      <c r="I328" s="155"/>
      <c r="J328" s="155"/>
      <c r="K328" s="155"/>
      <c r="L328" s="155"/>
      <c r="M328" s="156"/>
      <c r="N328" s="1065"/>
      <c r="O328" s="1065"/>
      <c r="P328" s="1095" t="str">
        <f>IF('⑨応募者名簿(印刷用)'!$BV$44="","",'⑨応募者名簿(印刷用)'!$BV$44)</f>
        <v xml:space="preserve"> </v>
      </c>
      <c r="Q328" s="1096"/>
      <c r="R328" s="1096"/>
      <c r="S328" s="1096"/>
      <c r="T328" s="1096"/>
      <c r="U328" s="1096"/>
      <c r="V328" s="1096"/>
      <c r="W328" s="1096"/>
      <c r="X328" s="1096"/>
      <c r="Y328" s="1096"/>
      <c r="Z328" s="1096"/>
      <c r="AA328" s="1096"/>
      <c r="AB328" s="1096"/>
      <c r="AC328" s="1096"/>
      <c r="AD328" s="1096"/>
      <c r="AE328" s="1096"/>
      <c r="AF328" s="1096"/>
      <c r="AG328" s="1096"/>
      <c r="AH328" s="1096"/>
      <c r="AI328" s="1096"/>
      <c r="AJ328" s="1096"/>
      <c r="AK328" s="1096"/>
      <c r="AL328" s="1096"/>
      <c r="AM328" s="1096"/>
      <c r="AN328" s="1096"/>
      <c r="AO328" s="1096"/>
      <c r="AP328" s="1097"/>
      <c r="AQ328" s="144"/>
      <c r="AR328" s="151"/>
      <c r="AS328" s="612"/>
      <c r="AT328" s="613"/>
      <c r="AU328" s="613"/>
      <c r="AV328" s="613"/>
      <c r="AW328" s="613"/>
      <c r="AX328" s="613"/>
      <c r="AY328" s="613"/>
      <c r="AZ328" s="613"/>
      <c r="BA328" s="155"/>
      <c r="BB328" s="155"/>
      <c r="BC328" s="155"/>
      <c r="BD328" s="155"/>
      <c r="BE328" s="156"/>
      <c r="BF328" s="1065"/>
      <c r="BG328" s="1065"/>
      <c r="BH328" s="1095" t="str">
        <f>IF('⑨応募者名簿(印刷用)'!$BV$44="","",'⑨応募者名簿(印刷用)'!$BV$44)</f>
        <v xml:space="preserve"> </v>
      </c>
      <c r="BI328" s="1096"/>
      <c r="BJ328" s="1096"/>
      <c r="BK328" s="1096"/>
      <c r="BL328" s="1096"/>
      <c r="BM328" s="1096"/>
      <c r="BN328" s="1096"/>
      <c r="BO328" s="1096"/>
      <c r="BP328" s="1096"/>
      <c r="BQ328" s="1096"/>
      <c r="BR328" s="1096"/>
      <c r="BS328" s="1096"/>
      <c r="BT328" s="1096"/>
      <c r="BU328" s="1096"/>
      <c r="BV328" s="1096"/>
      <c r="BW328" s="1096"/>
      <c r="BX328" s="1096"/>
      <c r="BY328" s="1096"/>
      <c r="BZ328" s="1096"/>
      <c r="CA328" s="1096"/>
      <c r="CB328" s="1096"/>
      <c r="CC328" s="1096"/>
      <c r="CD328" s="1096"/>
      <c r="CE328" s="1096"/>
      <c r="CF328" s="1096"/>
      <c r="CG328" s="1096"/>
      <c r="CH328" s="1097"/>
    </row>
    <row r="329" spans="1:87" ht="17.100000000000001" customHeight="1" x14ac:dyDescent="0.15">
      <c r="A329" s="612"/>
      <c r="B329" s="613"/>
      <c r="C329" s="613"/>
      <c r="D329" s="613"/>
      <c r="E329" s="613"/>
      <c r="F329" s="613"/>
      <c r="G329" s="613"/>
      <c r="H329" s="613"/>
      <c r="I329" s="155"/>
      <c r="J329" s="155"/>
      <c r="K329" s="155"/>
      <c r="L329" s="155"/>
      <c r="M329" s="156"/>
      <c r="N329" s="1069" t="s">
        <v>33</v>
      </c>
      <c r="O329" s="1070"/>
      <c r="P329" s="1075" t="s">
        <v>24</v>
      </c>
      <c r="Q329" s="1076"/>
      <c r="R329" s="1076"/>
      <c r="S329" s="1076"/>
      <c r="T329" s="1076" t="str">
        <f>""&amp;⑧入力シート!$D$21</f>
        <v/>
      </c>
      <c r="U329" s="1076"/>
      <c r="V329" s="1076"/>
      <c r="W329" s="1076"/>
      <c r="X329" s="1076"/>
      <c r="Y329" s="1076"/>
      <c r="Z329" s="1076"/>
      <c r="AA329" s="1076"/>
      <c r="AB329" s="1076"/>
      <c r="AC329" s="1076"/>
      <c r="AD329" s="1076"/>
      <c r="AE329" s="1076"/>
      <c r="AF329" s="1076"/>
      <c r="AG329" s="1076"/>
      <c r="AH329" s="1076"/>
      <c r="AI329" s="1076"/>
      <c r="AJ329" s="1076"/>
      <c r="AK329" s="1076"/>
      <c r="AL329" s="1076"/>
      <c r="AM329" s="1076"/>
      <c r="AN329" s="1076"/>
      <c r="AO329" s="1076"/>
      <c r="AP329" s="1081"/>
      <c r="AQ329" s="144"/>
      <c r="AR329" s="151"/>
      <c r="AS329" s="612"/>
      <c r="AT329" s="613"/>
      <c r="AU329" s="613"/>
      <c r="AV329" s="613"/>
      <c r="AW329" s="613"/>
      <c r="AX329" s="613"/>
      <c r="AY329" s="613"/>
      <c r="AZ329" s="613"/>
      <c r="BA329" s="155"/>
      <c r="BB329" s="155"/>
      <c r="BC329" s="155"/>
      <c r="BD329" s="155"/>
      <c r="BE329" s="156"/>
      <c r="BF329" s="1069" t="s">
        <v>33</v>
      </c>
      <c r="BG329" s="1070"/>
      <c r="BH329" s="1075" t="s">
        <v>24</v>
      </c>
      <c r="BI329" s="1076"/>
      <c r="BJ329" s="1076"/>
      <c r="BK329" s="1076"/>
      <c r="BL329" s="1076" t="str">
        <f>""&amp;⑧入力シート!$D$21</f>
        <v/>
      </c>
      <c r="BM329" s="1076"/>
      <c r="BN329" s="1076"/>
      <c r="BO329" s="1076"/>
      <c r="BP329" s="1076"/>
      <c r="BQ329" s="1076"/>
      <c r="BR329" s="1076"/>
      <c r="BS329" s="1076"/>
      <c r="BT329" s="1076"/>
      <c r="BU329" s="1076"/>
      <c r="BV329" s="1076"/>
      <c r="BW329" s="1076"/>
      <c r="BX329" s="1076"/>
      <c r="BY329" s="1076"/>
      <c r="BZ329" s="1076"/>
      <c r="CA329" s="1076"/>
      <c r="CB329" s="1076"/>
      <c r="CC329" s="1076"/>
      <c r="CD329" s="1076"/>
      <c r="CE329" s="1076"/>
      <c r="CF329" s="1076"/>
      <c r="CG329" s="1076"/>
      <c r="CH329" s="1081"/>
    </row>
    <row r="330" spans="1:87" ht="17.100000000000001" customHeight="1" x14ac:dyDescent="0.15">
      <c r="A330" s="157"/>
      <c r="B330" s="155"/>
      <c r="C330" s="155"/>
      <c r="D330" s="155"/>
      <c r="E330" s="155"/>
      <c r="F330" s="155"/>
      <c r="G330" s="155"/>
      <c r="H330" s="155"/>
      <c r="I330" s="155"/>
      <c r="J330" s="155"/>
      <c r="K330" s="155"/>
      <c r="L330" s="155"/>
      <c r="M330" s="156"/>
      <c r="N330" s="1048"/>
      <c r="O330" s="1049"/>
      <c r="P330" s="1082" t="str">
        <f>"　"&amp;⑧入力シート!$D$22</f>
        <v>　</v>
      </c>
      <c r="Q330" s="1083"/>
      <c r="R330" s="1083"/>
      <c r="S330" s="1083"/>
      <c r="T330" s="1083"/>
      <c r="U330" s="1083"/>
      <c r="V330" s="1083"/>
      <c r="W330" s="1083"/>
      <c r="X330" s="1083"/>
      <c r="Y330" s="1083"/>
      <c r="Z330" s="1083"/>
      <c r="AA330" s="1083"/>
      <c r="AB330" s="1083"/>
      <c r="AC330" s="1083"/>
      <c r="AD330" s="1083"/>
      <c r="AE330" s="1083"/>
      <c r="AF330" s="1083"/>
      <c r="AG330" s="1083"/>
      <c r="AH330" s="1083"/>
      <c r="AI330" s="1083"/>
      <c r="AJ330" s="1083"/>
      <c r="AK330" s="1083"/>
      <c r="AL330" s="1083"/>
      <c r="AM330" s="1083"/>
      <c r="AN330" s="1083"/>
      <c r="AO330" s="1083"/>
      <c r="AP330" s="1084"/>
      <c r="AQ330" s="144"/>
      <c r="AR330" s="151"/>
      <c r="AS330" s="157"/>
      <c r="AT330" s="155"/>
      <c r="AU330" s="155"/>
      <c r="AV330" s="155"/>
      <c r="AW330" s="155"/>
      <c r="AX330" s="155"/>
      <c r="AY330" s="155"/>
      <c r="AZ330" s="155"/>
      <c r="BA330" s="155"/>
      <c r="BB330" s="155"/>
      <c r="BC330" s="155"/>
      <c r="BD330" s="155"/>
      <c r="BE330" s="156"/>
      <c r="BF330" s="1048"/>
      <c r="BG330" s="1049"/>
      <c r="BH330" s="1082" t="str">
        <f>"　"&amp;⑧入力シート!$D$22</f>
        <v>　</v>
      </c>
      <c r="BI330" s="1083"/>
      <c r="BJ330" s="1083"/>
      <c r="BK330" s="1083"/>
      <c r="BL330" s="1083"/>
      <c r="BM330" s="1083"/>
      <c r="BN330" s="1083"/>
      <c r="BO330" s="1083"/>
      <c r="BP330" s="1083"/>
      <c r="BQ330" s="1083"/>
      <c r="BR330" s="1083"/>
      <c r="BS330" s="1083"/>
      <c r="BT330" s="1083"/>
      <c r="BU330" s="1083"/>
      <c r="BV330" s="1083"/>
      <c r="BW330" s="1083"/>
      <c r="BX330" s="1083"/>
      <c r="BY330" s="1083"/>
      <c r="BZ330" s="1083"/>
      <c r="CA330" s="1083"/>
      <c r="CB330" s="1083"/>
      <c r="CC330" s="1083"/>
      <c r="CD330" s="1083"/>
      <c r="CE330" s="1083"/>
      <c r="CF330" s="1083"/>
      <c r="CG330" s="1083"/>
      <c r="CH330" s="1084"/>
    </row>
    <row r="331" spans="1:87" ht="17.100000000000001" customHeight="1" x14ac:dyDescent="0.15">
      <c r="A331" s="157"/>
      <c r="B331" s="155"/>
      <c r="C331" s="155"/>
      <c r="D331" s="155"/>
      <c r="E331" s="155"/>
      <c r="F331" s="155"/>
      <c r="G331" s="155"/>
      <c r="H331" s="155"/>
      <c r="I331" s="155"/>
      <c r="J331" s="155"/>
      <c r="K331" s="155"/>
      <c r="L331" s="155"/>
      <c r="M331" s="156"/>
      <c r="N331" s="1048"/>
      <c r="O331" s="1049"/>
      <c r="P331" s="1085" t="str">
        <f>"　"&amp;⑧入力シート!$D$23</f>
        <v>　</v>
      </c>
      <c r="Q331" s="1086"/>
      <c r="R331" s="1086"/>
      <c r="S331" s="1086"/>
      <c r="T331" s="1086"/>
      <c r="U331" s="1086"/>
      <c r="V331" s="1086"/>
      <c r="W331" s="1086"/>
      <c r="X331" s="1086"/>
      <c r="Y331" s="1086"/>
      <c r="Z331" s="1086"/>
      <c r="AA331" s="1086"/>
      <c r="AB331" s="1086"/>
      <c r="AC331" s="1086"/>
      <c r="AD331" s="1086"/>
      <c r="AE331" s="1086"/>
      <c r="AF331" s="1086"/>
      <c r="AG331" s="1086"/>
      <c r="AH331" s="1086"/>
      <c r="AI331" s="1086"/>
      <c r="AJ331" s="1086"/>
      <c r="AK331" s="1086"/>
      <c r="AL331" s="1086"/>
      <c r="AM331" s="1086"/>
      <c r="AN331" s="1086"/>
      <c r="AO331" s="1086"/>
      <c r="AP331" s="1087"/>
      <c r="AQ331" s="144"/>
      <c r="AR331" s="151"/>
      <c r="AS331" s="157"/>
      <c r="AT331" s="155"/>
      <c r="AU331" s="155"/>
      <c r="AV331" s="155"/>
      <c r="AW331" s="155"/>
      <c r="AX331" s="155"/>
      <c r="AY331" s="155"/>
      <c r="AZ331" s="155"/>
      <c r="BA331" s="155"/>
      <c r="BB331" s="155"/>
      <c r="BC331" s="155"/>
      <c r="BD331" s="155"/>
      <c r="BE331" s="156"/>
      <c r="BF331" s="1048"/>
      <c r="BG331" s="1049"/>
      <c r="BH331" s="1085" t="str">
        <f>"　"&amp;⑧入力シート!$D$23</f>
        <v>　</v>
      </c>
      <c r="BI331" s="1086"/>
      <c r="BJ331" s="1086"/>
      <c r="BK331" s="1086"/>
      <c r="BL331" s="1086"/>
      <c r="BM331" s="1086"/>
      <c r="BN331" s="1086"/>
      <c r="BO331" s="1086"/>
      <c r="BP331" s="1086"/>
      <c r="BQ331" s="1086"/>
      <c r="BR331" s="1086"/>
      <c r="BS331" s="1086"/>
      <c r="BT331" s="1086"/>
      <c r="BU331" s="1086"/>
      <c r="BV331" s="1086"/>
      <c r="BW331" s="1086"/>
      <c r="BX331" s="1086"/>
      <c r="BY331" s="1086"/>
      <c r="BZ331" s="1086"/>
      <c r="CA331" s="1086"/>
      <c r="CB331" s="1086"/>
      <c r="CC331" s="1086"/>
      <c r="CD331" s="1086"/>
      <c r="CE331" s="1086"/>
      <c r="CF331" s="1086"/>
      <c r="CG331" s="1086"/>
      <c r="CH331" s="1087"/>
    </row>
    <row r="332" spans="1:87" ht="17.100000000000001" customHeight="1" x14ac:dyDescent="0.15">
      <c r="A332" s="158"/>
      <c r="B332" s="159"/>
      <c r="C332" s="159"/>
      <c r="D332" s="159"/>
      <c r="E332" s="159"/>
      <c r="F332" s="159"/>
      <c r="G332" s="159"/>
      <c r="H332" s="159"/>
      <c r="I332" s="159"/>
      <c r="J332" s="159"/>
      <c r="K332" s="159"/>
      <c r="L332" s="159"/>
      <c r="M332" s="160"/>
      <c r="N332" s="1048"/>
      <c r="O332" s="1049"/>
      <c r="P332" s="1085"/>
      <c r="Q332" s="1086"/>
      <c r="R332" s="1086"/>
      <c r="S332" s="1086"/>
      <c r="T332" s="1086"/>
      <c r="U332" s="1086"/>
      <c r="V332" s="1086"/>
      <c r="W332" s="1086"/>
      <c r="X332" s="1086"/>
      <c r="Y332" s="1086"/>
      <c r="Z332" s="1086"/>
      <c r="AA332" s="1086"/>
      <c r="AB332" s="1086"/>
      <c r="AC332" s="1086"/>
      <c r="AD332" s="1086"/>
      <c r="AE332" s="1086"/>
      <c r="AF332" s="1086"/>
      <c r="AG332" s="1086"/>
      <c r="AH332" s="1086"/>
      <c r="AI332" s="1086"/>
      <c r="AJ332" s="1086"/>
      <c r="AK332" s="1086"/>
      <c r="AL332" s="1086"/>
      <c r="AM332" s="1086"/>
      <c r="AN332" s="1086"/>
      <c r="AO332" s="1086"/>
      <c r="AP332" s="1087"/>
      <c r="AQ332" s="144"/>
      <c r="AR332" s="151"/>
      <c r="AS332" s="158"/>
      <c r="AT332" s="159"/>
      <c r="AU332" s="159"/>
      <c r="AV332" s="159"/>
      <c r="AW332" s="159"/>
      <c r="AX332" s="159"/>
      <c r="AY332" s="159"/>
      <c r="AZ332" s="159"/>
      <c r="BA332" s="159"/>
      <c r="BB332" s="159"/>
      <c r="BC332" s="159"/>
      <c r="BD332" s="159"/>
      <c r="BE332" s="160"/>
      <c r="BF332" s="1048"/>
      <c r="BG332" s="1049"/>
      <c r="BH332" s="1085"/>
      <c r="BI332" s="1086"/>
      <c r="BJ332" s="1086"/>
      <c r="BK332" s="1086"/>
      <c r="BL332" s="1086"/>
      <c r="BM332" s="1086"/>
      <c r="BN332" s="1086"/>
      <c r="BO332" s="1086"/>
      <c r="BP332" s="1086"/>
      <c r="BQ332" s="1086"/>
      <c r="BR332" s="1086"/>
      <c r="BS332" s="1086"/>
      <c r="BT332" s="1086"/>
      <c r="BU332" s="1086"/>
      <c r="BV332" s="1086"/>
      <c r="BW332" s="1086"/>
      <c r="BX332" s="1086"/>
      <c r="BY332" s="1086"/>
      <c r="BZ332" s="1086"/>
      <c r="CA332" s="1086"/>
      <c r="CB332" s="1086"/>
      <c r="CC332" s="1086"/>
      <c r="CD332" s="1086"/>
      <c r="CE332" s="1086"/>
      <c r="CF332" s="1086"/>
      <c r="CG332" s="1086"/>
      <c r="CH332" s="1087"/>
    </row>
    <row r="333" spans="1:87" ht="18" customHeight="1" x14ac:dyDescent="0.15">
      <c r="A333" s="1069" t="s">
        <v>38</v>
      </c>
      <c r="B333" s="1070"/>
      <c r="C333" s="1075" t="s">
        <v>32</v>
      </c>
      <c r="D333" s="1076"/>
      <c r="E333" s="1076"/>
      <c r="F333" s="1076"/>
      <c r="G333" s="1076"/>
      <c r="H333" s="1076"/>
      <c r="I333" s="1076"/>
      <c r="J333" s="1076"/>
      <c r="K333" s="1076"/>
      <c r="L333" s="1076"/>
      <c r="M333" s="1076"/>
      <c r="N333" s="1065" t="s">
        <v>35</v>
      </c>
      <c r="O333" s="1065"/>
      <c r="P333" s="1066" t="str">
        <f>""&amp;⑧入力シート!AD62</f>
        <v/>
      </c>
      <c r="Q333" s="1066"/>
      <c r="R333" s="1066"/>
      <c r="S333" s="1066"/>
      <c r="T333" s="1066"/>
      <c r="U333" s="1066"/>
      <c r="V333" s="1066"/>
      <c r="W333" s="1066"/>
      <c r="X333" s="1066"/>
      <c r="Y333" s="1066"/>
      <c r="Z333" s="1066"/>
      <c r="AA333" s="1066"/>
      <c r="AB333" s="1066"/>
      <c r="AC333" s="1066"/>
      <c r="AD333" s="1066"/>
      <c r="AE333" s="1066"/>
      <c r="AF333" s="1066"/>
      <c r="AG333" s="1066"/>
      <c r="AH333" s="1066"/>
      <c r="AI333" s="1066"/>
      <c r="AJ333" s="1066"/>
      <c r="AK333" s="1066"/>
      <c r="AL333" s="1066"/>
      <c r="AM333" s="1066"/>
      <c r="AN333" s="1066"/>
      <c r="AO333" s="1066"/>
      <c r="AP333" s="1066"/>
      <c r="AQ333" s="144"/>
      <c r="AR333" s="151"/>
      <c r="AS333" s="1069" t="s">
        <v>38</v>
      </c>
      <c r="AT333" s="1070"/>
      <c r="AU333" s="1075" t="s">
        <v>32</v>
      </c>
      <c r="AV333" s="1076"/>
      <c r="AW333" s="1076"/>
      <c r="AX333" s="1076"/>
      <c r="AY333" s="1076"/>
      <c r="AZ333" s="1076"/>
      <c r="BA333" s="1076"/>
      <c r="BB333" s="1076"/>
      <c r="BC333" s="1076"/>
      <c r="BD333" s="1076"/>
      <c r="BE333" s="1076"/>
      <c r="BF333" s="1065" t="s">
        <v>35</v>
      </c>
      <c r="BG333" s="1065"/>
      <c r="BH333" s="1066" t="str">
        <f>""&amp;⑧入力シート!AD63</f>
        <v/>
      </c>
      <c r="BI333" s="1066"/>
      <c r="BJ333" s="1066"/>
      <c r="BK333" s="1066"/>
      <c r="BL333" s="1066"/>
      <c r="BM333" s="1066"/>
      <c r="BN333" s="1066"/>
      <c r="BO333" s="1066"/>
      <c r="BP333" s="1066"/>
      <c r="BQ333" s="1066"/>
      <c r="BR333" s="1066"/>
      <c r="BS333" s="1066"/>
      <c r="BT333" s="1066"/>
      <c r="BU333" s="1066"/>
      <c r="BV333" s="1066"/>
      <c r="BW333" s="1066"/>
      <c r="BX333" s="1066"/>
      <c r="BY333" s="1066"/>
      <c r="BZ333" s="1066"/>
      <c r="CA333" s="1066"/>
      <c r="CB333" s="1066"/>
      <c r="CC333" s="1066"/>
      <c r="CD333" s="1066"/>
      <c r="CE333" s="1066"/>
      <c r="CF333" s="1066"/>
      <c r="CG333" s="1066"/>
      <c r="CH333" s="1066"/>
    </row>
    <row r="334" spans="1:87" ht="18" customHeight="1" x14ac:dyDescent="0.15">
      <c r="A334" s="1048"/>
      <c r="B334" s="1049"/>
      <c r="C334" s="1067">
        <f>⑧入力シート!Y62</f>
        <v>39</v>
      </c>
      <c r="D334" s="1068"/>
      <c r="E334" s="1068"/>
      <c r="F334" s="1068"/>
      <c r="G334" s="1068"/>
      <c r="H334" s="1068"/>
      <c r="I334" s="1068"/>
      <c r="J334" s="1068"/>
      <c r="K334" s="1068"/>
      <c r="L334" s="1068"/>
      <c r="M334" s="1068"/>
      <c r="N334" s="1065"/>
      <c r="O334" s="1065"/>
      <c r="P334" s="1066"/>
      <c r="Q334" s="1066"/>
      <c r="R334" s="1066"/>
      <c r="S334" s="1066"/>
      <c r="T334" s="1066"/>
      <c r="U334" s="1066"/>
      <c r="V334" s="1066"/>
      <c r="W334" s="1066"/>
      <c r="X334" s="1066"/>
      <c r="Y334" s="1066"/>
      <c r="Z334" s="1066"/>
      <c r="AA334" s="1066"/>
      <c r="AB334" s="1066"/>
      <c r="AC334" s="1066"/>
      <c r="AD334" s="1066"/>
      <c r="AE334" s="1066"/>
      <c r="AF334" s="1066"/>
      <c r="AG334" s="1066"/>
      <c r="AH334" s="1066"/>
      <c r="AI334" s="1066"/>
      <c r="AJ334" s="1066"/>
      <c r="AK334" s="1066"/>
      <c r="AL334" s="1066"/>
      <c r="AM334" s="1066"/>
      <c r="AN334" s="1066"/>
      <c r="AO334" s="1066"/>
      <c r="AP334" s="1066"/>
      <c r="AQ334" s="144"/>
      <c r="AR334" s="151"/>
      <c r="AS334" s="1048"/>
      <c r="AT334" s="1049"/>
      <c r="AU334" s="1067">
        <f>⑧入力シート!Y63</f>
        <v>40</v>
      </c>
      <c r="AV334" s="1068"/>
      <c r="AW334" s="1068"/>
      <c r="AX334" s="1068"/>
      <c r="AY334" s="1068"/>
      <c r="AZ334" s="1068"/>
      <c r="BA334" s="1068"/>
      <c r="BB334" s="1068"/>
      <c r="BC334" s="1068"/>
      <c r="BD334" s="1068"/>
      <c r="BE334" s="1068"/>
      <c r="BF334" s="1065"/>
      <c r="BG334" s="1065"/>
      <c r="BH334" s="1066"/>
      <c r="BI334" s="1066"/>
      <c r="BJ334" s="1066"/>
      <c r="BK334" s="1066"/>
      <c r="BL334" s="1066"/>
      <c r="BM334" s="1066"/>
      <c r="BN334" s="1066"/>
      <c r="BO334" s="1066"/>
      <c r="BP334" s="1066"/>
      <c r="BQ334" s="1066"/>
      <c r="BR334" s="1066"/>
      <c r="BS334" s="1066"/>
      <c r="BT334" s="1066"/>
      <c r="BU334" s="1066"/>
      <c r="BV334" s="1066"/>
      <c r="BW334" s="1066"/>
      <c r="BX334" s="1066"/>
      <c r="BY334" s="1066"/>
      <c r="BZ334" s="1066"/>
      <c r="CA334" s="1066"/>
      <c r="CB334" s="1066"/>
      <c r="CC334" s="1066"/>
      <c r="CD334" s="1066"/>
      <c r="CE334" s="1066"/>
      <c r="CF334" s="1066"/>
      <c r="CG334" s="1066"/>
      <c r="CH334" s="1066"/>
    </row>
    <row r="335" spans="1:87" ht="18" customHeight="1" x14ac:dyDescent="0.15">
      <c r="A335" s="1050"/>
      <c r="B335" s="1051"/>
      <c r="C335" s="1067"/>
      <c r="D335" s="1068"/>
      <c r="E335" s="1068"/>
      <c r="F335" s="1068"/>
      <c r="G335" s="1068"/>
      <c r="H335" s="1068"/>
      <c r="I335" s="1068"/>
      <c r="J335" s="1068"/>
      <c r="K335" s="1068"/>
      <c r="L335" s="1068"/>
      <c r="M335" s="1068"/>
      <c r="N335" s="1065"/>
      <c r="O335" s="1065"/>
      <c r="P335" s="1066"/>
      <c r="Q335" s="1066"/>
      <c r="R335" s="1066"/>
      <c r="S335" s="1066"/>
      <c r="T335" s="1066"/>
      <c r="U335" s="1066"/>
      <c r="V335" s="1066"/>
      <c r="W335" s="1066"/>
      <c r="X335" s="1066"/>
      <c r="Y335" s="1066"/>
      <c r="Z335" s="1066"/>
      <c r="AA335" s="1066"/>
      <c r="AB335" s="1066"/>
      <c r="AC335" s="1066"/>
      <c r="AD335" s="1066"/>
      <c r="AE335" s="1066"/>
      <c r="AF335" s="1066"/>
      <c r="AG335" s="1066"/>
      <c r="AH335" s="1066"/>
      <c r="AI335" s="1066"/>
      <c r="AJ335" s="1066"/>
      <c r="AK335" s="1066"/>
      <c r="AL335" s="1066"/>
      <c r="AM335" s="1066"/>
      <c r="AN335" s="1066"/>
      <c r="AO335" s="1066"/>
      <c r="AP335" s="1066"/>
      <c r="AQ335" s="144"/>
      <c r="AR335" s="151"/>
      <c r="AS335" s="1050"/>
      <c r="AT335" s="1051"/>
      <c r="AU335" s="1067"/>
      <c r="AV335" s="1068"/>
      <c r="AW335" s="1068"/>
      <c r="AX335" s="1068"/>
      <c r="AY335" s="1068"/>
      <c r="AZ335" s="1068"/>
      <c r="BA335" s="1068"/>
      <c r="BB335" s="1068"/>
      <c r="BC335" s="1068"/>
      <c r="BD335" s="1068"/>
      <c r="BE335" s="1068"/>
      <c r="BF335" s="1065"/>
      <c r="BG335" s="1065"/>
      <c r="BH335" s="1066"/>
      <c r="BI335" s="1066"/>
      <c r="BJ335" s="1066"/>
      <c r="BK335" s="1066"/>
      <c r="BL335" s="1066"/>
      <c r="BM335" s="1066"/>
      <c r="BN335" s="1066"/>
      <c r="BO335" s="1066"/>
      <c r="BP335" s="1066"/>
      <c r="BQ335" s="1066"/>
      <c r="BR335" s="1066"/>
      <c r="BS335" s="1066"/>
      <c r="BT335" s="1066"/>
      <c r="BU335" s="1066"/>
      <c r="BV335" s="1066"/>
      <c r="BW335" s="1066"/>
      <c r="BX335" s="1066"/>
      <c r="BY335" s="1066"/>
      <c r="BZ335" s="1066"/>
      <c r="CA335" s="1066"/>
      <c r="CB335" s="1066"/>
      <c r="CC335" s="1066"/>
      <c r="CD335" s="1066"/>
      <c r="CE335" s="1066"/>
      <c r="CF335" s="1066"/>
      <c r="CG335" s="1066"/>
      <c r="CH335" s="1066"/>
    </row>
    <row r="336" spans="1:87" ht="18" customHeight="1" x14ac:dyDescent="0.15">
      <c r="A336" s="1069" t="s">
        <v>37</v>
      </c>
      <c r="B336" s="1070"/>
      <c r="C336" s="1071" t="str">
        <f>""&amp;⑧入力シート!Z62</f>
        <v/>
      </c>
      <c r="D336" s="1072"/>
      <c r="E336" s="1072"/>
      <c r="F336" s="1072"/>
      <c r="G336" s="1072"/>
      <c r="H336" s="1072"/>
      <c r="I336" s="1072"/>
      <c r="J336" s="1072"/>
      <c r="K336" s="1072"/>
      <c r="L336" s="1072"/>
      <c r="M336" s="1073"/>
      <c r="N336" s="1048" t="s">
        <v>36</v>
      </c>
      <c r="O336" s="1049"/>
      <c r="P336" s="1052" t="s">
        <v>34</v>
      </c>
      <c r="Q336" s="1053"/>
      <c r="R336" s="1053"/>
      <c r="S336" s="1053"/>
      <c r="T336" s="1053"/>
      <c r="U336" s="1053"/>
      <c r="V336" s="1053"/>
      <c r="W336" s="1053"/>
      <c r="X336" s="1053"/>
      <c r="Y336" s="1053"/>
      <c r="Z336" s="1053"/>
      <c r="AA336" s="1053"/>
      <c r="AB336" s="1053"/>
      <c r="AC336" s="1053"/>
      <c r="AD336" s="1053"/>
      <c r="AE336" s="1053"/>
      <c r="AF336" s="1053"/>
      <c r="AG336" s="1053"/>
      <c r="AH336" s="1053"/>
      <c r="AI336" s="1053"/>
      <c r="AJ336" s="1053"/>
      <c r="AK336" s="1053"/>
      <c r="AL336" s="1053"/>
      <c r="AM336" s="1053"/>
      <c r="AN336" s="1053"/>
      <c r="AO336" s="1053"/>
      <c r="AP336" s="1054"/>
      <c r="AQ336" s="144"/>
      <c r="AR336" s="151"/>
      <c r="AS336" s="1069" t="s">
        <v>37</v>
      </c>
      <c r="AT336" s="1070"/>
      <c r="AU336" s="1071" t="str">
        <f>""&amp;⑧入力シート!Z63</f>
        <v/>
      </c>
      <c r="AV336" s="1072"/>
      <c r="AW336" s="1072"/>
      <c r="AX336" s="1072"/>
      <c r="AY336" s="1072"/>
      <c r="AZ336" s="1072"/>
      <c r="BA336" s="1072"/>
      <c r="BB336" s="1072"/>
      <c r="BC336" s="1072"/>
      <c r="BD336" s="1072"/>
      <c r="BE336" s="1073"/>
      <c r="BF336" s="1048" t="s">
        <v>36</v>
      </c>
      <c r="BG336" s="1049"/>
      <c r="BH336" s="1052" t="s">
        <v>34</v>
      </c>
      <c r="BI336" s="1053"/>
      <c r="BJ336" s="1053"/>
      <c r="BK336" s="1053"/>
      <c r="BL336" s="1053"/>
      <c r="BM336" s="1053"/>
      <c r="BN336" s="1053"/>
      <c r="BO336" s="1053"/>
      <c r="BP336" s="1053"/>
      <c r="BQ336" s="1053"/>
      <c r="BR336" s="1053"/>
      <c r="BS336" s="1053"/>
      <c r="BT336" s="1053"/>
      <c r="BU336" s="1053"/>
      <c r="BV336" s="1053"/>
      <c r="BW336" s="1053"/>
      <c r="BX336" s="1053"/>
      <c r="BY336" s="1053"/>
      <c r="BZ336" s="1053"/>
      <c r="CA336" s="1053"/>
      <c r="CB336" s="1053"/>
      <c r="CC336" s="1053"/>
      <c r="CD336" s="1053"/>
      <c r="CE336" s="1053"/>
      <c r="CF336" s="1053"/>
      <c r="CG336" s="1053"/>
      <c r="CH336" s="1054"/>
    </row>
    <row r="337" spans="1:86" ht="18" customHeight="1" x14ac:dyDescent="0.15">
      <c r="A337" s="1048"/>
      <c r="B337" s="1049"/>
      <c r="C337" s="1067"/>
      <c r="D337" s="1068"/>
      <c r="E337" s="1068"/>
      <c r="F337" s="1068"/>
      <c r="G337" s="1068"/>
      <c r="H337" s="1068"/>
      <c r="I337" s="1068"/>
      <c r="J337" s="1068"/>
      <c r="K337" s="1068"/>
      <c r="L337" s="1068"/>
      <c r="M337" s="1074"/>
      <c r="N337" s="1048"/>
      <c r="O337" s="1049"/>
      <c r="P337" s="1055" t="str">
        <f>'⑨応募者名簿(印刷用)'!AT11</f>
        <v xml:space="preserve"> </v>
      </c>
      <c r="Q337" s="1056"/>
      <c r="R337" s="1056"/>
      <c r="S337" s="1056"/>
      <c r="T337" s="1056"/>
      <c r="U337" s="1056"/>
      <c r="V337" s="1056"/>
      <c r="W337" s="1056"/>
      <c r="X337" s="1056"/>
      <c r="Y337" s="1056"/>
      <c r="Z337" s="1056"/>
      <c r="AA337" s="1056"/>
      <c r="AB337" s="1056"/>
      <c r="AC337" s="1056"/>
      <c r="AD337" s="1056"/>
      <c r="AE337" s="1056"/>
      <c r="AF337" s="1056"/>
      <c r="AG337" s="1056"/>
      <c r="AH337" s="1056"/>
      <c r="AI337" s="1056"/>
      <c r="AJ337" s="1056"/>
      <c r="AK337" s="1056"/>
      <c r="AL337" s="1056"/>
      <c r="AM337" s="1056"/>
      <c r="AN337" s="1056"/>
      <c r="AO337" s="1056"/>
      <c r="AP337" s="1057"/>
      <c r="AQ337" s="144"/>
      <c r="AR337" s="151"/>
      <c r="AS337" s="1048"/>
      <c r="AT337" s="1049"/>
      <c r="AU337" s="1067"/>
      <c r="AV337" s="1068"/>
      <c r="AW337" s="1068"/>
      <c r="AX337" s="1068"/>
      <c r="AY337" s="1068"/>
      <c r="AZ337" s="1068"/>
      <c r="BA337" s="1068"/>
      <c r="BB337" s="1068"/>
      <c r="BC337" s="1068"/>
      <c r="BD337" s="1068"/>
      <c r="BE337" s="1074"/>
      <c r="BF337" s="1048"/>
      <c r="BG337" s="1049"/>
      <c r="BH337" s="1055" t="str">
        <f>'⑨応募者名簿(印刷用)'!AT12</f>
        <v xml:space="preserve"> </v>
      </c>
      <c r="BI337" s="1056"/>
      <c r="BJ337" s="1056"/>
      <c r="BK337" s="1056"/>
      <c r="BL337" s="1056"/>
      <c r="BM337" s="1056"/>
      <c r="BN337" s="1056"/>
      <c r="BO337" s="1056"/>
      <c r="BP337" s="1056"/>
      <c r="BQ337" s="1056"/>
      <c r="BR337" s="1056"/>
      <c r="BS337" s="1056"/>
      <c r="BT337" s="1056"/>
      <c r="BU337" s="1056"/>
      <c r="BV337" s="1056"/>
      <c r="BW337" s="1056"/>
      <c r="BX337" s="1056"/>
      <c r="BY337" s="1056"/>
      <c r="BZ337" s="1056"/>
      <c r="CA337" s="1056"/>
      <c r="CB337" s="1056"/>
      <c r="CC337" s="1056"/>
      <c r="CD337" s="1056"/>
      <c r="CE337" s="1056"/>
      <c r="CF337" s="1056"/>
      <c r="CG337" s="1056"/>
      <c r="CH337" s="1057"/>
    </row>
    <row r="338" spans="1:86" ht="18" customHeight="1" x14ac:dyDescent="0.15">
      <c r="A338" s="1048"/>
      <c r="B338" s="1049"/>
      <c r="C338" s="1067"/>
      <c r="D338" s="1068"/>
      <c r="E338" s="1068"/>
      <c r="F338" s="1068"/>
      <c r="G338" s="1068"/>
      <c r="H338" s="1068"/>
      <c r="I338" s="1068"/>
      <c r="J338" s="1068"/>
      <c r="K338" s="1068"/>
      <c r="L338" s="1068"/>
      <c r="M338" s="1074"/>
      <c r="N338" s="1050"/>
      <c r="O338" s="1051"/>
      <c r="P338" s="1058"/>
      <c r="Q338" s="1059"/>
      <c r="R338" s="1059"/>
      <c r="S338" s="1059"/>
      <c r="T338" s="1059"/>
      <c r="U338" s="1059"/>
      <c r="V338" s="1059"/>
      <c r="W338" s="1059"/>
      <c r="X338" s="1059"/>
      <c r="Y338" s="1056"/>
      <c r="Z338" s="1056"/>
      <c r="AA338" s="1056"/>
      <c r="AB338" s="1056"/>
      <c r="AC338" s="1056"/>
      <c r="AD338" s="1056"/>
      <c r="AE338" s="1056"/>
      <c r="AF338" s="1056"/>
      <c r="AG338" s="1056"/>
      <c r="AH338" s="1056"/>
      <c r="AI338" s="1056"/>
      <c r="AJ338" s="1056"/>
      <c r="AK338" s="1056"/>
      <c r="AL338" s="1056"/>
      <c r="AM338" s="1056"/>
      <c r="AN338" s="1056"/>
      <c r="AO338" s="1056"/>
      <c r="AP338" s="1057"/>
      <c r="AQ338" s="144"/>
      <c r="AR338" s="151"/>
      <c r="AS338" s="1048"/>
      <c r="AT338" s="1049"/>
      <c r="AU338" s="1067"/>
      <c r="AV338" s="1068"/>
      <c r="AW338" s="1068"/>
      <c r="AX338" s="1068"/>
      <c r="AY338" s="1068"/>
      <c r="AZ338" s="1068"/>
      <c r="BA338" s="1068"/>
      <c r="BB338" s="1068"/>
      <c r="BC338" s="1068"/>
      <c r="BD338" s="1068"/>
      <c r="BE338" s="1074"/>
      <c r="BF338" s="1050"/>
      <c r="BG338" s="1051"/>
      <c r="BH338" s="1058"/>
      <c r="BI338" s="1059"/>
      <c r="BJ338" s="1059"/>
      <c r="BK338" s="1059"/>
      <c r="BL338" s="1059"/>
      <c r="BM338" s="1059"/>
      <c r="BN338" s="1059"/>
      <c r="BO338" s="1059"/>
      <c r="BP338" s="1059"/>
      <c r="BQ338" s="1056"/>
      <c r="BR338" s="1056"/>
      <c r="BS338" s="1056"/>
      <c r="BT338" s="1056"/>
      <c r="BU338" s="1056"/>
      <c r="BV338" s="1056"/>
      <c r="BW338" s="1056"/>
      <c r="BX338" s="1056"/>
      <c r="BY338" s="1056"/>
      <c r="BZ338" s="1056"/>
      <c r="CA338" s="1056"/>
      <c r="CB338" s="1056"/>
      <c r="CC338" s="1056"/>
      <c r="CD338" s="1056"/>
      <c r="CE338" s="1056"/>
      <c r="CF338" s="1056"/>
      <c r="CG338" s="1056"/>
      <c r="CH338" s="1057"/>
    </row>
    <row r="339" spans="1:86" ht="18" customHeight="1" x14ac:dyDescent="0.15">
      <c r="A339" s="1060" t="s">
        <v>43</v>
      </c>
      <c r="B339" s="1061"/>
      <c r="C339" s="1064" t="str">
        <f>'⑨応募者名簿(印刷用)'!AR11</f>
        <v/>
      </c>
      <c r="D339" s="1064"/>
      <c r="E339" s="1064"/>
      <c r="F339" s="1064"/>
      <c r="G339" s="1064"/>
      <c r="H339" s="1064"/>
      <c r="I339" s="1064"/>
      <c r="J339" s="1064"/>
      <c r="K339" s="1064"/>
      <c r="L339" s="1064"/>
      <c r="M339" s="1064"/>
      <c r="N339" s="1077" t="s">
        <v>23</v>
      </c>
      <c r="O339" s="1078"/>
      <c r="P339" s="1079" t="str">
        <f>""&amp;⑧入力シート!AE62</f>
        <v/>
      </c>
      <c r="Q339" s="1079"/>
      <c r="R339" s="1079"/>
      <c r="S339" s="1079"/>
      <c r="T339" s="1079"/>
      <c r="U339" s="1079"/>
      <c r="V339" s="1079"/>
      <c r="W339" s="1079"/>
      <c r="X339" s="1079"/>
      <c r="Y339" s="1080" t="s">
        <v>252</v>
      </c>
      <c r="Z339" s="1080"/>
      <c r="AA339" s="1080"/>
      <c r="AB339" s="1080"/>
      <c r="AC339" s="1080"/>
      <c r="AD339" s="1080"/>
      <c r="AE339" s="1080"/>
      <c r="AF339" s="1080"/>
      <c r="AG339" s="1080"/>
      <c r="AH339" s="1080"/>
      <c r="AI339" s="1080"/>
      <c r="AJ339" s="1080"/>
      <c r="AK339" s="1080"/>
      <c r="AL339" s="1080"/>
      <c r="AM339" s="1080"/>
      <c r="AN339" s="1080"/>
      <c r="AO339" s="1080"/>
      <c r="AP339" s="1080"/>
      <c r="AR339" s="47"/>
      <c r="AS339" s="1060" t="s">
        <v>43</v>
      </c>
      <c r="AT339" s="1061"/>
      <c r="AU339" s="1064" t="str">
        <f>'⑨応募者名簿(印刷用)'!AR12</f>
        <v/>
      </c>
      <c r="AV339" s="1064"/>
      <c r="AW339" s="1064"/>
      <c r="AX339" s="1064"/>
      <c r="AY339" s="1064"/>
      <c r="AZ339" s="1064"/>
      <c r="BA339" s="1064"/>
      <c r="BB339" s="1064"/>
      <c r="BC339" s="1064"/>
      <c r="BD339" s="1064"/>
      <c r="BE339" s="1064"/>
      <c r="BF339" s="1077" t="s">
        <v>23</v>
      </c>
      <c r="BG339" s="1078"/>
      <c r="BH339" s="1079" t="str">
        <f>""&amp;⑧入力シート!AE63</f>
        <v/>
      </c>
      <c r="BI339" s="1079"/>
      <c r="BJ339" s="1079"/>
      <c r="BK339" s="1079"/>
      <c r="BL339" s="1079"/>
      <c r="BM339" s="1079"/>
      <c r="BN339" s="1079"/>
      <c r="BO339" s="1079"/>
      <c r="BP339" s="1079"/>
      <c r="BQ339" s="1080" t="s">
        <v>252</v>
      </c>
      <c r="BR339" s="1080"/>
      <c r="BS339" s="1080"/>
      <c r="BT339" s="1080"/>
      <c r="BU339" s="1080"/>
      <c r="BV339" s="1080"/>
      <c r="BW339" s="1080"/>
      <c r="BX339" s="1080"/>
      <c r="BY339" s="1080"/>
      <c r="BZ339" s="1080"/>
      <c r="CA339" s="1080"/>
      <c r="CB339" s="1080"/>
      <c r="CC339" s="1080"/>
      <c r="CD339" s="1080"/>
      <c r="CE339" s="1080"/>
      <c r="CF339" s="1080"/>
      <c r="CG339" s="1080"/>
      <c r="CH339" s="1080"/>
    </row>
    <row r="340" spans="1:86" ht="18" customHeight="1" x14ac:dyDescent="0.15">
      <c r="A340" s="1062"/>
      <c r="B340" s="1063"/>
      <c r="C340" s="1064"/>
      <c r="D340" s="1064"/>
      <c r="E340" s="1064"/>
      <c r="F340" s="1064"/>
      <c r="G340" s="1064"/>
      <c r="H340" s="1064"/>
      <c r="I340" s="1064"/>
      <c r="J340" s="1064"/>
      <c r="K340" s="1064"/>
      <c r="L340" s="1064"/>
      <c r="M340" s="1064"/>
      <c r="N340" s="1077"/>
      <c r="O340" s="1078"/>
      <c r="P340" s="1079"/>
      <c r="Q340" s="1079"/>
      <c r="R340" s="1079"/>
      <c r="S340" s="1079"/>
      <c r="T340" s="1079"/>
      <c r="U340" s="1079"/>
      <c r="V340" s="1079"/>
      <c r="W340" s="1079"/>
      <c r="X340" s="1079"/>
      <c r="Y340" s="1080"/>
      <c r="Z340" s="1080"/>
      <c r="AA340" s="1080"/>
      <c r="AB340" s="1080"/>
      <c r="AC340" s="1080"/>
      <c r="AD340" s="1080"/>
      <c r="AE340" s="1080"/>
      <c r="AF340" s="1080"/>
      <c r="AG340" s="1080"/>
      <c r="AH340" s="1080"/>
      <c r="AI340" s="1080"/>
      <c r="AJ340" s="1080"/>
      <c r="AK340" s="1080"/>
      <c r="AL340" s="1080"/>
      <c r="AM340" s="1080"/>
      <c r="AN340" s="1080"/>
      <c r="AO340" s="1080"/>
      <c r="AP340" s="1080"/>
      <c r="AR340" s="47"/>
      <c r="AS340" s="1062"/>
      <c r="AT340" s="1063"/>
      <c r="AU340" s="1064"/>
      <c r="AV340" s="1064"/>
      <c r="AW340" s="1064"/>
      <c r="AX340" s="1064"/>
      <c r="AY340" s="1064"/>
      <c r="AZ340" s="1064"/>
      <c r="BA340" s="1064"/>
      <c r="BB340" s="1064"/>
      <c r="BC340" s="1064"/>
      <c r="BD340" s="1064"/>
      <c r="BE340" s="1064"/>
      <c r="BF340" s="1077"/>
      <c r="BG340" s="1078"/>
      <c r="BH340" s="1079"/>
      <c r="BI340" s="1079"/>
      <c r="BJ340" s="1079"/>
      <c r="BK340" s="1079"/>
      <c r="BL340" s="1079"/>
      <c r="BM340" s="1079"/>
      <c r="BN340" s="1079"/>
      <c r="BO340" s="1079"/>
      <c r="BP340" s="1079"/>
      <c r="BQ340" s="1080"/>
      <c r="BR340" s="1080"/>
      <c r="BS340" s="1080"/>
      <c r="BT340" s="1080"/>
      <c r="BU340" s="1080"/>
      <c r="BV340" s="1080"/>
      <c r="BW340" s="1080"/>
      <c r="BX340" s="1080"/>
      <c r="BY340" s="1080"/>
      <c r="BZ340" s="1080"/>
      <c r="CA340" s="1080"/>
      <c r="CB340" s="1080"/>
      <c r="CC340" s="1080"/>
      <c r="CD340" s="1080"/>
      <c r="CE340" s="1080"/>
      <c r="CF340" s="1080"/>
      <c r="CG340" s="1080"/>
      <c r="CH340" s="1080"/>
    </row>
  </sheetData>
  <sheetProtection sheet="1" objects="1" scenarios="1" selectLockedCells="1"/>
  <mergeCells count="1120">
    <mergeCell ref="N5:O8"/>
    <mergeCell ref="P5:S5"/>
    <mergeCell ref="T5:AP5"/>
    <mergeCell ref="BF5:BG8"/>
    <mergeCell ref="BH5:BK5"/>
    <mergeCell ref="BL5:CH5"/>
    <mergeCell ref="P6:AP6"/>
    <mergeCell ref="BH6:CH6"/>
    <mergeCell ref="P7:AP8"/>
    <mergeCell ref="BH7:CH8"/>
    <mergeCell ref="BH1:BI1"/>
    <mergeCell ref="BJ1:CH1"/>
    <mergeCell ref="A2:H5"/>
    <mergeCell ref="P2:AP2"/>
    <mergeCell ref="AS2:AZ5"/>
    <mergeCell ref="BH2:CH2"/>
    <mergeCell ref="P3:AP3"/>
    <mergeCell ref="BH3:CH3"/>
    <mergeCell ref="P4:AP4"/>
    <mergeCell ref="BH4:CH4"/>
    <mergeCell ref="A1:M1"/>
    <mergeCell ref="N1:O4"/>
    <mergeCell ref="P1:Q1"/>
    <mergeCell ref="R1:AP1"/>
    <mergeCell ref="AS1:BE1"/>
    <mergeCell ref="BF1:BG4"/>
    <mergeCell ref="BF12:BG14"/>
    <mergeCell ref="BH12:CH12"/>
    <mergeCell ref="P13:AP14"/>
    <mergeCell ref="BH13:CH14"/>
    <mergeCell ref="A15:B16"/>
    <mergeCell ref="C15:M16"/>
    <mergeCell ref="AS15:AT16"/>
    <mergeCell ref="AU15:BE16"/>
    <mergeCell ref="BF9:BG11"/>
    <mergeCell ref="BH9:CH11"/>
    <mergeCell ref="C10:M11"/>
    <mergeCell ref="AU10:BE11"/>
    <mergeCell ref="A12:B14"/>
    <mergeCell ref="C12:M14"/>
    <mergeCell ref="N12:O14"/>
    <mergeCell ref="P12:AP12"/>
    <mergeCell ref="AS12:AT14"/>
    <mergeCell ref="AU12:BE14"/>
    <mergeCell ref="A9:B11"/>
    <mergeCell ref="C9:M9"/>
    <mergeCell ref="N9:O11"/>
    <mergeCell ref="P9:AP11"/>
    <mergeCell ref="AS9:AT11"/>
    <mergeCell ref="AU9:BE9"/>
    <mergeCell ref="N15:O16"/>
    <mergeCell ref="P15:X16"/>
    <mergeCell ref="Y15:AP16"/>
    <mergeCell ref="BF15:BG16"/>
    <mergeCell ref="BH15:BP16"/>
    <mergeCell ref="BQ15:CH16"/>
    <mergeCell ref="BJ19:CH19"/>
    <mergeCell ref="A20:H23"/>
    <mergeCell ref="P20:AP20"/>
    <mergeCell ref="AS20:AZ23"/>
    <mergeCell ref="BH20:CH20"/>
    <mergeCell ref="P21:AP21"/>
    <mergeCell ref="BH21:CH21"/>
    <mergeCell ref="P22:AP22"/>
    <mergeCell ref="BH22:CH22"/>
    <mergeCell ref="A19:M19"/>
    <mergeCell ref="N19:O22"/>
    <mergeCell ref="P19:Q19"/>
    <mergeCell ref="R19:AP19"/>
    <mergeCell ref="AS19:BE19"/>
    <mergeCell ref="BF19:BG22"/>
    <mergeCell ref="BF30:BG32"/>
    <mergeCell ref="BH30:CH30"/>
    <mergeCell ref="P31:AP32"/>
    <mergeCell ref="BH31:CH32"/>
    <mergeCell ref="N23:O26"/>
    <mergeCell ref="P23:S23"/>
    <mergeCell ref="T23:AP23"/>
    <mergeCell ref="BF23:BG26"/>
    <mergeCell ref="BH23:BK23"/>
    <mergeCell ref="BL23:CH23"/>
    <mergeCell ref="P24:AP24"/>
    <mergeCell ref="BH24:CH24"/>
    <mergeCell ref="P25:AP26"/>
    <mergeCell ref="BH25:CH26"/>
    <mergeCell ref="BH19:BI19"/>
    <mergeCell ref="A33:B34"/>
    <mergeCell ref="C33:M34"/>
    <mergeCell ref="AS33:AT34"/>
    <mergeCell ref="AU33:BE34"/>
    <mergeCell ref="BF27:BG29"/>
    <mergeCell ref="BH27:CH29"/>
    <mergeCell ref="C28:M29"/>
    <mergeCell ref="AU28:BE29"/>
    <mergeCell ref="A30:B32"/>
    <mergeCell ref="C30:M32"/>
    <mergeCell ref="N30:O32"/>
    <mergeCell ref="P30:AP30"/>
    <mergeCell ref="AS30:AT32"/>
    <mergeCell ref="AU30:BE32"/>
    <mergeCell ref="A27:B29"/>
    <mergeCell ref="C27:M27"/>
    <mergeCell ref="N27:O29"/>
    <mergeCell ref="P27:AP29"/>
    <mergeCell ref="AS27:AT29"/>
    <mergeCell ref="AU27:BE27"/>
    <mergeCell ref="N33:O34"/>
    <mergeCell ref="P33:X34"/>
    <mergeCell ref="Y33:AP34"/>
    <mergeCell ref="BF33:BG34"/>
    <mergeCell ref="BH33:BP34"/>
    <mergeCell ref="BQ33:CH34"/>
    <mergeCell ref="N39:O42"/>
    <mergeCell ref="P39:S39"/>
    <mergeCell ref="T39:AP39"/>
    <mergeCell ref="BF39:BG42"/>
    <mergeCell ref="BH39:BK39"/>
    <mergeCell ref="BL39:CH39"/>
    <mergeCell ref="P40:AP40"/>
    <mergeCell ref="BH40:CH40"/>
    <mergeCell ref="P41:AP42"/>
    <mergeCell ref="BH41:CH42"/>
    <mergeCell ref="BH35:BI35"/>
    <mergeCell ref="BJ35:CH35"/>
    <mergeCell ref="A36:H39"/>
    <mergeCell ref="P36:AP36"/>
    <mergeCell ref="AS36:AZ39"/>
    <mergeCell ref="BH36:CH36"/>
    <mergeCell ref="P37:AP37"/>
    <mergeCell ref="BH37:CH37"/>
    <mergeCell ref="P38:AP38"/>
    <mergeCell ref="BH38:CH38"/>
    <mergeCell ref="A35:M35"/>
    <mergeCell ref="N35:O38"/>
    <mergeCell ref="P35:Q35"/>
    <mergeCell ref="R35:AP35"/>
    <mergeCell ref="AS35:BE35"/>
    <mergeCell ref="BF35:BG38"/>
    <mergeCell ref="BF46:BG48"/>
    <mergeCell ref="BH46:CH46"/>
    <mergeCell ref="P47:AP48"/>
    <mergeCell ref="BH47:CH48"/>
    <mergeCell ref="A49:B50"/>
    <mergeCell ref="C49:M50"/>
    <mergeCell ref="AS49:AT50"/>
    <mergeCell ref="AU49:BE50"/>
    <mergeCell ref="BF43:BG45"/>
    <mergeCell ref="BH43:CH45"/>
    <mergeCell ref="C44:M45"/>
    <mergeCell ref="AU44:BE45"/>
    <mergeCell ref="A46:B48"/>
    <mergeCell ref="C46:M48"/>
    <mergeCell ref="N46:O48"/>
    <mergeCell ref="P46:AP46"/>
    <mergeCell ref="AS46:AT48"/>
    <mergeCell ref="AU46:BE48"/>
    <mergeCell ref="A43:B45"/>
    <mergeCell ref="C43:M43"/>
    <mergeCell ref="N43:O45"/>
    <mergeCell ref="P43:AP45"/>
    <mergeCell ref="AS43:AT45"/>
    <mergeCell ref="AU43:BE43"/>
    <mergeCell ref="N49:O50"/>
    <mergeCell ref="P49:X50"/>
    <mergeCell ref="Y49:AP50"/>
    <mergeCell ref="BF49:BG50"/>
    <mergeCell ref="BH49:BP50"/>
    <mergeCell ref="BQ49:CH50"/>
    <mergeCell ref="N57:O60"/>
    <mergeCell ref="P57:S57"/>
    <mergeCell ref="T57:AP57"/>
    <mergeCell ref="BF57:BG60"/>
    <mergeCell ref="BH57:BK57"/>
    <mergeCell ref="BL57:CH57"/>
    <mergeCell ref="P58:AP58"/>
    <mergeCell ref="BH58:CH58"/>
    <mergeCell ref="P59:AP60"/>
    <mergeCell ref="BH59:CH60"/>
    <mergeCell ref="BH53:BI53"/>
    <mergeCell ref="BJ53:CH53"/>
    <mergeCell ref="A54:H57"/>
    <mergeCell ref="P54:AP54"/>
    <mergeCell ref="AS54:AZ57"/>
    <mergeCell ref="BH54:CH54"/>
    <mergeCell ref="P55:AP55"/>
    <mergeCell ref="BH55:CH55"/>
    <mergeCell ref="P56:AP56"/>
    <mergeCell ref="BH56:CH56"/>
    <mergeCell ref="A53:M53"/>
    <mergeCell ref="N53:O56"/>
    <mergeCell ref="P53:Q53"/>
    <mergeCell ref="R53:AP53"/>
    <mergeCell ref="AS53:BE53"/>
    <mergeCell ref="BF53:BG56"/>
    <mergeCell ref="BF64:BG66"/>
    <mergeCell ref="BH64:CH64"/>
    <mergeCell ref="P65:AP66"/>
    <mergeCell ref="BH65:CH66"/>
    <mergeCell ref="A67:B68"/>
    <mergeCell ref="C67:M68"/>
    <mergeCell ref="AS67:AT68"/>
    <mergeCell ref="AU67:BE68"/>
    <mergeCell ref="BF61:BG63"/>
    <mergeCell ref="BH61:CH63"/>
    <mergeCell ref="C62:M63"/>
    <mergeCell ref="AU62:BE63"/>
    <mergeCell ref="A64:B66"/>
    <mergeCell ref="C64:M66"/>
    <mergeCell ref="N64:O66"/>
    <mergeCell ref="P64:AP64"/>
    <mergeCell ref="AS64:AT66"/>
    <mergeCell ref="AU64:BE66"/>
    <mergeCell ref="A61:B63"/>
    <mergeCell ref="C61:M61"/>
    <mergeCell ref="N61:O63"/>
    <mergeCell ref="P61:AP63"/>
    <mergeCell ref="AS61:AT63"/>
    <mergeCell ref="AU61:BE61"/>
    <mergeCell ref="N67:O68"/>
    <mergeCell ref="P67:X68"/>
    <mergeCell ref="Y67:AP68"/>
    <mergeCell ref="BF67:BG68"/>
    <mergeCell ref="BH67:BP68"/>
    <mergeCell ref="BQ67:CH68"/>
    <mergeCell ref="N73:O76"/>
    <mergeCell ref="P73:S73"/>
    <mergeCell ref="T73:AP73"/>
    <mergeCell ref="BF73:BG76"/>
    <mergeCell ref="BH73:BK73"/>
    <mergeCell ref="BL73:CH73"/>
    <mergeCell ref="P74:AP74"/>
    <mergeCell ref="BH74:CH74"/>
    <mergeCell ref="P75:AP76"/>
    <mergeCell ref="BH75:CH76"/>
    <mergeCell ref="BH69:BI69"/>
    <mergeCell ref="BJ69:CH69"/>
    <mergeCell ref="A70:H73"/>
    <mergeCell ref="P70:AP70"/>
    <mergeCell ref="AS70:AZ73"/>
    <mergeCell ref="BH70:CH70"/>
    <mergeCell ref="P71:AP71"/>
    <mergeCell ref="BH71:CH71"/>
    <mergeCell ref="P72:AP72"/>
    <mergeCell ref="BH72:CH72"/>
    <mergeCell ref="A69:M69"/>
    <mergeCell ref="N69:O72"/>
    <mergeCell ref="P69:Q69"/>
    <mergeCell ref="R69:AP69"/>
    <mergeCell ref="AS69:BE69"/>
    <mergeCell ref="BF69:BG72"/>
    <mergeCell ref="BF80:BG82"/>
    <mergeCell ref="BH80:CH80"/>
    <mergeCell ref="P81:AP82"/>
    <mergeCell ref="BH81:CH82"/>
    <mergeCell ref="A83:B84"/>
    <mergeCell ref="C83:M84"/>
    <mergeCell ref="AS83:AT84"/>
    <mergeCell ref="AU83:BE84"/>
    <mergeCell ref="BF77:BG79"/>
    <mergeCell ref="BH77:CH79"/>
    <mergeCell ref="C78:M79"/>
    <mergeCell ref="AU78:BE79"/>
    <mergeCell ref="A80:B82"/>
    <mergeCell ref="C80:M82"/>
    <mergeCell ref="N80:O82"/>
    <mergeCell ref="P80:AP80"/>
    <mergeCell ref="AS80:AT82"/>
    <mergeCell ref="AU80:BE82"/>
    <mergeCell ref="A77:B79"/>
    <mergeCell ref="C77:M77"/>
    <mergeCell ref="N77:O79"/>
    <mergeCell ref="P77:AP79"/>
    <mergeCell ref="AS77:AT79"/>
    <mergeCell ref="AU77:BE77"/>
    <mergeCell ref="N83:O84"/>
    <mergeCell ref="P83:X84"/>
    <mergeCell ref="Y83:AP84"/>
    <mergeCell ref="BF83:BG84"/>
    <mergeCell ref="BH83:BP84"/>
    <mergeCell ref="BQ83:CH84"/>
    <mergeCell ref="N91:O94"/>
    <mergeCell ref="P91:S91"/>
    <mergeCell ref="T91:AP91"/>
    <mergeCell ref="BF91:BG94"/>
    <mergeCell ref="BH91:BK91"/>
    <mergeCell ref="BL91:CH91"/>
    <mergeCell ref="P92:AP92"/>
    <mergeCell ref="BH92:CH92"/>
    <mergeCell ref="P93:AP94"/>
    <mergeCell ref="BH93:CH94"/>
    <mergeCell ref="BH87:BI87"/>
    <mergeCell ref="BJ87:CH87"/>
    <mergeCell ref="A88:H91"/>
    <mergeCell ref="P88:AP88"/>
    <mergeCell ref="AS88:AZ91"/>
    <mergeCell ref="BH88:CH88"/>
    <mergeCell ref="P89:AP89"/>
    <mergeCell ref="BH89:CH89"/>
    <mergeCell ref="P90:AP90"/>
    <mergeCell ref="BH90:CH90"/>
    <mergeCell ref="A87:M87"/>
    <mergeCell ref="N87:O90"/>
    <mergeCell ref="P87:Q87"/>
    <mergeCell ref="R87:AP87"/>
    <mergeCell ref="AS87:BE87"/>
    <mergeCell ref="BF87:BG90"/>
    <mergeCell ref="BF98:BG100"/>
    <mergeCell ref="BH98:CH98"/>
    <mergeCell ref="P99:AP100"/>
    <mergeCell ref="BH99:CH100"/>
    <mergeCell ref="A101:B102"/>
    <mergeCell ref="C101:M102"/>
    <mergeCell ref="AS101:AT102"/>
    <mergeCell ref="AU101:BE102"/>
    <mergeCell ref="BF95:BG97"/>
    <mergeCell ref="BH95:CH97"/>
    <mergeCell ref="C96:M97"/>
    <mergeCell ref="AU96:BE97"/>
    <mergeCell ref="A98:B100"/>
    <mergeCell ref="C98:M100"/>
    <mergeCell ref="N98:O100"/>
    <mergeCell ref="P98:AP98"/>
    <mergeCell ref="AS98:AT100"/>
    <mergeCell ref="AU98:BE100"/>
    <mergeCell ref="A95:B97"/>
    <mergeCell ref="C95:M95"/>
    <mergeCell ref="N95:O97"/>
    <mergeCell ref="P95:AP97"/>
    <mergeCell ref="AS95:AT97"/>
    <mergeCell ref="AU95:BE95"/>
    <mergeCell ref="N101:O102"/>
    <mergeCell ref="P101:X102"/>
    <mergeCell ref="Y101:AP102"/>
    <mergeCell ref="BF101:BG102"/>
    <mergeCell ref="BH101:BP102"/>
    <mergeCell ref="BQ101:CH102"/>
    <mergeCell ref="N107:O110"/>
    <mergeCell ref="P107:S107"/>
    <mergeCell ref="T107:AP107"/>
    <mergeCell ref="BF107:BG110"/>
    <mergeCell ref="BH107:BK107"/>
    <mergeCell ref="BL107:CH107"/>
    <mergeCell ref="P108:AP108"/>
    <mergeCell ref="BH108:CH108"/>
    <mergeCell ref="P109:AP110"/>
    <mergeCell ref="BH109:CH110"/>
    <mergeCell ref="BH103:BI103"/>
    <mergeCell ref="BJ103:CH103"/>
    <mergeCell ref="A104:H107"/>
    <mergeCell ref="P104:AP104"/>
    <mergeCell ref="AS104:AZ107"/>
    <mergeCell ref="BH104:CH104"/>
    <mergeCell ref="P105:AP105"/>
    <mergeCell ref="BH105:CH105"/>
    <mergeCell ref="P106:AP106"/>
    <mergeCell ref="BH106:CH106"/>
    <mergeCell ref="A103:M103"/>
    <mergeCell ref="N103:O106"/>
    <mergeCell ref="P103:Q103"/>
    <mergeCell ref="R103:AP103"/>
    <mergeCell ref="AS103:BE103"/>
    <mergeCell ref="BF103:BG106"/>
    <mergeCell ref="BF114:BG116"/>
    <mergeCell ref="BH114:CH114"/>
    <mergeCell ref="P115:AP116"/>
    <mergeCell ref="BH115:CH116"/>
    <mergeCell ref="A117:B118"/>
    <mergeCell ref="C117:M118"/>
    <mergeCell ref="AS117:AT118"/>
    <mergeCell ref="AU117:BE118"/>
    <mergeCell ref="BF111:BG113"/>
    <mergeCell ref="BH111:CH113"/>
    <mergeCell ref="C112:M113"/>
    <mergeCell ref="AU112:BE113"/>
    <mergeCell ref="A114:B116"/>
    <mergeCell ref="C114:M116"/>
    <mergeCell ref="N114:O116"/>
    <mergeCell ref="P114:AP114"/>
    <mergeCell ref="AS114:AT116"/>
    <mergeCell ref="AU114:BE116"/>
    <mergeCell ref="A111:B113"/>
    <mergeCell ref="C111:M111"/>
    <mergeCell ref="N111:O113"/>
    <mergeCell ref="P111:AP113"/>
    <mergeCell ref="AS111:AT113"/>
    <mergeCell ref="AU111:BE111"/>
    <mergeCell ref="N117:O118"/>
    <mergeCell ref="P117:X118"/>
    <mergeCell ref="Y117:AP118"/>
    <mergeCell ref="BF117:BG118"/>
    <mergeCell ref="BH117:BP118"/>
    <mergeCell ref="BQ117:CH118"/>
    <mergeCell ref="N125:O128"/>
    <mergeCell ref="P125:S125"/>
    <mergeCell ref="T125:AP125"/>
    <mergeCell ref="BF125:BG128"/>
    <mergeCell ref="BH125:BK125"/>
    <mergeCell ref="BL125:CH125"/>
    <mergeCell ref="P126:AP126"/>
    <mergeCell ref="BH126:CH126"/>
    <mergeCell ref="P127:AP128"/>
    <mergeCell ref="BH127:CH128"/>
    <mergeCell ref="BH121:BI121"/>
    <mergeCell ref="BJ121:CH121"/>
    <mergeCell ref="A122:H125"/>
    <mergeCell ref="P122:AP122"/>
    <mergeCell ref="AS122:AZ125"/>
    <mergeCell ref="BH122:CH122"/>
    <mergeCell ref="P123:AP123"/>
    <mergeCell ref="BH123:CH123"/>
    <mergeCell ref="P124:AP124"/>
    <mergeCell ref="BH124:CH124"/>
    <mergeCell ref="A121:M121"/>
    <mergeCell ref="N121:O124"/>
    <mergeCell ref="P121:Q121"/>
    <mergeCell ref="R121:AP121"/>
    <mergeCell ref="AS121:BE121"/>
    <mergeCell ref="BF121:BG124"/>
    <mergeCell ref="BF132:BG134"/>
    <mergeCell ref="BH132:CH132"/>
    <mergeCell ref="P133:AP134"/>
    <mergeCell ref="BH133:CH134"/>
    <mergeCell ref="A135:B136"/>
    <mergeCell ref="C135:M136"/>
    <mergeCell ref="AS135:AT136"/>
    <mergeCell ref="AU135:BE136"/>
    <mergeCell ref="BF129:BG131"/>
    <mergeCell ref="BH129:CH131"/>
    <mergeCell ref="C130:M131"/>
    <mergeCell ref="AU130:BE131"/>
    <mergeCell ref="A132:B134"/>
    <mergeCell ref="C132:M134"/>
    <mergeCell ref="N132:O134"/>
    <mergeCell ref="P132:AP132"/>
    <mergeCell ref="AS132:AT134"/>
    <mergeCell ref="AU132:BE134"/>
    <mergeCell ref="A129:B131"/>
    <mergeCell ref="C129:M129"/>
    <mergeCell ref="N129:O131"/>
    <mergeCell ref="P129:AP131"/>
    <mergeCell ref="AS129:AT131"/>
    <mergeCell ref="AU129:BE129"/>
    <mergeCell ref="N135:O136"/>
    <mergeCell ref="P135:X136"/>
    <mergeCell ref="Y135:AP136"/>
    <mergeCell ref="BF135:BG136"/>
    <mergeCell ref="BH135:BP136"/>
    <mergeCell ref="BQ135:CH136"/>
    <mergeCell ref="N141:O144"/>
    <mergeCell ref="P141:S141"/>
    <mergeCell ref="T141:AP141"/>
    <mergeCell ref="BF141:BG144"/>
    <mergeCell ref="BH141:BK141"/>
    <mergeCell ref="BL141:CH141"/>
    <mergeCell ref="P142:AP142"/>
    <mergeCell ref="BH142:CH142"/>
    <mergeCell ref="P143:AP144"/>
    <mergeCell ref="BH143:CH144"/>
    <mergeCell ref="BH137:BI137"/>
    <mergeCell ref="BJ137:CH137"/>
    <mergeCell ref="A138:H141"/>
    <mergeCell ref="P138:AP138"/>
    <mergeCell ref="AS138:AZ141"/>
    <mergeCell ref="BH138:CH138"/>
    <mergeCell ref="P139:AP139"/>
    <mergeCell ref="BH139:CH139"/>
    <mergeCell ref="P140:AP140"/>
    <mergeCell ref="BH140:CH140"/>
    <mergeCell ref="A137:M137"/>
    <mergeCell ref="N137:O140"/>
    <mergeCell ref="P137:Q137"/>
    <mergeCell ref="R137:AP137"/>
    <mergeCell ref="AS137:BE137"/>
    <mergeCell ref="BF137:BG140"/>
    <mergeCell ref="BF148:BG150"/>
    <mergeCell ref="BH148:CH148"/>
    <mergeCell ref="P149:AP150"/>
    <mergeCell ref="BH149:CH150"/>
    <mergeCell ref="A151:B152"/>
    <mergeCell ref="C151:M152"/>
    <mergeCell ref="AS151:AT152"/>
    <mergeCell ref="AU151:BE152"/>
    <mergeCell ref="BF145:BG147"/>
    <mergeCell ref="BH145:CH147"/>
    <mergeCell ref="C146:M147"/>
    <mergeCell ref="AU146:BE147"/>
    <mergeCell ref="A148:B150"/>
    <mergeCell ref="C148:M150"/>
    <mergeCell ref="N148:O150"/>
    <mergeCell ref="P148:AP148"/>
    <mergeCell ref="AS148:AT150"/>
    <mergeCell ref="AU148:BE150"/>
    <mergeCell ref="A145:B147"/>
    <mergeCell ref="C145:M145"/>
    <mergeCell ref="N145:O147"/>
    <mergeCell ref="P145:AP147"/>
    <mergeCell ref="AS145:AT147"/>
    <mergeCell ref="AU145:BE145"/>
    <mergeCell ref="N151:O152"/>
    <mergeCell ref="P151:X152"/>
    <mergeCell ref="Y151:AP152"/>
    <mergeCell ref="BF151:BG152"/>
    <mergeCell ref="BH151:BP152"/>
    <mergeCell ref="BQ151:CH152"/>
    <mergeCell ref="N159:O162"/>
    <mergeCell ref="P159:S159"/>
    <mergeCell ref="T159:AP159"/>
    <mergeCell ref="BF159:BG162"/>
    <mergeCell ref="BH159:BK159"/>
    <mergeCell ref="BL159:CH159"/>
    <mergeCell ref="P160:AP160"/>
    <mergeCell ref="BH160:CH160"/>
    <mergeCell ref="P161:AP162"/>
    <mergeCell ref="BH161:CH162"/>
    <mergeCell ref="BH155:BI155"/>
    <mergeCell ref="BJ155:CH155"/>
    <mergeCell ref="A156:H159"/>
    <mergeCell ref="P156:AP156"/>
    <mergeCell ref="AS156:AZ159"/>
    <mergeCell ref="BH156:CH156"/>
    <mergeCell ref="P157:AP157"/>
    <mergeCell ref="BH157:CH157"/>
    <mergeCell ref="P158:AP158"/>
    <mergeCell ref="BH158:CH158"/>
    <mergeCell ref="A155:M155"/>
    <mergeCell ref="N155:O158"/>
    <mergeCell ref="P155:Q155"/>
    <mergeCell ref="R155:AP155"/>
    <mergeCell ref="AS155:BE155"/>
    <mergeCell ref="BF155:BG158"/>
    <mergeCell ref="BF166:BG168"/>
    <mergeCell ref="BH166:CH166"/>
    <mergeCell ref="P167:AP168"/>
    <mergeCell ref="BH167:CH168"/>
    <mergeCell ref="A169:B170"/>
    <mergeCell ref="C169:M170"/>
    <mergeCell ref="AS169:AT170"/>
    <mergeCell ref="AU169:BE170"/>
    <mergeCell ref="BF163:BG165"/>
    <mergeCell ref="BH163:CH165"/>
    <mergeCell ref="C164:M165"/>
    <mergeCell ref="AU164:BE165"/>
    <mergeCell ref="A166:B168"/>
    <mergeCell ref="C166:M168"/>
    <mergeCell ref="N166:O168"/>
    <mergeCell ref="P166:AP166"/>
    <mergeCell ref="AS166:AT168"/>
    <mergeCell ref="AU166:BE168"/>
    <mergeCell ref="A163:B165"/>
    <mergeCell ref="C163:M163"/>
    <mergeCell ref="N163:O165"/>
    <mergeCell ref="P163:AP165"/>
    <mergeCell ref="AS163:AT165"/>
    <mergeCell ref="AU163:BE163"/>
    <mergeCell ref="N169:O170"/>
    <mergeCell ref="P169:X170"/>
    <mergeCell ref="Y169:AP170"/>
    <mergeCell ref="BF169:BG170"/>
    <mergeCell ref="BH169:BP170"/>
    <mergeCell ref="BQ169:CH170"/>
    <mergeCell ref="N175:O178"/>
    <mergeCell ref="P175:S175"/>
    <mergeCell ref="T175:AP175"/>
    <mergeCell ref="BF175:BG178"/>
    <mergeCell ref="BH175:BK175"/>
    <mergeCell ref="BL175:CH175"/>
    <mergeCell ref="P176:AP176"/>
    <mergeCell ref="BH176:CH176"/>
    <mergeCell ref="P177:AP178"/>
    <mergeCell ref="BH177:CH178"/>
    <mergeCell ref="BH171:BI171"/>
    <mergeCell ref="BJ171:CH171"/>
    <mergeCell ref="A172:H175"/>
    <mergeCell ref="P172:AP172"/>
    <mergeCell ref="AS172:AZ175"/>
    <mergeCell ref="BH172:CH172"/>
    <mergeCell ref="P173:AP173"/>
    <mergeCell ref="BH173:CH173"/>
    <mergeCell ref="P174:AP174"/>
    <mergeCell ref="BH174:CH174"/>
    <mergeCell ref="A171:M171"/>
    <mergeCell ref="N171:O174"/>
    <mergeCell ref="P171:Q171"/>
    <mergeCell ref="R171:AP171"/>
    <mergeCell ref="AS171:BE171"/>
    <mergeCell ref="BF171:BG174"/>
    <mergeCell ref="BF182:BG184"/>
    <mergeCell ref="BH182:CH182"/>
    <mergeCell ref="P183:AP184"/>
    <mergeCell ref="BH183:CH184"/>
    <mergeCell ref="A185:B186"/>
    <mergeCell ref="C185:M186"/>
    <mergeCell ref="AS185:AT186"/>
    <mergeCell ref="AU185:BE186"/>
    <mergeCell ref="BF179:BG181"/>
    <mergeCell ref="BH179:CH181"/>
    <mergeCell ref="C180:M181"/>
    <mergeCell ref="AU180:BE181"/>
    <mergeCell ref="A182:B184"/>
    <mergeCell ref="C182:M184"/>
    <mergeCell ref="N182:O184"/>
    <mergeCell ref="P182:AP182"/>
    <mergeCell ref="AS182:AT184"/>
    <mergeCell ref="AU182:BE184"/>
    <mergeCell ref="A179:B181"/>
    <mergeCell ref="C179:M179"/>
    <mergeCell ref="N179:O181"/>
    <mergeCell ref="P179:AP181"/>
    <mergeCell ref="AS179:AT181"/>
    <mergeCell ref="AU179:BE179"/>
    <mergeCell ref="N185:O186"/>
    <mergeCell ref="P185:X186"/>
    <mergeCell ref="Y185:AP186"/>
    <mergeCell ref="BF185:BG186"/>
    <mergeCell ref="BH185:BP186"/>
    <mergeCell ref="BQ185:CH186"/>
    <mergeCell ref="N193:O196"/>
    <mergeCell ref="P193:S193"/>
    <mergeCell ref="T193:AP193"/>
    <mergeCell ref="BF193:BG196"/>
    <mergeCell ref="BH193:BK193"/>
    <mergeCell ref="BL193:CH193"/>
    <mergeCell ref="P194:AP194"/>
    <mergeCell ref="BH194:CH194"/>
    <mergeCell ref="P195:AP196"/>
    <mergeCell ref="BH195:CH196"/>
    <mergeCell ref="BH189:BI189"/>
    <mergeCell ref="BJ189:CH189"/>
    <mergeCell ref="A190:H193"/>
    <mergeCell ref="P190:AP190"/>
    <mergeCell ref="AS190:AZ193"/>
    <mergeCell ref="BH190:CH190"/>
    <mergeCell ref="P191:AP191"/>
    <mergeCell ref="BH191:CH191"/>
    <mergeCell ref="P192:AP192"/>
    <mergeCell ref="BH192:CH192"/>
    <mergeCell ref="A189:M189"/>
    <mergeCell ref="N189:O192"/>
    <mergeCell ref="P189:Q189"/>
    <mergeCell ref="R189:AP189"/>
    <mergeCell ref="AS189:BE189"/>
    <mergeCell ref="BF189:BG192"/>
    <mergeCell ref="BF200:BG202"/>
    <mergeCell ref="BH200:CH200"/>
    <mergeCell ref="P201:AP202"/>
    <mergeCell ref="BH201:CH202"/>
    <mergeCell ref="A203:B204"/>
    <mergeCell ref="C203:M204"/>
    <mergeCell ref="AS203:AT204"/>
    <mergeCell ref="AU203:BE204"/>
    <mergeCell ref="BF197:BG199"/>
    <mergeCell ref="BH197:CH199"/>
    <mergeCell ref="C198:M199"/>
    <mergeCell ref="AU198:BE199"/>
    <mergeCell ref="A200:B202"/>
    <mergeCell ref="C200:M202"/>
    <mergeCell ref="N200:O202"/>
    <mergeCell ref="P200:AP200"/>
    <mergeCell ref="AS200:AT202"/>
    <mergeCell ref="AU200:BE202"/>
    <mergeCell ref="A197:B199"/>
    <mergeCell ref="C197:M197"/>
    <mergeCell ref="N197:O199"/>
    <mergeCell ref="P197:AP199"/>
    <mergeCell ref="AS197:AT199"/>
    <mergeCell ref="AU197:BE197"/>
    <mergeCell ref="N203:O204"/>
    <mergeCell ref="P203:X204"/>
    <mergeCell ref="Y203:AP204"/>
    <mergeCell ref="BF203:BG204"/>
    <mergeCell ref="BH203:BP204"/>
    <mergeCell ref="BQ203:CH204"/>
    <mergeCell ref="N209:O212"/>
    <mergeCell ref="P209:S209"/>
    <mergeCell ref="T209:AP209"/>
    <mergeCell ref="BF209:BG212"/>
    <mergeCell ref="BH209:BK209"/>
    <mergeCell ref="BL209:CH209"/>
    <mergeCell ref="P210:AP210"/>
    <mergeCell ref="BH210:CH210"/>
    <mergeCell ref="P211:AP212"/>
    <mergeCell ref="BH211:CH212"/>
    <mergeCell ref="BH205:BI205"/>
    <mergeCell ref="BJ205:CH205"/>
    <mergeCell ref="A206:H209"/>
    <mergeCell ref="P206:AP206"/>
    <mergeCell ref="AS206:AZ209"/>
    <mergeCell ref="BH206:CH206"/>
    <mergeCell ref="P207:AP207"/>
    <mergeCell ref="BH207:CH207"/>
    <mergeCell ref="P208:AP208"/>
    <mergeCell ref="BH208:CH208"/>
    <mergeCell ref="A205:M205"/>
    <mergeCell ref="N205:O208"/>
    <mergeCell ref="P205:Q205"/>
    <mergeCell ref="R205:AP205"/>
    <mergeCell ref="AS205:BE205"/>
    <mergeCell ref="BF205:BG208"/>
    <mergeCell ref="BF216:BG218"/>
    <mergeCell ref="BH216:CH216"/>
    <mergeCell ref="P217:AP218"/>
    <mergeCell ref="BH217:CH218"/>
    <mergeCell ref="A219:B220"/>
    <mergeCell ref="C219:M220"/>
    <mergeCell ref="AS219:AT220"/>
    <mergeCell ref="AU219:BE220"/>
    <mergeCell ref="BF213:BG215"/>
    <mergeCell ref="BH213:CH215"/>
    <mergeCell ref="C214:M215"/>
    <mergeCell ref="AU214:BE215"/>
    <mergeCell ref="A216:B218"/>
    <mergeCell ref="C216:M218"/>
    <mergeCell ref="N216:O218"/>
    <mergeCell ref="P216:AP216"/>
    <mergeCell ref="AS216:AT218"/>
    <mergeCell ref="AU216:BE218"/>
    <mergeCell ref="A213:B215"/>
    <mergeCell ref="C213:M213"/>
    <mergeCell ref="N213:O215"/>
    <mergeCell ref="P213:AP215"/>
    <mergeCell ref="AS213:AT215"/>
    <mergeCell ref="AU213:BE213"/>
    <mergeCell ref="N219:O220"/>
    <mergeCell ref="P219:X220"/>
    <mergeCell ref="Y219:AP220"/>
    <mergeCell ref="BF219:BG220"/>
    <mergeCell ref="BH219:BP220"/>
    <mergeCell ref="BQ219:CH220"/>
    <mergeCell ref="N227:O230"/>
    <mergeCell ref="P227:S227"/>
    <mergeCell ref="T227:AP227"/>
    <mergeCell ref="BF227:BG230"/>
    <mergeCell ref="BH227:BK227"/>
    <mergeCell ref="BL227:CH227"/>
    <mergeCell ref="P228:AP228"/>
    <mergeCell ref="BH228:CH228"/>
    <mergeCell ref="P229:AP230"/>
    <mergeCell ref="BH229:CH230"/>
    <mergeCell ref="BH223:BI223"/>
    <mergeCell ref="BJ223:CH223"/>
    <mergeCell ref="A224:H227"/>
    <mergeCell ref="P224:AP224"/>
    <mergeCell ref="AS224:AZ227"/>
    <mergeCell ref="BH224:CH224"/>
    <mergeCell ref="P225:AP225"/>
    <mergeCell ref="BH225:CH225"/>
    <mergeCell ref="P226:AP226"/>
    <mergeCell ref="BH226:CH226"/>
    <mergeCell ref="A223:M223"/>
    <mergeCell ref="N223:O226"/>
    <mergeCell ref="P223:Q223"/>
    <mergeCell ref="R223:AP223"/>
    <mergeCell ref="AS223:BE223"/>
    <mergeCell ref="BF223:BG226"/>
    <mergeCell ref="BF234:BG236"/>
    <mergeCell ref="BH234:CH234"/>
    <mergeCell ref="P235:AP236"/>
    <mergeCell ref="BH235:CH236"/>
    <mergeCell ref="A237:B238"/>
    <mergeCell ref="C237:M238"/>
    <mergeCell ref="AS237:AT238"/>
    <mergeCell ref="AU237:BE238"/>
    <mergeCell ref="BF231:BG233"/>
    <mergeCell ref="BH231:CH233"/>
    <mergeCell ref="C232:M233"/>
    <mergeCell ref="AU232:BE233"/>
    <mergeCell ref="A234:B236"/>
    <mergeCell ref="C234:M236"/>
    <mergeCell ref="N234:O236"/>
    <mergeCell ref="P234:AP234"/>
    <mergeCell ref="AS234:AT236"/>
    <mergeCell ref="AU234:BE236"/>
    <mergeCell ref="A231:B233"/>
    <mergeCell ref="C231:M231"/>
    <mergeCell ref="N231:O233"/>
    <mergeCell ref="P231:AP233"/>
    <mergeCell ref="AS231:AT233"/>
    <mergeCell ref="AU231:BE231"/>
    <mergeCell ref="N237:O238"/>
    <mergeCell ref="P237:X238"/>
    <mergeCell ref="Y237:AP238"/>
    <mergeCell ref="BF237:BG238"/>
    <mergeCell ref="BH237:BP238"/>
    <mergeCell ref="BQ237:CH238"/>
    <mergeCell ref="N243:O246"/>
    <mergeCell ref="P243:S243"/>
    <mergeCell ref="T243:AP243"/>
    <mergeCell ref="BF243:BG246"/>
    <mergeCell ref="BH243:BK243"/>
    <mergeCell ref="BL243:CH243"/>
    <mergeCell ref="P244:AP244"/>
    <mergeCell ref="BH244:CH244"/>
    <mergeCell ref="P245:AP246"/>
    <mergeCell ref="BH245:CH246"/>
    <mergeCell ref="BH239:BI239"/>
    <mergeCell ref="BJ239:CH239"/>
    <mergeCell ref="A240:H243"/>
    <mergeCell ref="P240:AP240"/>
    <mergeCell ref="AS240:AZ243"/>
    <mergeCell ref="BH240:CH240"/>
    <mergeCell ref="P241:AP241"/>
    <mergeCell ref="BH241:CH241"/>
    <mergeCell ref="P242:AP242"/>
    <mergeCell ref="BH242:CH242"/>
    <mergeCell ref="A239:M239"/>
    <mergeCell ref="N239:O242"/>
    <mergeCell ref="P239:Q239"/>
    <mergeCell ref="R239:AP239"/>
    <mergeCell ref="AS239:BE239"/>
    <mergeCell ref="BF239:BG242"/>
    <mergeCell ref="BF250:BG252"/>
    <mergeCell ref="BH250:CH250"/>
    <mergeCell ref="P251:AP252"/>
    <mergeCell ref="BH251:CH252"/>
    <mergeCell ref="A253:B254"/>
    <mergeCell ref="C253:M254"/>
    <mergeCell ref="AS253:AT254"/>
    <mergeCell ref="AU253:BE254"/>
    <mergeCell ref="BF247:BG249"/>
    <mergeCell ref="BH247:CH249"/>
    <mergeCell ref="C248:M249"/>
    <mergeCell ref="AU248:BE249"/>
    <mergeCell ref="A250:B252"/>
    <mergeCell ref="C250:M252"/>
    <mergeCell ref="N250:O252"/>
    <mergeCell ref="P250:AP250"/>
    <mergeCell ref="AS250:AT252"/>
    <mergeCell ref="AU250:BE252"/>
    <mergeCell ref="A247:B249"/>
    <mergeCell ref="C247:M247"/>
    <mergeCell ref="N247:O249"/>
    <mergeCell ref="P247:AP249"/>
    <mergeCell ref="AS247:AT249"/>
    <mergeCell ref="AU247:BE247"/>
    <mergeCell ref="N253:O254"/>
    <mergeCell ref="P253:X254"/>
    <mergeCell ref="Y253:AP254"/>
    <mergeCell ref="BF253:BG254"/>
    <mergeCell ref="BH253:BP254"/>
    <mergeCell ref="BQ253:CH254"/>
    <mergeCell ref="N261:O264"/>
    <mergeCell ref="P261:S261"/>
    <mergeCell ref="T261:AP261"/>
    <mergeCell ref="BF261:BG264"/>
    <mergeCell ref="BH261:BK261"/>
    <mergeCell ref="BL261:CH261"/>
    <mergeCell ref="P262:AP262"/>
    <mergeCell ref="BH262:CH262"/>
    <mergeCell ref="P263:AP264"/>
    <mergeCell ref="BH263:CH264"/>
    <mergeCell ref="BH257:BI257"/>
    <mergeCell ref="BJ257:CH257"/>
    <mergeCell ref="A258:H261"/>
    <mergeCell ref="P258:AP258"/>
    <mergeCell ref="AS258:AZ261"/>
    <mergeCell ref="BH258:CH258"/>
    <mergeCell ref="P259:AP259"/>
    <mergeCell ref="BH259:CH259"/>
    <mergeCell ref="P260:AP260"/>
    <mergeCell ref="BH260:CH260"/>
    <mergeCell ref="A257:M257"/>
    <mergeCell ref="N257:O260"/>
    <mergeCell ref="P257:Q257"/>
    <mergeCell ref="R257:AP257"/>
    <mergeCell ref="AS257:BE257"/>
    <mergeCell ref="BF257:BG260"/>
    <mergeCell ref="BF268:BG270"/>
    <mergeCell ref="BH268:CH268"/>
    <mergeCell ref="P269:AP270"/>
    <mergeCell ref="BH269:CH270"/>
    <mergeCell ref="A271:B272"/>
    <mergeCell ref="C271:M272"/>
    <mergeCell ref="AS271:AT272"/>
    <mergeCell ref="AU271:BE272"/>
    <mergeCell ref="BF265:BG267"/>
    <mergeCell ref="BH265:CH267"/>
    <mergeCell ref="C266:M267"/>
    <mergeCell ref="AU266:BE267"/>
    <mergeCell ref="A268:B270"/>
    <mergeCell ref="C268:M270"/>
    <mergeCell ref="N268:O270"/>
    <mergeCell ref="P268:AP268"/>
    <mergeCell ref="AS268:AT270"/>
    <mergeCell ref="AU268:BE270"/>
    <mergeCell ref="A265:B267"/>
    <mergeCell ref="C265:M265"/>
    <mergeCell ref="N265:O267"/>
    <mergeCell ref="P265:AP267"/>
    <mergeCell ref="AS265:AT267"/>
    <mergeCell ref="AU265:BE265"/>
    <mergeCell ref="N271:O272"/>
    <mergeCell ref="P271:X272"/>
    <mergeCell ref="Y271:AP272"/>
    <mergeCell ref="BF271:BG272"/>
    <mergeCell ref="BH271:BP272"/>
    <mergeCell ref="BQ271:CH272"/>
    <mergeCell ref="N277:O280"/>
    <mergeCell ref="P277:S277"/>
    <mergeCell ref="T277:AP277"/>
    <mergeCell ref="BF277:BG280"/>
    <mergeCell ref="BH277:BK277"/>
    <mergeCell ref="BL277:CH277"/>
    <mergeCell ref="P278:AP278"/>
    <mergeCell ref="BH278:CH278"/>
    <mergeCell ref="P279:AP280"/>
    <mergeCell ref="BH279:CH280"/>
    <mergeCell ref="BH273:BI273"/>
    <mergeCell ref="BJ273:CH273"/>
    <mergeCell ref="A274:H277"/>
    <mergeCell ref="P274:AP274"/>
    <mergeCell ref="AS274:AZ277"/>
    <mergeCell ref="BH274:CH274"/>
    <mergeCell ref="P275:AP275"/>
    <mergeCell ref="BH275:CH275"/>
    <mergeCell ref="P276:AP276"/>
    <mergeCell ref="BH276:CH276"/>
    <mergeCell ref="A273:M273"/>
    <mergeCell ref="N273:O276"/>
    <mergeCell ref="P273:Q273"/>
    <mergeCell ref="R273:AP273"/>
    <mergeCell ref="AS273:BE273"/>
    <mergeCell ref="BF273:BG276"/>
    <mergeCell ref="BF284:BG286"/>
    <mergeCell ref="BH284:CH284"/>
    <mergeCell ref="P285:AP286"/>
    <mergeCell ref="BH285:CH286"/>
    <mergeCell ref="A287:B288"/>
    <mergeCell ref="C287:M288"/>
    <mergeCell ref="AS287:AT288"/>
    <mergeCell ref="AU287:BE288"/>
    <mergeCell ref="BF281:BG283"/>
    <mergeCell ref="BH281:CH283"/>
    <mergeCell ref="C282:M283"/>
    <mergeCell ref="AU282:BE283"/>
    <mergeCell ref="A284:B286"/>
    <mergeCell ref="C284:M286"/>
    <mergeCell ref="N284:O286"/>
    <mergeCell ref="P284:AP284"/>
    <mergeCell ref="AS284:AT286"/>
    <mergeCell ref="AU284:BE286"/>
    <mergeCell ref="A281:B283"/>
    <mergeCell ref="C281:M281"/>
    <mergeCell ref="N281:O283"/>
    <mergeCell ref="P281:AP283"/>
    <mergeCell ref="AS281:AT283"/>
    <mergeCell ref="AU281:BE281"/>
    <mergeCell ref="N287:O288"/>
    <mergeCell ref="P287:X288"/>
    <mergeCell ref="Y287:AP288"/>
    <mergeCell ref="BF287:BG288"/>
    <mergeCell ref="BH287:BP288"/>
    <mergeCell ref="BQ287:CH288"/>
    <mergeCell ref="N295:O298"/>
    <mergeCell ref="P295:S295"/>
    <mergeCell ref="T295:AP295"/>
    <mergeCell ref="BF295:BG298"/>
    <mergeCell ref="BH295:BK295"/>
    <mergeCell ref="BL295:CH295"/>
    <mergeCell ref="P296:AP296"/>
    <mergeCell ref="BH296:CH296"/>
    <mergeCell ref="P297:AP298"/>
    <mergeCell ref="BH297:CH298"/>
    <mergeCell ref="BH291:BI291"/>
    <mergeCell ref="BJ291:CH291"/>
    <mergeCell ref="A292:H295"/>
    <mergeCell ref="P292:AP292"/>
    <mergeCell ref="AS292:AZ295"/>
    <mergeCell ref="BH292:CH292"/>
    <mergeCell ref="P293:AP293"/>
    <mergeCell ref="BH293:CH293"/>
    <mergeCell ref="P294:AP294"/>
    <mergeCell ref="BH294:CH294"/>
    <mergeCell ref="A291:M291"/>
    <mergeCell ref="N291:O294"/>
    <mergeCell ref="P291:Q291"/>
    <mergeCell ref="R291:AP291"/>
    <mergeCell ref="AS291:BE291"/>
    <mergeCell ref="BF291:BG294"/>
    <mergeCell ref="BF302:BG304"/>
    <mergeCell ref="BH302:CH302"/>
    <mergeCell ref="P303:AP304"/>
    <mergeCell ref="BH303:CH304"/>
    <mergeCell ref="A305:B306"/>
    <mergeCell ref="C305:M306"/>
    <mergeCell ref="AS305:AT306"/>
    <mergeCell ref="AU305:BE306"/>
    <mergeCell ref="BF299:BG301"/>
    <mergeCell ref="BH299:CH301"/>
    <mergeCell ref="C300:M301"/>
    <mergeCell ref="AU300:BE301"/>
    <mergeCell ref="A302:B304"/>
    <mergeCell ref="C302:M304"/>
    <mergeCell ref="N302:O304"/>
    <mergeCell ref="P302:AP302"/>
    <mergeCell ref="AS302:AT304"/>
    <mergeCell ref="AU302:BE304"/>
    <mergeCell ref="A299:B301"/>
    <mergeCell ref="C299:M299"/>
    <mergeCell ref="N299:O301"/>
    <mergeCell ref="P299:AP301"/>
    <mergeCell ref="AS299:AT301"/>
    <mergeCell ref="AU299:BE299"/>
    <mergeCell ref="N305:O306"/>
    <mergeCell ref="P305:X306"/>
    <mergeCell ref="Y305:AP306"/>
    <mergeCell ref="BF305:BG306"/>
    <mergeCell ref="BH305:BP306"/>
    <mergeCell ref="BQ305:CH306"/>
    <mergeCell ref="N311:O314"/>
    <mergeCell ref="P311:S311"/>
    <mergeCell ref="T311:AP311"/>
    <mergeCell ref="BF311:BG314"/>
    <mergeCell ref="BH311:BK311"/>
    <mergeCell ref="BL311:CH311"/>
    <mergeCell ref="P312:AP312"/>
    <mergeCell ref="BH312:CH312"/>
    <mergeCell ref="P313:AP314"/>
    <mergeCell ref="BH313:CH314"/>
    <mergeCell ref="BH307:BI307"/>
    <mergeCell ref="BJ307:CH307"/>
    <mergeCell ref="A308:H311"/>
    <mergeCell ref="P308:AP308"/>
    <mergeCell ref="AS308:AZ311"/>
    <mergeCell ref="BH308:CH308"/>
    <mergeCell ref="P309:AP309"/>
    <mergeCell ref="BH309:CH309"/>
    <mergeCell ref="P310:AP310"/>
    <mergeCell ref="BH310:CH310"/>
    <mergeCell ref="A307:M307"/>
    <mergeCell ref="N307:O310"/>
    <mergeCell ref="P307:Q307"/>
    <mergeCell ref="R307:AP307"/>
    <mergeCell ref="AS307:BE307"/>
    <mergeCell ref="BF307:BG310"/>
    <mergeCell ref="BF318:BG320"/>
    <mergeCell ref="BH318:CH318"/>
    <mergeCell ref="P319:AP320"/>
    <mergeCell ref="BH319:CH320"/>
    <mergeCell ref="A321:B322"/>
    <mergeCell ref="C321:M322"/>
    <mergeCell ref="AS321:AT322"/>
    <mergeCell ref="AU321:BE322"/>
    <mergeCell ref="BF315:BG317"/>
    <mergeCell ref="BH315:CH317"/>
    <mergeCell ref="C316:M317"/>
    <mergeCell ref="AU316:BE317"/>
    <mergeCell ref="A318:B320"/>
    <mergeCell ref="C318:M320"/>
    <mergeCell ref="N318:O320"/>
    <mergeCell ref="P318:AP318"/>
    <mergeCell ref="AS318:AT320"/>
    <mergeCell ref="AU318:BE320"/>
    <mergeCell ref="A315:B317"/>
    <mergeCell ref="C315:M315"/>
    <mergeCell ref="N315:O317"/>
    <mergeCell ref="P315:AP317"/>
    <mergeCell ref="AS315:AT317"/>
    <mergeCell ref="AU315:BE315"/>
    <mergeCell ref="N321:O322"/>
    <mergeCell ref="P321:X322"/>
    <mergeCell ref="Y321:AP322"/>
    <mergeCell ref="BF321:BG322"/>
    <mergeCell ref="BH321:BP322"/>
    <mergeCell ref="BQ321:CH322"/>
    <mergeCell ref="N329:O332"/>
    <mergeCell ref="P329:S329"/>
    <mergeCell ref="T329:AP329"/>
    <mergeCell ref="BF329:BG332"/>
    <mergeCell ref="BH329:BK329"/>
    <mergeCell ref="BL329:CH329"/>
    <mergeCell ref="P330:AP330"/>
    <mergeCell ref="BH330:CH330"/>
    <mergeCell ref="P331:AP332"/>
    <mergeCell ref="BH331:CH332"/>
    <mergeCell ref="BH325:BI325"/>
    <mergeCell ref="BJ325:CH325"/>
    <mergeCell ref="A326:H329"/>
    <mergeCell ref="P326:AP326"/>
    <mergeCell ref="AS326:AZ329"/>
    <mergeCell ref="BH326:CH326"/>
    <mergeCell ref="P327:AP327"/>
    <mergeCell ref="BH327:CH327"/>
    <mergeCell ref="P328:AP328"/>
    <mergeCell ref="BH328:CH328"/>
    <mergeCell ref="A325:M325"/>
    <mergeCell ref="N325:O328"/>
    <mergeCell ref="P325:Q325"/>
    <mergeCell ref="R325:AP325"/>
    <mergeCell ref="AS325:BE325"/>
    <mergeCell ref="BF325:BG328"/>
    <mergeCell ref="BF336:BG338"/>
    <mergeCell ref="BH336:CH336"/>
    <mergeCell ref="P337:AP338"/>
    <mergeCell ref="BH337:CH338"/>
    <mergeCell ref="A339:B340"/>
    <mergeCell ref="C339:M340"/>
    <mergeCell ref="AS339:AT340"/>
    <mergeCell ref="AU339:BE340"/>
    <mergeCell ref="BF333:BG335"/>
    <mergeCell ref="BH333:CH335"/>
    <mergeCell ref="C334:M335"/>
    <mergeCell ref="AU334:BE335"/>
    <mergeCell ref="A336:B338"/>
    <mergeCell ref="C336:M338"/>
    <mergeCell ref="N336:O338"/>
    <mergeCell ref="P336:AP336"/>
    <mergeCell ref="AS336:AT338"/>
    <mergeCell ref="AU336:BE338"/>
    <mergeCell ref="A333:B335"/>
    <mergeCell ref="C333:M333"/>
    <mergeCell ref="N333:O335"/>
    <mergeCell ref="P333:AP335"/>
    <mergeCell ref="AS333:AT335"/>
    <mergeCell ref="AU333:BE333"/>
    <mergeCell ref="N339:O340"/>
    <mergeCell ref="P339:X340"/>
    <mergeCell ref="Y339:AP340"/>
    <mergeCell ref="BF339:BG340"/>
    <mergeCell ref="BH339:BP340"/>
    <mergeCell ref="BQ339:CH340"/>
  </mergeCells>
  <phoneticPr fontId="18"/>
  <printOptions horizontalCentered="1" verticalCentered="1"/>
  <pageMargins left="0.19685039370078741" right="0.19685039370078741" top="0.39370078740157483" bottom="0.39370078740157483" header="0.31496062992125984" footer="0.31496062992125984"/>
  <pageSetup paperSize="9" scale="97" fitToHeight="1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pageSetUpPr fitToPage="1"/>
  </sheetPr>
  <dimension ref="A1:CI340"/>
  <sheetViews>
    <sheetView showGridLines="0" showRowColHeaders="0" workbookViewId="0">
      <selection sqref="A1:M1"/>
    </sheetView>
  </sheetViews>
  <sheetFormatPr defaultColWidth="9" defaultRowHeight="18.600000000000001" customHeight="1" x14ac:dyDescent="0.15"/>
  <cols>
    <col min="1" max="42" width="1.625" style="46" customWidth="1"/>
    <col min="43" max="44" width="2.625" style="46" customWidth="1"/>
    <col min="45" max="102" width="1.625" style="46" customWidth="1"/>
    <col min="103" max="103" width="9" style="46"/>
    <col min="104" max="104" width="9.875" style="46" bestFit="1" customWidth="1"/>
    <col min="105" max="16384" width="9" style="46"/>
  </cols>
  <sheetData>
    <row r="1" spans="1:86" ht="17.100000000000001" customHeight="1" x14ac:dyDescent="0.15">
      <c r="A1" s="1256" t="s">
        <v>64</v>
      </c>
      <c r="B1" s="1257"/>
      <c r="C1" s="1257"/>
      <c r="D1" s="1257"/>
      <c r="E1" s="1257"/>
      <c r="F1" s="1257"/>
      <c r="G1" s="1257"/>
      <c r="H1" s="1257"/>
      <c r="I1" s="1257"/>
      <c r="J1" s="1257"/>
      <c r="K1" s="1257"/>
      <c r="L1" s="1257"/>
      <c r="M1" s="1258"/>
      <c r="N1" s="1203" t="s">
        <v>22</v>
      </c>
      <c r="O1" s="1203"/>
      <c r="P1" s="1215" t="s">
        <v>17</v>
      </c>
      <c r="Q1" s="1216"/>
      <c r="R1" s="1217" t="str">
        <f>IF('⑨応募者名簿(印刷用)'!$BX$40="","",'⑨応募者名簿(印刷用)'!$BX$40)</f>
        <v>-</v>
      </c>
      <c r="S1" s="1217"/>
      <c r="T1" s="1217"/>
      <c r="U1" s="1217"/>
      <c r="V1" s="1217"/>
      <c r="W1" s="1217"/>
      <c r="X1" s="1217"/>
      <c r="Y1" s="1217"/>
      <c r="Z1" s="1217"/>
      <c r="AA1" s="1217"/>
      <c r="AB1" s="1217"/>
      <c r="AC1" s="1217"/>
      <c r="AD1" s="1217"/>
      <c r="AE1" s="1217"/>
      <c r="AF1" s="1217"/>
      <c r="AG1" s="1217"/>
      <c r="AH1" s="1217"/>
      <c r="AI1" s="1217"/>
      <c r="AJ1" s="1217"/>
      <c r="AK1" s="1217"/>
      <c r="AL1" s="1217"/>
      <c r="AM1" s="1217"/>
      <c r="AN1" s="1217"/>
      <c r="AO1" s="1217"/>
      <c r="AP1" s="1218"/>
      <c r="AR1" s="47"/>
      <c r="AS1" s="1256" t="s">
        <v>64</v>
      </c>
      <c r="AT1" s="1257"/>
      <c r="AU1" s="1257"/>
      <c r="AV1" s="1257"/>
      <c r="AW1" s="1257"/>
      <c r="AX1" s="1257"/>
      <c r="AY1" s="1257"/>
      <c r="AZ1" s="1257"/>
      <c r="BA1" s="1257"/>
      <c r="BB1" s="1257"/>
      <c r="BC1" s="1257"/>
      <c r="BD1" s="1257"/>
      <c r="BE1" s="1258"/>
      <c r="BF1" s="1203" t="s">
        <v>22</v>
      </c>
      <c r="BG1" s="1203"/>
      <c r="BH1" s="1215" t="s">
        <v>17</v>
      </c>
      <c r="BI1" s="1216"/>
      <c r="BJ1" s="1217" t="str">
        <f>IF('⑨応募者名簿(印刷用)'!$BX$40="","",'⑨応募者名簿(印刷用)'!$BX$40)</f>
        <v>-</v>
      </c>
      <c r="BK1" s="1217"/>
      <c r="BL1" s="1217"/>
      <c r="BM1" s="1217"/>
      <c r="BN1" s="1217"/>
      <c r="BO1" s="1217"/>
      <c r="BP1" s="1217"/>
      <c r="BQ1" s="1217"/>
      <c r="BR1" s="1217"/>
      <c r="BS1" s="1217"/>
      <c r="BT1" s="1217"/>
      <c r="BU1" s="1217"/>
      <c r="BV1" s="1217"/>
      <c r="BW1" s="1217"/>
      <c r="BX1" s="1217"/>
      <c r="BY1" s="1217"/>
      <c r="BZ1" s="1217"/>
      <c r="CA1" s="1217"/>
      <c r="CB1" s="1217"/>
      <c r="CC1" s="1217"/>
      <c r="CD1" s="1217"/>
      <c r="CE1" s="1217"/>
      <c r="CF1" s="1217"/>
      <c r="CG1" s="1217"/>
      <c r="CH1" s="1218"/>
    </row>
    <row r="2" spans="1:86" ht="17.100000000000001" customHeight="1" x14ac:dyDescent="0.15">
      <c r="A2" s="612" t="str">
        <f>'⑨応募者名簿(印刷用)'!$A$36</f>
        <v/>
      </c>
      <c r="B2" s="613"/>
      <c r="C2" s="613"/>
      <c r="D2" s="613"/>
      <c r="E2" s="613"/>
      <c r="F2" s="613"/>
      <c r="G2" s="613"/>
      <c r="H2" s="613"/>
      <c r="I2" s="93"/>
      <c r="J2" s="93"/>
      <c r="K2" s="93"/>
      <c r="L2" s="93"/>
      <c r="M2" s="94"/>
      <c r="N2" s="1203"/>
      <c r="O2" s="1203"/>
      <c r="P2" s="1219" t="str">
        <f>IF('⑨応募者名簿(印刷用)'!$BV$42="","",'⑨応募者名簿(印刷用)'!$BV$42)</f>
        <v xml:space="preserve"> </v>
      </c>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1"/>
      <c r="AR2" s="47"/>
      <c r="AS2" s="612" t="str">
        <f>'⑨応募者名簿(印刷用)'!$A$36</f>
        <v/>
      </c>
      <c r="AT2" s="613"/>
      <c r="AU2" s="613"/>
      <c r="AV2" s="613"/>
      <c r="AW2" s="613"/>
      <c r="AX2" s="613"/>
      <c r="AY2" s="613"/>
      <c r="AZ2" s="613"/>
      <c r="BA2" s="93"/>
      <c r="BB2" s="93"/>
      <c r="BC2" s="93"/>
      <c r="BD2" s="93"/>
      <c r="BE2" s="94"/>
      <c r="BF2" s="1203"/>
      <c r="BG2" s="1203"/>
      <c r="BH2" s="1219" t="str">
        <f>IF('⑨応募者名簿(印刷用)'!$BV$42="","",'⑨応募者名簿(印刷用)'!$BV$42)</f>
        <v xml:space="preserve"> </v>
      </c>
      <c r="BI2" s="1220"/>
      <c r="BJ2" s="1220"/>
      <c r="BK2" s="1220"/>
      <c r="BL2" s="1220"/>
      <c r="BM2" s="1220"/>
      <c r="BN2" s="1220"/>
      <c r="BO2" s="1220"/>
      <c r="BP2" s="1220"/>
      <c r="BQ2" s="1220"/>
      <c r="BR2" s="1220"/>
      <c r="BS2" s="1220"/>
      <c r="BT2" s="1220"/>
      <c r="BU2" s="1220"/>
      <c r="BV2" s="1220"/>
      <c r="BW2" s="1220"/>
      <c r="BX2" s="1220"/>
      <c r="BY2" s="1220"/>
      <c r="BZ2" s="1220"/>
      <c r="CA2" s="1220"/>
      <c r="CB2" s="1220"/>
      <c r="CC2" s="1220"/>
      <c r="CD2" s="1220"/>
      <c r="CE2" s="1220"/>
      <c r="CF2" s="1220"/>
      <c r="CG2" s="1220"/>
      <c r="CH2" s="1221"/>
    </row>
    <row r="3" spans="1:86" ht="17.100000000000001" customHeight="1" x14ac:dyDescent="0.15">
      <c r="A3" s="612"/>
      <c r="B3" s="613"/>
      <c r="C3" s="613"/>
      <c r="D3" s="613"/>
      <c r="E3" s="613"/>
      <c r="F3" s="613"/>
      <c r="G3" s="613"/>
      <c r="H3" s="613"/>
      <c r="I3" s="93"/>
      <c r="J3" s="93"/>
      <c r="K3" s="93"/>
      <c r="L3" s="93"/>
      <c r="M3" s="94"/>
      <c r="N3" s="1203"/>
      <c r="O3" s="1203"/>
      <c r="P3" s="1219" t="str">
        <f>IF('⑨応募者名簿(印刷用)'!$BV$43="","",'⑨応募者名簿(印刷用)'!$BV$43)</f>
        <v xml:space="preserve"> </v>
      </c>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1"/>
      <c r="AR3" s="47"/>
      <c r="AS3" s="612"/>
      <c r="AT3" s="613"/>
      <c r="AU3" s="613"/>
      <c r="AV3" s="613"/>
      <c r="AW3" s="613"/>
      <c r="AX3" s="613"/>
      <c r="AY3" s="613"/>
      <c r="AZ3" s="613"/>
      <c r="BA3" s="93"/>
      <c r="BB3" s="93"/>
      <c r="BC3" s="93"/>
      <c r="BD3" s="93"/>
      <c r="BE3" s="94"/>
      <c r="BF3" s="1203"/>
      <c r="BG3" s="1203"/>
      <c r="BH3" s="1219" t="str">
        <f>IF('⑨応募者名簿(印刷用)'!$BV$43="","",'⑨応募者名簿(印刷用)'!$BV$43)</f>
        <v xml:space="preserve"> </v>
      </c>
      <c r="BI3" s="1220"/>
      <c r="BJ3" s="1220"/>
      <c r="BK3" s="1220"/>
      <c r="BL3" s="1220"/>
      <c r="BM3" s="1220"/>
      <c r="BN3" s="1220"/>
      <c r="BO3" s="1220"/>
      <c r="BP3" s="1220"/>
      <c r="BQ3" s="1220"/>
      <c r="BR3" s="1220"/>
      <c r="BS3" s="1220"/>
      <c r="BT3" s="1220"/>
      <c r="BU3" s="1220"/>
      <c r="BV3" s="1220"/>
      <c r="BW3" s="1220"/>
      <c r="BX3" s="1220"/>
      <c r="BY3" s="1220"/>
      <c r="BZ3" s="1220"/>
      <c r="CA3" s="1220"/>
      <c r="CB3" s="1220"/>
      <c r="CC3" s="1220"/>
      <c r="CD3" s="1220"/>
      <c r="CE3" s="1220"/>
      <c r="CF3" s="1220"/>
      <c r="CG3" s="1220"/>
      <c r="CH3" s="1221"/>
    </row>
    <row r="4" spans="1:86" ht="17.100000000000001" customHeight="1" x14ac:dyDescent="0.15">
      <c r="A4" s="612"/>
      <c r="B4" s="613"/>
      <c r="C4" s="613"/>
      <c r="D4" s="613"/>
      <c r="E4" s="613"/>
      <c r="F4" s="613"/>
      <c r="G4" s="613"/>
      <c r="H4" s="613"/>
      <c r="I4" s="93"/>
      <c r="J4" s="93"/>
      <c r="K4" s="93"/>
      <c r="L4" s="93"/>
      <c r="M4" s="94"/>
      <c r="N4" s="1203"/>
      <c r="O4" s="1203"/>
      <c r="P4" s="1222" t="str">
        <f>IF('⑨応募者名簿(印刷用)'!$BV$44="","",'⑨応募者名簿(印刷用)'!$BV$44)</f>
        <v xml:space="preserve"> </v>
      </c>
      <c r="Q4" s="1223"/>
      <c r="R4" s="1223"/>
      <c r="S4" s="1223"/>
      <c r="T4" s="1223"/>
      <c r="U4" s="1223"/>
      <c r="V4" s="1223"/>
      <c r="W4" s="1223"/>
      <c r="X4" s="1223"/>
      <c r="Y4" s="1223"/>
      <c r="Z4" s="1223"/>
      <c r="AA4" s="1223"/>
      <c r="AB4" s="1223"/>
      <c r="AC4" s="1223"/>
      <c r="AD4" s="1223"/>
      <c r="AE4" s="1223"/>
      <c r="AF4" s="1223"/>
      <c r="AG4" s="1223"/>
      <c r="AH4" s="1223"/>
      <c r="AI4" s="1223"/>
      <c r="AJ4" s="1223"/>
      <c r="AK4" s="1223"/>
      <c r="AL4" s="1223"/>
      <c r="AM4" s="1223"/>
      <c r="AN4" s="1223"/>
      <c r="AO4" s="1223"/>
      <c r="AP4" s="1224"/>
      <c r="AR4" s="47"/>
      <c r="AS4" s="612"/>
      <c r="AT4" s="613"/>
      <c r="AU4" s="613"/>
      <c r="AV4" s="613"/>
      <c r="AW4" s="613"/>
      <c r="AX4" s="613"/>
      <c r="AY4" s="613"/>
      <c r="AZ4" s="613"/>
      <c r="BA4" s="93"/>
      <c r="BB4" s="93"/>
      <c r="BC4" s="93"/>
      <c r="BD4" s="93"/>
      <c r="BE4" s="94"/>
      <c r="BF4" s="1203"/>
      <c r="BG4" s="1203"/>
      <c r="BH4" s="1222" t="str">
        <f>IF('⑨応募者名簿(印刷用)'!$BV$44="","",'⑨応募者名簿(印刷用)'!$BV$44)</f>
        <v xml:space="preserve"> </v>
      </c>
      <c r="BI4" s="1223"/>
      <c r="BJ4" s="1223"/>
      <c r="BK4" s="1223"/>
      <c r="BL4" s="1223"/>
      <c r="BM4" s="1223"/>
      <c r="BN4" s="1223"/>
      <c r="BO4" s="1223"/>
      <c r="BP4" s="1223"/>
      <c r="BQ4" s="1223"/>
      <c r="BR4" s="1223"/>
      <c r="BS4" s="1223"/>
      <c r="BT4" s="1223"/>
      <c r="BU4" s="1223"/>
      <c r="BV4" s="1223"/>
      <c r="BW4" s="1223"/>
      <c r="BX4" s="1223"/>
      <c r="BY4" s="1223"/>
      <c r="BZ4" s="1223"/>
      <c r="CA4" s="1223"/>
      <c r="CB4" s="1223"/>
      <c r="CC4" s="1223"/>
      <c r="CD4" s="1223"/>
      <c r="CE4" s="1223"/>
      <c r="CF4" s="1223"/>
      <c r="CG4" s="1223"/>
      <c r="CH4" s="1224"/>
    </row>
    <row r="5" spans="1:86" ht="17.100000000000001" customHeight="1" x14ac:dyDescent="0.15">
      <c r="A5" s="612"/>
      <c r="B5" s="613"/>
      <c r="C5" s="613"/>
      <c r="D5" s="613"/>
      <c r="E5" s="613"/>
      <c r="F5" s="613"/>
      <c r="G5" s="613"/>
      <c r="H5" s="613"/>
      <c r="I5" s="93"/>
      <c r="J5" s="93"/>
      <c r="K5" s="93"/>
      <c r="L5" s="93"/>
      <c r="M5" s="94"/>
      <c r="N5" s="1206" t="s">
        <v>33</v>
      </c>
      <c r="O5" s="1207"/>
      <c r="P5" s="1212" t="s">
        <v>24</v>
      </c>
      <c r="Q5" s="1213"/>
      <c r="R5" s="1213"/>
      <c r="S5" s="1213"/>
      <c r="T5" s="1213" t="str">
        <f>""&amp;⑧入力シート!$D$21</f>
        <v/>
      </c>
      <c r="U5" s="1213"/>
      <c r="V5" s="1213"/>
      <c r="W5" s="1213"/>
      <c r="X5" s="1213"/>
      <c r="Y5" s="1213"/>
      <c r="Z5" s="1213"/>
      <c r="AA5" s="1213"/>
      <c r="AB5" s="1213"/>
      <c r="AC5" s="1213"/>
      <c r="AD5" s="1213"/>
      <c r="AE5" s="1213"/>
      <c r="AF5" s="1213"/>
      <c r="AG5" s="1213"/>
      <c r="AH5" s="1213"/>
      <c r="AI5" s="1213"/>
      <c r="AJ5" s="1213"/>
      <c r="AK5" s="1213"/>
      <c r="AL5" s="1213"/>
      <c r="AM5" s="1213"/>
      <c r="AN5" s="1213"/>
      <c r="AO5" s="1213"/>
      <c r="AP5" s="1214"/>
      <c r="AR5" s="47"/>
      <c r="AS5" s="612"/>
      <c r="AT5" s="613"/>
      <c r="AU5" s="613"/>
      <c r="AV5" s="613"/>
      <c r="AW5" s="613"/>
      <c r="AX5" s="613"/>
      <c r="AY5" s="613"/>
      <c r="AZ5" s="613"/>
      <c r="BA5" s="93"/>
      <c r="BB5" s="93"/>
      <c r="BC5" s="93"/>
      <c r="BD5" s="93"/>
      <c r="BE5" s="94"/>
      <c r="BF5" s="1206" t="s">
        <v>33</v>
      </c>
      <c r="BG5" s="1207"/>
      <c r="BH5" s="1212" t="s">
        <v>24</v>
      </c>
      <c r="BI5" s="1213"/>
      <c r="BJ5" s="1213"/>
      <c r="BK5" s="1213"/>
      <c r="BL5" s="1213" t="str">
        <f>""&amp;⑧入力シート!$D$21</f>
        <v/>
      </c>
      <c r="BM5" s="1213"/>
      <c r="BN5" s="1213"/>
      <c r="BO5" s="1213"/>
      <c r="BP5" s="1213"/>
      <c r="BQ5" s="1213"/>
      <c r="BR5" s="1213"/>
      <c r="BS5" s="1213"/>
      <c r="BT5" s="1213"/>
      <c r="BU5" s="1213"/>
      <c r="BV5" s="1213"/>
      <c r="BW5" s="1213"/>
      <c r="BX5" s="1213"/>
      <c r="BY5" s="1213"/>
      <c r="BZ5" s="1213"/>
      <c r="CA5" s="1213"/>
      <c r="CB5" s="1213"/>
      <c r="CC5" s="1213"/>
      <c r="CD5" s="1213"/>
      <c r="CE5" s="1213"/>
      <c r="CF5" s="1213"/>
      <c r="CG5" s="1213"/>
      <c r="CH5" s="1214"/>
    </row>
    <row r="6" spans="1:86" ht="17.100000000000001" customHeight="1" x14ac:dyDescent="0.15">
      <c r="A6" s="95"/>
      <c r="B6" s="93"/>
      <c r="C6" s="93"/>
      <c r="D6" s="93"/>
      <c r="E6" s="93"/>
      <c r="F6" s="93"/>
      <c r="G6" s="93"/>
      <c r="H6" s="93"/>
      <c r="I6" s="93"/>
      <c r="J6" s="93"/>
      <c r="K6" s="93"/>
      <c r="L6" s="93"/>
      <c r="M6" s="94"/>
      <c r="N6" s="1190"/>
      <c r="O6" s="1191"/>
      <c r="P6" s="1082" t="str">
        <f>"　"&amp;⑧入力シート!$D$22</f>
        <v>　</v>
      </c>
      <c r="Q6" s="1083"/>
      <c r="R6" s="1083"/>
      <c r="S6" s="1083"/>
      <c r="T6" s="1083"/>
      <c r="U6" s="1083"/>
      <c r="V6" s="1083"/>
      <c r="W6" s="1083"/>
      <c r="X6" s="1083"/>
      <c r="Y6" s="1083"/>
      <c r="Z6" s="1083"/>
      <c r="AA6" s="1083"/>
      <c r="AB6" s="1083"/>
      <c r="AC6" s="1083"/>
      <c r="AD6" s="1083"/>
      <c r="AE6" s="1083"/>
      <c r="AF6" s="1083"/>
      <c r="AG6" s="1083"/>
      <c r="AH6" s="1083"/>
      <c r="AI6" s="1083"/>
      <c r="AJ6" s="1083"/>
      <c r="AK6" s="1083"/>
      <c r="AL6" s="1083"/>
      <c r="AM6" s="1083"/>
      <c r="AN6" s="1083"/>
      <c r="AO6" s="1083"/>
      <c r="AP6" s="1084"/>
      <c r="AR6" s="47"/>
      <c r="AS6" s="95"/>
      <c r="AT6" s="93"/>
      <c r="AU6" s="93"/>
      <c r="AV6" s="93"/>
      <c r="AW6" s="93"/>
      <c r="AX6" s="93"/>
      <c r="AY6" s="93"/>
      <c r="AZ6" s="93"/>
      <c r="BA6" s="93"/>
      <c r="BB6" s="93"/>
      <c r="BC6" s="93"/>
      <c r="BD6" s="93"/>
      <c r="BE6" s="94"/>
      <c r="BF6" s="1190"/>
      <c r="BG6" s="1191"/>
      <c r="BH6" s="1082" t="str">
        <f>"　"&amp;⑧入力シート!$D$22</f>
        <v>　</v>
      </c>
      <c r="BI6" s="1083"/>
      <c r="BJ6" s="1083"/>
      <c r="BK6" s="1083"/>
      <c r="BL6" s="1083"/>
      <c r="BM6" s="1083"/>
      <c r="BN6" s="1083"/>
      <c r="BO6" s="1083"/>
      <c r="BP6" s="1083"/>
      <c r="BQ6" s="1083"/>
      <c r="BR6" s="1083"/>
      <c r="BS6" s="1083"/>
      <c r="BT6" s="1083"/>
      <c r="BU6" s="1083"/>
      <c r="BV6" s="1083"/>
      <c r="BW6" s="1083"/>
      <c r="BX6" s="1083"/>
      <c r="BY6" s="1083"/>
      <c r="BZ6" s="1083"/>
      <c r="CA6" s="1083"/>
      <c r="CB6" s="1083"/>
      <c r="CC6" s="1083"/>
      <c r="CD6" s="1083"/>
      <c r="CE6" s="1083"/>
      <c r="CF6" s="1083"/>
      <c r="CG6" s="1083"/>
      <c r="CH6" s="1084"/>
    </row>
    <row r="7" spans="1:86" ht="17.100000000000001" customHeight="1" x14ac:dyDescent="0.15">
      <c r="A7" s="95"/>
      <c r="B7" s="93"/>
      <c r="C7" s="93"/>
      <c r="D7" s="93"/>
      <c r="E7" s="93"/>
      <c r="F7" s="93"/>
      <c r="G7" s="93"/>
      <c r="H7" s="93"/>
      <c r="I7" s="93"/>
      <c r="J7" s="93"/>
      <c r="K7" s="93"/>
      <c r="L7" s="93"/>
      <c r="M7" s="94"/>
      <c r="N7" s="1190"/>
      <c r="O7" s="1191"/>
      <c r="P7" s="1085" t="str">
        <f>"　"&amp;⑧入力シート!$D$23</f>
        <v>　</v>
      </c>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7"/>
      <c r="AR7" s="47"/>
      <c r="AS7" s="95"/>
      <c r="AT7" s="93"/>
      <c r="AU7" s="93"/>
      <c r="AV7" s="93"/>
      <c r="AW7" s="93"/>
      <c r="AX7" s="93"/>
      <c r="AY7" s="93"/>
      <c r="AZ7" s="93"/>
      <c r="BA7" s="93"/>
      <c r="BB7" s="93"/>
      <c r="BC7" s="93"/>
      <c r="BD7" s="93"/>
      <c r="BE7" s="94"/>
      <c r="BF7" s="1190"/>
      <c r="BG7" s="1191"/>
      <c r="BH7" s="1085" t="str">
        <f>"　"&amp;⑧入力シート!$D$23</f>
        <v>　</v>
      </c>
      <c r="BI7" s="1086"/>
      <c r="BJ7" s="1086"/>
      <c r="BK7" s="1086"/>
      <c r="BL7" s="1086"/>
      <c r="BM7" s="1086"/>
      <c r="BN7" s="1086"/>
      <c r="BO7" s="1086"/>
      <c r="BP7" s="1086"/>
      <c r="BQ7" s="1086"/>
      <c r="BR7" s="1086"/>
      <c r="BS7" s="1086"/>
      <c r="BT7" s="1086"/>
      <c r="BU7" s="1086"/>
      <c r="BV7" s="1086"/>
      <c r="BW7" s="1086"/>
      <c r="BX7" s="1086"/>
      <c r="BY7" s="1086"/>
      <c r="BZ7" s="1086"/>
      <c r="CA7" s="1086"/>
      <c r="CB7" s="1086"/>
      <c r="CC7" s="1086"/>
      <c r="CD7" s="1086"/>
      <c r="CE7" s="1086"/>
      <c r="CF7" s="1086"/>
      <c r="CG7" s="1086"/>
      <c r="CH7" s="1087"/>
    </row>
    <row r="8" spans="1:86" ht="17.100000000000001" customHeight="1" x14ac:dyDescent="0.15">
      <c r="A8" s="96"/>
      <c r="B8" s="97"/>
      <c r="C8" s="97"/>
      <c r="D8" s="97"/>
      <c r="E8" s="97"/>
      <c r="F8" s="97"/>
      <c r="G8" s="97"/>
      <c r="H8" s="97"/>
      <c r="I8" s="97"/>
      <c r="J8" s="97"/>
      <c r="K8" s="97"/>
      <c r="L8" s="97"/>
      <c r="M8" s="98"/>
      <c r="N8" s="1190"/>
      <c r="O8" s="1191"/>
      <c r="P8" s="1085"/>
      <c r="Q8" s="1086"/>
      <c r="R8" s="1086"/>
      <c r="S8" s="1086"/>
      <c r="T8" s="1086"/>
      <c r="U8" s="1086"/>
      <c r="V8" s="1086"/>
      <c r="W8" s="1086"/>
      <c r="X8" s="1086"/>
      <c r="Y8" s="1086"/>
      <c r="Z8" s="1086"/>
      <c r="AA8" s="1086"/>
      <c r="AB8" s="1086"/>
      <c r="AC8" s="1086"/>
      <c r="AD8" s="1086"/>
      <c r="AE8" s="1086"/>
      <c r="AF8" s="1086"/>
      <c r="AG8" s="1086"/>
      <c r="AH8" s="1086"/>
      <c r="AI8" s="1086"/>
      <c r="AJ8" s="1086"/>
      <c r="AK8" s="1086"/>
      <c r="AL8" s="1086"/>
      <c r="AM8" s="1086"/>
      <c r="AN8" s="1086"/>
      <c r="AO8" s="1086"/>
      <c r="AP8" s="1087"/>
      <c r="AR8" s="47"/>
      <c r="AS8" s="96"/>
      <c r="AT8" s="97"/>
      <c r="AU8" s="97"/>
      <c r="AV8" s="97"/>
      <c r="AW8" s="97"/>
      <c r="AX8" s="97"/>
      <c r="AY8" s="97"/>
      <c r="AZ8" s="97"/>
      <c r="BA8" s="97"/>
      <c r="BB8" s="97"/>
      <c r="BC8" s="97"/>
      <c r="BD8" s="97"/>
      <c r="BE8" s="98"/>
      <c r="BF8" s="1190"/>
      <c r="BG8" s="1191"/>
      <c r="BH8" s="1085"/>
      <c r="BI8" s="1086"/>
      <c r="BJ8" s="1086"/>
      <c r="BK8" s="1086"/>
      <c r="BL8" s="1086"/>
      <c r="BM8" s="1086"/>
      <c r="BN8" s="1086"/>
      <c r="BO8" s="1086"/>
      <c r="BP8" s="1086"/>
      <c r="BQ8" s="1086"/>
      <c r="BR8" s="1086"/>
      <c r="BS8" s="1086"/>
      <c r="BT8" s="1086"/>
      <c r="BU8" s="1086"/>
      <c r="BV8" s="1086"/>
      <c r="BW8" s="1086"/>
      <c r="BX8" s="1086"/>
      <c r="BY8" s="1086"/>
      <c r="BZ8" s="1086"/>
      <c r="CA8" s="1086"/>
      <c r="CB8" s="1086"/>
      <c r="CC8" s="1086"/>
      <c r="CD8" s="1086"/>
      <c r="CE8" s="1086"/>
      <c r="CF8" s="1086"/>
      <c r="CG8" s="1086"/>
      <c r="CH8" s="1087"/>
    </row>
    <row r="9" spans="1:86" ht="18" customHeight="1" x14ac:dyDescent="0.15">
      <c r="A9" s="1206" t="s">
        <v>38</v>
      </c>
      <c r="B9" s="1207"/>
      <c r="C9" s="1212" t="s">
        <v>32</v>
      </c>
      <c r="D9" s="1213"/>
      <c r="E9" s="1213"/>
      <c r="F9" s="1213"/>
      <c r="G9" s="1213"/>
      <c r="H9" s="1213"/>
      <c r="I9" s="1213"/>
      <c r="J9" s="1213"/>
      <c r="K9" s="1213"/>
      <c r="L9" s="1213"/>
      <c r="M9" s="1213"/>
      <c r="N9" s="1253" t="s">
        <v>35</v>
      </c>
      <c r="O9" s="1253"/>
      <c r="P9" s="1250" t="str">
        <f>""&amp;⑧入力シート!AD64</f>
        <v/>
      </c>
      <c r="Q9" s="1250"/>
      <c r="R9" s="1250"/>
      <c r="S9" s="1250"/>
      <c r="T9" s="1250"/>
      <c r="U9" s="1250"/>
      <c r="V9" s="1250"/>
      <c r="W9" s="1250"/>
      <c r="X9" s="1250"/>
      <c r="Y9" s="1250"/>
      <c r="Z9" s="1250"/>
      <c r="AA9" s="1250"/>
      <c r="AB9" s="1250"/>
      <c r="AC9" s="1250"/>
      <c r="AD9" s="1250"/>
      <c r="AE9" s="1250"/>
      <c r="AF9" s="1250"/>
      <c r="AG9" s="1250"/>
      <c r="AH9" s="1250"/>
      <c r="AI9" s="1250"/>
      <c r="AJ9" s="1250"/>
      <c r="AK9" s="1250"/>
      <c r="AL9" s="1250"/>
      <c r="AM9" s="1250"/>
      <c r="AN9" s="1250"/>
      <c r="AO9" s="1250"/>
      <c r="AP9" s="1250"/>
      <c r="AR9" s="47"/>
      <c r="AS9" s="1206" t="s">
        <v>38</v>
      </c>
      <c r="AT9" s="1207"/>
      <c r="AU9" s="1212" t="s">
        <v>32</v>
      </c>
      <c r="AV9" s="1213"/>
      <c r="AW9" s="1213"/>
      <c r="AX9" s="1213"/>
      <c r="AY9" s="1213"/>
      <c r="AZ9" s="1213"/>
      <c r="BA9" s="1213"/>
      <c r="BB9" s="1213"/>
      <c r="BC9" s="1213"/>
      <c r="BD9" s="1213"/>
      <c r="BE9" s="1213"/>
      <c r="BF9" s="1203" t="s">
        <v>35</v>
      </c>
      <c r="BG9" s="1203"/>
      <c r="BH9" s="1250" t="str">
        <f>""&amp;⑧入力シート!AD65</f>
        <v/>
      </c>
      <c r="BI9" s="1250"/>
      <c r="BJ9" s="1250"/>
      <c r="BK9" s="1250"/>
      <c r="BL9" s="1250"/>
      <c r="BM9" s="1250"/>
      <c r="BN9" s="1250"/>
      <c r="BO9" s="1250"/>
      <c r="BP9" s="1250"/>
      <c r="BQ9" s="1250"/>
      <c r="BR9" s="1250"/>
      <c r="BS9" s="1250"/>
      <c r="BT9" s="1250"/>
      <c r="BU9" s="1250"/>
      <c r="BV9" s="1250"/>
      <c r="BW9" s="1250"/>
      <c r="BX9" s="1250"/>
      <c r="BY9" s="1250"/>
      <c r="BZ9" s="1250"/>
      <c r="CA9" s="1250"/>
      <c r="CB9" s="1250"/>
      <c r="CC9" s="1250"/>
      <c r="CD9" s="1250"/>
      <c r="CE9" s="1250"/>
      <c r="CF9" s="1250"/>
      <c r="CG9" s="1250"/>
      <c r="CH9" s="1250"/>
    </row>
    <row r="10" spans="1:86" ht="18" customHeight="1" x14ac:dyDescent="0.15">
      <c r="A10" s="1190"/>
      <c r="B10" s="1191"/>
      <c r="C10" s="1204">
        <f>⑧入力シート!Y64</f>
        <v>41</v>
      </c>
      <c r="D10" s="1205"/>
      <c r="E10" s="1205"/>
      <c r="F10" s="1205"/>
      <c r="G10" s="1205"/>
      <c r="H10" s="1205"/>
      <c r="I10" s="1205"/>
      <c r="J10" s="1205"/>
      <c r="K10" s="1205"/>
      <c r="L10" s="1205"/>
      <c r="M10" s="1211"/>
      <c r="N10" s="1254"/>
      <c r="O10" s="1254"/>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R10" s="47"/>
      <c r="AS10" s="1190"/>
      <c r="AT10" s="1191"/>
      <c r="AU10" s="1204">
        <f>⑧入力シート!Y65</f>
        <v>42</v>
      </c>
      <c r="AV10" s="1205"/>
      <c r="AW10" s="1205"/>
      <c r="AX10" s="1205"/>
      <c r="AY10" s="1205"/>
      <c r="AZ10" s="1205"/>
      <c r="BA10" s="1205"/>
      <c r="BB10" s="1205"/>
      <c r="BC10" s="1205"/>
      <c r="BD10" s="1205"/>
      <c r="BE10" s="1205"/>
      <c r="BF10" s="1203"/>
      <c r="BG10" s="1203"/>
      <c r="BH10" s="1251"/>
      <c r="BI10" s="1251"/>
      <c r="BJ10" s="1251"/>
      <c r="BK10" s="1251"/>
      <c r="BL10" s="1251"/>
      <c r="BM10" s="1251"/>
      <c r="BN10" s="1251"/>
      <c r="BO10" s="1251"/>
      <c r="BP10" s="1251"/>
      <c r="BQ10" s="1251"/>
      <c r="BR10" s="1251"/>
      <c r="BS10" s="1251"/>
      <c r="BT10" s="1251"/>
      <c r="BU10" s="1251"/>
      <c r="BV10" s="1251"/>
      <c r="BW10" s="1251"/>
      <c r="BX10" s="1251"/>
      <c r="BY10" s="1251"/>
      <c r="BZ10" s="1251"/>
      <c r="CA10" s="1251"/>
      <c r="CB10" s="1251"/>
      <c r="CC10" s="1251"/>
      <c r="CD10" s="1251"/>
      <c r="CE10" s="1251"/>
      <c r="CF10" s="1251"/>
      <c r="CG10" s="1251"/>
      <c r="CH10" s="1251"/>
    </row>
    <row r="11" spans="1:86" ht="18" customHeight="1" x14ac:dyDescent="0.15">
      <c r="A11" s="1192"/>
      <c r="B11" s="1193"/>
      <c r="C11" s="1247"/>
      <c r="D11" s="1248"/>
      <c r="E11" s="1248"/>
      <c r="F11" s="1248"/>
      <c r="G11" s="1248"/>
      <c r="H11" s="1248"/>
      <c r="I11" s="1248"/>
      <c r="J11" s="1248"/>
      <c r="K11" s="1248"/>
      <c r="L11" s="1248"/>
      <c r="M11" s="1249"/>
      <c r="N11" s="1255"/>
      <c r="O11" s="1255"/>
      <c r="P11" s="1252"/>
      <c r="Q11" s="1252"/>
      <c r="R11" s="1252"/>
      <c r="S11" s="1252"/>
      <c r="T11" s="1252"/>
      <c r="U11" s="1252"/>
      <c r="V11" s="1252"/>
      <c r="W11" s="1252"/>
      <c r="X11" s="1252"/>
      <c r="Y11" s="1252"/>
      <c r="Z11" s="1252"/>
      <c r="AA11" s="1252"/>
      <c r="AB11" s="1252"/>
      <c r="AC11" s="1252"/>
      <c r="AD11" s="1252"/>
      <c r="AE11" s="1252"/>
      <c r="AF11" s="1252"/>
      <c r="AG11" s="1252"/>
      <c r="AH11" s="1252"/>
      <c r="AI11" s="1252"/>
      <c r="AJ11" s="1252"/>
      <c r="AK11" s="1252"/>
      <c r="AL11" s="1252"/>
      <c r="AM11" s="1252"/>
      <c r="AN11" s="1252"/>
      <c r="AO11" s="1252"/>
      <c r="AP11" s="1252"/>
      <c r="AR11" s="47"/>
      <c r="AS11" s="1192"/>
      <c r="AT11" s="1193"/>
      <c r="AU11" s="1204"/>
      <c r="AV11" s="1205"/>
      <c r="AW11" s="1205"/>
      <c r="AX11" s="1205"/>
      <c r="AY11" s="1205"/>
      <c r="AZ11" s="1205"/>
      <c r="BA11" s="1205"/>
      <c r="BB11" s="1205"/>
      <c r="BC11" s="1205"/>
      <c r="BD11" s="1205"/>
      <c r="BE11" s="1205"/>
      <c r="BF11" s="1203"/>
      <c r="BG11" s="1203"/>
      <c r="BH11" s="1252"/>
      <c r="BI11" s="1252"/>
      <c r="BJ11" s="1252"/>
      <c r="BK11" s="1252"/>
      <c r="BL11" s="1252"/>
      <c r="BM11" s="1252"/>
      <c r="BN11" s="1252"/>
      <c r="BO11" s="1252"/>
      <c r="BP11" s="1252"/>
      <c r="BQ11" s="1252"/>
      <c r="BR11" s="1252"/>
      <c r="BS11" s="1252"/>
      <c r="BT11" s="1252"/>
      <c r="BU11" s="1252"/>
      <c r="BV11" s="1252"/>
      <c r="BW11" s="1252"/>
      <c r="BX11" s="1252"/>
      <c r="BY11" s="1252"/>
      <c r="BZ11" s="1252"/>
      <c r="CA11" s="1252"/>
      <c r="CB11" s="1252"/>
      <c r="CC11" s="1252"/>
      <c r="CD11" s="1252"/>
      <c r="CE11" s="1252"/>
      <c r="CF11" s="1252"/>
      <c r="CG11" s="1252"/>
      <c r="CH11" s="1252"/>
    </row>
    <row r="12" spans="1:86" ht="18" customHeight="1" x14ac:dyDescent="0.15">
      <c r="A12" s="1206" t="s">
        <v>37</v>
      </c>
      <c r="B12" s="1207"/>
      <c r="C12" s="1208" t="str">
        <f>""&amp;⑧入力シート!Z64</f>
        <v/>
      </c>
      <c r="D12" s="1209"/>
      <c r="E12" s="1209"/>
      <c r="F12" s="1209"/>
      <c r="G12" s="1209"/>
      <c r="H12" s="1209"/>
      <c r="I12" s="1209"/>
      <c r="J12" s="1209"/>
      <c r="K12" s="1209"/>
      <c r="L12" s="1209"/>
      <c r="M12" s="1210"/>
      <c r="N12" s="1190" t="s">
        <v>36</v>
      </c>
      <c r="O12" s="1191"/>
      <c r="P12" s="1194" t="s">
        <v>34</v>
      </c>
      <c r="Q12" s="1195"/>
      <c r="R12" s="1195"/>
      <c r="S12" s="1195"/>
      <c r="T12" s="1195"/>
      <c r="U12" s="1195"/>
      <c r="V12" s="1195"/>
      <c r="W12" s="1195"/>
      <c r="X12" s="1195"/>
      <c r="Y12" s="1195"/>
      <c r="Z12" s="1195"/>
      <c r="AA12" s="1195"/>
      <c r="AB12" s="1195"/>
      <c r="AC12" s="1195"/>
      <c r="AD12" s="1195"/>
      <c r="AE12" s="1195"/>
      <c r="AF12" s="1195"/>
      <c r="AG12" s="1195"/>
      <c r="AH12" s="1195"/>
      <c r="AI12" s="1195"/>
      <c r="AJ12" s="1195"/>
      <c r="AK12" s="1195"/>
      <c r="AL12" s="1195"/>
      <c r="AM12" s="1195"/>
      <c r="AN12" s="1195"/>
      <c r="AO12" s="1195"/>
      <c r="AP12" s="1196"/>
      <c r="AR12" s="47"/>
      <c r="AS12" s="1206" t="s">
        <v>37</v>
      </c>
      <c r="AT12" s="1207"/>
      <c r="AU12" s="1208" t="str">
        <f>""&amp;⑧入力シート!Z65</f>
        <v/>
      </c>
      <c r="AV12" s="1209"/>
      <c r="AW12" s="1209"/>
      <c r="AX12" s="1209"/>
      <c r="AY12" s="1209"/>
      <c r="AZ12" s="1209"/>
      <c r="BA12" s="1209"/>
      <c r="BB12" s="1209"/>
      <c r="BC12" s="1209"/>
      <c r="BD12" s="1209"/>
      <c r="BE12" s="1210"/>
      <c r="BF12" s="1190" t="s">
        <v>36</v>
      </c>
      <c r="BG12" s="1191"/>
      <c r="BH12" s="1194" t="s">
        <v>34</v>
      </c>
      <c r="BI12" s="1195"/>
      <c r="BJ12" s="1195"/>
      <c r="BK12" s="1195"/>
      <c r="BL12" s="1195"/>
      <c r="BM12" s="1195"/>
      <c r="BN12" s="1195"/>
      <c r="BO12" s="1195"/>
      <c r="BP12" s="1195"/>
      <c r="BQ12" s="1195"/>
      <c r="BR12" s="1195"/>
      <c r="BS12" s="1195"/>
      <c r="BT12" s="1195"/>
      <c r="BU12" s="1195"/>
      <c r="BV12" s="1195"/>
      <c r="BW12" s="1195"/>
      <c r="BX12" s="1195"/>
      <c r="BY12" s="1195"/>
      <c r="BZ12" s="1195"/>
      <c r="CA12" s="1195"/>
      <c r="CB12" s="1195"/>
      <c r="CC12" s="1195"/>
      <c r="CD12" s="1195"/>
      <c r="CE12" s="1195"/>
      <c r="CF12" s="1195"/>
      <c r="CG12" s="1195"/>
      <c r="CH12" s="1196"/>
    </row>
    <row r="13" spans="1:86" ht="18" customHeight="1" x14ac:dyDescent="0.15">
      <c r="A13" s="1190"/>
      <c r="B13" s="1191"/>
      <c r="C13" s="1204"/>
      <c r="D13" s="1205"/>
      <c r="E13" s="1205"/>
      <c r="F13" s="1205"/>
      <c r="G13" s="1205"/>
      <c r="H13" s="1205"/>
      <c r="I13" s="1205"/>
      <c r="J13" s="1205"/>
      <c r="K13" s="1205"/>
      <c r="L13" s="1205"/>
      <c r="M13" s="1211"/>
      <c r="N13" s="1190"/>
      <c r="O13" s="1191"/>
      <c r="P13" s="1197" t="str">
        <f>'⑨応募者名簿(印刷用)'!AT13</f>
        <v xml:space="preserve"> </v>
      </c>
      <c r="Q13" s="1198"/>
      <c r="R13" s="1198"/>
      <c r="S13" s="1198"/>
      <c r="T13" s="1198"/>
      <c r="U13" s="1198"/>
      <c r="V13" s="1198"/>
      <c r="W13" s="1198"/>
      <c r="X13" s="1198"/>
      <c r="Y13" s="1198"/>
      <c r="Z13" s="1198"/>
      <c r="AA13" s="1198"/>
      <c r="AB13" s="1198"/>
      <c r="AC13" s="1198"/>
      <c r="AD13" s="1198"/>
      <c r="AE13" s="1198"/>
      <c r="AF13" s="1198"/>
      <c r="AG13" s="1198"/>
      <c r="AH13" s="1198"/>
      <c r="AI13" s="1198"/>
      <c r="AJ13" s="1198"/>
      <c r="AK13" s="1198"/>
      <c r="AL13" s="1198"/>
      <c r="AM13" s="1198"/>
      <c r="AN13" s="1198"/>
      <c r="AO13" s="1198"/>
      <c r="AP13" s="1199"/>
      <c r="AR13" s="47"/>
      <c r="AS13" s="1190"/>
      <c r="AT13" s="1191"/>
      <c r="AU13" s="1204"/>
      <c r="AV13" s="1205"/>
      <c r="AW13" s="1205"/>
      <c r="AX13" s="1205"/>
      <c r="AY13" s="1205"/>
      <c r="AZ13" s="1205"/>
      <c r="BA13" s="1205"/>
      <c r="BB13" s="1205"/>
      <c r="BC13" s="1205"/>
      <c r="BD13" s="1205"/>
      <c r="BE13" s="1211"/>
      <c r="BF13" s="1190"/>
      <c r="BG13" s="1191"/>
      <c r="BH13" s="1197" t="str">
        <f>'⑨応募者名簿(印刷用)'!AT14</f>
        <v xml:space="preserve"> </v>
      </c>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9"/>
    </row>
    <row r="14" spans="1:86" ht="18" customHeight="1" x14ac:dyDescent="0.15">
      <c r="A14" s="1190"/>
      <c r="B14" s="1191"/>
      <c r="C14" s="1204"/>
      <c r="D14" s="1205"/>
      <c r="E14" s="1205"/>
      <c r="F14" s="1205"/>
      <c r="G14" s="1205"/>
      <c r="H14" s="1205"/>
      <c r="I14" s="1205"/>
      <c r="J14" s="1205"/>
      <c r="K14" s="1205"/>
      <c r="L14" s="1205"/>
      <c r="M14" s="1211"/>
      <c r="N14" s="1192"/>
      <c r="O14" s="1193"/>
      <c r="P14" s="1197"/>
      <c r="Q14" s="1198"/>
      <c r="R14" s="1198"/>
      <c r="S14" s="1198"/>
      <c r="T14" s="1198"/>
      <c r="U14" s="1198"/>
      <c r="V14" s="1198"/>
      <c r="W14" s="1198"/>
      <c r="X14" s="1198"/>
      <c r="Y14" s="1198"/>
      <c r="Z14" s="1198"/>
      <c r="AA14" s="1198"/>
      <c r="AB14" s="1198"/>
      <c r="AC14" s="1198"/>
      <c r="AD14" s="1198"/>
      <c r="AE14" s="1198"/>
      <c r="AF14" s="1198"/>
      <c r="AG14" s="1198"/>
      <c r="AH14" s="1198"/>
      <c r="AI14" s="1198"/>
      <c r="AJ14" s="1198"/>
      <c r="AK14" s="1198"/>
      <c r="AL14" s="1198"/>
      <c r="AM14" s="1198"/>
      <c r="AN14" s="1198"/>
      <c r="AO14" s="1198"/>
      <c r="AP14" s="1199"/>
      <c r="AR14" s="47"/>
      <c r="AS14" s="1190"/>
      <c r="AT14" s="1191"/>
      <c r="AU14" s="1204"/>
      <c r="AV14" s="1205"/>
      <c r="AW14" s="1205"/>
      <c r="AX14" s="1205"/>
      <c r="AY14" s="1205"/>
      <c r="AZ14" s="1205"/>
      <c r="BA14" s="1205"/>
      <c r="BB14" s="1205"/>
      <c r="BC14" s="1205"/>
      <c r="BD14" s="1205"/>
      <c r="BE14" s="1211"/>
      <c r="BF14" s="1192"/>
      <c r="BG14" s="1193"/>
      <c r="BH14" s="1197"/>
      <c r="BI14" s="1198"/>
      <c r="BJ14" s="1198"/>
      <c r="BK14" s="1198"/>
      <c r="BL14" s="1198"/>
      <c r="BM14" s="1198"/>
      <c r="BN14" s="1198"/>
      <c r="BO14" s="1198"/>
      <c r="BP14" s="1198"/>
      <c r="BQ14" s="1198"/>
      <c r="BR14" s="1198"/>
      <c r="BS14" s="1198"/>
      <c r="BT14" s="1198"/>
      <c r="BU14" s="1198"/>
      <c r="BV14" s="1198"/>
      <c r="BW14" s="1198"/>
      <c r="BX14" s="1198"/>
      <c r="BY14" s="1198"/>
      <c r="BZ14" s="1198"/>
      <c r="CA14" s="1198"/>
      <c r="CB14" s="1198"/>
      <c r="CC14" s="1198"/>
      <c r="CD14" s="1198"/>
      <c r="CE14" s="1198"/>
      <c r="CF14" s="1198"/>
      <c r="CG14" s="1198"/>
      <c r="CH14" s="1199"/>
    </row>
    <row r="15" spans="1:86" ht="18" customHeight="1" x14ac:dyDescent="0.15">
      <c r="A15" s="1060" t="s">
        <v>43</v>
      </c>
      <c r="B15" s="1061"/>
      <c r="C15" s="1112" t="str">
        <f>'⑨応募者名簿(印刷用)'!AR13</f>
        <v/>
      </c>
      <c r="D15" s="1112"/>
      <c r="E15" s="1112"/>
      <c r="F15" s="1112"/>
      <c r="G15" s="1112"/>
      <c r="H15" s="1112"/>
      <c r="I15" s="1112"/>
      <c r="J15" s="1112"/>
      <c r="K15" s="1112"/>
      <c r="L15" s="1112"/>
      <c r="M15" s="1112"/>
      <c r="N15" s="1113" t="s">
        <v>23</v>
      </c>
      <c r="O15" s="1114"/>
      <c r="P15" s="1079" t="str">
        <f>""&amp;⑧入力シート!AE64</f>
        <v/>
      </c>
      <c r="Q15" s="1079"/>
      <c r="R15" s="1079"/>
      <c r="S15" s="1079"/>
      <c r="T15" s="1079"/>
      <c r="U15" s="1079"/>
      <c r="V15" s="1079"/>
      <c r="W15" s="1079"/>
      <c r="X15" s="1079"/>
      <c r="Y15" s="1136" t="s">
        <v>82</v>
      </c>
      <c r="Z15" s="1136"/>
      <c r="AA15" s="1136"/>
      <c r="AB15" s="1136"/>
      <c r="AC15" s="1136"/>
      <c r="AD15" s="1136"/>
      <c r="AE15" s="1136"/>
      <c r="AF15" s="1136"/>
      <c r="AG15" s="1136"/>
      <c r="AH15" s="1136"/>
      <c r="AI15" s="1136"/>
      <c r="AJ15" s="1136"/>
      <c r="AK15" s="1136"/>
      <c r="AL15" s="1136"/>
      <c r="AM15" s="1136"/>
      <c r="AN15" s="1136"/>
      <c r="AO15" s="1136"/>
      <c r="AP15" s="1187"/>
      <c r="AR15" s="47"/>
      <c r="AS15" s="1060" t="s">
        <v>43</v>
      </c>
      <c r="AT15" s="1061"/>
      <c r="AU15" s="1112" t="str">
        <f>'⑨応募者名簿(印刷用)'!AR14</f>
        <v/>
      </c>
      <c r="AV15" s="1112"/>
      <c r="AW15" s="1112"/>
      <c r="AX15" s="1112"/>
      <c r="AY15" s="1112"/>
      <c r="AZ15" s="1112"/>
      <c r="BA15" s="1112"/>
      <c r="BB15" s="1112"/>
      <c r="BC15" s="1112"/>
      <c r="BD15" s="1112"/>
      <c r="BE15" s="1112"/>
      <c r="BF15" s="1113" t="s">
        <v>23</v>
      </c>
      <c r="BG15" s="1114"/>
      <c r="BH15" s="1079" t="str">
        <f>""&amp;⑧入力シート!AE65</f>
        <v/>
      </c>
      <c r="BI15" s="1079"/>
      <c r="BJ15" s="1079"/>
      <c r="BK15" s="1079"/>
      <c r="BL15" s="1079"/>
      <c r="BM15" s="1079"/>
      <c r="BN15" s="1079"/>
      <c r="BO15" s="1079"/>
      <c r="BP15" s="1079"/>
      <c r="BQ15" s="1136" t="s">
        <v>82</v>
      </c>
      <c r="BR15" s="1136"/>
      <c r="BS15" s="1136"/>
      <c r="BT15" s="1136"/>
      <c r="BU15" s="1136"/>
      <c r="BV15" s="1136"/>
      <c r="BW15" s="1136"/>
      <c r="BX15" s="1136"/>
      <c r="BY15" s="1136"/>
      <c r="BZ15" s="1136"/>
      <c r="CA15" s="1136"/>
      <c r="CB15" s="1136"/>
      <c r="CC15" s="1136"/>
      <c r="CD15" s="1136"/>
      <c r="CE15" s="1136"/>
      <c r="CF15" s="1136"/>
      <c r="CG15" s="1136"/>
      <c r="CH15" s="1187"/>
    </row>
    <row r="16" spans="1:86" ht="18" customHeight="1" x14ac:dyDescent="0.15">
      <c r="A16" s="1062"/>
      <c r="B16" s="1063"/>
      <c r="C16" s="1112"/>
      <c r="D16" s="1112"/>
      <c r="E16" s="1112"/>
      <c r="F16" s="1112"/>
      <c r="G16" s="1112"/>
      <c r="H16" s="1112"/>
      <c r="I16" s="1112"/>
      <c r="J16" s="1112"/>
      <c r="K16" s="1112"/>
      <c r="L16" s="1112"/>
      <c r="M16" s="1112"/>
      <c r="N16" s="1113"/>
      <c r="O16" s="1114"/>
      <c r="P16" s="1079"/>
      <c r="Q16" s="1079"/>
      <c r="R16" s="1079"/>
      <c r="S16" s="1079"/>
      <c r="T16" s="1079"/>
      <c r="U16" s="1079"/>
      <c r="V16" s="1079"/>
      <c r="W16" s="1079"/>
      <c r="X16" s="1079"/>
      <c r="Y16" s="1188"/>
      <c r="Z16" s="1188"/>
      <c r="AA16" s="1188"/>
      <c r="AB16" s="1188"/>
      <c r="AC16" s="1188"/>
      <c r="AD16" s="1188"/>
      <c r="AE16" s="1188"/>
      <c r="AF16" s="1188"/>
      <c r="AG16" s="1188"/>
      <c r="AH16" s="1188"/>
      <c r="AI16" s="1188"/>
      <c r="AJ16" s="1188"/>
      <c r="AK16" s="1188"/>
      <c r="AL16" s="1188"/>
      <c r="AM16" s="1188"/>
      <c r="AN16" s="1188"/>
      <c r="AO16" s="1188"/>
      <c r="AP16" s="1189"/>
      <c r="AR16" s="47"/>
      <c r="AS16" s="1062"/>
      <c r="AT16" s="1063"/>
      <c r="AU16" s="1112"/>
      <c r="AV16" s="1112"/>
      <c r="AW16" s="1112"/>
      <c r="AX16" s="1112"/>
      <c r="AY16" s="1112"/>
      <c r="AZ16" s="1112"/>
      <c r="BA16" s="1112"/>
      <c r="BB16" s="1112"/>
      <c r="BC16" s="1112"/>
      <c r="BD16" s="1112"/>
      <c r="BE16" s="1112"/>
      <c r="BF16" s="1113"/>
      <c r="BG16" s="1114"/>
      <c r="BH16" s="1079"/>
      <c r="BI16" s="1079"/>
      <c r="BJ16" s="1079"/>
      <c r="BK16" s="1079"/>
      <c r="BL16" s="1079"/>
      <c r="BM16" s="1079"/>
      <c r="BN16" s="1079"/>
      <c r="BO16" s="1079"/>
      <c r="BP16" s="1079"/>
      <c r="BQ16" s="1188"/>
      <c r="BR16" s="1188"/>
      <c r="BS16" s="1188"/>
      <c r="BT16" s="1188"/>
      <c r="BU16" s="1188"/>
      <c r="BV16" s="1188"/>
      <c r="BW16" s="1188"/>
      <c r="BX16" s="1188"/>
      <c r="BY16" s="1188"/>
      <c r="BZ16" s="1188"/>
      <c r="CA16" s="1188"/>
      <c r="CB16" s="1188"/>
      <c r="CC16" s="1188"/>
      <c r="CD16" s="1188"/>
      <c r="CE16" s="1188"/>
      <c r="CF16" s="1188"/>
      <c r="CG16" s="1188"/>
      <c r="CH16" s="1189"/>
    </row>
    <row r="17" spans="1:87" ht="15" customHeight="1" x14ac:dyDescent="0.15">
      <c r="A17" s="99"/>
      <c r="B17" s="99"/>
      <c r="C17" s="100"/>
      <c r="D17" s="100"/>
      <c r="E17" s="100"/>
      <c r="F17" s="100"/>
      <c r="G17" s="100"/>
      <c r="H17" s="100"/>
      <c r="I17" s="100"/>
      <c r="J17" s="100"/>
      <c r="K17" s="100"/>
      <c r="L17" s="100"/>
      <c r="M17" s="100"/>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R17" s="47"/>
      <c r="AS17" s="99"/>
      <c r="AT17" s="99"/>
      <c r="AU17" s="100"/>
      <c r="AV17" s="100"/>
      <c r="AW17" s="100"/>
      <c r="AX17" s="100"/>
      <c r="AY17" s="100"/>
      <c r="AZ17" s="100"/>
      <c r="BA17" s="100"/>
      <c r="BB17" s="100"/>
      <c r="BC17" s="100"/>
      <c r="BD17" s="100"/>
      <c r="BE17" s="100"/>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row>
    <row r="18" spans="1:87" ht="15" customHeight="1" x14ac:dyDescent="0.1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50"/>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row>
    <row r="19" spans="1:87" ht="17.100000000000001" customHeight="1" x14ac:dyDescent="0.15">
      <c r="A19" s="1153" t="s">
        <v>64</v>
      </c>
      <c r="B19" s="1154"/>
      <c r="C19" s="1154"/>
      <c r="D19" s="1154"/>
      <c r="E19" s="1154"/>
      <c r="F19" s="1154"/>
      <c r="G19" s="1154"/>
      <c r="H19" s="1154"/>
      <c r="I19" s="1154"/>
      <c r="J19" s="1154"/>
      <c r="K19" s="1154"/>
      <c r="L19" s="1154"/>
      <c r="M19" s="1155"/>
      <c r="N19" s="1203" t="s">
        <v>22</v>
      </c>
      <c r="O19" s="1203"/>
      <c r="P19" s="1215" t="s">
        <v>17</v>
      </c>
      <c r="Q19" s="1216"/>
      <c r="R19" s="1217" t="str">
        <f>IF('⑨応募者名簿(印刷用)'!$BX$40="","",'⑨応募者名簿(印刷用)'!$BX$40)</f>
        <v>-</v>
      </c>
      <c r="S19" s="1217"/>
      <c r="T19" s="1217"/>
      <c r="U19" s="1217"/>
      <c r="V19" s="1217"/>
      <c r="W19" s="1217"/>
      <c r="X19" s="1217"/>
      <c r="Y19" s="1217"/>
      <c r="Z19" s="1217"/>
      <c r="AA19" s="1217"/>
      <c r="AB19" s="1217"/>
      <c r="AC19" s="1217"/>
      <c r="AD19" s="1217"/>
      <c r="AE19" s="1217"/>
      <c r="AF19" s="1217"/>
      <c r="AG19" s="1217"/>
      <c r="AH19" s="1217"/>
      <c r="AI19" s="1217"/>
      <c r="AJ19" s="1217"/>
      <c r="AK19" s="1217"/>
      <c r="AL19" s="1217"/>
      <c r="AM19" s="1217"/>
      <c r="AN19" s="1217"/>
      <c r="AO19" s="1217"/>
      <c r="AP19" s="1218"/>
      <c r="AR19" s="47"/>
      <c r="AS19" s="1153" t="s">
        <v>64</v>
      </c>
      <c r="AT19" s="1154"/>
      <c r="AU19" s="1154"/>
      <c r="AV19" s="1154"/>
      <c r="AW19" s="1154"/>
      <c r="AX19" s="1154"/>
      <c r="AY19" s="1154"/>
      <c r="AZ19" s="1154"/>
      <c r="BA19" s="1154"/>
      <c r="BB19" s="1154"/>
      <c r="BC19" s="1154"/>
      <c r="BD19" s="1154"/>
      <c r="BE19" s="1155"/>
      <c r="BF19" s="1203" t="s">
        <v>22</v>
      </c>
      <c r="BG19" s="1203"/>
      <c r="BH19" s="1215" t="s">
        <v>17</v>
      </c>
      <c r="BI19" s="1216"/>
      <c r="BJ19" s="1217" t="str">
        <f>IF('⑨応募者名簿(印刷用)'!$BX$40="","",'⑨応募者名簿(印刷用)'!$BX$40)</f>
        <v>-</v>
      </c>
      <c r="BK19" s="1217"/>
      <c r="BL19" s="1217"/>
      <c r="BM19" s="1217"/>
      <c r="BN19" s="1217"/>
      <c r="BO19" s="1217"/>
      <c r="BP19" s="1217"/>
      <c r="BQ19" s="1217"/>
      <c r="BR19" s="1217"/>
      <c r="BS19" s="1217"/>
      <c r="BT19" s="1217"/>
      <c r="BU19" s="1217"/>
      <c r="BV19" s="1217"/>
      <c r="BW19" s="1217"/>
      <c r="BX19" s="1217"/>
      <c r="BY19" s="1217"/>
      <c r="BZ19" s="1217"/>
      <c r="CA19" s="1217"/>
      <c r="CB19" s="1217"/>
      <c r="CC19" s="1217"/>
      <c r="CD19" s="1217"/>
      <c r="CE19" s="1217"/>
      <c r="CF19" s="1217"/>
      <c r="CG19" s="1217"/>
      <c r="CH19" s="1218"/>
    </row>
    <row r="20" spans="1:87" ht="17.100000000000001" customHeight="1" x14ac:dyDescent="0.15">
      <c r="A20" s="612" t="str">
        <f>'⑨応募者名簿(印刷用)'!$A$36</f>
        <v/>
      </c>
      <c r="B20" s="613"/>
      <c r="C20" s="613"/>
      <c r="D20" s="613"/>
      <c r="E20" s="613"/>
      <c r="F20" s="613"/>
      <c r="G20" s="613"/>
      <c r="H20" s="613"/>
      <c r="I20" s="93"/>
      <c r="J20" s="93"/>
      <c r="K20" s="93"/>
      <c r="L20" s="93"/>
      <c r="M20" s="94"/>
      <c r="N20" s="1203"/>
      <c r="O20" s="1203"/>
      <c r="P20" s="1219" t="str">
        <f>IF('⑨応募者名簿(印刷用)'!$BV$42="","",'⑨応募者名簿(印刷用)'!$BV$42)</f>
        <v xml:space="preserve"> </v>
      </c>
      <c r="Q20" s="1220"/>
      <c r="R20" s="1220"/>
      <c r="S20" s="1220"/>
      <c r="T20" s="1220"/>
      <c r="U20" s="1220"/>
      <c r="V20" s="1220"/>
      <c r="W20" s="1220"/>
      <c r="X20" s="1220"/>
      <c r="Y20" s="1220"/>
      <c r="Z20" s="1220"/>
      <c r="AA20" s="1220"/>
      <c r="AB20" s="1220"/>
      <c r="AC20" s="1220"/>
      <c r="AD20" s="1220"/>
      <c r="AE20" s="1220"/>
      <c r="AF20" s="1220"/>
      <c r="AG20" s="1220"/>
      <c r="AH20" s="1220"/>
      <c r="AI20" s="1220"/>
      <c r="AJ20" s="1220"/>
      <c r="AK20" s="1220"/>
      <c r="AL20" s="1220"/>
      <c r="AM20" s="1220"/>
      <c r="AN20" s="1220"/>
      <c r="AO20" s="1220"/>
      <c r="AP20" s="1221"/>
      <c r="AR20" s="47"/>
      <c r="AS20" s="612" t="str">
        <f>'⑨応募者名簿(印刷用)'!$A$36</f>
        <v/>
      </c>
      <c r="AT20" s="613"/>
      <c r="AU20" s="613"/>
      <c r="AV20" s="613"/>
      <c r="AW20" s="613"/>
      <c r="AX20" s="613"/>
      <c r="AY20" s="613"/>
      <c r="AZ20" s="613"/>
      <c r="BA20" s="93"/>
      <c r="BB20" s="93"/>
      <c r="BC20" s="93"/>
      <c r="BD20" s="93"/>
      <c r="BE20" s="94"/>
      <c r="BF20" s="1203"/>
      <c r="BG20" s="1203"/>
      <c r="BH20" s="1219" t="str">
        <f>IF('⑨応募者名簿(印刷用)'!$BV$42="","",'⑨応募者名簿(印刷用)'!$BV$42)</f>
        <v xml:space="preserve"> </v>
      </c>
      <c r="BI20" s="1220"/>
      <c r="BJ20" s="1220"/>
      <c r="BK20" s="1220"/>
      <c r="BL20" s="1220"/>
      <c r="BM20" s="1220"/>
      <c r="BN20" s="1220"/>
      <c r="BO20" s="1220"/>
      <c r="BP20" s="1220"/>
      <c r="BQ20" s="1220"/>
      <c r="BR20" s="1220"/>
      <c r="BS20" s="1220"/>
      <c r="BT20" s="1220"/>
      <c r="BU20" s="1220"/>
      <c r="BV20" s="1220"/>
      <c r="BW20" s="1220"/>
      <c r="BX20" s="1220"/>
      <c r="BY20" s="1220"/>
      <c r="BZ20" s="1220"/>
      <c r="CA20" s="1220"/>
      <c r="CB20" s="1220"/>
      <c r="CC20" s="1220"/>
      <c r="CD20" s="1220"/>
      <c r="CE20" s="1220"/>
      <c r="CF20" s="1220"/>
      <c r="CG20" s="1220"/>
      <c r="CH20" s="1221"/>
    </row>
    <row r="21" spans="1:87" ht="17.100000000000001" customHeight="1" x14ac:dyDescent="0.15">
      <c r="A21" s="612"/>
      <c r="B21" s="613"/>
      <c r="C21" s="613"/>
      <c r="D21" s="613"/>
      <c r="E21" s="613"/>
      <c r="F21" s="613"/>
      <c r="G21" s="613"/>
      <c r="H21" s="613"/>
      <c r="I21" s="93"/>
      <c r="J21" s="93"/>
      <c r="K21" s="93"/>
      <c r="L21" s="93"/>
      <c r="M21" s="94"/>
      <c r="N21" s="1203"/>
      <c r="O21" s="1203"/>
      <c r="P21" s="1219" t="str">
        <f>IF('⑨応募者名簿(印刷用)'!$BV$43="","",'⑨応募者名簿(印刷用)'!$BV$43)</f>
        <v xml:space="preserve"> </v>
      </c>
      <c r="Q21" s="1220"/>
      <c r="R21" s="1220"/>
      <c r="S21" s="1220"/>
      <c r="T21" s="1220"/>
      <c r="U21" s="1220"/>
      <c r="V21" s="1220"/>
      <c r="W21" s="1220"/>
      <c r="X21" s="1220"/>
      <c r="Y21" s="1220"/>
      <c r="Z21" s="1220"/>
      <c r="AA21" s="1220"/>
      <c r="AB21" s="1220"/>
      <c r="AC21" s="1220"/>
      <c r="AD21" s="1220"/>
      <c r="AE21" s="1220"/>
      <c r="AF21" s="1220"/>
      <c r="AG21" s="1220"/>
      <c r="AH21" s="1220"/>
      <c r="AI21" s="1220"/>
      <c r="AJ21" s="1220"/>
      <c r="AK21" s="1220"/>
      <c r="AL21" s="1220"/>
      <c r="AM21" s="1220"/>
      <c r="AN21" s="1220"/>
      <c r="AO21" s="1220"/>
      <c r="AP21" s="1221"/>
      <c r="AR21" s="47"/>
      <c r="AS21" s="612"/>
      <c r="AT21" s="613"/>
      <c r="AU21" s="613"/>
      <c r="AV21" s="613"/>
      <c r="AW21" s="613"/>
      <c r="AX21" s="613"/>
      <c r="AY21" s="613"/>
      <c r="AZ21" s="613"/>
      <c r="BA21" s="93"/>
      <c r="BB21" s="93"/>
      <c r="BC21" s="93"/>
      <c r="BD21" s="93"/>
      <c r="BE21" s="94"/>
      <c r="BF21" s="1203"/>
      <c r="BG21" s="1203"/>
      <c r="BH21" s="1219" t="str">
        <f>IF('⑨応募者名簿(印刷用)'!$BV$43="","",'⑨応募者名簿(印刷用)'!$BV$43)</f>
        <v xml:space="preserve"> </v>
      </c>
      <c r="BI21" s="1220"/>
      <c r="BJ21" s="1220"/>
      <c r="BK21" s="1220"/>
      <c r="BL21" s="1220"/>
      <c r="BM21" s="1220"/>
      <c r="BN21" s="1220"/>
      <c r="BO21" s="1220"/>
      <c r="BP21" s="1220"/>
      <c r="BQ21" s="1220"/>
      <c r="BR21" s="1220"/>
      <c r="BS21" s="1220"/>
      <c r="BT21" s="1220"/>
      <c r="BU21" s="1220"/>
      <c r="BV21" s="1220"/>
      <c r="BW21" s="1220"/>
      <c r="BX21" s="1220"/>
      <c r="BY21" s="1220"/>
      <c r="BZ21" s="1220"/>
      <c r="CA21" s="1220"/>
      <c r="CB21" s="1220"/>
      <c r="CC21" s="1220"/>
      <c r="CD21" s="1220"/>
      <c r="CE21" s="1220"/>
      <c r="CF21" s="1220"/>
      <c r="CG21" s="1220"/>
      <c r="CH21" s="1221"/>
    </row>
    <row r="22" spans="1:87" ht="17.100000000000001" customHeight="1" x14ac:dyDescent="0.15">
      <c r="A22" s="612"/>
      <c r="B22" s="613"/>
      <c r="C22" s="613"/>
      <c r="D22" s="613"/>
      <c r="E22" s="613"/>
      <c r="F22" s="613"/>
      <c r="G22" s="613"/>
      <c r="H22" s="613"/>
      <c r="I22" s="93"/>
      <c r="J22" s="93"/>
      <c r="K22" s="93"/>
      <c r="L22" s="93"/>
      <c r="M22" s="94"/>
      <c r="N22" s="1203"/>
      <c r="O22" s="1203"/>
      <c r="P22" s="1222" t="str">
        <f>IF('⑨応募者名簿(印刷用)'!$BV$44="","",'⑨応募者名簿(印刷用)'!$BV$44)</f>
        <v xml:space="preserve"> </v>
      </c>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223"/>
      <c r="AM22" s="1223"/>
      <c r="AN22" s="1223"/>
      <c r="AO22" s="1223"/>
      <c r="AP22" s="1224"/>
      <c r="AR22" s="47"/>
      <c r="AS22" s="612"/>
      <c r="AT22" s="613"/>
      <c r="AU22" s="613"/>
      <c r="AV22" s="613"/>
      <c r="AW22" s="613"/>
      <c r="AX22" s="613"/>
      <c r="AY22" s="613"/>
      <c r="AZ22" s="613"/>
      <c r="BA22" s="93"/>
      <c r="BB22" s="93"/>
      <c r="BC22" s="93"/>
      <c r="BD22" s="93"/>
      <c r="BE22" s="94"/>
      <c r="BF22" s="1203"/>
      <c r="BG22" s="1203"/>
      <c r="BH22" s="1222" t="str">
        <f>IF('⑨応募者名簿(印刷用)'!$BV$44="","",'⑨応募者名簿(印刷用)'!$BV$44)</f>
        <v xml:space="preserve"> </v>
      </c>
      <c r="BI22" s="1223"/>
      <c r="BJ22" s="1223"/>
      <c r="BK22" s="1223"/>
      <c r="BL22" s="1223"/>
      <c r="BM22" s="1223"/>
      <c r="BN22" s="1223"/>
      <c r="BO22" s="1223"/>
      <c r="BP22" s="1223"/>
      <c r="BQ22" s="1223"/>
      <c r="BR22" s="1223"/>
      <c r="BS22" s="1223"/>
      <c r="BT22" s="1223"/>
      <c r="BU22" s="1223"/>
      <c r="BV22" s="1223"/>
      <c r="BW22" s="1223"/>
      <c r="BX22" s="1223"/>
      <c r="BY22" s="1223"/>
      <c r="BZ22" s="1223"/>
      <c r="CA22" s="1223"/>
      <c r="CB22" s="1223"/>
      <c r="CC22" s="1223"/>
      <c r="CD22" s="1223"/>
      <c r="CE22" s="1223"/>
      <c r="CF22" s="1223"/>
      <c r="CG22" s="1223"/>
      <c r="CH22" s="1224"/>
    </row>
    <row r="23" spans="1:87" ht="17.100000000000001" customHeight="1" x14ac:dyDescent="0.15">
      <c r="A23" s="612"/>
      <c r="B23" s="613"/>
      <c r="C23" s="613"/>
      <c r="D23" s="613"/>
      <c r="E23" s="613"/>
      <c r="F23" s="613"/>
      <c r="G23" s="613"/>
      <c r="H23" s="613"/>
      <c r="I23" s="93"/>
      <c r="J23" s="93"/>
      <c r="K23" s="93"/>
      <c r="L23" s="93"/>
      <c r="M23" s="94"/>
      <c r="N23" s="1206" t="s">
        <v>33</v>
      </c>
      <c r="O23" s="1207"/>
      <c r="P23" s="1212" t="s">
        <v>24</v>
      </c>
      <c r="Q23" s="1213"/>
      <c r="R23" s="1213"/>
      <c r="S23" s="1213"/>
      <c r="T23" s="1213" t="str">
        <f>""&amp;⑧入力シート!$D$21</f>
        <v/>
      </c>
      <c r="U23" s="1213"/>
      <c r="V23" s="1213"/>
      <c r="W23" s="1213"/>
      <c r="X23" s="1213"/>
      <c r="Y23" s="1213"/>
      <c r="Z23" s="1213"/>
      <c r="AA23" s="1213"/>
      <c r="AB23" s="1213"/>
      <c r="AC23" s="1213"/>
      <c r="AD23" s="1213"/>
      <c r="AE23" s="1213"/>
      <c r="AF23" s="1213"/>
      <c r="AG23" s="1213"/>
      <c r="AH23" s="1213"/>
      <c r="AI23" s="1213"/>
      <c r="AJ23" s="1213"/>
      <c r="AK23" s="1213"/>
      <c r="AL23" s="1213"/>
      <c r="AM23" s="1213"/>
      <c r="AN23" s="1213"/>
      <c r="AO23" s="1213"/>
      <c r="AP23" s="1214"/>
      <c r="AR23" s="47"/>
      <c r="AS23" s="612"/>
      <c r="AT23" s="613"/>
      <c r="AU23" s="613"/>
      <c r="AV23" s="613"/>
      <c r="AW23" s="613"/>
      <c r="AX23" s="613"/>
      <c r="AY23" s="613"/>
      <c r="AZ23" s="613"/>
      <c r="BA23" s="93"/>
      <c r="BB23" s="93"/>
      <c r="BC23" s="93"/>
      <c r="BD23" s="93"/>
      <c r="BE23" s="94"/>
      <c r="BF23" s="1206" t="s">
        <v>33</v>
      </c>
      <c r="BG23" s="1207"/>
      <c r="BH23" s="1212" t="s">
        <v>24</v>
      </c>
      <c r="BI23" s="1213"/>
      <c r="BJ23" s="1213"/>
      <c r="BK23" s="1213"/>
      <c r="BL23" s="1213" t="str">
        <f>""&amp;⑧入力シート!$D$21</f>
        <v/>
      </c>
      <c r="BM23" s="1213"/>
      <c r="BN23" s="1213"/>
      <c r="BO23" s="1213"/>
      <c r="BP23" s="1213"/>
      <c r="BQ23" s="1213"/>
      <c r="BR23" s="1213"/>
      <c r="BS23" s="1213"/>
      <c r="BT23" s="1213"/>
      <c r="BU23" s="1213"/>
      <c r="BV23" s="1213"/>
      <c r="BW23" s="1213"/>
      <c r="BX23" s="1213"/>
      <c r="BY23" s="1213"/>
      <c r="BZ23" s="1213"/>
      <c r="CA23" s="1213"/>
      <c r="CB23" s="1213"/>
      <c r="CC23" s="1213"/>
      <c r="CD23" s="1213"/>
      <c r="CE23" s="1213"/>
      <c r="CF23" s="1213"/>
      <c r="CG23" s="1213"/>
      <c r="CH23" s="1214"/>
    </row>
    <row r="24" spans="1:87" ht="17.100000000000001" customHeight="1" x14ac:dyDescent="0.15">
      <c r="A24" s="95"/>
      <c r="B24" s="93"/>
      <c r="C24" s="93"/>
      <c r="D24" s="93"/>
      <c r="E24" s="93"/>
      <c r="F24" s="93"/>
      <c r="G24" s="93"/>
      <c r="H24" s="93"/>
      <c r="I24" s="93"/>
      <c r="J24" s="93"/>
      <c r="K24" s="93"/>
      <c r="L24" s="93"/>
      <c r="M24" s="94"/>
      <c r="N24" s="1190"/>
      <c r="O24" s="1191"/>
      <c r="P24" s="1082" t="str">
        <f>"　"&amp;⑧入力シート!$D$22</f>
        <v>　</v>
      </c>
      <c r="Q24" s="1083"/>
      <c r="R24" s="1083"/>
      <c r="S24" s="1083"/>
      <c r="T24" s="1083"/>
      <c r="U24" s="1083"/>
      <c r="V24" s="1083"/>
      <c r="W24" s="1083"/>
      <c r="X24" s="1083"/>
      <c r="Y24" s="1083"/>
      <c r="Z24" s="1083"/>
      <c r="AA24" s="1083"/>
      <c r="AB24" s="1083"/>
      <c r="AC24" s="1083"/>
      <c r="AD24" s="1083"/>
      <c r="AE24" s="1083"/>
      <c r="AF24" s="1083"/>
      <c r="AG24" s="1083"/>
      <c r="AH24" s="1083"/>
      <c r="AI24" s="1083"/>
      <c r="AJ24" s="1083"/>
      <c r="AK24" s="1083"/>
      <c r="AL24" s="1083"/>
      <c r="AM24" s="1083"/>
      <c r="AN24" s="1083"/>
      <c r="AO24" s="1083"/>
      <c r="AP24" s="1084"/>
      <c r="AR24" s="47"/>
      <c r="AS24" s="95"/>
      <c r="AT24" s="93"/>
      <c r="AU24" s="93"/>
      <c r="AV24" s="93"/>
      <c r="AW24" s="93"/>
      <c r="AX24" s="93"/>
      <c r="AY24" s="93"/>
      <c r="AZ24" s="93"/>
      <c r="BA24" s="93"/>
      <c r="BB24" s="93"/>
      <c r="BC24" s="93"/>
      <c r="BD24" s="93"/>
      <c r="BE24" s="94"/>
      <c r="BF24" s="1190"/>
      <c r="BG24" s="1191"/>
      <c r="BH24" s="1082" t="str">
        <f>"　"&amp;⑧入力シート!$D$22</f>
        <v>　</v>
      </c>
      <c r="BI24" s="1083"/>
      <c r="BJ24" s="1083"/>
      <c r="BK24" s="1083"/>
      <c r="BL24" s="1083"/>
      <c r="BM24" s="1083"/>
      <c r="BN24" s="1083"/>
      <c r="BO24" s="1083"/>
      <c r="BP24" s="1083"/>
      <c r="BQ24" s="1083"/>
      <c r="BR24" s="1083"/>
      <c r="BS24" s="1083"/>
      <c r="BT24" s="1083"/>
      <c r="BU24" s="1083"/>
      <c r="BV24" s="1083"/>
      <c r="BW24" s="1083"/>
      <c r="BX24" s="1083"/>
      <c r="BY24" s="1083"/>
      <c r="BZ24" s="1083"/>
      <c r="CA24" s="1083"/>
      <c r="CB24" s="1083"/>
      <c r="CC24" s="1083"/>
      <c r="CD24" s="1083"/>
      <c r="CE24" s="1083"/>
      <c r="CF24" s="1083"/>
      <c r="CG24" s="1083"/>
      <c r="CH24" s="1084"/>
    </row>
    <row r="25" spans="1:87" ht="17.100000000000001" customHeight="1" x14ac:dyDescent="0.15">
      <c r="A25" s="95"/>
      <c r="B25" s="93"/>
      <c r="C25" s="93"/>
      <c r="D25" s="93"/>
      <c r="E25" s="93"/>
      <c r="F25" s="93"/>
      <c r="G25" s="93"/>
      <c r="H25" s="93"/>
      <c r="I25" s="93"/>
      <c r="J25" s="93"/>
      <c r="K25" s="93"/>
      <c r="L25" s="93"/>
      <c r="M25" s="94"/>
      <c r="N25" s="1190"/>
      <c r="O25" s="1191"/>
      <c r="P25" s="1085" t="str">
        <f>"　"&amp;⑧入力シート!$D$23</f>
        <v>　</v>
      </c>
      <c r="Q25" s="1086"/>
      <c r="R25" s="1086"/>
      <c r="S25" s="1086"/>
      <c r="T25" s="1086"/>
      <c r="U25" s="1086"/>
      <c r="V25" s="1086"/>
      <c r="W25" s="1086"/>
      <c r="X25" s="1086"/>
      <c r="Y25" s="1086"/>
      <c r="Z25" s="1086"/>
      <c r="AA25" s="1086"/>
      <c r="AB25" s="1086"/>
      <c r="AC25" s="1086"/>
      <c r="AD25" s="1086"/>
      <c r="AE25" s="1086"/>
      <c r="AF25" s="1086"/>
      <c r="AG25" s="1086"/>
      <c r="AH25" s="1086"/>
      <c r="AI25" s="1086"/>
      <c r="AJ25" s="1086"/>
      <c r="AK25" s="1086"/>
      <c r="AL25" s="1086"/>
      <c r="AM25" s="1086"/>
      <c r="AN25" s="1086"/>
      <c r="AO25" s="1086"/>
      <c r="AP25" s="1087"/>
      <c r="AR25" s="47"/>
      <c r="AS25" s="95"/>
      <c r="AT25" s="93"/>
      <c r="AU25" s="93"/>
      <c r="AV25" s="93"/>
      <c r="AW25" s="93"/>
      <c r="AX25" s="93"/>
      <c r="AY25" s="93"/>
      <c r="AZ25" s="93"/>
      <c r="BA25" s="93"/>
      <c r="BB25" s="93"/>
      <c r="BC25" s="93"/>
      <c r="BD25" s="93"/>
      <c r="BE25" s="94"/>
      <c r="BF25" s="1190"/>
      <c r="BG25" s="1191"/>
      <c r="BH25" s="1085" t="str">
        <f>"　"&amp;⑧入力シート!$D$23</f>
        <v>　</v>
      </c>
      <c r="BI25" s="1086"/>
      <c r="BJ25" s="1086"/>
      <c r="BK25" s="1086"/>
      <c r="BL25" s="1086"/>
      <c r="BM25" s="1086"/>
      <c r="BN25" s="1086"/>
      <c r="BO25" s="1086"/>
      <c r="BP25" s="1086"/>
      <c r="BQ25" s="1086"/>
      <c r="BR25" s="1086"/>
      <c r="BS25" s="1086"/>
      <c r="BT25" s="1086"/>
      <c r="BU25" s="1086"/>
      <c r="BV25" s="1086"/>
      <c r="BW25" s="1086"/>
      <c r="BX25" s="1086"/>
      <c r="BY25" s="1086"/>
      <c r="BZ25" s="1086"/>
      <c r="CA25" s="1086"/>
      <c r="CB25" s="1086"/>
      <c r="CC25" s="1086"/>
      <c r="CD25" s="1086"/>
      <c r="CE25" s="1086"/>
      <c r="CF25" s="1086"/>
      <c r="CG25" s="1086"/>
      <c r="CH25" s="1087"/>
    </row>
    <row r="26" spans="1:87" ht="17.100000000000001" customHeight="1" x14ac:dyDescent="0.15">
      <c r="A26" s="96"/>
      <c r="B26" s="97"/>
      <c r="C26" s="97"/>
      <c r="D26" s="97"/>
      <c r="E26" s="97"/>
      <c r="F26" s="97"/>
      <c r="G26" s="97"/>
      <c r="H26" s="97"/>
      <c r="I26" s="97"/>
      <c r="J26" s="97"/>
      <c r="K26" s="97"/>
      <c r="L26" s="97"/>
      <c r="M26" s="98"/>
      <c r="N26" s="1190"/>
      <c r="O26" s="1191"/>
      <c r="P26" s="1085"/>
      <c r="Q26" s="1086"/>
      <c r="R26" s="1086"/>
      <c r="S26" s="1086"/>
      <c r="T26" s="1086"/>
      <c r="U26" s="1086"/>
      <c r="V26" s="1086"/>
      <c r="W26" s="1086"/>
      <c r="X26" s="1086"/>
      <c r="Y26" s="1086"/>
      <c r="Z26" s="1086"/>
      <c r="AA26" s="1086"/>
      <c r="AB26" s="1086"/>
      <c r="AC26" s="1086"/>
      <c r="AD26" s="1086"/>
      <c r="AE26" s="1086"/>
      <c r="AF26" s="1086"/>
      <c r="AG26" s="1086"/>
      <c r="AH26" s="1086"/>
      <c r="AI26" s="1086"/>
      <c r="AJ26" s="1086"/>
      <c r="AK26" s="1086"/>
      <c r="AL26" s="1086"/>
      <c r="AM26" s="1086"/>
      <c r="AN26" s="1086"/>
      <c r="AO26" s="1086"/>
      <c r="AP26" s="1087"/>
      <c r="AR26" s="47"/>
      <c r="AS26" s="96"/>
      <c r="AT26" s="97"/>
      <c r="AU26" s="97"/>
      <c r="AV26" s="97"/>
      <c r="AW26" s="97"/>
      <c r="AX26" s="97"/>
      <c r="AY26" s="97"/>
      <c r="AZ26" s="97"/>
      <c r="BA26" s="97"/>
      <c r="BB26" s="97"/>
      <c r="BC26" s="97"/>
      <c r="BD26" s="97"/>
      <c r="BE26" s="98"/>
      <c r="BF26" s="1190"/>
      <c r="BG26" s="1191"/>
      <c r="BH26" s="1085"/>
      <c r="BI26" s="1086"/>
      <c r="BJ26" s="1086"/>
      <c r="BK26" s="1086"/>
      <c r="BL26" s="1086"/>
      <c r="BM26" s="1086"/>
      <c r="BN26" s="1086"/>
      <c r="BO26" s="1086"/>
      <c r="BP26" s="1086"/>
      <c r="BQ26" s="1086"/>
      <c r="BR26" s="1086"/>
      <c r="BS26" s="1086"/>
      <c r="BT26" s="1086"/>
      <c r="BU26" s="1086"/>
      <c r="BV26" s="1086"/>
      <c r="BW26" s="1086"/>
      <c r="BX26" s="1086"/>
      <c r="BY26" s="1086"/>
      <c r="BZ26" s="1086"/>
      <c r="CA26" s="1086"/>
      <c r="CB26" s="1086"/>
      <c r="CC26" s="1086"/>
      <c r="CD26" s="1086"/>
      <c r="CE26" s="1086"/>
      <c r="CF26" s="1086"/>
      <c r="CG26" s="1086"/>
      <c r="CH26" s="1087"/>
    </row>
    <row r="27" spans="1:87" ht="18" customHeight="1" x14ac:dyDescent="0.15">
      <c r="A27" s="1206" t="s">
        <v>38</v>
      </c>
      <c r="B27" s="1207"/>
      <c r="C27" s="1212" t="s">
        <v>32</v>
      </c>
      <c r="D27" s="1213"/>
      <c r="E27" s="1213"/>
      <c r="F27" s="1213"/>
      <c r="G27" s="1213"/>
      <c r="H27" s="1213"/>
      <c r="I27" s="1213"/>
      <c r="J27" s="1213"/>
      <c r="K27" s="1213"/>
      <c r="L27" s="1213"/>
      <c r="M27" s="1214"/>
      <c r="N27" s="1206" t="s">
        <v>35</v>
      </c>
      <c r="O27" s="1207"/>
      <c r="P27" s="1238" t="str">
        <f>""&amp;⑧入力シート!AD66</f>
        <v/>
      </c>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39"/>
      <c r="AL27" s="1239"/>
      <c r="AM27" s="1239"/>
      <c r="AN27" s="1239"/>
      <c r="AO27" s="1239"/>
      <c r="AP27" s="1240"/>
      <c r="AR27" s="47"/>
      <c r="AS27" s="1206" t="s">
        <v>38</v>
      </c>
      <c r="AT27" s="1207"/>
      <c r="AU27" s="1212" t="s">
        <v>32</v>
      </c>
      <c r="AV27" s="1213"/>
      <c r="AW27" s="1213"/>
      <c r="AX27" s="1213"/>
      <c r="AY27" s="1213"/>
      <c r="AZ27" s="1213"/>
      <c r="BA27" s="1213"/>
      <c r="BB27" s="1213"/>
      <c r="BC27" s="1213"/>
      <c r="BD27" s="1213"/>
      <c r="BE27" s="1214"/>
      <c r="BF27" s="1206" t="s">
        <v>35</v>
      </c>
      <c r="BG27" s="1207"/>
      <c r="BH27" s="1238" t="str">
        <f>""&amp;⑧入力シート!AD67</f>
        <v/>
      </c>
      <c r="BI27" s="1239"/>
      <c r="BJ27" s="1239"/>
      <c r="BK27" s="1239"/>
      <c r="BL27" s="1239"/>
      <c r="BM27" s="1239"/>
      <c r="BN27" s="1239"/>
      <c r="BO27" s="1239"/>
      <c r="BP27" s="1239"/>
      <c r="BQ27" s="1239"/>
      <c r="BR27" s="1239"/>
      <c r="BS27" s="1239"/>
      <c r="BT27" s="1239"/>
      <c r="BU27" s="1239"/>
      <c r="BV27" s="1239"/>
      <c r="BW27" s="1239"/>
      <c r="BX27" s="1239"/>
      <c r="BY27" s="1239"/>
      <c r="BZ27" s="1239"/>
      <c r="CA27" s="1239"/>
      <c r="CB27" s="1239"/>
      <c r="CC27" s="1239"/>
      <c r="CD27" s="1239"/>
      <c r="CE27" s="1239"/>
      <c r="CF27" s="1239"/>
      <c r="CG27" s="1239"/>
      <c r="CH27" s="1240"/>
    </row>
    <row r="28" spans="1:87" ht="18" customHeight="1" x14ac:dyDescent="0.15">
      <c r="A28" s="1190"/>
      <c r="B28" s="1191"/>
      <c r="C28" s="1204">
        <f>⑧入力シート!Y66</f>
        <v>43</v>
      </c>
      <c r="D28" s="1205"/>
      <c r="E28" s="1205"/>
      <c r="F28" s="1205"/>
      <c r="G28" s="1205"/>
      <c r="H28" s="1205"/>
      <c r="I28" s="1205"/>
      <c r="J28" s="1205"/>
      <c r="K28" s="1205"/>
      <c r="L28" s="1205"/>
      <c r="M28" s="1211"/>
      <c r="N28" s="1190"/>
      <c r="O28" s="1191"/>
      <c r="P28" s="1241"/>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3"/>
      <c r="AR28" s="47"/>
      <c r="AS28" s="1190"/>
      <c r="AT28" s="1191"/>
      <c r="AU28" s="1204">
        <f>⑧入力シート!Y67</f>
        <v>44</v>
      </c>
      <c r="AV28" s="1205"/>
      <c r="AW28" s="1205"/>
      <c r="AX28" s="1205"/>
      <c r="AY28" s="1205"/>
      <c r="AZ28" s="1205"/>
      <c r="BA28" s="1205"/>
      <c r="BB28" s="1205"/>
      <c r="BC28" s="1205"/>
      <c r="BD28" s="1205"/>
      <c r="BE28" s="1211"/>
      <c r="BF28" s="1190"/>
      <c r="BG28" s="1191"/>
      <c r="BH28" s="1241"/>
      <c r="BI28" s="1242"/>
      <c r="BJ28" s="1242"/>
      <c r="BK28" s="1242"/>
      <c r="BL28" s="1242"/>
      <c r="BM28" s="1242"/>
      <c r="BN28" s="1242"/>
      <c r="BO28" s="1242"/>
      <c r="BP28" s="1242"/>
      <c r="BQ28" s="1242"/>
      <c r="BR28" s="1242"/>
      <c r="BS28" s="1242"/>
      <c r="BT28" s="1242"/>
      <c r="BU28" s="1242"/>
      <c r="BV28" s="1242"/>
      <c r="BW28" s="1242"/>
      <c r="BX28" s="1242"/>
      <c r="BY28" s="1242"/>
      <c r="BZ28" s="1242"/>
      <c r="CA28" s="1242"/>
      <c r="CB28" s="1242"/>
      <c r="CC28" s="1242"/>
      <c r="CD28" s="1242"/>
      <c r="CE28" s="1242"/>
      <c r="CF28" s="1242"/>
      <c r="CG28" s="1242"/>
      <c r="CH28" s="1243"/>
    </row>
    <row r="29" spans="1:87" ht="18" customHeight="1" x14ac:dyDescent="0.15">
      <c r="A29" s="1192"/>
      <c r="B29" s="1193"/>
      <c r="C29" s="1247"/>
      <c r="D29" s="1248"/>
      <c r="E29" s="1248"/>
      <c r="F29" s="1248"/>
      <c r="G29" s="1248"/>
      <c r="H29" s="1248"/>
      <c r="I29" s="1248"/>
      <c r="J29" s="1248"/>
      <c r="K29" s="1248"/>
      <c r="L29" s="1248"/>
      <c r="M29" s="1249"/>
      <c r="N29" s="1192"/>
      <c r="O29" s="1193"/>
      <c r="P29" s="1244"/>
      <c r="Q29" s="1245"/>
      <c r="R29" s="1245"/>
      <c r="S29" s="1245"/>
      <c r="T29" s="1245"/>
      <c r="U29" s="1245"/>
      <c r="V29" s="1245"/>
      <c r="W29" s="1245"/>
      <c r="X29" s="1245"/>
      <c r="Y29" s="1245"/>
      <c r="Z29" s="1245"/>
      <c r="AA29" s="1245"/>
      <c r="AB29" s="1245"/>
      <c r="AC29" s="1245"/>
      <c r="AD29" s="1245"/>
      <c r="AE29" s="1245"/>
      <c r="AF29" s="1245"/>
      <c r="AG29" s="1245"/>
      <c r="AH29" s="1245"/>
      <c r="AI29" s="1245"/>
      <c r="AJ29" s="1245"/>
      <c r="AK29" s="1245"/>
      <c r="AL29" s="1245"/>
      <c r="AM29" s="1245"/>
      <c r="AN29" s="1245"/>
      <c r="AO29" s="1245"/>
      <c r="AP29" s="1246"/>
      <c r="AR29" s="47"/>
      <c r="AS29" s="1192"/>
      <c r="AT29" s="1193"/>
      <c r="AU29" s="1247"/>
      <c r="AV29" s="1248"/>
      <c r="AW29" s="1248"/>
      <c r="AX29" s="1248"/>
      <c r="AY29" s="1248"/>
      <c r="AZ29" s="1248"/>
      <c r="BA29" s="1248"/>
      <c r="BB29" s="1248"/>
      <c r="BC29" s="1248"/>
      <c r="BD29" s="1248"/>
      <c r="BE29" s="1249"/>
      <c r="BF29" s="1192"/>
      <c r="BG29" s="1193"/>
      <c r="BH29" s="1244"/>
      <c r="BI29" s="1245"/>
      <c r="BJ29" s="1245"/>
      <c r="BK29" s="1245"/>
      <c r="BL29" s="1245"/>
      <c r="BM29" s="1245"/>
      <c r="BN29" s="1245"/>
      <c r="BO29" s="1245"/>
      <c r="BP29" s="1245"/>
      <c r="BQ29" s="1245"/>
      <c r="BR29" s="1245"/>
      <c r="BS29" s="1245"/>
      <c r="BT29" s="1245"/>
      <c r="BU29" s="1245"/>
      <c r="BV29" s="1245"/>
      <c r="BW29" s="1245"/>
      <c r="BX29" s="1245"/>
      <c r="BY29" s="1245"/>
      <c r="BZ29" s="1245"/>
      <c r="CA29" s="1245"/>
      <c r="CB29" s="1245"/>
      <c r="CC29" s="1245"/>
      <c r="CD29" s="1245"/>
      <c r="CE29" s="1245"/>
      <c r="CF29" s="1245"/>
      <c r="CG29" s="1245"/>
      <c r="CH29" s="1246"/>
    </row>
    <row r="30" spans="1:87" ht="18" customHeight="1" x14ac:dyDescent="0.15">
      <c r="A30" s="1206" t="s">
        <v>37</v>
      </c>
      <c r="B30" s="1207"/>
      <c r="C30" s="1208" t="str">
        <f>""&amp;⑧入力シート!Z66</f>
        <v/>
      </c>
      <c r="D30" s="1209"/>
      <c r="E30" s="1209"/>
      <c r="F30" s="1209"/>
      <c r="G30" s="1209"/>
      <c r="H30" s="1209"/>
      <c r="I30" s="1209"/>
      <c r="J30" s="1209"/>
      <c r="K30" s="1209"/>
      <c r="L30" s="1209"/>
      <c r="M30" s="1210"/>
      <c r="N30" s="1206" t="s">
        <v>36</v>
      </c>
      <c r="O30" s="1207"/>
      <c r="P30" s="1212" t="s">
        <v>34</v>
      </c>
      <c r="Q30" s="1213"/>
      <c r="R30" s="1213"/>
      <c r="S30" s="1213"/>
      <c r="T30" s="1213"/>
      <c r="U30" s="1213"/>
      <c r="V30" s="1213"/>
      <c r="W30" s="1213"/>
      <c r="X30" s="1213"/>
      <c r="Y30" s="1213"/>
      <c r="Z30" s="1213"/>
      <c r="AA30" s="1213"/>
      <c r="AB30" s="1213"/>
      <c r="AC30" s="1213"/>
      <c r="AD30" s="1213"/>
      <c r="AE30" s="1213"/>
      <c r="AF30" s="1213"/>
      <c r="AG30" s="1213"/>
      <c r="AH30" s="1213"/>
      <c r="AI30" s="1213"/>
      <c r="AJ30" s="1213"/>
      <c r="AK30" s="1213"/>
      <c r="AL30" s="1213"/>
      <c r="AM30" s="1213"/>
      <c r="AN30" s="1213"/>
      <c r="AO30" s="1213"/>
      <c r="AP30" s="1214"/>
      <c r="AR30" s="47"/>
      <c r="AS30" s="1206" t="s">
        <v>37</v>
      </c>
      <c r="AT30" s="1207"/>
      <c r="AU30" s="1208" t="str">
        <f>""&amp;⑧入力シート!Z67</f>
        <v/>
      </c>
      <c r="AV30" s="1209"/>
      <c r="AW30" s="1209"/>
      <c r="AX30" s="1209"/>
      <c r="AY30" s="1209"/>
      <c r="AZ30" s="1209"/>
      <c r="BA30" s="1209"/>
      <c r="BB30" s="1209"/>
      <c r="BC30" s="1209"/>
      <c r="BD30" s="1209"/>
      <c r="BE30" s="1210"/>
      <c r="BF30" s="1206" t="s">
        <v>36</v>
      </c>
      <c r="BG30" s="1207"/>
      <c r="BH30" s="1212" t="s">
        <v>34</v>
      </c>
      <c r="BI30" s="1213"/>
      <c r="BJ30" s="1213"/>
      <c r="BK30" s="1213"/>
      <c r="BL30" s="1213"/>
      <c r="BM30" s="1213"/>
      <c r="BN30" s="1213"/>
      <c r="BO30" s="1213"/>
      <c r="BP30" s="1213"/>
      <c r="BQ30" s="1213"/>
      <c r="BR30" s="1213"/>
      <c r="BS30" s="1213"/>
      <c r="BT30" s="1213"/>
      <c r="BU30" s="1213"/>
      <c r="BV30" s="1213"/>
      <c r="BW30" s="1213"/>
      <c r="BX30" s="1213"/>
      <c r="BY30" s="1213"/>
      <c r="BZ30" s="1213"/>
      <c r="CA30" s="1213"/>
      <c r="CB30" s="1213"/>
      <c r="CC30" s="1213"/>
      <c r="CD30" s="1213"/>
      <c r="CE30" s="1213"/>
      <c r="CF30" s="1213"/>
      <c r="CG30" s="1213"/>
      <c r="CH30" s="1214"/>
    </row>
    <row r="31" spans="1:87" ht="18" customHeight="1" x14ac:dyDescent="0.15">
      <c r="A31" s="1190"/>
      <c r="B31" s="1191"/>
      <c r="C31" s="1204"/>
      <c r="D31" s="1205"/>
      <c r="E31" s="1205"/>
      <c r="F31" s="1205"/>
      <c r="G31" s="1205"/>
      <c r="H31" s="1205"/>
      <c r="I31" s="1205"/>
      <c r="J31" s="1205"/>
      <c r="K31" s="1205"/>
      <c r="L31" s="1205"/>
      <c r="M31" s="1211"/>
      <c r="N31" s="1190"/>
      <c r="O31" s="1191"/>
      <c r="P31" s="1197" t="str">
        <f>'⑨応募者名簿(印刷用)'!AT15</f>
        <v xml:space="preserve"> </v>
      </c>
      <c r="Q31" s="1198"/>
      <c r="R31" s="1198"/>
      <c r="S31" s="1198"/>
      <c r="T31" s="1198"/>
      <c r="U31" s="1198"/>
      <c r="V31" s="1198"/>
      <c r="W31" s="1198"/>
      <c r="X31" s="1198"/>
      <c r="Y31" s="1198"/>
      <c r="Z31" s="1198"/>
      <c r="AA31" s="1198"/>
      <c r="AB31" s="1198"/>
      <c r="AC31" s="1198"/>
      <c r="AD31" s="1198"/>
      <c r="AE31" s="1198"/>
      <c r="AF31" s="1198"/>
      <c r="AG31" s="1198"/>
      <c r="AH31" s="1198"/>
      <c r="AI31" s="1198"/>
      <c r="AJ31" s="1198"/>
      <c r="AK31" s="1198"/>
      <c r="AL31" s="1198"/>
      <c r="AM31" s="1198"/>
      <c r="AN31" s="1198"/>
      <c r="AO31" s="1198"/>
      <c r="AP31" s="1199"/>
      <c r="AR31" s="47"/>
      <c r="AS31" s="1190"/>
      <c r="AT31" s="1191"/>
      <c r="AU31" s="1204"/>
      <c r="AV31" s="1205"/>
      <c r="AW31" s="1205"/>
      <c r="AX31" s="1205"/>
      <c r="AY31" s="1205"/>
      <c r="AZ31" s="1205"/>
      <c r="BA31" s="1205"/>
      <c r="BB31" s="1205"/>
      <c r="BC31" s="1205"/>
      <c r="BD31" s="1205"/>
      <c r="BE31" s="1211"/>
      <c r="BF31" s="1190"/>
      <c r="BG31" s="1191"/>
      <c r="BH31" s="1197" t="str">
        <f>'⑨応募者名簿(印刷用)'!AT16</f>
        <v xml:space="preserve"> </v>
      </c>
      <c r="BI31" s="1198"/>
      <c r="BJ31" s="1198"/>
      <c r="BK31" s="1198"/>
      <c r="BL31" s="1198"/>
      <c r="BM31" s="1198"/>
      <c r="BN31" s="1198"/>
      <c r="BO31" s="1198"/>
      <c r="BP31" s="1198"/>
      <c r="BQ31" s="1198"/>
      <c r="BR31" s="1198"/>
      <c r="BS31" s="1198"/>
      <c r="BT31" s="1198"/>
      <c r="BU31" s="1198"/>
      <c r="BV31" s="1198"/>
      <c r="BW31" s="1198"/>
      <c r="BX31" s="1198"/>
      <c r="BY31" s="1198"/>
      <c r="BZ31" s="1198"/>
      <c r="CA31" s="1198"/>
      <c r="CB31" s="1198"/>
      <c r="CC31" s="1198"/>
      <c r="CD31" s="1198"/>
      <c r="CE31" s="1198"/>
      <c r="CF31" s="1198"/>
      <c r="CG31" s="1198"/>
      <c r="CH31" s="1199"/>
    </row>
    <row r="32" spans="1:87" ht="18" customHeight="1" x14ac:dyDescent="0.15">
      <c r="A32" s="1192"/>
      <c r="B32" s="1193"/>
      <c r="C32" s="1247"/>
      <c r="D32" s="1248"/>
      <c r="E32" s="1248"/>
      <c r="F32" s="1248"/>
      <c r="G32" s="1248"/>
      <c r="H32" s="1248"/>
      <c r="I32" s="1248"/>
      <c r="J32" s="1248"/>
      <c r="K32" s="1248"/>
      <c r="L32" s="1248"/>
      <c r="M32" s="1249"/>
      <c r="N32" s="1192"/>
      <c r="O32" s="1193"/>
      <c r="P32" s="1197"/>
      <c r="Q32" s="1198"/>
      <c r="R32" s="1198"/>
      <c r="S32" s="1198"/>
      <c r="T32" s="1198"/>
      <c r="U32" s="1198"/>
      <c r="V32" s="1198"/>
      <c r="W32" s="1198"/>
      <c r="X32" s="1198"/>
      <c r="Y32" s="1198"/>
      <c r="Z32" s="1198"/>
      <c r="AA32" s="1198"/>
      <c r="AB32" s="1198"/>
      <c r="AC32" s="1198"/>
      <c r="AD32" s="1198"/>
      <c r="AE32" s="1198"/>
      <c r="AF32" s="1198"/>
      <c r="AG32" s="1198"/>
      <c r="AH32" s="1198"/>
      <c r="AI32" s="1198"/>
      <c r="AJ32" s="1198"/>
      <c r="AK32" s="1198"/>
      <c r="AL32" s="1198"/>
      <c r="AM32" s="1198"/>
      <c r="AN32" s="1198"/>
      <c r="AO32" s="1198"/>
      <c r="AP32" s="1199"/>
      <c r="AR32" s="47"/>
      <c r="AS32" s="1192"/>
      <c r="AT32" s="1193"/>
      <c r="AU32" s="1247"/>
      <c r="AV32" s="1248"/>
      <c r="AW32" s="1248"/>
      <c r="AX32" s="1248"/>
      <c r="AY32" s="1248"/>
      <c r="AZ32" s="1248"/>
      <c r="BA32" s="1248"/>
      <c r="BB32" s="1248"/>
      <c r="BC32" s="1248"/>
      <c r="BD32" s="1248"/>
      <c r="BE32" s="1249"/>
      <c r="BF32" s="1192"/>
      <c r="BG32" s="1193"/>
      <c r="BH32" s="1197"/>
      <c r="BI32" s="1198"/>
      <c r="BJ32" s="1198"/>
      <c r="BK32" s="1198"/>
      <c r="BL32" s="1198"/>
      <c r="BM32" s="1198"/>
      <c r="BN32" s="1198"/>
      <c r="BO32" s="1198"/>
      <c r="BP32" s="1198"/>
      <c r="BQ32" s="1198"/>
      <c r="BR32" s="1198"/>
      <c r="BS32" s="1198"/>
      <c r="BT32" s="1198"/>
      <c r="BU32" s="1198"/>
      <c r="BV32" s="1198"/>
      <c r="BW32" s="1198"/>
      <c r="BX32" s="1198"/>
      <c r="BY32" s="1198"/>
      <c r="BZ32" s="1198"/>
      <c r="CA32" s="1198"/>
      <c r="CB32" s="1198"/>
      <c r="CC32" s="1198"/>
      <c r="CD32" s="1198"/>
      <c r="CE32" s="1198"/>
      <c r="CF32" s="1198"/>
      <c r="CG32" s="1198"/>
      <c r="CH32" s="1199"/>
    </row>
    <row r="33" spans="1:86" ht="18" customHeight="1" x14ac:dyDescent="0.15">
      <c r="A33" s="1107" t="s">
        <v>43</v>
      </c>
      <c r="B33" s="1108"/>
      <c r="C33" s="1227" t="str">
        <f>'⑨応募者名簿(印刷用)'!AR15</f>
        <v/>
      </c>
      <c r="D33" s="1228"/>
      <c r="E33" s="1228"/>
      <c r="F33" s="1228"/>
      <c r="G33" s="1228"/>
      <c r="H33" s="1228"/>
      <c r="I33" s="1228"/>
      <c r="J33" s="1228"/>
      <c r="K33" s="1228"/>
      <c r="L33" s="1228"/>
      <c r="M33" s="1229"/>
      <c r="N33" s="1230" t="s">
        <v>23</v>
      </c>
      <c r="O33" s="1231"/>
      <c r="P33" s="1175" t="str">
        <f>""&amp;⑧入力シート!AE66</f>
        <v/>
      </c>
      <c r="Q33" s="1176"/>
      <c r="R33" s="1176"/>
      <c r="S33" s="1176"/>
      <c r="T33" s="1176"/>
      <c r="U33" s="1176"/>
      <c r="V33" s="1176"/>
      <c r="W33" s="1176"/>
      <c r="X33" s="1177"/>
      <c r="Y33" s="1080" t="s">
        <v>82</v>
      </c>
      <c r="Z33" s="1080"/>
      <c r="AA33" s="1080"/>
      <c r="AB33" s="1080"/>
      <c r="AC33" s="1080"/>
      <c r="AD33" s="1080"/>
      <c r="AE33" s="1080"/>
      <c r="AF33" s="1080"/>
      <c r="AG33" s="1080"/>
      <c r="AH33" s="1080"/>
      <c r="AI33" s="1080"/>
      <c r="AJ33" s="1080"/>
      <c r="AK33" s="1080"/>
      <c r="AL33" s="1080"/>
      <c r="AM33" s="1080"/>
      <c r="AN33" s="1080"/>
      <c r="AO33" s="1080"/>
      <c r="AP33" s="1080"/>
      <c r="AR33" s="47"/>
      <c r="AS33" s="1107" t="s">
        <v>43</v>
      </c>
      <c r="AT33" s="1108"/>
      <c r="AU33" s="1227" t="str">
        <f>'⑨応募者名簿(印刷用)'!AR16</f>
        <v/>
      </c>
      <c r="AV33" s="1228"/>
      <c r="AW33" s="1228"/>
      <c r="AX33" s="1228"/>
      <c r="AY33" s="1228"/>
      <c r="AZ33" s="1228"/>
      <c r="BA33" s="1228"/>
      <c r="BB33" s="1228"/>
      <c r="BC33" s="1228"/>
      <c r="BD33" s="1228"/>
      <c r="BE33" s="1229"/>
      <c r="BF33" s="1230" t="s">
        <v>23</v>
      </c>
      <c r="BG33" s="1231"/>
      <c r="BH33" s="1175" t="str">
        <f>""&amp;⑧入力シート!AE67</f>
        <v/>
      </c>
      <c r="BI33" s="1176"/>
      <c r="BJ33" s="1176"/>
      <c r="BK33" s="1176"/>
      <c r="BL33" s="1176"/>
      <c r="BM33" s="1176"/>
      <c r="BN33" s="1176"/>
      <c r="BO33" s="1176"/>
      <c r="BP33" s="1177"/>
      <c r="BQ33" s="1234" t="s">
        <v>82</v>
      </c>
      <c r="BR33" s="1136"/>
      <c r="BS33" s="1136"/>
      <c r="BT33" s="1136"/>
      <c r="BU33" s="1136"/>
      <c r="BV33" s="1136"/>
      <c r="BW33" s="1136"/>
      <c r="BX33" s="1136"/>
      <c r="BY33" s="1136"/>
      <c r="BZ33" s="1136"/>
      <c r="CA33" s="1136"/>
      <c r="CB33" s="1136"/>
      <c r="CC33" s="1136"/>
      <c r="CD33" s="1136"/>
      <c r="CE33" s="1136"/>
      <c r="CF33" s="1136"/>
      <c r="CG33" s="1136"/>
      <c r="CH33" s="1187"/>
    </row>
    <row r="34" spans="1:86" ht="18" customHeight="1" x14ac:dyDescent="0.15">
      <c r="A34" s="1107"/>
      <c r="B34" s="1108"/>
      <c r="C34" s="1227"/>
      <c r="D34" s="1228"/>
      <c r="E34" s="1228"/>
      <c r="F34" s="1228"/>
      <c r="G34" s="1228"/>
      <c r="H34" s="1228"/>
      <c r="I34" s="1228"/>
      <c r="J34" s="1228"/>
      <c r="K34" s="1228"/>
      <c r="L34" s="1228"/>
      <c r="M34" s="1229"/>
      <c r="N34" s="1232"/>
      <c r="O34" s="1233"/>
      <c r="P34" s="1178"/>
      <c r="Q34" s="1179"/>
      <c r="R34" s="1179"/>
      <c r="S34" s="1179"/>
      <c r="T34" s="1179"/>
      <c r="U34" s="1179"/>
      <c r="V34" s="1179"/>
      <c r="W34" s="1179"/>
      <c r="X34" s="1180"/>
      <c r="Y34" s="1080"/>
      <c r="Z34" s="1080"/>
      <c r="AA34" s="1080"/>
      <c r="AB34" s="1080"/>
      <c r="AC34" s="1080"/>
      <c r="AD34" s="1080"/>
      <c r="AE34" s="1080"/>
      <c r="AF34" s="1080"/>
      <c r="AG34" s="1080"/>
      <c r="AH34" s="1080"/>
      <c r="AI34" s="1080"/>
      <c r="AJ34" s="1080"/>
      <c r="AK34" s="1080"/>
      <c r="AL34" s="1080"/>
      <c r="AM34" s="1080"/>
      <c r="AN34" s="1080"/>
      <c r="AO34" s="1080"/>
      <c r="AP34" s="1080"/>
      <c r="AR34" s="47"/>
      <c r="AS34" s="1107"/>
      <c r="AT34" s="1108"/>
      <c r="AU34" s="1227"/>
      <c r="AV34" s="1228"/>
      <c r="AW34" s="1228"/>
      <c r="AX34" s="1228"/>
      <c r="AY34" s="1228"/>
      <c r="AZ34" s="1228"/>
      <c r="BA34" s="1228"/>
      <c r="BB34" s="1228"/>
      <c r="BC34" s="1228"/>
      <c r="BD34" s="1228"/>
      <c r="BE34" s="1229"/>
      <c r="BF34" s="1232"/>
      <c r="BG34" s="1233"/>
      <c r="BH34" s="1178"/>
      <c r="BI34" s="1179"/>
      <c r="BJ34" s="1179"/>
      <c r="BK34" s="1179"/>
      <c r="BL34" s="1179"/>
      <c r="BM34" s="1179"/>
      <c r="BN34" s="1179"/>
      <c r="BO34" s="1179"/>
      <c r="BP34" s="1180"/>
      <c r="BQ34" s="1235"/>
      <c r="BR34" s="1188"/>
      <c r="BS34" s="1188"/>
      <c r="BT34" s="1188"/>
      <c r="BU34" s="1188"/>
      <c r="BV34" s="1188"/>
      <c r="BW34" s="1188"/>
      <c r="BX34" s="1188"/>
      <c r="BY34" s="1188"/>
      <c r="BZ34" s="1188"/>
      <c r="CA34" s="1188"/>
      <c r="CB34" s="1188"/>
      <c r="CC34" s="1188"/>
      <c r="CD34" s="1188"/>
      <c r="CE34" s="1188"/>
      <c r="CF34" s="1188"/>
      <c r="CG34" s="1188"/>
      <c r="CH34" s="1189"/>
    </row>
    <row r="35" spans="1:86" ht="17.100000000000001" customHeight="1" x14ac:dyDescent="0.15">
      <c r="A35" s="1153" t="s">
        <v>64</v>
      </c>
      <c r="B35" s="1154"/>
      <c r="C35" s="1154"/>
      <c r="D35" s="1154"/>
      <c r="E35" s="1154"/>
      <c r="F35" s="1154"/>
      <c r="G35" s="1154"/>
      <c r="H35" s="1154"/>
      <c r="I35" s="1154"/>
      <c r="J35" s="1154"/>
      <c r="K35" s="1154"/>
      <c r="L35" s="1154"/>
      <c r="M35" s="1155"/>
      <c r="N35" s="1203" t="s">
        <v>22</v>
      </c>
      <c r="O35" s="1203"/>
      <c r="P35" s="1215" t="s">
        <v>17</v>
      </c>
      <c r="Q35" s="1216"/>
      <c r="R35" s="1217" t="str">
        <f>IF('⑨応募者名簿(印刷用)'!$BX$40="","",'⑨応募者名簿(印刷用)'!$BX$40)</f>
        <v>-</v>
      </c>
      <c r="S35" s="1217"/>
      <c r="T35" s="1217"/>
      <c r="U35" s="1217"/>
      <c r="V35" s="1217"/>
      <c r="W35" s="1217"/>
      <c r="X35" s="1217"/>
      <c r="Y35" s="1236"/>
      <c r="Z35" s="1236"/>
      <c r="AA35" s="1236"/>
      <c r="AB35" s="1236"/>
      <c r="AC35" s="1236"/>
      <c r="AD35" s="1236"/>
      <c r="AE35" s="1236"/>
      <c r="AF35" s="1236"/>
      <c r="AG35" s="1236"/>
      <c r="AH35" s="1236"/>
      <c r="AI35" s="1236"/>
      <c r="AJ35" s="1236"/>
      <c r="AK35" s="1236"/>
      <c r="AL35" s="1236"/>
      <c r="AM35" s="1236"/>
      <c r="AN35" s="1236"/>
      <c r="AO35" s="1236"/>
      <c r="AP35" s="1237"/>
      <c r="AR35" s="47"/>
      <c r="AS35" s="1153" t="s">
        <v>64</v>
      </c>
      <c r="AT35" s="1154"/>
      <c r="AU35" s="1154"/>
      <c r="AV35" s="1154"/>
      <c r="AW35" s="1154"/>
      <c r="AX35" s="1154"/>
      <c r="AY35" s="1154"/>
      <c r="AZ35" s="1154"/>
      <c r="BA35" s="1154"/>
      <c r="BB35" s="1154"/>
      <c r="BC35" s="1154"/>
      <c r="BD35" s="1154"/>
      <c r="BE35" s="1155"/>
      <c r="BF35" s="1203" t="s">
        <v>22</v>
      </c>
      <c r="BG35" s="1203"/>
      <c r="BH35" s="1215" t="s">
        <v>17</v>
      </c>
      <c r="BI35" s="1216"/>
      <c r="BJ35" s="1217" t="str">
        <f>IF('⑨応募者名簿(印刷用)'!$BX$40="","",'⑨応募者名簿(印刷用)'!$BX$40)</f>
        <v>-</v>
      </c>
      <c r="BK35" s="1217"/>
      <c r="BL35" s="1217"/>
      <c r="BM35" s="1217"/>
      <c r="BN35" s="1217"/>
      <c r="BO35" s="1217"/>
      <c r="BP35" s="1217"/>
      <c r="BQ35" s="1217"/>
      <c r="BR35" s="1217"/>
      <c r="BS35" s="1217"/>
      <c r="BT35" s="1217"/>
      <c r="BU35" s="1217"/>
      <c r="BV35" s="1217"/>
      <c r="BW35" s="1217"/>
      <c r="BX35" s="1217"/>
      <c r="BY35" s="1217"/>
      <c r="BZ35" s="1217"/>
      <c r="CA35" s="1217"/>
      <c r="CB35" s="1217"/>
      <c r="CC35" s="1217"/>
      <c r="CD35" s="1217"/>
      <c r="CE35" s="1217"/>
      <c r="CF35" s="1217"/>
      <c r="CG35" s="1217"/>
      <c r="CH35" s="1218"/>
    </row>
    <row r="36" spans="1:86" ht="17.100000000000001" customHeight="1" x14ac:dyDescent="0.15">
      <c r="A36" s="612" t="str">
        <f>'⑨応募者名簿(印刷用)'!$A$36</f>
        <v/>
      </c>
      <c r="B36" s="613"/>
      <c r="C36" s="613"/>
      <c r="D36" s="613"/>
      <c r="E36" s="613"/>
      <c r="F36" s="613"/>
      <c r="G36" s="613"/>
      <c r="H36" s="613"/>
      <c r="I36" s="93"/>
      <c r="J36" s="93"/>
      <c r="K36" s="93"/>
      <c r="L36" s="93"/>
      <c r="M36" s="94"/>
      <c r="N36" s="1203"/>
      <c r="O36" s="1203"/>
      <c r="P36" s="1219" t="str">
        <f>IF('⑨応募者名簿(印刷用)'!$BV$42="","",'⑨応募者名簿(印刷用)'!$BV$42)</f>
        <v xml:space="preserve"> </v>
      </c>
      <c r="Q36" s="1220"/>
      <c r="R36" s="1220"/>
      <c r="S36" s="1220"/>
      <c r="T36" s="1220"/>
      <c r="U36" s="1220"/>
      <c r="V36" s="1220"/>
      <c r="W36" s="1220"/>
      <c r="X36" s="1220"/>
      <c r="Y36" s="1220"/>
      <c r="Z36" s="1220"/>
      <c r="AA36" s="1220"/>
      <c r="AB36" s="1220"/>
      <c r="AC36" s="1220"/>
      <c r="AD36" s="1220"/>
      <c r="AE36" s="1220"/>
      <c r="AF36" s="1220"/>
      <c r="AG36" s="1220"/>
      <c r="AH36" s="1220"/>
      <c r="AI36" s="1220"/>
      <c r="AJ36" s="1220"/>
      <c r="AK36" s="1220"/>
      <c r="AL36" s="1220"/>
      <c r="AM36" s="1220"/>
      <c r="AN36" s="1220"/>
      <c r="AO36" s="1220"/>
      <c r="AP36" s="1221"/>
      <c r="AR36" s="47"/>
      <c r="AS36" s="612" t="str">
        <f>'⑨応募者名簿(印刷用)'!$A$36</f>
        <v/>
      </c>
      <c r="AT36" s="613"/>
      <c r="AU36" s="613"/>
      <c r="AV36" s="613"/>
      <c r="AW36" s="613"/>
      <c r="AX36" s="613"/>
      <c r="AY36" s="613"/>
      <c r="AZ36" s="613"/>
      <c r="BA36" s="93"/>
      <c r="BB36" s="93"/>
      <c r="BC36" s="93"/>
      <c r="BD36" s="93"/>
      <c r="BE36" s="94"/>
      <c r="BF36" s="1203"/>
      <c r="BG36" s="1203"/>
      <c r="BH36" s="1219" t="str">
        <f>IF('⑨応募者名簿(印刷用)'!$BV$42="","",'⑨応募者名簿(印刷用)'!$BV$42)</f>
        <v xml:space="preserve"> </v>
      </c>
      <c r="BI36" s="1220"/>
      <c r="BJ36" s="1220"/>
      <c r="BK36" s="1220"/>
      <c r="BL36" s="1220"/>
      <c r="BM36" s="1220"/>
      <c r="BN36" s="1220"/>
      <c r="BO36" s="1220"/>
      <c r="BP36" s="1220"/>
      <c r="BQ36" s="1220"/>
      <c r="BR36" s="1220"/>
      <c r="BS36" s="1220"/>
      <c r="BT36" s="1220"/>
      <c r="BU36" s="1220"/>
      <c r="BV36" s="1220"/>
      <c r="BW36" s="1220"/>
      <c r="BX36" s="1220"/>
      <c r="BY36" s="1220"/>
      <c r="BZ36" s="1220"/>
      <c r="CA36" s="1220"/>
      <c r="CB36" s="1220"/>
      <c r="CC36" s="1220"/>
      <c r="CD36" s="1220"/>
      <c r="CE36" s="1220"/>
      <c r="CF36" s="1220"/>
      <c r="CG36" s="1220"/>
      <c r="CH36" s="1221"/>
    </row>
    <row r="37" spans="1:86" ht="17.100000000000001" customHeight="1" x14ac:dyDescent="0.15">
      <c r="A37" s="612"/>
      <c r="B37" s="613"/>
      <c r="C37" s="613"/>
      <c r="D37" s="613"/>
      <c r="E37" s="613"/>
      <c r="F37" s="613"/>
      <c r="G37" s="613"/>
      <c r="H37" s="613"/>
      <c r="I37" s="93"/>
      <c r="J37" s="93"/>
      <c r="K37" s="93"/>
      <c r="L37" s="93"/>
      <c r="M37" s="94"/>
      <c r="N37" s="1203"/>
      <c r="O37" s="1203"/>
      <c r="P37" s="1219" t="str">
        <f>IF('⑨応募者名簿(印刷用)'!$BV$43="","",'⑨応募者名簿(印刷用)'!$BV$43)</f>
        <v xml:space="preserve"> </v>
      </c>
      <c r="Q37" s="1220"/>
      <c r="R37" s="1220"/>
      <c r="S37" s="1220"/>
      <c r="T37" s="1220"/>
      <c r="U37" s="1220"/>
      <c r="V37" s="1220"/>
      <c r="W37" s="1220"/>
      <c r="X37" s="1220"/>
      <c r="Y37" s="1220"/>
      <c r="Z37" s="1220"/>
      <c r="AA37" s="1220"/>
      <c r="AB37" s="1220"/>
      <c r="AC37" s="1220"/>
      <c r="AD37" s="1220"/>
      <c r="AE37" s="1220"/>
      <c r="AF37" s="1220"/>
      <c r="AG37" s="1220"/>
      <c r="AH37" s="1220"/>
      <c r="AI37" s="1220"/>
      <c r="AJ37" s="1220"/>
      <c r="AK37" s="1220"/>
      <c r="AL37" s="1220"/>
      <c r="AM37" s="1220"/>
      <c r="AN37" s="1220"/>
      <c r="AO37" s="1220"/>
      <c r="AP37" s="1221"/>
      <c r="AR37" s="47"/>
      <c r="AS37" s="612"/>
      <c r="AT37" s="613"/>
      <c r="AU37" s="613"/>
      <c r="AV37" s="613"/>
      <c r="AW37" s="613"/>
      <c r="AX37" s="613"/>
      <c r="AY37" s="613"/>
      <c r="AZ37" s="613"/>
      <c r="BA37" s="93"/>
      <c r="BB37" s="93"/>
      <c r="BC37" s="93"/>
      <c r="BD37" s="93"/>
      <c r="BE37" s="94"/>
      <c r="BF37" s="1203"/>
      <c r="BG37" s="1203"/>
      <c r="BH37" s="1219" t="str">
        <f>IF('⑨応募者名簿(印刷用)'!$BV$43="","",'⑨応募者名簿(印刷用)'!$BV$43)</f>
        <v xml:space="preserve"> </v>
      </c>
      <c r="BI37" s="1220"/>
      <c r="BJ37" s="1220"/>
      <c r="BK37" s="1220"/>
      <c r="BL37" s="1220"/>
      <c r="BM37" s="1220"/>
      <c r="BN37" s="1220"/>
      <c r="BO37" s="1220"/>
      <c r="BP37" s="1220"/>
      <c r="BQ37" s="1220"/>
      <c r="BR37" s="1220"/>
      <c r="BS37" s="1220"/>
      <c r="BT37" s="1220"/>
      <c r="BU37" s="1220"/>
      <c r="BV37" s="1220"/>
      <c r="BW37" s="1220"/>
      <c r="BX37" s="1220"/>
      <c r="BY37" s="1220"/>
      <c r="BZ37" s="1220"/>
      <c r="CA37" s="1220"/>
      <c r="CB37" s="1220"/>
      <c r="CC37" s="1220"/>
      <c r="CD37" s="1220"/>
      <c r="CE37" s="1220"/>
      <c r="CF37" s="1220"/>
      <c r="CG37" s="1220"/>
      <c r="CH37" s="1221"/>
    </row>
    <row r="38" spans="1:86" ht="17.100000000000001" customHeight="1" x14ac:dyDescent="0.15">
      <c r="A38" s="612"/>
      <c r="B38" s="613"/>
      <c r="C38" s="613"/>
      <c r="D38" s="613"/>
      <c r="E38" s="613"/>
      <c r="F38" s="613"/>
      <c r="G38" s="613"/>
      <c r="H38" s="613"/>
      <c r="I38" s="93"/>
      <c r="J38" s="93"/>
      <c r="K38" s="93"/>
      <c r="L38" s="93"/>
      <c r="M38" s="94"/>
      <c r="N38" s="1203"/>
      <c r="O38" s="1203"/>
      <c r="P38" s="1222" t="str">
        <f>IF('⑨応募者名簿(印刷用)'!$BV$44="","",'⑨応募者名簿(印刷用)'!$BV$44)</f>
        <v xml:space="preserve"> </v>
      </c>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c r="AL38" s="1223"/>
      <c r="AM38" s="1223"/>
      <c r="AN38" s="1223"/>
      <c r="AO38" s="1223"/>
      <c r="AP38" s="1224"/>
      <c r="AR38" s="47"/>
      <c r="AS38" s="612"/>
      <c r="AT38" s="613"/>
      <c r="AU38" s="613"/>
      <c r="AV38" s="613"/>
      <c r="AW38" s="613"/>
      <c r="AX38" s="613"/>
      <c r="AY38" s="613"/>
      <c r="AZ38" s="613"/>
      <c r="BA38" s="93"/>
      <c r="BB38" s="93"/>
      <c r="BC38" s="93"/>
      <c r="BD38" s="93"/>
      <c r="BE38" s="94"/>
      <c r="BF38" s="1203"/>
      <c r="BG38" s="1203"/>
      <c r="BH38" s="1222" t="str">
        <f>IF('⑨応募者名簿(印刷用)'!$BV$44="","",'⑨応募者名簿(印刷用)'!$BV$44)</f>
        <v xml:space="preserve"> </v>
      </c>
      <c r="BI38" s="1223"/>
      <c r="BJ38" s="1223"/>
      <c r="BK38" s="1223"/>
      <c r="BL38" s="1223"/>
      <c r="BM38" s="1223"/>
      <c r="BN38" s="1223"/>
      <c r="BO38" s="1223"/>
      <c r="BP38" s="1223"/>
      <c r="BQ38" s="1223"/>
      <c r="BR38" s="1223"/>
      <c r="BS38" s="1223"/>
      <c r="BT38" s="1223"/>
      <c r="BU38" s="1223"/>
      <c r="BV38" s="1223"/>
      <c r="BW38" s="1223"/>
      <c r="BX38" s="1223"/>
      <c r="BY38" s="1223"/>
      <c r="BZ38" s="1223"/>
      <c r="CA38" s="1223"/>
      <c r="CB38" s="1223"/>
      <c r="CC38" s="1223"/>
      <c r="CD38" s="1223"/>
      <c r="CE38" s="1223"/>
      <c r="CF38" s="1223"/>
      <c r="CG38" s="1223"/>
      <c r="CH38" s="1224"/>
    </row>
    <row r="39" spans="1:86" ht="17.100000000000001" customHeight="1" x14ac:dyDescent="0.15">
      <c r="A39" s="612"/>
      <c r="B39" s="613"/>
      <c r="C39" s="613"/>
      <c r="D39" s="613"/>
      <c r="E39" s="613"/>
      <c r="F39" s="613"/>
      <c r="G39" s="613"/>
      <c r="H39" s="613"/>
      <c r="I39" s="93"/>
      <c r="J39" s="93"/>
      <c r="K39" s="93"/>
      <c r="L39" s="93"/>
      <c r="M39" s="94"/>
      <c r="N39" s="1206" t="s">
        <v>33</v>
      </c>
      <c r="O39" s="1207"/>
      <c r="P39" s="1212" t="s">
        <v>24</v>
      </c>
      <c r="Q39" s="1213"/>
      <c r="R39" s="1213"/>
      <c r="S39" s="1213"/>
      <c r="T39" s="1213" t="str">
        <f>""&amp;⑧入力シート!$D$21</f>
        <v/>
      </c>
      <c r="U39" s="1213"/>
      <c r="V39" s="1213"/>
      <c r="W39" s="1213"/>
      <c r="X39" s="1213"/>
      <c r="Y39" s="1213"/>
      <c r="Z39" s="1213"/>
      <c r="AA39" s="1213"/>
      <c r="AB39" s="1213"/>
      <c r="AC39" s="1213"/>
      <c r="AD39" s="1213"/>
      <c r="AE39" s="1213"/>
      <c r="AF39" s="1213"/>
      <c r="AG39" s="1213"/>
      <c r="AH39" s="1213"/>
      <c r="AI39" s="1213"/>
      <c r="AJ39" s="1213"/>
      <c r="AK39" s="1213"/>
      <c r="AL39" s="1213"/>
      <c r="AM39" s="1213"/>
      <c r="AN39" s="1213"/>
      <c r="AO39" s="1213"/>
      <c r="AP39" s="1214"/>
      <c r="AR39" s="47"/>
      <c r="AS39" s="612"/>
      <c r="AT39" s="613"/>
      <c r="AU39" s="613"/>
      <c r="AV39" s="613"/>
      <c r="AW39" s="613"/>
      <c r="AX39" s="613"/>
      <c r="AY39" s="613"/>
      <c r="AZ39" s="613"/>
      <c r="BA39" s="93"/>
      <c r="BB39" s="93"/>
      <c r="BC39" s="93"/>
      <c r="BD39" s="93"/>
      <c r="BE39" s="94"/>
      <c r="BF39" s="1206" t="s">
        <v>33</v>
      </c>
      <c r="BG39" s="1207"/>
      <c r="BH39" s="1212" t="s">
        <v>24</v>
      </c>
      <c r="BI39" s="1213"/>
      <c r="BJ39" s="1213"/>
      <c r="BK39" s="1213"/>
      <c r="BL39" s="1213" t="str">
        <f>""&amp;⑧入力シート!$D$21</f>
        <v/>
      </c>
      <c r="BM39" s="1213"/>
      <c r="BN39" s="1213"/>
      <c r="BO39" s="1213"/>
      <c r="BP39" s="1213"/>
      <c r="BQ39" s="1213"/>
      <c r="BR39" s="1213"/>
      <c r="BS39" s="1213"/>
      <c r="BT39" s="1213"/>
      <c r="BU39" s="1213"/>
      <c r="BV39" s="1213"/>
      <c r="BW39" s="1213"/>
      <c r="BX39" s="1213"/>
      <c r="BY39" s="1213"/>
      <c r="BZ39" s="1213"/>
      <c r="CA39" s="1213"/>
      <c r="CB39" s="1213"/>
      <c r="CC39" s="1213"/>
      <c r="CD39" s="1213"/>
      <c r="CE39" s="1213"/>
      <c r="CF39" s="1213"/>
      <c r="CG39" s="1213"/>
      <c r="CH39" s="1214"/>
    </row>
    <row r="40" spans="1:86" ht="17.100000000000001" customHeight="1" x14ac:dyDescent="0.15">
      <c r="A40" s="95"/>
      <c r="B40" s="93"/>
      <c r="C40" s="93"/>
      <c r="D40" s="93"/>
      <c r="E40" s="93"/>
      <c r="F40" s="93"/>
      <c r="G40" s="93"/>
      <c r="H40" s="93"/>
      <c r="I40" s="93"/>
      <c r="J40" s="93"/>
      <c r="K40" s="93"/>
      <c r="L40" s="93"/>
      <c r="M40" s="94"/>
      <c r="N40" s="1190"/>
      <c r="O40" s="1191"/>
      <c r="P40" s="1082" t="str">
        <f>"　"&amp;⑧入力シート!$D$22</f>
        <v>　</v>
      </c>
      <c r="Q40" s="1083"/>
      <c r="R40" s="1083"/>
      <c r="S40" s="1083"/>
      <c r="T40" s="1083"/>
      <c r="U40" s="1083"/>
      <c r="V40" s="1083"/>
      <c r="W40" s="1083"/>
      <c r="X40" s="1083"/>
      <c r="Y40" s="1083"/>
      <c r="Z40" s="1083"/>
      <c r="AA40" s="1083"/>
      <c r="AB40" s="1083"/>
      <c r="AC40" s="1083"/>
      <c r="AD40" s="1083"/>
      <c r="AE40" s="1083"/>
      <c r="AF40" s="1083"/>
      <c r="AG40" s="1083"/>
      <c r="AH40" s="1083"/>
      <c r="AI40" s="1083"/>
      <c r="AJ40" s="1083"/>
      <c r="AK40" s="1083"/>
      <c r="AL40" s="1083"/>
      <c r="AM40" s="1083"/>
      <c r="AN40" s="1083"/>
      <c r="AO40" s="1083"/>
      <c r="AP40" s="1084"/>
      <c r="AR40" s="47"/>
      <c r="AS40" s="95"/>
      <c r="AT40" s="93"/>
      <c r="AU40" s="93"/>
      <c r="AV40" s="93"/>
      <c r="AW40" s="93"/>
      <c r="AX40" s="93"/>
      <c r="AY40" s="93"/>
      <c r="AZ40" s="93"/>
      <c r="BA40" s="93"/>
      <c r="BB40" s="93"/>
      <c r="BC40" s="93"/>
      <c r="BD40" s="93"/>
      <c r="BE40" s="94"/>
      <c r="BF40" s="1190"/>
      <c r="BG40" s="1191"/>
      <c r="BH40" s="1082" t="str">
        <f>"　"&amp;⑧入力シート!$D$22</f>
        <v>　</v>
      </c>
      <c r="BI40" s="1083"/>
      <c r="BJ40" s="1083"/>
      <c r="BK40" s="1083"/>
      <c r="BL40" s="1083"/>
      <c r="BM40" s="1083"/>
      <c r="BN40" s="1083"/>
      <c r="BO40" s="1083"/>
      <c r="BP40" s="1083"/>
      <c r="BQ40" s="1083"/>
      <c r="BR40" s="1083"/>
      <c r="BS40" s="1083"/>
      <c r="BT40" s="1083"/>
      <c r="BU40" s="1083"/>
      <c r="BV40" s="1083"/>
      <c r="BW40" s="1083"/>
      <c r="BX40" s="1083"/>
      <c r="BY40" s="1083"/>
      <c r="BZ40" s="1083"/>
      <c r="CA40" s="1083"/>
      <c r="CB40" s="1083"/>
      <c r="CC40" s="1083"/>
      <c r="CD40" s="1083"/>
      <c r="CE40" s="1083"/>
      <c r="CF40" s="1083"/>
      <c r="CG40" s="1083"/>
      <c r="CH40" s="1084"/>
    </row>
    <row r="41" spans="1:86" ht="17.100000000000001" customHeight="1" x14ac:dyDescent="0.15">
      <c r="A41" s="95"/>
      <c r="B41" s="93"/>
      <c r="C41" s="93"/>
      <c r="D41" s="93"/>
      <c r="E41" s="93"/>
      <c r="F41" s="93"/>
      <c r="G41" s="93"/>
      <c r="H41" s="93"/>
      <c r="I41" s="93"/>
      <c r="J41" s="93"/>
      <c r="K41" s="93"/>
      <c r="L41" s="93"/>
      <c r="M41" s="94"/>
      <c r="N41" s="1190"/>
      <c r="O41" s="1191"/>
      <c r="P41" s="1085" t="str">
        <f>"　"&amp;⑧入力シート!$D$23</f>
        <v>　</v>
      </c>
      <c r="Q41" s="1086"/>
      <c r="R41" s="1086"/>
      <c r="S41" s="1086"/>
      <c r="T41" s="1086"/>
      <c r="U41" s="1086"/>
      <c r="V41" s="1086"/>
      <c r="W41" s="1086"/>
      <c r="X41" s="1086"/>
      <c r="Y41" s="1086"/>
      <c r="Z41" s="1086"/>
      <c r="AA41" s="1086"/>
      <c r="AB41" s="1086"/>
      <c r="AC41" s="1086"/>
      <c r="AD41" s="1086"/>
      <c r="AE41" s="1086"/>
      <c r="AF41" s="1086"/>
      <c r="AG41" s="1086"/>
      <c r="AH41" s="1086"/>
      <c r="AI41" s="1086"/>
      <c r="AJ41" s="1086"/>
      <c r="AK41" s="1086"/>
      <c r="AL41" s="1086"/>
      <c r="AM41" s="1086"/>
      <c r="AN41" s="1086"/>
      <c r="AO41" s="1086"/>
      <c r="AP41" s="1087"/>
      <c r="AR41" s="47"/>
      <c r="AS41" s="95"/>
      <c r="AT41" s="93"/>
      <c r="AU41" s="93"/>
      <c r="AV41" s="93"/>
      <c r="AW41" s="93"/>
      <c r="AX41" s="93"/>
      <c r="AY41" s="93"/>
      <c r="AZ41" s="93"/>
      <c r="BA41" s="93"/>
      <c r="BB41" s="93"/>
      <c r="BC41" s="93"/>
      <c r="BD41" s="93"/>
      <c r="BE41" s="94"/>
      <c r="BF41" s="1190"/>
      <c r="BG41" s="1191"/>
      <c r="BH41" s="1085" t="str">
        <f>"　"&amp;⑧入力シート!$D$23</f>
        <v>　</v>
      </c>
      <c r="BI41" s="1086"/>
      <c r="BJ41" s="1086"/>
      <c r="BK41" s="1086"/>
      <c r="BL41" s="1086"/>
      <c r="BM41" s="1086"/>
      <c r="BN41" s="1086"/>
      <c r="BO41" s="1086"/>
      <c r="BP41" s="1086"/>
      <c r="BQ41" s="1086"/>
      <c r="BR41" s="1086"/>
      <c r="BS41" s="1086"/>
      <c r="BT41" s="1086"/>
      <c r="BU41" s="1086"/>
      <c r="BV41" s="1086"/>
      <c r="BW41" s="1086"/>
      <c r="BX41" s="1086"/>
      <c r="BY41" s="1086"/>
      <c r="BZ41" s="1086"/>
      <c r="CA41" s="1086"/>
      <c r="CB41" s="1086"/>
      <c r="CC41" s="1086"/>
      <c r="CD41" s="1086"/>
      <c r="CE41" s="1086"/>
      <c r="CF41" s="1086"/>
      <c r="CG41" s="1086"/>
      <c r="CH41" s="1087"/>
    </row>
    <row r="42" spans="1:86" ht="17.100000000000001" customHeight="1" x14ac:dyDescent="0.15">
      <c r="A42" s="96"/>
      <c r="B42" s="97"/>
      <c r="C42" s="97"/>
      <c r="D42" s="97"/>
      <c r="E42" s="97"/>
      <c r="F42" s="97"/>
      <c r="G42" s="97"/>
      <c r="H42" s="97"/>
      <c r="I42" s="97"/>
      <c r="J42" s="97"/>
      <c r="K42" s="97"/>
      <c r="L42" s="97"/>
      <c r="M42" s="98"/>
      <c r="N42" s="1190"/>
      <c r="O42" s="1191"/>
      <c r="P42" s="1085"/>
      <c r="Q42" s="1086"/>
      <c r="R42" s="1086"/>
      <c r="S42" s="1086"/>
      <c r="T42" s="1086"/>
      <c r="U42" s="1086"/>
      <c r="V42" s="1086"/>
      <c r="W42" s="1086"/>
      <c r="X42" s="1086"/>
      <c r="Y42" s="1086"/>
      <c r="Z42" s="1086"/>
      <c r="AA42" s="1086"/>
      <c r="AB42" s="1086"/>
      <c r="AC42" s="1086"/>
      <c r="AD42" s="1086"/>
      <c r="AE42" s="1086"/>
      <c r="AF42" s="1086"/>
      <c r="AG42" s="1086"/>
      <c r="AH42" s="1086"/>
      <c r="AI42" s="1086"/>
      <c r="AJ42" s="1086"/>
      <c r="AK42" s="1086"/>
      <c r="AL42" s="1086"/>
      <c r="AM42" s="1086"/>
      <c r="AN42" s="1086"/>
      <c r="AO42" s="1086"/>
      <c r="AP42" s="1087"/>
      <c r="AR42" s="47"/>
      <c r="AS42" s="96"/>
      <c r="AT42" s="97"/>
      <c r="AU42" s="97"/>
      <c r="AV42" s="97"/>
      <c r="AW42" s="97"/>
      <c r="AX42" s="97"/>
      <c r="AY42" s="97"/>
      <c r="AZ42" s="97"/>
      <c r="BA42" s="97"/>
      <c r="BB42" s="97"/>
      <c r="BC42" s="97"/>
      <c r="BD42" s="97"/>
      <c r="BE42" s="98"/>
      <c r="BF42" s="1190"/>
      <c r="BG42" s="1191"/>
      <c r="BH42" s="1085"/>
      <c r="BI42" s="1086"/>
      <c r="BJ42" s="1086"/>
      <c r="BK42" s="1086"/>
      <c r="BL42" s="1086"/>
      <c r="BM42" s="1086"/>
      <c r="BN42" s="1086"/>
      <c r="BO42" s="1086"/>
      <c r="BP42" s="1086"/>
      <c r="BQ42" s="1086"/>
      <c r="BR42" s="1086"/>
      <c r="BS42" s="1086"/>
      <c r="BT42" s="1086"/>
      <c r="BU42" s="1086"/>
      <c r="BV42" s="1086"/>
      <c r="BW42" s="1086"/>
      <c r="BX42" s="1086"/>
      <c r="BY42" s="1086"/>
      <c r="BZ42" s="1086"/>
      <c r="CA42" s="1086"/>
      <c r="CB42" s="1086"/>
      <c r="CC42" s="1086"/>
      <c r="CD42" s="1086"/>
      <c r="CE42" s="1086"/>
      <c r="CF42" s="1086"/>
      <c r="CG42" s="1086"/>
      <c r="CH42" s="1087"/>
    </row>
    <row r="43" spans="1:86" ht="18" customHeight="1" x14ac:dyDescent="0.15">
      <c r="A43" s="1206" t="s">
        <v>38</v>
      </c>
      <c r="B43" s="1207"/>
      <c r="C43" s="1212" t="s">
        <v>32</v>
      </c>
      <c r="D43" s="1213"/>
      <c r="E43" s="1213"/>
      <c r="F43" s="1213"/>
      <c r="G43" s="1213"/>
      <c r="H43" s="1213"/>
      <c r="I43" s="1213"/>
      <c r="J43" s="1213"/>
      <c r="K43" s="1213"/>
      <c r="L43" s="1213"/>
      <c r="M43" s="1213"/>
      <c r="N43" s="1203" t="s">
        <v>35</v>
      </c>
      <c r="O43" s="1203"/>
      <c r="P43" s="1126" t="str">
        <f>""&amp;⑧入力シート!AD68</f>
        <v/>
      </c>
      <c r="Q43" s="1126"/>
      <c r="R43" s="1126"/>
      <c r="S43" s="1126"/>
      <c r="T43" s="1126"/>
      <c r="U43" s="1126"/>
      <c r="V43" s="1126"/>
      <c r="W43" s="1126"/>
      <c r="X43" s="1126"/>
      <c r="Y43" s="1126"/>
      <c r="Z43" s="1126"/>
      <c r="AA43" s="1126"/>
      <c r="AB43" s="1126"/>
      <c r="AC43" s="1126"/>
      <c r="AD43" s="1126"/>
      <c r="AE43" s="1126"/>
      <c r="AF43" s="1126"/>
      <c r="AG43" s="1126"/>
      <c r="AH43" s="1126"/>
      <c r="AI43" s="1126"/>
      <c r="AJ43" s="1126"/>
      <c r="AK43" s="1126"/>
      <c r="AL43" s="1126"/>
      <c r="AM43" s="1126"/>
      <c r="AN43" s="1126"/>
      <c r="AO43" s="1126"/>
      <c r="AP43" s="1126"/>
      <c r="AR43" s="47"/>
      <c r="AS43" s="1206" t="s">
        <v>38</v>
      </c>
      <c r="AT43" s="1207"/>
      <c r="AU43" s="1212" t="s">
        <v>32</v>
      </c>
      <c r="AV43" s="1213"/>
      <c r="AW43" s="1213"/>
      <c r="AX43" s="1213"/>
      <c r="AY43" s="1213"/>
      <c r="AZ43" s="1213"/>
      <c r="BA43" s="1213"/>
      <c r="BB43" s="1213"/>
      <c r="BC43" s="1213"/>
      <c r="BD43" s="1213"/>
      <c r="BE43" s="1213"/>
      <c r="BF43" s="1203" t="s">
        <v>35</v>
      </c>
      <c r="BG43" s="1203"/>
      <c r="BH43" s="1126" t="str">
        <f>""&amp;⑧入力シート!AD69</f>
        <v/>
      </c>
      <c r="BI43" s="1126"/>
      <c r="BJ43" s="1126"/>
      <c r="BK43" s="1126"/>
      <c r="BL43" s="1126"/>
      <c r="BM43" s="1126"/>
      <c r="BN43" s="1126"/>
      <c r="BO43" s="1126"/>
      <c r="BP43" s="1126"/>
      <c r="BQ43" s="1126"/>
      <c r="BR43" s="1126"/>
      <c r="BS43" s="1126"/>
      <c r="BT43" s="1126"/>
      <c r="BU43" s="1126"/>
      <c r="BV43" s="1126"/>
      <c r="BW43" s="1126"/>
      <c r="BX43" s="1126"/>
      <c r="BY43" s="1126"/>
      <c r="BZ43" s="1126"/>
      <c r="CA43" s="1126"/>
      <c r="CB43" s="1126"/>
      <c r="CC43" s="1126"/>
      <c r="CD43" s="1126"/>
      <c r="CE43" s="1126"/>
      <c r="CF43" s="1126"/>
      <c r="CG43" s="1126"/>
      <c r="CH43" s="1126"/>
    </row>
    <row r="44" spans="1:86" ht="18" customHeight="1" x14ac:dyDescent="0.15">
      <c r="A44" s="1190"/>
      <c r="B44" s="1191"/>
      <c r="C44" s="1204">
        <f>⑧入力シート!Y68</f>
        <v>45</v>
      </c>
      <c r="D44" s="1205"/>
      <c r="E44" s="1205"/>
      <c r="F44" s="1205"/>
      <c r="G44" s="1205"/>
      <c r="H44" s="1205"/>
      <c r="I44" s="1205"/>
      <c r="J44" s="1205"/>
      <c r="K44" s="1205"/>
      <c r="L44" s="1205"/>
      <c r="M44" s="1205"/>
      <c r="N44" s="1203"/>
      <c r="O44" s="1203"/>
      <c r="P44" s="1126"/>
      <c r="Q44" s="1126"/>
      <c r="R44" s="1126"/>
      <c r="S44" s="1126"/>
      <c r="T44" s="1126"/>
      <c r="U44" s="1126"/>
      <c r="V44" s="1126"/>
      <c r="W44" s="1126"/>
      <c r="X44" s="1126"/>
      <c r="Y44" s="1126"/>
      <c r="Z44" s="1126"/>
      <c r="AA44" s="1126"/>
      <c r="AB44" s="1126"/>
      <c r="AC44" s="1126"/>
      <c r="AD44" s="1126"/>
      <c r="AE44" s="1126"/>
      <c r="AF44" s="1126"/>
      <c r="AG44" s="1126"/>
      <c r="AH44" s="1126"/>
      <c r="AI44" s="1126"/>
      <c r="AJ44" s="1126"/>
      <c r="AK44" s="1126"/>
      <c r="AL44" s="1126"/>
      <c r="AM44" s="1126"/>
      <c r="AN44" s="1126"/>
      <c r="AO44" s="1126"/>
      <c r="AP44" s="1126"/>
      <c r="AR44" s="47"/>
      <c r="AS44" s="1190"/>
      <c r="AT44" s="1191"/>
      <c r="AU44" s="1204">
        <f>⑧入力シート!Y69</f>
        <v>46</v>
      </c>
      <c r="AV44" s="1205"/>
      <c r="AW44" s="1205"/>
      <c r="AX44" s="1205"/>
      <c r="AY44" s="1205"/>
      <c r="AZ44" s="1205"/>
      <c r="BA44" s="1205"/>
      <c r="BB44" s="1205"/>
      <c r="BC44" s="1205"/>
      <c r="BD44" s="1205"/>
      <c r="BE44" s="1205"/>
      <c r="BF44" s="1203"/>
      <c r="BG44" s="1203"/>
      <c r="BH44" s="1126"/>
      <c r="BI44" s="1126"/>
      <c r="BJ44" s="1126"/>
      <c r="BK44" s="1126"/>
      <c r="BL44" s="1126"/>
      <c r="BM44" s="1126"/>
      <c r="BN44" s="1126"/>
      <c r="BO44" s="1126"/>
      <c r="BP44" s="1126"/>
      <c r="BQ44" s="1126"/>
      <c r="BR44" s="1126"/>
      <c r="BS44" s="1126"/>
      <c r="BT44" s="1126"/>
      <c r="BU44" s="1126"/>
      <c r="BV44" s="1126"/>
      <c r="BW44" s="1126"/>
      <c r="BX44" s="1126"/>
      <c r="BY44" s="1126"/>
      <c r="BZ44" s="1126"/>
      <c r="CA44" s="1126"/>
      <c r="CB44" s="1126"/>
      <c r="CC44" s="1126"/>
      <c r="CD44" s="1126"/>
      <c r="CE44" s="1126"/>
      <c r="CF44" s="1126"/>
      <c r="CG44" s="1126"/>
      <c r="CH44" s="1126"/>
    </row>
    <row r="45" spans="1:86" ht="18" customHeight="1" x14ac:dyDescent="0.15">
      <c r="A45" s="1192"/>
      <c r="B45" s="1193"/>
      <c r="C45" s="1204"/>
      <c r="D45" s="1205"/>
      <c r="E45" s="1205"/>
      <c r="F45" s="1205"/>
      <c r="G45" s="1205"/>
      <c r="H45" s="1205"/>
      <c r="I45" s="1205"/>
      <c r="J45" s="1205"/>
      <c r="K45" s="1205"/>
      <c r="L45" s="1205"/>
      <c r="M45" s="1205"/>
      <c r="N45" s="1203"/>
      <c r="O45" s="1203"/>
      <c r="P45" s="1126"/>
      <c r="Q45" s="1126"/>
      <c r="R45" s="1126"/>
      <c r="S45" s="1126"/>
      <c r="T45" s="1126"/>
      <c r="U45" s="1126"/>
      <c r="V45" s="1126"/>
      <c r="W45" s="1126"/>
      <c r="X45" s="1126"/>
      <c r="Y45" s="1126"/>
      <c r="Z45" s="1126"/>
      <c r="AA45" s="1126"/>
      <c r="AB45" s="1126"/>
      <c r="AC45" s="1126"/>
      <c r="AD45" s="1126"/>
      <c r="AE45" s="1126"/>
      <c r="AF45" s="1126"/>
      <c r="AG45" s="1126"/>
      <c r="AH45" s="1126"/>
      <c r="AI45" s="1126"/>
      <c r="AJ45" s="1126"/>
      <c r="AK45" s="1126"/>
      <c r="AL45" s="1126"/>
      <c r="AM45" s="1126"/>
      <c r="AN45" s="1126"/>
      <c r="AO45" s="1126"/>
      <c r="AP45" s="1126"/>
      <c r="AR45" s="47"/>
      <c r="AS45" s="1192"/>
      <c r="AT45" s="1193"/>
      <c r="AU45" s="1204"/>
      <c r="AV45" s="1205"/>
      <c r="AW45" s="1205"/>
      <c r="AX45" s="1205"/>
      <c r="AY45" s="1205"/>
      <c r="AZ45" s="1205"/>
      <c r="BA45" s="1205"/>
      <c r="BB45" s="1205"/>
      <c r="BC45" s="1205"/>
      <c r="BD45" s="1205"/>
      <c r="BE45" s="1205"/>
      <c r="BF45" s="1203"/>
      <c r="BG45" s="1203"/>
      <c r="BH45" s="1126"/>
      <c r="BI45" s="1126"/>
      <c r="BJ45" s="1126"/>
      <c r="BK45" s="1126"/>
      <c r="BL45" s="1126"/>
      <c r="BM45" s="1126"/>
      <c r="BN45" s="1126"/>
      <c r="BO45" s="1126"/>
      <c r="BP45" s="1126"/>
      <c r="BQ45" s="1126"/>
      <c r="BR45" s="1126"/>
      <c r="BS45" s="1126"/>
      <c r="BT45" s="1126"/>
      <c r="BU45" s="1126"/>
      <c r="BV45" s="1126"/>
      <c r="BW45" s="1126"/>
      <c r="BX45" s="1126"/>
      <c r="BY45" s="1126"/>
      <c r="BZ45" s="1126"/>
      <c r="CA45" s="1126"/>
      <c r="CB45" s="1126"/>
      <c r="CC45" s="1126"/>
      <c r="CD45" s="1126"/>
      <c r="CE45" s="1126"/>
      <c r="CF45" s="1126"/>
      <c r="CG45" s="1126"/>
      <c r="CH45" s="1126"/>
    </row>
    <row r="46" spans="1:86" ht="18" customHeight="1" x14ac:dyDescent="0.15">
      <c r="A46" s="1206" t="s">
        <v>37</v>
      </c>
      <c r="B46" s="1207"/>
      <c r="C46" s="1208" t="str">
        <f>""&amp;⑧入力シート!Z68</f>
        <v/>
      </c>
      <c r="D46" s="1209"/>
      <c r="E46" s="1209"/>
      <c r="F46" s="1209"/>
      <c r="G46" s="1209"/>
      <c r="H46" s="1209"/>
      <c r="I46" s="1209"/>
      <c r="J46" s="1209"/>
      <c r="K46" s="1209"/>
      <c r="L46" s="1209"/>
      <c r="M46" s="1210"/>
      <c r="N46" s="1190" t="s">
        <v>36</v>
      </c>
      <c r="O46" s="1191"/>
      <c r="P46" s="1194" t="s">
        <v>34</v>
      </c>
      <c r="Q46" s="1195"/>
      <c r="R46" s="1195"/>
      <c r="S46" s="1195"/>
      <c r="T46" s="1195"/>
      <c r="U46" s="1195"/>
      <c r="V46" s="1195"/>
      <c r="W46" s="1195"/>
      <c r="X46" s="1195"/>
      <c r="Y46" s="1195"/>
      <c r="Z46" s="1195"/>
      <c r="AA46" s="1195"/>
      <c r="AB46" s="1195"/>
      <c r="AC46" s="1195"/>
      <c r="AD46" s="1195"/>
      <c r="AE46" s="1195"/>
      <c r="AF46" s="1195"/>
      <c r="AG46" s="1195"/>
      <c r="AH46" s="1195"/>
      <c r="AI46" s="1195"/>
      <c r="AJ46" s="1195"/>
      <c r="AK46" s="1195"/>
      <c r="AL46" s="1195"/>
      <c r="AM46" s="1195"/>
      <c r="AN46" s="1195"/>
      <c r="AO46" s="1195"/>
      <c r="AP46" s="1196"/>
      <c r="AR46" s="47"/>
      <c r="AS46" s="1206" t="s">
        <v>37</v>
      </c>
      <c r="AT46" s="1207"/>
      <c r="AU46" s="1208" t="str">
        <f>""&amp;⑧入力シート!Z69</f>
        <v/>
      </c>
      <c r="AV46" s="1209"/>
      <c r="AW46" s="1209"/>
      <c r="AX46" s="1209"/>
      <c r="AY46" s="1209"/>
      <c r="AZ46" s="1209"/>
      <c r="BA46" s="1209"/>
      <c r="BB46" s="1209"/>
      <c r="BC46" s="1209"/>
      <c r="BD46" s="1209"/>
      <c r="BE46" s="1210"/>
      <c r="BF46" s="1190" t="s">
        <v>36</v>
      </c>
      <c r="BG46" s="1191"/>
      <c r="BH46" s="1194" t="s">
        <v>34</v>
      </c>
      <c r="BI46" s="1195"/>
      <c r="BJ46" s="1195"/>
      <c r="BK46" s="1195"/>
      <c r="BL46" s="1195"/>
      <c r="BM46" s="1195"/>
      <c r="BN46" s="1195"/>
      <c r="BO46" s="1195"/>
      <c r="BP46" s="1195"/>
      <c r="BQ46" s="1195"/>
      <c r="BR46" s="1195"/>
      <c r="BS46" s="1195"/>
      <c r="BT46" s="1195"/>
      <c r="BU46" s="1195"/>
      <c r="BV46" s="1195"/>
      <c r="BW46" s="1195"/>
      <c r="BX46" s="1195"/>
      <c r="BY46" s="1195"/>
      <c r="BZ46" s="1195"/>
      <c r="CA46" s="1195"/>
      <c r="CB46" s="1195"/>
      <c r="CC46" s="1195"/>
      <c r="CD46" s="1195"/>
      <c r="CE46" s="1195"/>
      <c r="CF46" s="1195"/>
      <c r="CG46" s="1195"/>
      <c r="CH46" s="1196"/>
    </row>
    <row r="47" spans="1:86" ht="18" customHeight="1" x14ac:dyDescent="0.15">
      <c r="A47" s="1190"/>
      <c r="B47" s="1191"/>
      <c r="C47" s="1204"/>
      <c r="D47" s="1205"/>
      <c r="E47" s="1205"/>
      <c r="F47" s="1205"/>
      <c r="G47" s="1205"/>
      <c r="H47" s="1205"/>
      <c r="I47" s="1205"/>
      <c r="J47" s="1205"/>
      <c r="K47" s="1205"/>
      <c r="L47" s="1205"/>
      <c r="M47" s="1211"/>
      <c r="N47" s="1190"/>
      <c r="O47" s="1191"/>
      <c r="P47" s="1225" t="str">
        <f>'⑨応募者名簿(印刷用)'!AT17</f>
        <v xml:space="preserve"> </v>
      </c>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1225"/>
      <c r="AR47" s="47"/>
      <c r="AS47" s="1190"/>
      <c r="AT47" s="1191"/>
      <c r="AU47" s="1204"/>
      <c r="AV47" s="1205"/>
      <c r="AW47" s="1205"/>
      <c r="AX47" s="1205"/>
      <c r="AY47" s="1205"/>
      <c r="AZ47" s="1205"/>
      <c r="BA47" s="1205"/>
      <c r="BB47" s="1205"/>
      <c r="BC47" s="1205"/>
      <c r="BD47" s="1205"/>
      <c r="BE47" s="1211"/>
      <c r="BF47" s="1190"/>
      <c r="BG47" s="1191"/>
      <c r="BH47" s="1225" t="str">
        <f>'⑨応募者名簿(印刷用)'!AT18</f>
        <v xml:space="preserve"> </v>
      </c>
      <c r="BI47" s="1225"/>
      <c r="BJ47" s="1225"/>
      <c r="BK47" s="1225"/>
      <c r="BL47" s="1225"/>
      <c r="BM47" s="1225"/>
      <c r="BN47" s="1225"/>
      <c r="BO47" s="1225"/>
      <c r="BP47" s="1225"/>
      <c r="BQ47" s="1225"/>
      <c r="BR47" s="1225"/>
      <c r="BS47" s="1225"/>
      <c r="BT47" s="1225"/>
      <c r="BU47" s="1225"/>
      <c r="BV47" s="1225"/>
      <c r="BW47" s="1225"/>
      <c r="BX47" s="1225"/>
      <c r="BY47" s="1225"/>
      <c r="BZ47" s="1225"/>
      <c r="CA47" s="1225"/>
      <c r="CB47" s="1225"/>
      <c r="CC47" s="1225"/>
      <c r="CD47" s="1225"/>
      <c r="CE47" s="1225"/>
      <c r="CF47" s="1225"/>
      <c r="CG47" s="1225"/>
      <c r="CH47" s="1225"/>
    </row>
    <row r="48" spans="1:86" ht="18" customHeight="1" x14ac:dyDescent="0.15">
      <c r="A48" s="1190"/>
      <c r="B48" s="1191"/>
      <c r="C48" s="1204"/>
      <c r="D48" s="1205"/>
      <c r="E48" s="1205"/>
      <c r="F48" s="1205"/>
      <c r="G48" s="1205"/>
      <c r="H48" s="1205"/>
      <c r="I48" s="1205"/>
      <c r="J48" s="1205"/>
      <c r="K48" s="1205"/>
      <c r="L48" s="1205"/>
      <c r="M48" s="1211"/>
      <c r="N48" s="1192"/>
      <c r="O48" s="1193"/>
      <c r="P48" s="1112"/>
      <c r="Q48" s="1112"/>
      <c r="R48" s="1112"/>
      <c r="S48" s="1112"/>
      <c r="T48" s="1112"/>
      <c r="U48" s="1112"/>
      <c r="V48" s="1112"/>
      <c r="W48" s="1112"/>
      <c r="X48" s="1112"/>
      <c r="Y48" s="1226"/>
      <c r="Z48" s="1226"/>
      <c r="AA48" s="1226"/>
      <c r="AB48" s="1226"/>
      <c r="AC48" s="1226"/>
      <c r="AD48" s="1226"/>
      <c r="AE48" s="1226"/>
      <c r="AF48" s="1226"/>
      <c r="AG48" s="1226"/>
      <c r="AH48" s="1226"/>
      <c r="AI48" s="1226"/>
      <c r="AJ48" s="1226"/>
      <c r="AK48" s="1226"/>
      <c r="AL48" s="1226"/>
      <c r="AM48" s="1226"/>
      <c r="AN48" s="1226"/>
      <c r="AO48" s="1226"/>
      <c r="AP48" s="1226"/>
      <c r="AR48" s="47"/>
      <c r="AS48" s="1190"/>
      <c r="AT48" s="1191"/>
      <c r="AU48" s="1204"/>
      <c r="AV48" s="1205"/>
      <c r="AW48" s="1205"/>
      <c r="AX48" s="1205"/>
      <c r="AY48" s="1205"/>
      <c r="AZ48" s="1205"/>
      <c r="BA48" s="1205"/>
      <c r="BB48" s="1205"/>
      <c r="BC48" s="1205"/>
      <c r="BD48" s="1205"/>
      <c r="BE48" s="1211"/>
      <c r="BF48" s="1192"/>
      <c r="BG48" s="1193"/>
      <c r="BH48" s="1112"/>
      <c r="BI48" s="1112"/>
      <c r="BJ48" s="1112"/>
      <c r="BK48" s="1112"/>
      <c r="BL48" s="1112"/>
      <c r="BM48" s="1112"/>
      <c r="BN48" s="1112"/>
      <c r="BO48" s="1112"/>
      <c r="BP48" s="1112"/>
      <c r="BQ48" s="1226"/>
      <c r="BR48" s="1226"/>
      <c r="BS48" s="1226"/>
      <c r="BT48" s="1226"/>
      <c r="BU48" s="1226"/>
      <c r="BV48" s="1226"/>
      <c r="BW48" s="1226"/>
      <c r="BX48" s="1226"/>
      <c r="BY48" s="1226"/>
      <c r="BZ48" s="1226"/>
      <c r="CA48" s="1226"/>
      <c r="CB48" s="1226"/>
      <c r="CC48" s="1226"/>
      <c r="CD48" s="1226"/>
      <c r="CE48" s="1226"/>
      <c r="CF48" s="1226"/>
      <c r="CG48" s="1226"/>
      <c r="CH48" s="1226"/>
    </row>
    <row r="49" spans="1:87" ht="18" customHeight="1" x14ac:dyDescent="0.15">
      <c r="A49" s="1060" t="s">
        <v>43</v>
      </c>
      <c r="B49" s="1061"/>
      <c r="C49" s="1112" t="str">
        <f>'⑨応募者名簿(印刷用)'!AR17</f>
        <v/>
      </c>
      <c r="D49" s="1112"/>
      <c r="E49" s="1112"/>
      <c r="F49" s="1112"/>
      <c r="G49" s="1112"/>
      <c r="H49" s="1112"/>
      <c r="I49" s="1112"/>
      <c r="J49" s="1112"/>
      <c r="K49" s="1112"/>
      <c r="L49" s="1112"/>
      <c r="M49" s="1112"/>
      <c r="N49" s="1113" t="s">
        <v>23</v>
      </c>
      <c r="O49" s="1114"/>
      <c r="P49" s="1079" t="str">
        <f>""&amp;⑧入力シート!AE68</f>
        <v/>
      </c>
      <c r="Q49" s="1079"/>
      <c r="R49" s="1079"/>
      <c r="S49" s="1079"/>
      <c r="T49" s="1079"/>
      <c r="U49" s="1079"/>
      <c r="V49" s="1079"/>
      <c r="W49" s="1079"/>
      <c r="X49" s="1079"/>
      <c r="Y49" s="1080" t="s">
        <v>82</v>
      </c>
      <c r="Z49" s="1080"/>
      <c r="AA49" s="1080"/>
      <c r="AB49" s="1080"/>
      <c r="AC49" s="1080"/>
      <c r="AD49" s="1080"/>
      <c r="AE49" s="1080"/>
      <c r="AF49" s="1080"/>
      <c r="AG49" s="1080"/>
      <c r="AH49" s="1080"/>
      <c r="AI49" s="1080"/>
      <c r="AJ49" s="1080"/>
      <c r="AK49" s="1080"/>
      <c r="AL49" s="1080"/>
      <c r="AM49" s="1080"/>
      <c r="AN49" s="1080"/>
      <c r="AO49" s="1080"/>
      <c r="AP49" s="1080"/>
      <c r="AR49" s="47"/>
      <c r="AS49" s="1060" t="s">
        <v>43</v>
      </c>
      <c r="AT49" s="1061"/>
      <c r="AU49" s="1112" t="str">
        <f>'⑨応募者名簿(印刷用)'!AR18</f>
        <v/>
      </c>
      <c r="AV49" s="1112"/>
      <c r="AW49" s="1112"/>
      <c r="AX49" s="1112"/>
      <c r="AY49" s="1112"/>
      <c r="AZ49" s="1112"/>
      <c r="BA49" s="1112"/>
      <c r="BB49" s="1112"/>
      <c r="BC49" s="1112"/>
      <c r="BD49" s="1112"/>
      <c r="BE49" s="1112"/>
      <c r="BF49" s="1113" t="s">
        <v>23</v>
      </c>
      <c r="BG49" s="1114"/>
      <c r="BH49" s="1079" t="str">
        <f>""&amp;⑧入力シート!AE69</f>
        <v/>
      </c>
      <c r="BI49" s="1079"/>
      <c r="BJ49" s="1079"/>
      <c r="BK49" s="1079"/>
      <c r="BL49" s="1079"/>
      <c r="BM49" s="1079"/>
      <c r="BN49" s="1079"/>
      <c r="BO49" s="1079"/>
      <c r="BP49" s="1079"/>
      <c r="BQ49" s="1080" t="s">
        <v>82</v>
      </c>
      <c r="BR49" s="1080"/>
      <c r="BS49" s="1080"/>
      <c r="BT49" s="1080"/>
      <c r="BU49" s="1080"/>
      <c r="BV49" s="1080"/>
      <c r="BW49" s="1080"/>
      <c r="BX49" s="1080"/>
      <c r="BY49" s="1080"/>
      <c r="BZ49" s="1080"/>
      <c r="CA49" s="1080"/>
      <c r="CB49" s="1080"/>
      <c r="CC49" s="1080"/>
      <c r="CD49" s="1080"/>
      <c r="CE49" s="1080"/>
      <c r="CF49" s="1080"/>
      <c r="CG49" s="1080"/>
      <c r="CH49" s="1080"/>
    </row>
    <row r="50" spans="1:87" ht="18" customHeight="1" x14ac:dyDescent="0.15">
      <c r="A50" s="1062"/>
      <c r="B50" s="1063"/>
      <c r="C50" s="1112"/>
      <c r="D50" s="1112"/>
      <c r="E50" s="1112"/>
      <c r="F50" s="1112"/>
      <c r="G50" s="1112"/>
      <c r="H50" s="1112"/>
      <c r="I50" s="1112"/>
      <c r="J50" s="1112"/>
      <c r="K50" s="1112"/>
      <c r="L50" s="1112"/>
      <c r="M50" s="1112"/>
      <c r="N50" s="1113"/>
      <c r="O50" s="1114"/>
      <c r="P50" s="1079"/>
      <c r="Q50" s="1079"/>
      <c r="R50" s="1079"/>
      <c r="S50" s="1079"/>
      <c r="T50" s="1079"/>
      <c r="U50" s="1079"/>
      <c r="V50" s="1079"/>
      <c r="W50" s="1079"/>
      <c r="X50" s="1079"/>
      <c r="Y50" s="1080"/>
      <c r="Z50" s="1080"/>
      <c r="AA50" s="1080"/>
      <c r="AB50" s="1080"/>
      <c r="AC50" s="1080"/>
      <c r="AD50" s="1080"/>
      <c r="AE50" s="1080"/>
      <c r="AF50" s="1080"/>
      <c r="AG50" s="1080"/>
      <c r="AH50" s="1080"/>
      <c r="AI50" s="1080"/>
      <c r="AJ50" s="1080"/>
      <c r="AK50" s="1080"/>
      <c r="AL50" s="1080"/>
      <c r="AM50" s="1080"/>
      <c r="AN50" s="1080"/>
      <c r="AO50" s="1080"/>
      <c r="AP50" s="1080"/>
      <c r="AR50" s="47"/>
      <c r="AS50" s="1062"/>
      <c r="AT50" s="1063"/>
      <c r="AU50" s="1112"/>
      <c r="AV50" s="1112"/>
      <c r="AW50" s="1112"/>
      <c r="AX50" s="1112"/>
      <c r="AY50" s="1112"/>
      <c r="AZ50" s="1112"/>
      <c r="BA50" s="1112"/>
      <c r="BB50" s="1112"/>
      <c r="BC50" s="1112"/>
      <c r="BD50" s="1112"/>
      <c r="BE50" s="1112"/>
      <c r="BF50" s="1113"/>
      <c r="BG50" s="1114"/>
      <c r="BH50" s="1079"/>
      <c r="BI50" s="1079"/>
      <c r="BJ50" s="1079"/>
      <c r="BK50" s="1079"/>
      <c r="BL50" s="1079"/>
      <c r="BM50" s="1079"/>
      <c r="BN50" s="1079"/>
      <c r="BO50" s="1079"/>
      <c r="BP50" s="1079"/>
      <c r="BQ50" s="1080"/>
      <c r="BR50" s="1080"/>
      <c r="BS50" s="1080"/>
      <c r="BT50" s="1080"/>
      <c r="BU50" s="1080"/>
      <c r="BV50" s="1080"/>
      <c r="BW50" s="1080"/>
      <c r="BX50" s="1080"/>
      <c r="BY50" s="1080"/>
      <c r="BZ50" s="1080"/>
      <c r="CA50" s="1080"/>
      <c r="CB50" s="1080"/>
      <c r="CC50" s="1080"/>
      <c r="CD50" s="1080"/>
      <c r="CE50" s="1080"/>
      <c r="CF50" s="1080"/>
      <c r="CG50" s="1080"/>
      <c r="CH50" s="1080"/>
    </row>
    <row r="51" spans="1:87" ht="15" customHeight="1" x14ac:dyDescent="0.15">
      <c r="A51" s="99"/>
      <c r="B51" s="99"/>
      <c r="C51" s="100"/>
      <c r="D51" s="100"/>
      <c r="E51" s="100"/>
      <c r="F51" s="100"/>
      <c r="G51" s="100"/>
      <c r="H51" s="100"/>
      <c r="I51" s="100"/>
      <c r="J51" s="100"/>
      <c r="K51" s="100"/>
      <c r="L51" s="100"/>
      <c r="M51" s="100"/>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R51" s="47"/>
      <c r="AS51" s="99"/>
      <c r="AT51" s="99"/>
      <c r="AU51" s="100"/>
      <c r="AV51" s="100"/>
      <c r="AW51" s="100"/>
      <c r="AX51" s="100"/>
      <c r="AY51" s="100"/>
      <c r="AZ51" s="100"/>
      <c r="BA51" s="100"/>
      <c r="BB51" s="100"/>
      <c r="BC51" s="100"/>
      <c r="BD51" s="100"/>
      <c r="BE51" s="100"/>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row>
    <row r="52" spans="1:87" ht="15" customHeight="1" x14ac:dyDescent="0.15">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50"/>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row>
    <row r="53" spans="1:87" ht="17.100000000000001" customHeight="1" x14ac:dyDescent="0.15">
      <c r="A53" s="1153" t="s">
        <v>64</v>
      </c>
      <c r="B53" s="1154"/>
      <c r="C53" s="1154"/>
      <c r="D53" s="1154"/>
      <c r="E53" s="1154"/>
      <c r="F53" s="1154"/>
      <c r="G53" s="1154"/>
      <c r="H53" s="1154"/>
      <c r="I53" s="1154"/>
      <c r="J53" s="1154"/>
      <c r="K53" s="1154"/>
      <c r="L53" s="1154"/>
      <c r="M53" s="1155"/>
      <c r="N53" s="1203" t="s">
        <v>22</v>
      </c>
      <c r="O53" s="1203"/>
      <c r="P53" s="1215" t="s">
        <v>17</v>
      </c>
      <c r="Q53" s="1216"/>
      <c r="R53" s="1217" t="str">
        <f>IF('⑨応募者名簿(印刷用)'!$BX$40="","",'⑨応募者名簿(印刷用)'!$BX$40)</f>
        <v>-</v>
      </c>
      <c r="S53" s="1217"/>
      <c r="T53" s="1217"/>
      <c r="U53" s="1217"/>
      <c r="V53" s="1217"/>
      <c r="W53" s="1217"/>
      <c r="X53" s="1217"/>
      <c r="Y53" s="1217"/>
      <c r="Z53" s="1217"/>
      <c r="AA53" s="1217"/>
      <c r="AB53" s="1217"/>
      <c r="AC53" s="1217"/>
      <c r="AD53" s="1217"/>
      <c r="AE53" s="1217"/>
      <c r="AF53" s="1217"/>
      <c r="AG53" s="1217"/>
      <c r="AH53" s="1217"/>
      <c r="AI53" s="1217"/>
      <c r="AJ53" s="1217"/>
      <c r="AK53" s="1217"/>
      <c r="AL53" s="1217"/>
      <c r="AM53" s="1217"/>
      <c r="AN53" s="1217"/>
      <c r="AO53" s="1217"/>
      <c r="AP53" s="1218"/>
      <c r="AR53" s="47"/>
      <c r="AS53" s="1153" t="s">
        <v>64</v>
      </c>
      <c r="AT53" s="1154"/>
      <c r="AU53" s="1154"/>
      <c r="AV53" s="1154"/>
      <c r="AW53" s="1154"/>
      <c r="AX53" s="1154"/>
      <c r="AY53" s="1154"/>
      <c r="AZ53" s="1154"/>
      <c r="BA53" s="1154"/>
      <c r="BB53" s="1154"/>
      <c r="BC53" s="1154"/>
      <c r="BD53" s="1154"/>
      <c r="BE53" s="1155"/>
      <c r="BF53" s="1203" t="s">
        <v>22</v>
      </c>
      <c r="BG53" s="1203"/>
      <c r="BH53" s="1215" t="s">
        <v>17</v>
      </c>
      <c r="BI53" s="1216"/>
      <c r="BJ53" s="1217" t="str">
        <f>IF('⑨応募者名簿(印刷用)'!$BX$40="","",'⑨応募者名簿(印刷用)'!$BX$40)</f>
        <v>-</v>
      </c>
      <c r="BK53" s="1217"/>
      <c r="BL53" s="1217"/>
      <c r="BM53" s="1217"/>
      <c r="BN53" s="1217"/>
      <c r="BO53" s="1217"/>
      <c r="BP53" s="1217"/>
      <c r="BQ53" s="1217"/>
      <c r="BR53" s="1217"/>
      <c r="BS53" s="1217"/>
      <c r="BT53" s="1217"/>
      <c r="BU53" s="1217"/>
      <c r="BV53" s="1217"/>
      <c r="BW53" s="1217"/>
      <c r="BX53" s="1217"/>
      <c r="BY53" s="1217"/>
      <c r="BZ53" s="1217"/>
      <c r="CA53" s="1217"/>
      <c r="CB53" s="1217"/>
      <c r="CC53" s="1217"/>
      <c r="CD53" s="1217"/>
      <c r="CE53" s="1217"/>
      <c r="CF53" s="1217"/>
      <c r="CG53" s="1217"/>
      <c r="CH53" s="1218"/>
    </row>
    <row r="54" spans="1:87" ht="17.100000000000001" customHeight="1" x14ac:dyDescent="0.15">
      <c r="A54" s="612" t="str">
        <f>'⑨応募者名簿(印刷用)'!$A$36</f>
        <v/>
      </c>
      <c r="B54" s="613"/>
      <c r="C54" s="613"/>
      <c r="D54" s="613"/>
      <c r="E54" s="613"/>
      <c r="F54" s="613"/>
      <c r="G54" s="613"/>
      <c r="H54" s="613"/>
      <c r="I54" s="93"/>
      <c r="J54" s="93"/>
      <c r="K54" s="93"/>
      <c r="L54" s="93"/>
      <c r="M54" s="94"/>
      <c r="N54" s="1203"/>
      <c r="O54" s="1203"/>
      <c r="P54" s="1219" t="str">
        <f>IF('⑨応募者名簿(印刷用)'!$BV$42="","",'⑨応募者名簿(印刷用)'!$BV$42)</f>
        <v xml:space="preserve"> </v>
      </c>
      <c r="Q54" s="1220"/>
      <c r="R54" s="1220"/>
      <c r="S54" s="1220"/>
      <c r="T54" s="1220"/>
      <c r="U54" s="1220"/>
      <c r="V54" s="1220"/>
      <c r="W54" s="1220"/>
      <c r="X54" s="1220"/>
      <c r="Y54" s="1220"/>
      <c r="Z54" s="1220"/>
      <c r="AA54" s="1220"/>
      <c r="AB54" s="1220"/>
      <c r="AC54" s="1220"/>
      <c r="AD54" s="1220"/>
      <c r="AE54" s="1220"/>
      <c r="AF54" s="1220"/>
      <c r="AG54" s="1220"/>
      <c r="AH54" s="1220"/>
      <c r="AI54" s="1220"/>
      <c r="AJ54" s="1220"/>
      <c r="AK54" s="1220"/>
      <c r="AL54" s="1220"/>
      <c r="AM54" s="1220"/>
      <c r="AN54" s="1220"/>
      <c r="AO54" s="1220"/>
      <c r="AP54" s="1221"/>
      <c r="AR54" s="47"/>
      <c r="AS54" s="612" t="str">
        <f>'⑨応募者名簿(印刷用)'!$A$36</f>
        <v/>
      </c>
      <c r="AT54" s="613"/>
      <c r="AU54" s="613"/>
      <c r="AV54" s="613"/>
      <c r="AW54" s="613"/>
      <c r="AX54" s="613"/>
      <c r="AY54" s="613"/>
      <c r="AZ54" s="613"/>
      <c r="BA54" s="93"/>
      <c r="BB54" s="93"/>
      <c r="BC54" s="93"/>
      <c r="BD54" s="93"/>
      <c r="BE54" s="94"/>
      <c r="BF54" s="1203"/>
      <c r="BG54" s="1203"/>
      <c r="BH54" s="1219" t="str">
        <f>IF('⑨応募者名簿(印刷用)'!$BV$42="","",'⑨応募者名簿(印刷用)'!$BV$42)</f>
        <v xml:space="preserve"> </v>
      </c>
      <c r="BI54" s="1220"/>
      <c r="BJ54" s="1220"/>
      <c r="BK54" s="1220"/>
      <c r="BL54" s="1220"/>
      <c r="BM54" s="1220"/>
      <c r="BN54" s="1220"/>
      <c r="BO54" s="1220"/>
      <c r="BP54" s="1220"/>
      <c r="BQ54" s="1220"/>
      <c r="BR54" s="1220"/>
      <c r="BS54" s="1220"/>
      <c r="BT54" s="1220"/>
      <c r="BU54" s="1220"/>
      <c r="BV54" s="1220"/>
      <c r="BW54" s="1220"/>
      <c r="BX54" s="1220"/>
      <c r="BY54" s="1220"/>
      <c r="BZ54" s="1220"/>
      <c r="CA54" s="1220"/>
      <c r="CB54" s="1220"/>
      <c r="CC54" s="1220"/>
      <c r="CD54" s="1220"/>
      <c r="CE54" s="1220"/>
      <c r="CF54" s="1220"/>
      <c r="CG54" s="1220"/>
      <c r="CH54" s="1221"/>
    </row>
    <row r="55" spans="1:87" ht="17.100000000000001" customHeight="1" x14ac:dyDescent="0.15">
      <c r="A55" s="612"/>
      <c r="B55" s="613"/>
      <c r="C55" s="613"/>
      <c r="D55" s="613"/>
      <c r="E55" s="613"/>
      <c r="F55" s="613"/>
      <c r="G55" s="613"/>
      <c r="H55" s="613"/>
      <c r="I55" s="93"/>
      <c r="J55" s="93"/>
      <c r="K55" s="93"/>
      <c r="L55" s="93"/>
      <c r="M55" s="94"/>
      <c r="N55" s="1203"/>
      <c r="O55" s="1203"/>
      <c r="P55" s="1219" t="str">
        <f>IF('⑨応募者名簿(印刷用)'!$BV$43="","",'⑨応募者名簿(印刷用)'!$BV$43)</f>
        <v xml:space="preserve"> </v>
      </c>
      <c r="Q55" s="1220"/>
      <c r="R55" s="1220"/>
      <c r="S55" s="1220"/>
      <c r="T55" s="1220"/>
      <c r="U55" s="1220"/>
      <c r="V55" s="1220"/>
      <c r="W55" s="1220"/>
      <c r="X55" s="1220"/>
      <c r="Y55" s="1220"/>
      <c r="Z55" s="1220"/>
      <c r="AA55" s="1220"/>
      <c r="AB55" s="1220"/>
      <c r="AC55" s="1220"/>
      <c r="AD55" s="1220"/>
      <c r="AE55" s="1220"/>
      <c r="AF55" s="1220"/>
      <c r="AG55" s="1220"/>
      <c r="AH55" s="1220"/>
      <c r="AI55" s="1220"/>
      <c r="AJ55" s="1220"/>
      <c r="AK55" s="1220"/>
      <c r="AL55" s="1220"/>
      <c r="AM55" s="1220"/>
      <c r="AN55" s="1220"/>
      <c r="AO55" s="1220"/>
      <c r="AP55" s="1221"/>
      <c r="AR55" s="47"/>
      <c r="AS55" s="612"/>
      <c r="AT55" s="613"/>
      <c r="AU55" s="613"/>
      <c r="AV55" s="613"/>
      <c r="AW55" s="613"/>
      <c r="AX55" s="613"/>
      <c r="AY55" s="613"/>
      <c r="AZ55" s="613"/>
      <c r="BA55" s="93"/>
      <c r="BB55" s="93"/>
      <c r="BC55" s="93"/>
      <c r="BD55" s="93"/>
      <c r="BE55" s="94"/>
      <c r="BF55" s="1203"/>
      <c r="BG55" s="1203"/>
      <c r="BH55" s="1219" t="str">
        <f>IF('⑨応募者名簿(印刷用)'!$BV$43="","",'⑨応募者名簿(印刷用)'!$BV$43)</f>
        <v xml:space="preserve"> </v>
      </c>
      <c r="BI55" s="1220"/>
      <c r="BJ55" s="1220"/>
      <c r="BK55" s="1220"/>
      <c r="BL55" s="1220"/>
      <c r="BM55" s="1220"/>
      <c r="BN55" s="1220"/>
      <c r="BO55" s="1220"/>
      <c r="BP55" s="1220"/>
      <c r="BQ55" s="1220"/>
      <c r="BR55" s="1220"/>
      <c r="BS55" s="1220"/>
      <c r="BT55" s="1220"/>
      <c r="BU55" s="1220"/>
      <c r="BV55" s="1220"/>
      <c r="BW55" s="1220"/>
      <c r="BX55" s="1220"/>
      <c r="BY55" s="1220"/>
      <c r="BZ55" s="1220"/>
      <c r="CA55" s="1220"/>
      <c r="CB55" s="1220"/>
      <c r="CC55" s="1220"/>
      <c r="CD55" s="1220"/>
      <c r="CE55" s="1220"/>
      <c r="CF55" s="1220"/>
      <c r="CG55" s="1220"/>
      <c r="CH55" s="1221"/>
    </row>
    <row r="56" spans="1:87" ht="17.100000000000001" customHeight="1" x14ac:dyDescent="0.15">
      <c r="A56" s="612"/>
      <c r="B56" s="613"/>
      <c r="C56" s="613"/>
      <c r="D56" s="613"/>
      <c r="E56" s="613"/>
      <c r="F56" s="613"/>
      <c r="G56" s="613"/>
      <c r="H56" s="613"/>
      <c r="I56" s="93"/>
      <c r="J56" s="93"/>
      <c r="K56" s="93"/>
      <c r="L56" s="93"/>
      <c r="M56" s="94"/>
      <c r="N56" s="1203"/>
      <c r="O56" s="1203"/>
      <c r="P56" s="1222" t="str">
        <f>IF('⑨応募者名簿(印刷用)'!$BV$44="","",'⑨応募者名簿(印刷用)'!$BV$44)</f>
        <v xml:space="preserve"> </v>
      </c>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4"/>
      <c r="AR56" s="47"/>
      <c r="AS56" s="612"/>
      <c r="AT56" s="613"/>
      <c r="AU56" s="613"/>
      <c r="AV56" s="613"/>
      <c r="AW56" s="613"/>
      <c r="AX56" s="613"/>
      <c r="AY56" s="613"/>
      <c r="AZ56" s="613"/>
      <c r="BA56" s="93"/>
      <c r="BB56" s="93"/>
      <c r="BC56" s="93"/>
      <c r="BD56" s="93"/>
      <c r="BE56" s="94"/>
      <c r="BF56" s="1203"/>
      <c r="BG56" s="1203"/>
      <c r="BH56" s="1222" t="str">
        <f>IF('⑨応募者名簿(印刷用)'!$BV$44="","",'⑨応募者名簿(印刷用)'!$BV$44)</f>
        <v xml:space="preserve"> </v>
      </c>
      <c r="BI56" s="1223"/>
      <c r="BJ56" s="1223"/>
      <c r="BK56" s="1223"/>
      <c r="BL56" s="1223"/>
      <c r="BM56" s="1223"/>
      <c r="BN56" s="1223"/>
      <c r="BO56" s="1223"/>
      <c r="BP56" s="1223"/>
      <c r="BQ56" s="1223"/>
      <c r="BR56" s="1223"/>
      <c r="BS56" s="1223"/>
      <c r="BT56" s="1223"/>
      <c r="BU56" s="1223"/>
      <c r="BV56" s="1223"/>
      <c r="BW56" s="1223"/>
      <c r="BX56" s="1223"/>
      <c r="BY56" s="1223"/>
      <c r="BZ56" s="1223"/>
      <c r="CA56" s="1223"/>
      <c r="CB56" s="1223"/>
      <c r="CC56" s="1223"/>
      <c r="CD56" s="1223"/>
      <c r="CE56" s="1223"/>
      <c r="CF56" s="1223"/>
      <c r="CG56" s="1223"/>
      <c r="CH56" s="1224"/>
    </row>
    <row r="57" spans="1:87" ht="17.100000000000001" customHeight="1" x14ac:dyDescent="0.15">
      <c r="A57" s="612"/>
      <c r="B57" s="613"/>
      <c r="C57" s="613"/>
      <c r="D57" s="613"/>
      <c r="E57" s="613"/>
      <c r="F57" s="613"/>
      <c r="G57" s="613"/>
      <c r="H57" s="613"/>
      <c r="I57" s="93"/>
      <c r="J57" s="93"/>
      <c r="K57" s="93"/>
      <c r="L57" s="93"/>
      <c r="M57" s="94"/>
      <c r="N57" s="1206" t="s">
        <v>33</v>
      </c>
      <c r="O57" s="1207"/>
      <c r="P57" s="1212" t="s">
        <v>24</v>
      </c>
      <c r="Q57" s="1213"/>
      <c r="R57" s="1213"/>
      <c r="S57" s="1213"/>
      <c r="T57" s="1213" t="str">
        <f>""&amp;⑧入力シート!$D$21</f>
        <v/>
      </c>
      <c r="U57" s="1213"/>
      <c r="V57" s="1213"/>
      <c r="W57" s="1213"/>
      <c r="X57" s="1213"/>
      <c r="Y57" s="1213"/>
      <c r="Z57" s="1213"/>
      <c r="AA57" s="1213"/>
      <c r="AB57" s="1213"/>
      <c r="AC57" s="1213"/>
      <c r="AD57" s="1213"/>
      <c r="AE57" s="1213"/>
      <c r="AF57" s="1213"/>
      <c r="AG57" s="1213"/>
      <c r="AH57" s="1213"/>
      <c r="AI57" s="1213"/>
      <c r="AJ57" s="1213"/>
      <c r="AK57" s="1213"/>
      <c r="AL57" s="1213"/>
      <c r="AM57" s="1213"/>
      <c r="AN57" s="1213"/>
      <c r="AO57" s="1213"/>
      <c r="AP57" s="1214"/>
      <c r="AR57" s="47"/>
      <c r="AS57" s="612"/>
      <c r="AT57" s="613"/>
      <c r="AU57" s="613"/>
      <c r="AV57" s="613"/>
      <c r="AW57" s="613"/>
      <c r="AX57" s="613"/>
      <c r="AY57" s="613"/>
      <c r="AZ57" s="613"/>
      <c r="BA57" s="93"/>
      <c r="BB57" s="93"/>
      <c r="BC57" s="93"/>
      <c r="BD57" s="93"/>
      <c r="BE57" s="94"/>
      <c r="BF57" s="1206" t="s">
        <v>33</v>
      </c>
      <c r="BG57" s="1207"/>
      <c r="BH57" s="1212" t="s">
        <v>24</v>
      </c>
      <c r="BI57" s="1213"/>
      <c r="BJ57" s="1213"/>
      <c r="BK57" s="1213"/>
      <c r="BL57" s="1213" t="str">
        <f>""&amp;⑧入力シート!$D$21</f>
        <v/>
      </c>
      <c r="BM57" s="1213"/>
      <c r="BN57" s="1213"/>
      <c r="BO57" s="1213"/>
      <c r="BP57" s="1213"/>
      <c r="BQ57" s="1213"/>
      <c r="BR57" s="1213"/>
      <c r="BS57" s="1213"/>
      <c r="BT57" s="1213"/>
      <c r="BU57" s="1213"/>
      <c r="BV57" s="1213"/>
      <c r="BW57" s="1213"/>
      <c r="BX57" s="1213"/>
      <c r="BY57" s="1213"/>
      <c r="BZ57" s="1213"/>
      <c r="CA57" s="1213"/>
      <c r="CB57" s="1213"/>
      <c r="CC57" s="1213"/>
      <c r="CD57" s="1213"/>
      <c r="CE57" s="1213"/>
      <c r="CF57" s="1213"/>
      <c r="CG57" s="1213"/>
      <c r="CH57" s="1214"/>
    </row>
    <row r="58" spans="1:87" ht="17.100000000000001" customHeight="1" x14ac:dyDescent="0.15">
      <c r="A58" s="95"/>
      <c r="B58" s="93"/>
      <c r="C58" s="93"/>
      <c r="D58" s="93"/>
      <c r="E58" s="93"/>
      <c r="F58" s="93"/>
      <c r="G58" s="93"/>
      <c r="H58" s="93"/>
      <c r="I58" s="93"/>
      <c r="J58" s="93"/>
      <c r="K58" s="93"/>
      <c r="L58" s="93"/>
      <c r="M58" s="94"/>
      <c r="N58" s="1190"/>
      <c r="O58" s="1191"/>
      <c r="P58" s="1082" t="str">
        <f>"　"&amp;⑧入力シート!$D$22</f>
        <v>　</v>
      </c>
      <c r="Q58" s="1083"/>
      <c r="R58" s="1083"/>
      <c r="S58" s="1083"/>
      <c r="T58" s="1083"/>
      <c r="U58" s="1083"/>
      <c r="V58" s="1083"/>
      <c r="W58" s="1083"/>
      <c r="X58" s="1083"/>
      <c r="Y58" s="1083"/>
      <c r="Z58" s="1083"/>
      <c r="AA58" s="1083"/>
      <c r="AB58" s="1083"/>
      <c r="AC58" s="1083"/>
      <c r="AD58" s="1083"/>
      <c r="AE58" s="1083"/>
      <c r="AF58" s="1083"/>
      <c r="AG58" s="1083"/>
      <c r="AH58" s="1083"/>
      <c r="AI58" s="1083"/>
      <c r="AJ58" s="1083"/>
      <c r="AK58" s="1083"/>
      <c r="AL58" s="1083"/>
      <c r="AM58" s="1083"/>
      <c r="AN58" s="1083"/>
      <c r="AO58" s="1083"/>
      <c r="AP58" s="1084"/>
      <c r="AR58" s="47"/>
      <c r="AS58" s="95"/>
      <c r="AT58" s="93"/>
      <c r="AU58" s="93"/>
      <c r="AV58" s="93"/>
      <c r="AW58" s="93"/>
      <c r="AX58" s="93"/>
      <c r="AY58" s="93"/>
      <c r="AZ58" s="93"/>
      <c r="BA58" s="93"/>
      <c r="BB58" s="93"/>
      <c r="BC58" s="93"/>
      <c r="BD58" s="93"/>
      <c r="BE58" s="94"/>
      <c r="BF58" s="1190"/>
      <c r="BG58" s="1191"/>
      <c r="BH58" s="1082" t="str">
        <f>"　"&amp;⑧入力シート!$D$22</f>
        <v>　</v>
      </c>
      <c r="BI58" s="1083"/>
      <c r="BJ58" s="1083"/>
      <c r="BK58" s="1083"/>
      <c r="BL58" s="1083"/>
      <c r="BM58" s="1083"/>
      <c r="BN58" s="1083"/>
      <c r="BO58" s="1083"/>
      <c r="BP58" s="1083"/>
      <c r="BQ58" s="1083"/>
      <c r="BR58" s="1083"/>
      <c r="BS58" s="1083"/>
      <c r="BT58" s="1083"/>
      <c r="BU58" s="1083"/>
      <c r="BV58" s="1083"/>
      <c r="BW58" s="1083"/>
      <c r="BX58" s="1083"/>
      <c r="BY58" s="1083"/>
      <c r="BZ58" s="1083"/>
      <c r="CA58" s="1083"/>
      <c r="CB58" s="1083"/>
      <c r="CC58" s="1083"/>
      <c r="CD58" s="1083"/>
      <c r="CE58" s="1083"/>
      <c r="CF58" s="1083"/>
      <c r="CG58" s="1083"/>
      <c r="CH58" s="1084"/>
    </row>
    <row r="59" spans="1:87" ht="17.100000000000001" customHeight="1" x14ac:dyDescent="0.15">
      <c r="A59" s="95"/>
      <c r="B59" s="93"/>
      <c r="C59" s="93"/>
      <c r="D59" s="93"/>
      <c r="E59" s="93"/>
      <c r="F59" s="93"/>
      <c r="G59" s="93"/>
      <c r="H59" s="93"/>
      <c r="I59" s="93"/>
      <c r="J59" s="93"/>
      <c r="K59" s="93"/>
      <c r="L59" s="93"/>
      <c r="M59" s="94"/>
      <c r="N59" s="1190"/>
      <c r="O59" s="1191"/>
      <c r="P59" s="1085" t="str">
        <f>"　"&amp;⑧入力シート!$D$23</f>
        <v>　</v>
      </c>
      <c r="Q59" s="1086"/>
      <c r="R59" s="1086"/>
      <c r="S59" s="1086"/>
      <c r="T59" s="1086"/>
      <c r="U59" s="1086"/>
      <c r="V59" s="1086"/>
      <c r="W59" s="1086"/>
      <c r="X59" s="1086"/>
      <c r="Y59" s="1086"/>
      <c r="Z59" s="1086"/>
      <c r="AA59" s="1086"/>
      <c r="AB59" s="1086"/>
      <c r="AC59" s="1086"/>
      <c r="AD59" s="1086"/>
      <c r="AE59" s="1086"/>
      <c r="AF59" s="1086"/>
      <c r="AG59" s="1086"/>
      <c r="AH59" s="1086"/>
      <c r="AI59" s="1086"/>
      <c r="AJ59" s="1086"/>
      <c r="AK59" s="1086"/>
      <c r="AL59" s="1086"/>
      <c r="AM59" s="1086"/>
      <c r="AN59" s="1086"/>
      <c r="AO59" s="1086"/>
      <c r="AP59" s="1087"/>
      <c r="AR59" s="47"/>
      <c r="AS59" s="95"/>
      <c r="AT59" s="93"/>
      <c r="AU59" s="93"/>
      <c r="AV59" s="93"/>
      <c r="AW59" s="93"/>
      <c r="AX59" s="93"/>
      <c r="AY59" s="93"/>
      <c r="AZ59" s="93"/>
      <c r="BA59" s="93"/>
      <c r="BB59" s="93"/>
      <c r="BC59" s="93"/>
      <c r="BD59" s="93"/>
      <c r="BE59" s="94"/>
      <c r="BF59" s="1190"/>
      <c r="BG59" s="1191"/>
      <c r="BH59" s="1085" t="str">
        <f>"　"&amp;⑧入力シート!$D$23</f>
        <v>　</v>
      </c>
      <c r="BI59" s="1086"/>
      <c r="BJ59" s="1086"/>
      <c r="BK59" s="1086"/>
      <c r="BL59" s="1086"/>
      <c r="BM59" s="1086"/>
      <c r="BN59" s="1086"/>
      <c r="BO59" s="1086"/>
      <c r="BP59" s="1086"/>
      <c r="BQ59" s="1086"/>
      <c r="BR59" s="1086"/>
      <c r="BS59" s="1086"/>
      <c r="BT59" s="1086"/>
      <c r="BU59" s="1086"/>
      <c r="BV59" s="1086"/>
      <c r="BW59" s="1086"/>
      <c r="BX59" s="1086"/>
      <c r="BY59" s="1086"/>
      <c r="BZ59" s="1086"/>
      <c r="CA59" s="1086"/>
      <c r="CB59" s="1086"/>
      <c r="CC59" s="1086"/>
      <c r="CD59" s="1086"/>
      <c r="CE59" s="1086"/>
      <c r="CF59" s="1086"/>
      <c r="CG59" s="1086"/>
      <c r="CH59" s="1087"/>
    </row>
    <row r="60" spans="1:87" ht="17.100000000000001" customHeight="1" x14ac:dyDescent="0.15">
      <c r="A60" s="96"/>
      <c r="B60" s="97"/>
      <c r="C60" s="97"/>
      <c r="D60" s="97"/>
      <c r="E60" s="97"/>
      <c r="F60" s="97"/>
      <c r="G60" s="97"/>
      <c r="H60" s="97"/>
      <c r="I60" s="97"/>
      <c r="J60" s="97"/>
      <c r="K60" s="97"/>
      <c r="L60" s="97"/>
      <c r="M60" s="98"/>
      <c r="N60" s="1190"/>
      <c r="O60" s="1191"/>
      <c r="P60" s="1085"/>
      <c r="Q60" s="1086"/>
      <c r="R60" s="1086"/>
      <c r="S60" s="1086"/>
      <c r="T60" s="1086"/>
      <c r="U60" s="1086"/>
      <c r="V60" s="1086"/>
      <c r="W60" s="1086"/>
      <c r="X60" s="1086"/>
      <c r="Y60" s="1086"/>
      <c r="Z60" s="1086"/>
      <c r="AA60" s="1086"/>
      <c r="AB60" s="1086"/>
      <c r="AC60" s="1086"/>
      <c r="AD60" s="1086"/>
      <c r="AE60" s="1086"/>
      <c r="AF60" s="1086"/>
      <c r="AG60" s="1086"/>
      <c r="AH60" s="1086"/>
      <c r="AI60" s="1086"/>
      <c r="AJ60" s="1086"/>
      <c r="AK60" s="1086"/>
      <c r="AL60" s="1086"/>
      <c r="AM60" s="1086"/>
      <c r="AN60" s="1086"/>
      <c r="AO60" s="1086"/>
      <c r="AP60" s="1087"/>
      <c r="AR60" s="47"/>
      <c r="AS60" s="96"/>
      <c r="AT60" s="97"/>
      <c r="AU60" s="97"/>
      <c r="AV60" s="97"/>
      <c r="AW60" s="97"/>
      <c r="AX60" s="97"/>
      <c r="AY60" s="97"/>
      <c r="AZ60" s="97"/>
      <c r="BA60" s="97"/>
      <c r="BB60" s="97"/>
      <c r="BC60" s="97"/>
      <c r="BD60" s="97"/>
      <c r="BE60" s="98"/>
      <c r="BF60" s="1190"/>
      <c r="BG60" s="1191"/>
      <c r="BH60" s="1085"/>
      <c r="BI60" s="1086"/>
      <c r="BJ60" s="1086"/>
      <c r="BK60" s="1086"/>
      <c r="BL60" s="1086"/>
      <c r="BM60" s="1086"/>
      <c r="BN60" s="1086"/>
      <c r="BO60" s="1086"/>
      <c r="BP60" s="1086"/>
      <c r="BQ60" s="1086"/>
      <c r="BR60" s="1086"/>
      <c r="BS60" s="1086"/>
      <c r="BT60" s="1086"/>
      <c r="BU60" s="1086"/>
      <c r="BV60" s="1086"/>
      <c r="BW60" s="1086"/>
      <c r="BX60" s="1086"/>
      <c r="BY60" s="1086"/>
      <c r="BZ60" s="1086"/>
      <c r="CA60" s="1086"/>
      <c r="CB60" s="1086"/>
      <c r="CC60" s="1086"/>
      <c r="CD60" s="1086"/>
      <c r="CE60" s="1086"/>
      <c r="CF60" s="1086"/>
      <c r="CG60" s="1086"/>
      <c r="CH60" s="1087"/>
    </row>
    <row r="61" spans="1:87" ht="18" customHeight="1" x14ac:dyDescent="0.15">
      <c r="A61" s="1206" t="s">
        <v>38</v>
      </c>
      <c r="B61" s="1207"/>
      <c r="C61" s="1212" t="s">
        <v>32</v>
      </c>
      <c r="D61" s="1213"/>
      <c r="E61" s="1213"/>
      <c r="F61" s="1213"/>
      <c r="G61" s="1213"/>
      <c r="H61" s="1213"/>
      <c r="I61" s="1213"/>
      <c r="J61" s="1213"/>
      <c r="K61" s="1213"/>
      <c r="L61" s="1213"/>
      <c r="M61" s="1213"/>
      <c r="N61" s="1203" t="s">
        <v>35</v>
      </c>
      <c r="O61" s="1203"/>
      <c r="P61" s="1126" t="str">
        <f>""&amp;⑧入力シート!AD70</f>
        <v/>
      </c>
      <c r="Q61" s="1126"/>
      <c r="R61" s="1126"/>
      <c r="S61" s="1126"/>
      <c r="T61" s="1126"/>
      <c r="U61" s="1126"/>
      <c r="V61" s="1126"/>
      <c r="W61" s="1126"/>
      <c r="X61" s="1126"/>
      <c r="Y61" s="1126"/>
      <c r="Z61" s="1126"/>
      <c r="AA61" s="1126"/>
      <c r="AB61" s="1126"/>
      <c r="AC61" s="1126"/>
      <c r="AD61" s="1126"/>
      <c r="AE61" s="1126"/>
      <c r="AF61" s="1126"/>
      <c r="AG61" s="1126"/>
      <c r="AH61" s="1126"/>
      <c r="AI61" s="1126"/>
      <c r="AJ61" s="1126"/>
      <c r="AK61" s="1126"/>
      <c r="AL61" s="1126"/>
      <c r="AM61" s="1126"/>
      <c r="AN61" s="1126"/>
      <c r="AO61" s="1126"/>
      <c r="AP61" s="1126"/>
      <c r="AR61" s="47"/>
      <c r="AS61" s="1206" t="s">
        <v>38</v>
      </c>
      <c r="AT61" s="1207"/>
      <c r="AU61" s="1212" t="s">
        <v>32</v>
      </c>
      <c r="AV61" s="1213"/>
      <c r="AW61" s="1213"/>
      <c r="AX61" s="1213"/>
      <c r="AY61" s="1213"/>
      <c r="AZ61" s="1213"/>
      <c r="BA61" s="1213"/>
      <c r="BB61" s="1213"/>
      <c r="BC61" s="1213"/>
      <c r="BD61" s="1213"/>
      <c r="BE61" s="1213"/>
      <c r="BF61" s="1203" t="s">
        <v>35</v>
      </c>
      <c r="BG61" s="1203"/>
      <c r="BH61" s="1126" t="str">
        <f>""&amp;⑧入力シート!AD71</f>
        <v/>
      </c>
      <c r="BI61" s="1126"/>
      <c r="BJ61" s="1126"/>
      <c r="BK61" s="1126"/>
      <c r="BL61" s="1126"/>
      <c r="BM61" s="1126"/>
      <c r="BN61" s="1126"/>
      <c r="BO61" s="1126"/>
      <c r="BP61" s="1126"/>
      <c r="BQ61" s="1126"/>
      <c r="BR61" s="1126"/>
      <c r="BS61" s="1126"/>
      <c r="BT61" s="1126"/>
      <c r="BU61" s="1126"/>
      <c r="BV61" s="1126"/>
      <c r="BW61" s="1126"/>
      <c r="BX61" s="1126"/>
      <c r="BY61" s="1126"/>
      <c r="BZ61" s="1126"/>
      <c r="CA61" s="1126"/>
      <c r="CB61" s="1126"/>
      <c r="CC61" s="1126"/>
      <c r="CD61" s="1126"/>
      <c r="CE61" s="1126"/>
      <c r="CF61" s="1126"/>
      <c r="CG61" s="1126"/>
      <c r="CH61" s="1126"/>
    </row>
    <row r="62" spans="1:87" ht="18" customHeight="1" x14ac:dyDescent="0.15">
      <c r="A62" s="1190"/>
      <c r="B62" s="1191"/>
      <c r="C62" s="1204">
        <f>⑧入力シート!Y70</f>
        <v>47</v>
      </c>
      <c r="D62" s="1205"/>
      <c r="E62" s="1205"/>
      <c r="F62" s="1205"/>
      <c r="G62" s="1205"/>
      <c r="H62" s="1205"/>
      <c r="I62" s="1205"/>
      <c r="J62" s="1205"/>
      <c r="K62" s="1205"/>
      <c r="L62" s="1205"/>
      <c r="M62" s="1205"/>
      <c r="N62" s="1203"/>
      <c r="O62" s="1203"/>
      <c r="P62" s="1126"/>
      <c r="Q62" s="1126"/>
      <c r="R62" s="1126"/>
      <c r="S62" s="1126"/>
      <c r="T62" s="1126"/>
      <c r="U62" s="1126"/>
      <c r="V62" s="1126"/>
      <c r="W62" s="1126"/>
      <c r="X62" s="1126"/>
      <c r="Y62" s="1126"/>
      <c r="Z62" s="1126"/>
      <c r="AA62" s="1126"/>
      <c r="AB62" s="1126"/>
      <c r="AC62" s="1126"/>
      <c r="AD62" s="1126"/>
      <c r="AE62" s="1126"/>
      <c r="AF62" s="1126"/>
      <c r="AG62" s="1126"/>
      <c r="AH62" s="1126"/>
      <c r="AI62" s="1126"/>
      <c r="AJ62" s="1126"/>
      <c r="AK62" s="1126"/>
      <c r="AL62" s="1126"/>
      <c r="AM62" s="1126"/>
      <c r="AN62" s="1126"/>
      <c r="AO62" s="1126"/>
      <c r="AP62" s="1126"/>
      <c r="AR62" s="47"/>
      <c r="AS62" s="1190"/>
      <c r="AT62" s="1191"/>
      <c r="AU62" s="1204">
        <f>⑧入力シート!Y71</f>
        <v>48</v>
      </c>
      <c r="AV62" s="1205"/>
      <c r="AW62" s="1205"/>
      <c r="AX62" s="1205"/>
      <c r="AY62" s="1205"/>
      <c r="AZ62" s="1205"/>
      <c r="BA62" s="1205"/>
      <c r="BB62" s="1205"/>
      <c r="BC62" s="1205"/>
      <c r="BD62" s="1205"/>
      <c r="BE62" s="1205"/>
      <c r="BF62" s="1203"/>
      <c r="BG62" s="1203"/>
      <c r="BH62" s="1126"/>
      <c r="BI62" s="1126"/>
      <c r="BJ62" s="1126"/>
      <c r="BK62" s="1126"/>
      <c r="BL62" s="1126"/>
      <c r="BM62" s="1126"/>
      <c r="BN62" s="1126"/>
      <c r="BO62" s="1126"/>
      <c r="BP62" s="1126"/>
      <c r="BQ62" s="1126"/>
      <c r="BR62" s="1126"/>
      <c r="BS62" s="1126"/>
      <c r="BT62" s="1126"/>
      <c r="BU62" s="1126"/>
      <c r="BV62" s="1126"/>
      <c r="BW62" s="1126"/>
      <c r="BX62" s="1126"/>
      <c r="BY62" s="1126"/>
      <c r="BZ62" s="1126"/>
      <c r="CA62" s="1126"/>
      <c r="CB62" s="1126"/>
      <c r="CC62" s="1126"/>
      <c r="CD62" s="1126"/>
      <c r="CE62" s="1126"/>
      <c r="CF62" s="1126"/>
      <c r="CG62" s="1126"/>
      <c r="CH62" s="1126"/>
    </row>
    <row r="63" spans="1:87" ht="18" customHeight="1" x14ac:dyDescent="0.15">
      <c r="A63" s="1192"/>
      <c r="B63" s="1193"/>
      <c r="C63" s="1204"/>
      <c r="D63" s="1205"/>
      <c r="E63" s="1205"/>
      <c r="F63" s="1205"/>
      <c r="G63" s="1205"/>
      <c r="H63" s="1205"/>
      <c r="I63" s="1205"/>
      <c r="J63" s="1205"/>
      <c r="K63" s="1205"/>
      <c r="L63" s="1205"/>
      <c r="M63" s="1205"/>
      <c r="N63" s="1203"/>
      <c r="O63" s="1203"/>
      <c r="P63" s="1126"/>
      <c r="Q63" s="1126"/>
      <c r="R63" s="1126"/>
      <c r="S63" s="1126"/>
      <c r="T63" s="1126"/>
      <c r="U63" s="1126"/>
      <c r="V63" s="1126"/>
      <c r="W63" s="1126"/>
      <c r="X63" s="1126"/>
      <c r="Y63" s="1126"/>
      <c r="Z63" s="1126"/>
      <c r="AA63" s="1126"/>
      <c r="AB63" s="1126"/>
      <c r="AC63" s="1126"/>
      <c r="AD63" s="1126"/>
      <c r="AE63" s="1126"/>
      <c r="AF63" s="1126"/>
      <c r="AG63" s="1126"/>
      <c r="AH63" s="1126"/>
      <c r="AI63" s="1126"/>
      <c r="AJ63" s="1126"/>
      <c r="AK63" s="1126"/>
      <c r="AL63" s="1126"/>
      <c r="AM63" s="1126"/>
      <c r="AN63" s="1126"/>
      <c r="AO63" s="1126"/>
      <c r="AP63" s="1126"/>
      <c r="AR63" s="47"/>
      <c r="AS63" s="1192"/>
      <c r="AT63" s="1193"/>
      <c r="AU63" s="1204"/>
      <c r="AV63" s="1205"/>
      <c r="AW63" s="1205"/>
      <c r="AX63" s="1205"/>
      <c r="AY63" s="1205"/>
      <c r="AZ63" s="1205"/>
      <c r="BA63" s="1205"/>
      <c r="BB63" s="1205"/>
      <c r="BC63" s="1205"/>
      <c r="BD63" s="1205"/>
      <c r="BE63" s="1205"/>
      <c r="BF63" s="1203"/>
      <c r="BG63" s="1203"/>
      <c r="BH63" s="1126"/>
      <c r="BI63" s="1126"/>
      <c r="BJ63" s="1126"/>
      <c r="BK63" s="1126"/>
      <c r="BL63" s="1126"/>
      <c r="BM63" s="1126"/>
      <c r="BN63" s="1126"/>
      <c r="BO63" s="1126"/>
      <c r="BP63" s="1126"/>
      <c r="BQ63" s="1126"/>
      <c r="BR63" s="1126"/>
      <c r="BS63" s="1126"/>
      <c r="BT63" s="1126"/>
      <c r="BU63" s="1126"/>
      <c r="BV63" s="1126"/>
      <c r="BW63" s="1126"/>
      <c r="BX63" s="1126"/>
      <c r="BY63" s="1126"/>
      <c r="BZ63" s="1126"/>
      <c r="CA63" s="1126"/>
      <c r="CB63" s="1126"/>
      <c r="CC63" s="1126"/>
      <c r="CD63" s="1126"/>
      <c r="CE63" s="1126"/>
      <c r="CF63" s="1126"/>
      <c r="CG63" s="1126"/>
      <c r="CH63" s="1126"/>
    </row>
    <row r="64" spans="1:87" ht="18" customHeight="1" x14ac:dyDescent="0.15">
      <c r="A64" s="1206" t="s">
        <v>37</v>
      </c>
      <c r="B64" s="1207"/>
      <c r="C64" s="1208" t="str">
        <f>""&amp;⑧入力シート!Z70</f>
        <v/>
      </c>
      <c r="D64" s="1209"/>
      <c r="E64" s="1209"/>
      <c r="F64" s="1209"/>
      <c r="G64" s="1209"/>
      <c r="H64" s="1209"/>
      <c r="I64" s="1209"/>
      <c r="J64" s="1209"/>
      <c r="K64" s="1209"/>
      <c r="L64" s="1209"/>
      <c r="M64" s="1210"/>
      <c r="N64" s="1190" t="s">
        <v>36</v>
      </c>
      <c r="O64" s="1191"/>
      <c r="P64" s="1194" t="s">
        <v>34</v>
      </c>
      <c r="Q64" s="1195"/>
      <c r="R64" s="1195"/>
      <c r="S64" s="1195"/>
      <c r="T64" s="1195"/>
      <c r="U64" s="1195"/>
      <c r="V64" s="1195"/>
      <c r="W64" s="1195"/>
      <c r="X64" s="1195"/>
      <c r="Y64" s="1195"/>
      <c r="Z64" s="1195"/>
      <c r="AA64" s="1195"/>
      <c r="AB64" s="1195"/>
      <c r="AC64" s="1195"/>
      <c r="AD64" s="1195"/>
      <c r="AE64" s="1195"/>
      <c r="AF64" s="1195"/>
      <c r="AG64" s="1195"/>
      <c r="AH64" s="1195"/>
      <c r="AI64" s="1195"/>
      <c r="AJ64" s="1195"/>
      <c r="AK64" s="1195"/>
      <c r="AL64" s="1195"/>
      <c r="AM64" s="1195"/>
      <c r="AN64" s="1195"/>
      <c r="AO64" s="1195"/>
      <c r="AP64" s="1196"/>
      <c r="AR64" s="47"/>
      <c r="AS64" s="1206" t="s">
        <v>37</v>
      </c>
      <c r="AT64" s="1207"/>
      <c r="AU64" s="1208" t="str">
        <f>""&amp;⑧入力シート!Z71</f>
        <v/>
      </c>
      <c r="AV64" s="1209"/>
      <c r="AW64" s="1209"/>
      <c r="AX64" s="1209"/>
      <c r="AY64" s="1209"/>
      <c r="AZ64" s="1209"/>
      <c r="BA64" s="1209"/>
      <c r="BB64" s="1209"/>
      <c r="BC64" s="1209"/>
      <c r="BD64" s="1209"/>
      <c r="BE64" s="1210"/>
      <c r="BF64" s="1190" t="s">
        <v>36</v>
      </c>
      <c r="BG64" s="1191"/>
      <c r="BH64" s="1194" t="s">
        <v>34</v>
      </c>
      <c r="BI64" s="1195"/>
      <c r="BJ64" s="1195"/>
      <c r="BK64" s="1195"/>
      <c r="BL64" s="1195"/>
      <c r="BM64" s="1195"/>
      <c r="BN64" s="1195"/>
      <c r="BO64" s="1195"/>
      <c r="BP64" s="1195"/>
      <c r="BQ64" s="1195"/>
      <c r="BR64" s="1195"/>
      <c r="BS64" s="1195"/>
      <c r="BT64" s="1195"/>
      <c r="BU64" s="1195"/>
      <c r="BV64" s="1195"/>
      <c r="BW64" s="1195"/>
      <c r="BX64" s="1195"/>
      <c r="BY64" s="1195"/>
      <c r="BZ64" s="1195"/>
      <c r="CA64" s="1195"/>
      <c r="CB64" s="1195"/>
      <c r="CC64" s="1195"/>
      <c r="CD64" s="1195"/>
      <c r="CE64" s="1195"/>
      <c r="CF64" s="1195"/>
      <c r="CG64" s="1195"/>
      <c r="CH64" s="1196"/>
    </row>
    <row r="65" spans="1:86" ht="18" customHeight="1" x14ac:dyDescent="0.15">
      <c r="A65" s="1190"/>
      <c r="B65" s="1191"/>
      <c r="C65" s="1204"/>
      <c r="D65" s="1205"/>
      <c r="E65" s="1205"/>
      <c r="F65" s="1205"/>
      <c r="G65" s="1205"/>
      <c r="H65" s="1205"/>
      <c r="I65" s="1205"/>
      <c r="J65" s="1205"/>
      <c r="K65" s="1205"/>
      <c r="L65" s="1205"/>
      <c r="M65" s="1211"/>
      <c r="N65" s="1190"/>
      <c r="O65" s="1191"/>
      <c r="P65" s="1225" t="str">
        <f>'⑨応募者名簿(印刷用)'!AT19</f>
        <v xml:space="preserve"> </v>
      </c>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R65" s="47"/>
      <c r="AS65" s="1190"/>
      <c r="AT65" s="1191"/>
      <c r="AU65" s="1204"/>
      <c r="AV65" s="1205"/>
      <c r="AW65" s="1205"/>
      <c r="AX65" s="1205"/>
      <c r="AY65" s="1205"/>
      <c r="AZ65" s="1205"/>
      <c r="BA65" s="1205"/>
      <c r="BB65" s="1205"/>
      <c r="BC65" s="1205"/>
      <c r="BD65" s="1205"/>
      <c r="BE65" s="1211"/>
      <c r="BF65" s="1190"/>
      <c r="BG65" s="1191"/>
      <c r="BH65" s="1225" t="str">
        <f>'⑨応募者名簿(印刷用)'!AT20</f>
        <v xml:space="preserve"> </v>
      </c>
      <c r="BI65" s="1225"/>
      <c r="BJ65" s="1225"/>
      <c r="BK65" s="1225"/>
      <c r="BL65" s="1225"/>
      <c r="BM65" s="1225"/>
      <c r="BN65" s="1225"/>
      <c r="BO65" s="1225"/>
      <c r="BP65" s="1225"/>
      <c r="BQ65" s="1225"/>
      <c r="BR65" s="1225"/>
      <c r="BS65" s="1225"/>
      <c r="BT65" s="1225"/>
      <c r="BU65" s="1225"/>
      <c r="BV65" s="1225"/>
      <c r="BW65" s="1225"/>
      <c r="BX65" s="1225"/>
      <c r="BY65" s="1225"/>
      <c r="BZ65" s="1225"/>
      <c r="CA65" s="1225"/>
      <c r="CB65" s="1225"/>
      <c r="CC65" s="1225"/>
      <c r="CD65" s="1225"/>
      <c r="CE65" s="1225"/>
      <c r="CF65" s="1225"/>
      <c r="CG65" s="1225"/>
      <c r="CH65" s="1225"/>
    </row>
    <row r="66" spans="1:86" ht="18" customHeight="1" x14ac:dyDescent="0.15">
      <c r="A66" s="1190"/>
      <c r="B66" s="1191"/>
      <c r="C66" s="1204"/>
      <c r="D66" s="1205"/>
      <c r="E66" s="1205"/>
      <c r="F66" s="1205"/>
      <c r="G66" s="1205"/>
      <c r="H66" s="1205"/>
      <c r="I66" s="1205"/>
      <c r="J66" s="1205"/>
      <c r="K66" s="1205"/>
      <c r="L66" s="1205"/>
      <c r="M66" s="1211"/>
      <c r="N66" s="1192"/>
      <c r="O66" s="1193"/>
      <c r="P66" s="1112"/>
      <c r="Q66" s="1112"/>
      <c r="R66" s="1112"/>
      <c r="S66" s="1112"/>
      <c r="T66" s="1112"/>
      <c r="U66" s="1112"/>
      <c r="V66" s="1112"/>
      <c r="W66" s="1112"/>
      <c r="X66" s="1112"/>
      <c r="Y66" s="1112"/>
      <c r="Z66" s="1112"/>
      <c r="AA66" s="1112"/>
      <c r="AB66" s="1112"/>
      <c r="AC66" s="1112"/>
      <c r="AD66" s="1112"/>
      <c r="AE66" s="1112"/>
      <c r="AF66" s="1112"/>
      <c r="AG66" s="1112"/>
      <c r="AH66" s="1112"/>
      <c r="AI66" s="1112"/>
      <c r="AJ66" s="1112"/>
      <c r="AK66" s="1112"/>
      <c r="AL66" s="1112"/>
      <c r="AM66" s="1112"/>
      <c r="AN66" s="1112"/>
      <c r="AO66" s="1112"/>
      <c r="AP66" s="1112"/>
      <c r="AR66" s="47"/>
      <c r="AS66" s="1190"/>
      <c r="AT66" s="1191"/>
      <c r="AU66" s="1204"/>
      <c r="AV66" s="1205"/>
      <c r="AW66" s="1205"/>
      <c r="AX66" s="1205"/>
      <c r="AY66" s="1205"/>
      <c r="AZ66" s="1205"/>
      <c r="BA66" s="1205"/>
      <c r="BB66" s="1205"/>
      <c r="BC66" s="1205"/>
      <c r="BD66" s="1205"/>
      <c r="BE66" s="1211"/>
      <c r="BF66" s="1192"/>
      <c r="BG66" s="1193"/>
      <c r="BH66" s="1112"/>
      <c r="BI66" s="1112"/>
      <c r="BJ66" s="1112"/>
      <c r="BK66" s="1112"/>
      <c r="BL66" s="1112"/>
      <c r="BM66" s="1112"/>
      <c r="BN66" s="1112"/>
      <c r="BO66" s="1112"/>
      <c r="BP66" s="1112"/>
      <c r="BQ66" s="1112"/>
      <c r="BR66" s="1112"/>
      <c r="BS66" s="1112"/>
      <c r="BT66" s="1112"/>
      <c r="BU66" s="1112"/>
      <c r="BV66" s="1112"/>
      <c r="BW66" s="1112"/>
      <c r="BX66" s="1112"/>
      <c r="BY66" s="1112"/>
      <c r="BZ66" s="1112"/>
      <c r="CA66" s="1112"/>
      <c r="CB66" s="1112"/>
      <c r="CC66" s="1112"/>
      <c r="CD66" s="1112"/>
      <c r="CE66" s="1112"/>
      <c r="CF66" s="1112"/>
      <c r="CG66" s="1112"/>
      <c r="CH66" s="1112"/>
    </row>
    <row r="67" spans="1:86" ht="18" customHeight="1" x14ac:dyDescent="0.15">
      <c r="A67" s="1107" t="s">
        <v>43</v>
      </c>
      <c r="B67" s="1108"/>
      <c r="C67" s="1112" t="str">
        <f>'⑨応募者名簿(印刷用)'!AR19</f>
        <v/>
      </c>
      <c r="D67" s="1112"/>
      <c r="E67" s="1112"/>
      <c r="F67" s="1112"/>
      <c r="G67" s="1112"/>
      <c r="H67" s="1112"/>
      <c r="I67" s="1112"/>
      <c r="J67" s="1112"/>
      <c r="K67" s="1112"/>
      <c r="L67" s="1112"/>
      <c r="M67" s="1112"/>
      <c r="N67" s="1113" t="s">
        <v>23</v>
      </c>
      <c r="O67" s="1114"/>
      <c r="P67" s="1115" t="str">
        <f>""&amp;⑧入力シート!AE70</f>
        <v/>
      </c>
      <c r="Q67" s="1115"/>
      <c r="R67" s="1115"/>
      <c r="S67" s="1115"/>
      <c r="T67" s="1115"/>
      <c r="U67" s="1115"/>
      <c r="V67" s="1115"/>
      <c r="W67" s="1115"/>
      <c r="X67" s="1115"/>
      <c r="Y67" s="1136" t="s">
        <v>82</v>
      </c>
      <c r="Z67" s="1136"/>
      <c r="AA67" s="1136"/>
      <c r="AB67" s="1136"/>
      <c r="AC67" s="1136"/>
      <c r="AD67" s="1136"/>
      <c r="AE67" s="1136"/>
      <c r="AF67" s="1136"/>
      <c r="AG67" s="1136"/>
      <c r="AH67" s="1136"/>
      <c r="AI67" s="1136"/>
      <c r="AJ67" s="1136"/>
      <c r="AK67" s="1136"/>
      <c r="AL67" s="1136"/>
      <c r="AM67" s="1136"/>
      <c r="AN67" s="1136"/>
      <c r="AO67" s="1136"/>
      <c r="AP67" s="1187"/>
      <c r="AR67" s="47"/>
      <c r="AS67" s="1107" t="s">
        <v>43</v>
      </c>
      <c r="AT67" s="1108"/>
      <c r="AU67" s="1112" t="str">
        <f>'⑨応募者名簿(印刷用)'!AR20</f>
        <v/>
      </c>
      <c r="AV67" s="1112"/>
      <c r="AW67" s="1112"/>
      <c r="AX67" s="1112"/>
      <c r="AY67" s="1112"/>
      <c r="AZ67" s="1112"/>
      <c r="BA67" s="1112"/>
      <c r="BB67" s="1112"/>
      <c r="BC67" s="1112"/>
      <c r="BD67" s="1112"/>
      <c r="BE67" s="1112"/>
      <c r="BF67" s="1113" t="s">
        <v>23</v>
      </c>
      <c r="BG67" s="1114"/>
      <c r="BH67" s="1115" t="str">
        <f>""&amp;⑧入力シート!AE71</f>
        <v/>
      </c>
      <c r="BI67" s="1115"/>
      <c r="BJ67" s="1115"/>
      <c r="BK67" s="1115"/>
      <c r="BL67" s="1115"/>
      <c r="BM67" s="1115"/>
      <c r="BN67" s="1115"/>
      <c r="BO67" s="1115"/>
      <c r="BP67" s="1115"/>
      <c r="BQ67" s="1136" t="s">
        <v>82</v>
      </c>
      <c r="BR67" s="1136"/>
      <c r="BS67" s="1136"/>
      <c r="BT67" s="1136"/>
      <c r="BU67" s="1136"/>
      <c r="BV67" s="1136"/>
      <c r="BW67" s="1136"/>
      <c r="BX67" s="1136"/>
      <c r="BY67" s="1136"/>
      <c r="BZ67" s="1136"/>
      <c r="CA67" s="1136"/>
      <c r="CB67" s="1136"/>
      <c r="CC67" s="1136"/>
      <c r="CD67" s="1136"/>
      <c r="CE67" s="1136"/>
      <c r="CF67" s="1136"/>
      <c r="CG67" s="1136"/>
      <c r="CH67" s="1187"/>
    </row>
    <row r="68" spans="1:86" ht="18" customHeight="1" x14ac:dyDescent="0.15">
      <c r="A68" s="1107"/>
      <c r="B68" s="1108"/>
      <c r="C68" s="1112"/>
      <c r="D68" s="1112"/>
      <c r="E68" s="1112"/>
      <c r="F68" s="1112"/>
      <c r="G68" s="1112"/>
      <c r="H68" s="1112"/>
      <c r="I68" s="1112"/>
      <c r="J68" s="1112"/>
      <c r="K68" s="1112"/>
      <c r="L68" s="1112"/>
      <c r="M68" s="1112"/>
      <c r="N68" s="1113"/>
      <c r="O68" s="1114"/>
      <c r="P68" s="1115"/>
      <c r="Q68" s="1115"/>
      <c r="R68" s="1115"/>
      <c r="S68" s="1115"/>
      <c r="T68" s="1115"/>
      <c r="U68" s="1115"/>
      <c r="V68" s="1115"/>
      <c r="W68" s="1115"/>
      <c r="X68" s="1115"/>
      <c r="Y68" s="1188"/>
      <c r="Z68" s="1188"/>
      <c r="AA68" s="1188"/>
      <c r="AB68" s="1188"/>
      <c r="AC68" s="1188"/>
      <c r="AD68" s="1188"/>
      <c r="AE68" s="1188"/>
      <c r="AF68" s="1188"/>
      <c r="AG68" s="1188"/>
      <c r="AH68" s="1188"/>
      <c r="AI68" s="1188"/>
      <c r="AJ68" s="1188"/>
      <c r="AK68" s="1188"/>
      <c r="AL68" s="1188"/>
      <c r="AM68" s="1188"/>
      <c r="AN68" s="1188"/>
      <c r="AO68" s="1188"/>
      <c r="AP68" s="1189"/>
      <c r="AR68" s="47"/>
      <c r="AS68" s="1107"/>
      <c r="AT68" s="1108"/>
      <c r="AU68" s="1112"/>
      <c r="AV68" s="1112"/>
      <c r="AW68" s="1112"/>
      <c r="AX68" s="1112"/>
      <c r="AY68" s="1112"/>
      <c r="AZ68" s="1112"/>
      <c r="BA68" s="1112"/>
      <c r="BB68" s="1112"/>
      <c r="BC68" s="1112"/>
      <c r="BD68" s="1112"/>
      <c r="BE68" s="1112"/>
      <c r="BF68" s="1113"/>
      <c r="BG68" s="1114"/>
      <c r="BH68" s="1115"/>
      <c r="BI68" s="1115"/>
      <c r="BJ68" s="1115"/>
      <c r="BK68" s="1115"/>
      <c r="BL68" s="1115"/>
      <c r="BM68" s="1115"/>
      <c r="BN68" s="1115"/>
      <c r="BO68" s="1115"/>
      <c r="BP68" s="1115"/>
      <c r="BQ68" s="1188"/>
      <c r="BR68" s="1188"/>
      <c r="BS68" s="1188"/>
      <c r="BT68" s="1188"/>
      <c r="BU68" s="1188"/>
      <c r="BV68" s="1188"/>
      <c r="BW68" s="1188"/>
      <c r="BX68" s="1188"/>
      <c r="BY68" s="1188"/>
      <c r="BZ68" s="1188"/>
      <c r="CA68" s="1188"/>
      <c r="CB68" s="1188"/>
      <c r="CC68" s="1188"/>
      <c r="CD68" s="1188"/>
      <c r="CE68" s="1188"/>
      <c r="CF68" s="1188"/>
      <c r="CG68" s="1188"/>
      <c r="CH68" s="1189"/>
    </row>
    <row r="69" spans="1:86" ht="17.100000000000001" customHeight="1" x14ac:dyDescent="0.15">
      <c r="A69" s="1153" t="s">
        <v>64</v>
      </c>
      <c r="B69" s="1154"/>
      <c r="C69" s="1154"/>
      <c r="D69" s="1154"/>
      <c r="E69" s="1154"/>
      <c r="F69" s="1154"/>
      <c r="G69" s="1154"/>
      <c r="H69" s="1154"/>
      <c r="I69" s="1154"/>
      <c r="J69" s="1154"/>
      <c r="K69" s="1154"/>
      <c r="L69" s="1154"/>
      <c r="M69" s="1155"/>
      <c r="N69" s="1203" t="s">
        <v>22</v>
      </c>
      <c r="O69" s="1203"/>
      <c r="P69" s="1215" t="s">
        <v>17</v>
      </c>
      <c r="Q69" s="1216"/>
      <c r="R69" s="1217" t="str">
        <f>IF('⑨応募者名簿(印刷用)'!$BX$40="","",'⑨応募者名簿(印刷用)'!$BX$40)</f>
        <v>-</v>
      </c>
      <c r="S69" s="1217"/>
      <c r="T69" s="1217"/>
      <c r="U69" s="1217"/>
      <c r="V69" s="1217"/>
      <c r="W69" s="1217"/>
      <c r="X69" s="1217"/>
      <c r="Y69" s="1217"/>
      <c r="Z69" s="1217"/>
      <c r="AA69" s="1217"/>
      <c r="AB69" s="1217"/>
      <c r="AC69" s="1217"/>
      <c r="AD69" s="1217"/>
      <c r="AE69" s="1217"/>
      <c r="AF69" s="1217"/>
      <c r="AG69" s="1217"/>
      <c r="AH69" s="1217"/>
      <c r="AI69" s="1217"/>
      <c r="AJ69" s="1217"/>
      <c r="AK69" s="1217"/>
      <c r="AL69" s="1217"/>
      <c r="AM69" s="1217"/>
      <c r="AN69" s="1217"/>
      <c r="AO69" s="1217"/>
      <c r="AP69" s="1218"/>
      <c r="AR69" s="47"/>
      <c r="AS69" s="1153" t="s">
        <v>64</v>
      </c>
      <c r="AT69" s="1154"/>
      <c r="AU69" s="1154"/>
      <c r="AV69" s="1154"/>
      <c r="AW69" s="1154"/>
      <c r="AX69" s="1154"/>
      <c r="AY69" s="1154"/>
      <c r="AZ69" s="1154"/>
      <c r="BA69" s="1154"/>
      <c r="BB69" s="1154"/>
      <c r="BC69" s="1154"/>
      <c r="BD69" s="1154"/>
      <c r="BE69" s="1155"/>
      <c r="BF69" s="1203" t="s">
        <v>22</v>
      </c>
      <c r="BG69" s="1203"/>
      <c r="BH69" s="1215" t="s">
        <v>17</v>
      </c>
      <c r="BI69" s="1216"/>
      <c r="BJ69" s="1217" t="str">
        <f>IF('⑨応募者名簿(印刷用)'!$BX$40="","",'⑨応募者名簿(印刷用)'!$BX$40)</f>
        <v>-</v>
      </c>
      <c r="BK69" s="1217"/>
      <c r="BL69" s="1217"/>
      <c r="BM69" s="1217"/>
      <c r="BN69" s="1217"/>
      <c r="BO69" s="1217"/>
      <c r="BP69" s="1217"/>
      <c r="BQ69" s="1217"/>
      <c r="BR69" s="1217"/>
      <c r="BS69" s="1217"/>
      <c r="BT69" s="1217"/>
      <c r="BU69" s="1217"/>
      <c r="BV69" s="1217"/>
      <c r="BW69" s="1217"/>
      <c r="BX69" s="1217"/>
      <c r="BY69" s="1217"/>
      <c r="BZ69" s="1217"/>
      <c r="CA69" s="1217"/>
      <c r="CB69" s="1217"/>
      <c r="CC69" s="1217"/>
      <c r="CD69" s="1217"/>
      <c r="CE69" s="1217"/>
      <c r="CF69" s="1217"/>
      <c r="CG69" s="1217"/>
      <c r="CH69" s="1218"/>
    </row>
    <row r="70" spans="1:86" ht="17.100000000000001" customHeight="1" x14ac:dyDescent="0.15">
      <c r="A70" s="612" t="str">
        <f>'⑨応募者名簿(印刷用)'!$A$36</f>
        <v/>
      </c>
      <c r="B70" s="613"/>
      <c r="C70" s="613"/>
      <c r="D70" s="613"/>
      <c r="E70" s="613"/>
      <c r="F70" s="613"/>
      <c r="G70" s="613"/>
      <c r="H70" s="613"/>
      <c r="I70" s="93"/>
      <c r="J70" s="93"/>
      <c r="K70" s="93"/>
      <c r="L70" s="93"/>
      <c r="M70" s="94"/>
      <c r="N70" s="1203"/>
      <c r="O70" s="1203"/>
      <c r="P70" s="1219" t="str">
        <f>IF('⑨応募者名簿(印刷用)'!$BV$42="","",'⑨応募者名簿(印刷用)'!$BV$42)</f>
        <v xml:space="preserve"> </v>
      </c>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c r="AL70" s="1220"/>
      <c r="AM70" s="1220"/>
      <c r="AN70" s="1220"/>
      <c r="AO70" s="1220"/>
      <c r="AP70" s="1221"/>
      <c r="AR70" s="47"/>
      <c r="AS70" s="612" t="str">
        <f>'⑨応募者名簿(印刷用)'!$A$36</f>
        <v/>
      </c>
      <c r="AT70" s="613"/>
      <c r="AU70" s="613"/>
      <c r="AV70" s="613"/>
      <c r="AW70" s="613"/>
      <c r="AX70" s="613"/>
      <c r="AY70" s="613"/>
      <c r="AZ70" s="613"/>
      <c r="BA70" s="93"/>
      <c r="BB70" s="93"/>
      <c r="BC70" s="93"/>
      <c r="BD70" s="93"/>
      <c r="BE70" s="94"/>
      <c r="BF70" s="1203"/>
      <c r="BG70" s="1203"/>
      <c r="BH70" s="1219" t="str">
        <f>IF('⑨応募者名簿(印刷用)'!$BV$42="","",'⑨応募者名簿(印刷用)'!$BV$42)</f>
        <v xml:space="preserve"> </v>
      </c>
      <c r="BI70" s="1220"/>
      <c r="BJ70" s="1220"/>
      <c r="BK70" s="1220"/>
      <c r="BL70" s="1220"/>
      <c r="BM70" s="1220"/>
      <c r="BN70" s="1220"/>
      <c r="BO70" s="1220"/>
      <c r="BP70" s="1220"/>
      <c r="BQ70" s="1220"/>
      <c r="BR70" s="1220"/>
      <c r="BS70" s="1220"/>
      <c r="BT70" s="1220"/>
      <c r="BU70" s="1220"/>
      <c r="BV70" s="1220"/>
      <c r="BW70" s="1220"/>
      <c r="BX70" s="1220"/>
      <c r="BY70" s="1220"/>
      <c r="BZ70" s="1220"/>
      <c r="CA70" s="1220"/>
      <c r="CB70" s="1220"/>
      <c r="CC70" s="1220"/>
      <c r="CD70" s="1220"/>
      <c r="CE70" s="1220"/>
      <c r="CF70" s="1220"/>
      <c r="CG70" s="1220"/>
      <c r="CH70" s="1221"/>
    </row>
    <row r="71" spans="1:86" ht="17.100000000000001" customHeight="1" x14ac:dyDescent="0.15">
      <c r="A71" s="612"/>
      <c r="B71" s="613"/>
      <c r="C71" s="613"/>
      <c r="D71" s="613"/>
      <c r="E71" s="613"/>
      <c r="F71" s="613"/>
      <c r="G71" s="613"/>
      <c r="H71" s="613"/>
      <c r="I71" s="93"/>
      <c r="J71" s="93"/>
      <c r="K71" s="93"/>
      <c r="L71" s="93"/>
      <c r="M71" s="94"/>
      <c r="N71" s="1203"/>
      <c r="O71" s="1203"/>
      <c r="P71" s="1219" t="str">
        <f>IF('⑨応募者名簿(印刷用)'!$BV$43="","",'⑨応募者名簿(印刷用)'!$BV$43)</f>
        <v xml:space="preserve"> </v>
      </c>
      <c r="Q71" s="1220"/>
      <c r="R71" s="1220"/>
      <c r="S71" s="1220"/>
      <c r="T71" s="1220"/>
      <c r="U71" s="1220"/>
      <c r="V71" s="1220"/>
      <c r="W71" s="1220"/>
      <c r="X71" s="1220"/>
      <c r="Y71" s="1220"/>
      <c r="Z71" s="1220"/>
      <c r="AA71" s="1220"/>
      <c r="AB71" s="1220"/>
      <c r="AC71" s="1220"/>
      <c r="AD71" s="1220"/>
      <c r="AE71" s="1220"/>
      <c r="AF71" s="1220"/>
      <c r="AG71" s="1220"/>
      <c r="AH71" s="1220"/>
      <c r="AI71" s="1220"/>
      <c r="AJ71" s="1220"/>
      <c r="AK71" s="1220"/>
      <c r="AL71" s="1220"/>
      <c r="AM71" s="1220"/>
      <c r="AN71" s="1220"/>
      <c r="AO71" s="1220"/>
      <c r="AP71" s="1221"/>
      <c r="AR71" s="47"/>
      <c r="AS71" s="612"/>
      <c r="AT71" s="613"/>
      <c r="AU71" s="613"/>
      <c r="AV71" s="613"/>
      <c r="AW71" s="613"/>
      <c r="AX71" s="613"/>
      <c r="AY71" s="613"/>
      <c r="AZ71" s="613"/>
      <c r="BA71" s="93"/>
      <c r="BB71" s="93"/>
      <c r="BC71" s="93"/>
      <c r="BD71" s="93"/>
      <c r="BE71" s="94"/>
      <c r="BF71" s="1203"/>
      <c r="BG71" s="1203"/>
      <c r="BH71" s="1219" t="str">
        <f>IF('⑨応募者名簿(印刷用)'!$BV$43="","",'⑨応募者名簿(印刷用)'!$BV$43)</f>
        <v xml:space="preserve"> </v>
      </c>
      <c r="BI71" s="1220"/>
      <c r="BJ71" s="1220"/>
      <c r="BK71" s="1220"/>
      <c r="BL71" s="1220"/>
      <c r="BM71" s="1220"/>
      <c r="BN71" s="1220"/>
      <c r="BO71" s="1220"/>
      <c r="BP71" s="1220"/>
      <c r="BQ71" s="1220"/>
      <c r="BR71" s="1220"/>
      <c r="BS71" s="1220"/>
      <c r="BT71" s="1220"/>
      <c r="BU71" s="1220"/>
      <c r="BV71" s="1220"/>
      <c r="BW71" s="1220"/>
      <c r="BX71" s="1220"/>
      <c r="BY71" s="1220"/>
      <c r="BZ71" s="1220"/>
      <c r="CA71" s="1220"/>
      <c r="CB71" s="1220"/>
      <c r="CC71" s="1220"/>
      <c r="CD71" s="1220"/>
      <c r="CE71" s="1220"/>
      <c r="CF71" s="1220"/>
      <c r="CG71" s="1220"/>
      <c r="CH71" s="1221"/>
    </row>
    <row r="72" spans="1:86" ht="17.100000000000001" customHeight="1" x14ac:dyDescent="0.15">
      <c r="A72" s="612"/>
      <c r="B72" s="613"/>
      <c r="C72" s="613"/>
      <c r="D72" s="613"/>
      <c r="E72" s="613"/>
      <c r="F72" s="613"/>
      <c r="G72" s="613"/>
      <c r="H72" s="613"/>
      <c r="I72" s="93"/>
      <c r="J72" s="93"/>
      <c r="K72" s="93"/>
      <c r="L72" s="93"/>
      <c r="M72" s="94"/>
      <c r="N72" s="1203"/>
      <c r="O72" s="1203"/>
      <c r="P72" s="1222" t="str">
        <f>IF('⑨応募者名簿(印刷用)'!$BV$44="","",'⑨応募者名簿(印刷用)'!$BV$44)</f>
        <v xml:space="preserve"> </v>
      </c>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c r="AL72" s="1223"/>
      <c r="AM72" s="1223"/>
      <c r="AN72" s="1223"/>
      <c r="AO72" s="1223"/>
      <c r="AP72" s="1224"/>
      <c r="AR72" s="47"/>
      <c r="AS72" s="612"/>
      <c r="AT72" s="613"/>
      <c r="AU72" s="613"/>
      <c r="AV72" s="613"/>
      <c r="AW72" s="613"/>
      <c r="AX72" s="613"/>
      <c r="AY72" s="613"/>
      <c r="AZ72" s="613"/>
      <c r="BA72" s="93"/>
      <c r="BB72" s="93"/>
      <c r="BC72" s="93"/>
      <c r="BD72" s="93"/>
      <c r="BE72" s="94"/>
      <c r="BF72" s="1203"/>
      <c r="BG72" s="1203"/>
      <c r="BH72" s="1222" t="str">
        <f>IF('⑨応募者名簿(印刷用)'!$BV$44="","",'⑨応募者名簿(印刷用)'!$BV$44)</f>
        <v xml:space="preserve"> </v>
      </c>
      <c r="BI72" s="1223"/>
      <c r="BJ72" s="1223"/>
      <c r="BK72" s="1223"/>
      <c r="BL72" s="1223"/>
      <c r="BM72" s="1223"/>
      <c r="BN72" s="1223"/>
      <c r="BO72" s="1223"/>
      <c r="BP72" s="1223"/>
      <c r="BQ72" s="1223"/>
      <c r="BR72" s="1223"/>
      <c r="BS72" s="1223"/>
      <c r="BT72" s="1223"/>
      <c r="BU72" s="1223"/>
      <c r="BV72" s="1223"/>
      <c r="BW72" s="1223"/>
      <c r="BX72" s="1223"/>
      <c r="BY72" s="1223"/>
      <c r="BZ72" s="1223"/>
      <c r="CA72" s="1223"/>
      <c r="CB72" s="1223"/>
      <c r="CC72" s="1223"/>
      <c r="CD72" s="1223"/>
      <c r="CE72" s="1223"/>
      <c r="CF72" s="1223"/>
      <c r="CG72" s="1223"/>
      <c r="CH72" s="1224"/>
    </row>
    <row r="73" spans="1:86" ht="17.100000000000001" customHeight="1" x14ac:dyDescent="0.15">
      <c r="A73" s="612"/>
      <c r="B73" s="613"/>
      <c r="C73" s="613"/>
      <c r="D73" s="613"/>
      <c r="E73" s="613"/>
      <c r="F73" s="613"/>
      <c r="G73" s="613"/>
      <c r="H73" s="613"/>
      <c r="I73" s="93"/>
      <c r="J73" s="93"/>
      <c r="K73" s="93"/>
      <c r="L73" s="93"/>
      <c r="M73" s="94"/>
      <c r="N73" s="1206" t="s">
        <v>33</v>
      </c>
      <c r="O73" s="1207"/>
      <c r="P73" s="1212" t="s">
        <v>24</v>
      </c>
      <c r="Q73" s="1213"/>
      <c r="R73" s="1213"/>
      <c r="S73" s="1213"/>
      <c r="T73" s="1213" t="str">
        <f>""&amp;⑧入力シート!$D$21</f>
        <v/>
      </c>
      <c r="U73" s="1213"/>
      <c r="V73" s="1213"/>
      <c r="W73" s="1213"/>
      <c r="X73" s="1213"/>
      <c r="Y73" s="1213"/>
      <c r="Z73" s="1213"/>
      <c r="AA73" s="1213"/>
      <c r="AB73" s="1213"/>
      <c r="AC73" s="1213"/>
      <c r="AD73" s="1213"/>
      <c r="AE73" s="1213"/>
      <c r="AF73" s="1213"/>
      <c r="AG73" s="1213"/>
      <c r="AH73" s="1213"/>
      <c r="AI73" s="1213"/>
      <c r="AJ73" s="1213"/>
      <c r="AK73" s="1213"/>
      <c r="AL73" s="1213"/>
      <c r="AM73" s="1213"/>
      <c r="AN73" s="1213"/>
      <c r="AO73" s="1213"/>
      <c r="AP73" s="1214"/>
      <c r="AR73" s="47"/>
      <c r="AS73" s="612"/>
      <c r="AT73" s="613"/>
      <c r="AU73" s="613"/>
      <c r="AV73" s="613"/>
      <c r="AW73" s="613"/>
      <c r="AX73" s="613"/>
      <c r="AY73" s="613"/>
      <c r="AZ73" s="613"/>
      <c r="BA73" s="93"/>
      <c r="BB73" s="93"/>
      <c r="BC73" s="93"/>
      <c r="BD73" s="93"/>
      <c r="BE73" s="94"/>
      <c r="BF73" s="1206" t="s">
        <v>33</v>
      </c>
      <c r="BG73" s="1207"/>
      <c r="BH73" s="1212" t="s">
        <v>24</v>
      </c>
      <c r="BI73" s="1213"/>
      <c r="BJ73" s="1213"/>
      <c r="BK73" s="1213"/>
      <c r="BL73" s="1213" t="str">
        <f>""&amp;⑧入力シート!$D$21</f>
        <v/>
      </c>
      <c r="BM73" s="1213"/>
      <c r="BN73" s="1213"/>
      <c r="BO73" s="1213"/>
      <c r="BP73" s="1213"/>
      <c r="BQ73" s="1213"/>
      <c r="BR73" s="1213"/>
      <c r="BS73" s="1213"/>
      <c r="BT73" s="1213"/>
      <c r="BU73" s="1213"/>
      <c r="BV73" s="1213"/>
      <c r="BW73" s="1213"/>
      <c r="BX73" s="1213"/>
      <c r="BY73" s="1213"/>
      <c r="BZ73" s="1213"/>
      <c r="CA73" s="1213"/>
      <c r="CB73" s="1213"/>
      <c r="CC73" s="1213"/>
      <c r="CD73" s="1213"/>
      <c r="CE73" s="1213"/>
      <c r="CF73" s="1213"/>
      <c r="CG73" s="1213"/>
      <c r="CH73" s="1214"/>
    </row>
    <row r="74" spans="1:86" ht="17.100000000000001" customHeight="1" x14ac:dyDescent="0.15">
      <c r="A74" s="95"/>
      <c r="B74" s="93"/>
      <c r="C74" s="93"/>
      <c r="D74" s="93"/>
      <c r="E74" s="93"/>
      <c r="F74" s="93"/>
      <c r="G74" s="93"/>
      <c r="H74" s="93"/>
      <c r="I74" s="93"/>
      <c r="J74" s="93"/>
      <c r="K74" s="93"/>
      <c r="L74" s="93"/>
      <c r="M74" s="94"/>
      <c r="N74" s="1190"/>
      <c r="O74" s="1191"/>
      <c r="P74" s="1082" t="str">
        <f>"　"&amp;⑧入力シート!$D$22</f>
        <v>　</v>
      </c>
      <c r="Q74" s="1083"/>
      <c r="R74" s="1083"/>
      <c r="S74" s="1083"/>
      <c r="T74" s="1083"/>
      <c r="U74" s="1083"/>
      <c r="V74" s="1083"/>
      <c r="W74" s="1083"/>
      <c r="X74" s="1083"/>
      <c r="Y74" s="1083"/>
      <c r="Z74" s="1083"/>
      <c r="AA74" s="1083"/>
      <c r="AB74" s="1083"/>
      <c r="AC74" s="1083"/>
      <c r="AD74" s="1083"/>
      <c r="AE74" s="1083"/>
      <c r="AF74" s="1083"/>
      <c r="AG74" s="1083"/>
      <c r="AH74" s="1083"/>
      <c r="AI74" s="1083"/>
      <c r="AJ74" s="1083"/>
      <c r="AK74" s="1083"/>
      <c r="AL74" s="1083"/>
      <c r="AM74" s="1083"/>
      <c r="AN74" s="1083"/>
      <c r="AO74" s="1083"/>
      <c r="AP74" s="1084"/>
      <c r="AR74" s="47"/>
      <c r="AS74" s="95"/>
      <c r="AT74" s="93"/>
      <c r="AU74" s="93"/>
      <c r="AV74" s="93"/>
      <c r="AW74" s="93"/>
      <c r="AX74" s="93"/>
      <c r="AY74" s="93"/>
      <c r="AZ74" s="93"/>
      <c r="BA74" s="93"/>
      <c r="BB74" s="93"/>
      <c r="BC74" s="93"/>
      <c r="BD74" s="93"/>
      <c r="BE74" s="94"/>
      <c r="BF74" s="1190"/>
      <c r="BG74" s="1191"/>
      <c r="BH74" s="1082" t="str">
        <f>"　"&amp;⑧入力シート!$D$22</f>
        <v>　</v>
      </c>
      <c r="BI74" s="1083"/>
      <c r="BJ74" s="1083"/>
      <c r="BK74" s="1083"/>
      <c r="BL74" s="1083"/>
      <c r="BM74" s="1083"/>
      <c r="BN74" s="1083"/>
      <c r="BO74" s="1083"/>
      <c r="BP74" s="1083"/>
      <c r="BQ74" s="1083"/>
      <c r="BR74" s="1083"/>
      <c r="BS74" s="1083"/>
      <c r="BT74" s="1083"/>
      <c r="BU74" s="1083"/>
      <c r="BV74" s="1083"/>
      <c r="BW74" s="1083"/>
      <c r="BX74" s="1083"/>
      <c r="BY74" s="1083"/>
      <c r="BZ74" s="1083"/>
      <c r="CA74" s="1083"/>
      <c r="CB74" s="1083"/>
      <c r="CC74" s="1083"/>
      <c r="CD74" s="1083"/>
      <c r="CE74" s="1083"/>
      <c r="CF74" s="1083"/>
      <c r="CG74" s="1083"/>
      <c r="CH74" s="1084"/>
    </row>
    <row r="75" spans="1:86" ht="17.100000000000001" customHeight="1" x14ac:dyDescent="0.15">
      <c r="A75" s="95"/>
      <c r="B75" s="93"/>
      <c r="C75" s="93"/>
      <c r="D75" s="93"/>
      <c r="E75" s="93"/>
      <c r="F75" s="93"/>
      <c r="G75" s="93"/>
      <c r="H75" s="93"/>
      <c r="I75" s="93"/>
      <c r="J75" s="93"/>
      <c r="K75" s="93"/>
      <c r="L75" s="93"/>
      <c r="M75" s="94"/>
      <c r="N75" s="1190"/>
      <c r="O75" s="1191"/>
      <c r="P75" s="1085" t="str">
        <f>"　"&amp;⑧入力シート!$D$23</f>
        <v>　</v>
      </c>
      <c r="Q75" s="1086"/>
      <c r="R75" s="1086"/>
      <c r="S75" s="1086"/>
      <c r="T75" s="1086"/>
      <c r="U75" s="1086"/>
      <c r="V75" s="1086"/>
      <c r="W75" s="1086"/>
      <c r="X75" s="1086"/>
      <c r="Y75" s="1086"/>
      <c r="Z75" s="1086"/>
      <c r="AA75" s="1086"/>
      <c r="AB75" s="1086"/>
      <c r="AC75" s="1086"/>
      <c r="AD75" s="1086"/>
      <c r="AE75" s="1086"/>
      <c r="AF75" s="1086"/>
      <c r="AG75" s="1086"/>
      <c r="AH75" s="1086"/>
      <c r="AI75" s="1086"/>
      <c r="AJ75" s="1086"/>
      <c r="AK75" s="1086"/>
      <c r="AL75" s="1086"/>
      <c r="AM75" s="1086"/>
      <c r="AN75" s="1086"/>
      <c r="AO75" s="1086"/>
      <c r="AP75" s="1087"/>
      <c r="AR75" s="47"/>
      <c r="AS75" s="95"/>
      <c r="AT75" s="93"/>
      <c r="AU75" s="93"/>
      <c r="AV75" s="93"/>
      <c r="AW75" s="93"/>
      <c r="AX75" s="93"/>
      <c r="AY75" s="93"/>
      <c r="AZ75" s="93"/>
      <c r="BA75" s="93"/>
      <c r="BB75" s="93"/>
      <c r="BC75" s="93"/>
      <c r="BD75" s="93"/>
      <c r="BE75" s="94"/>
      <c r="BF75" s="1190"/>
      <c r="BG75" s="1191"/>
      <c r="BH75" s="1085" t="str">
        <f>"　"&amp;⑧入力シート!$D$23</f>
        <v>　</v>
      </c>
      <c r="BI75" s="1086"/>
      <c r="BJ75" s="1086"/>
      <c r="BK75" s="1086"/>
      <c r="BL75" s="1086"/>
      <c r="BM75" s="1086"/>
      <c r="BN75" s="1086"/>
      <c r="BO75" s="1086"/>
      <c r="BP75" s="1086"/>
      <c r="BQ75" s="1086"/>
      <c r="BR75" s="1086"/>
      <c r="BS75" s="1086"/>
      <c r="BT75" s="1086"/>
      <c r="BU75" s="1086"/>
      <c r="BV75" s="1086"/>
      <c r="BW75" s="1086"/>
      <c r="BX75" s="1086"/>
      <c r="BY75" s="1086"/>
      <c r="BZ75" s="1086"/>
      <c r="CA75" s="1086"/>
      <c r="CB75" s="1086"/>
      <c r="CC75" s="1086"/>
      <c r="CD75" s="1086"/>
      <c r="CE75" s="1086"/>
      <c r="CF75" s="1086"/>
      <c r="CG75" s="1086"/>
      <c r="CH75" s="1087"/>
    </row>
    <row r="76" spans="1:86" ht="17.100000000000001" customHeight="1" x14ac:dyDescent="0.15">
      <c r="A76" s="96"/>
      <c r="B76" s="97"/>
      <c r="C76" s="97"/>
      <c r="D76" s="97"/>
      <c r="E76" s="97"/>
      <c r="F76" s="97"/>
      <c r="G76" s="97"/>
      <c r="H76" s="97"/>
      <c r="I76" s="97"/>
      <c r="J76" s="97"/>
      <c r="K76" s="97"/>
      <c r="L76" s="97"/>
      <c r="M76" s="98"/>
      <c r="N76" s="1190"/>
      <c r="O76" s="1191"/>
      <c r="P76" s="1085"/>
      <c r="Q76" s="1086"/>
      <c r="R76" s="1086"/>
      <c r="S76" s="1086"/>
      <c r="T76" s="1086"/>
      <c r="U76" s="1086"/>
      <c r="V76" s="1086"/>
      <c r="W76" s="1086"/>
      <c r="X76" s="1086"/>
      <c r="Y76" s="1086"/>
      <c r="Z76" s="1086"/>
      <c r="AA76" s="1086"/>
      <c r="AB76" s="1086"/>
      <c r="AC76" s="1086"/>
      <c r="AD76" s="1086"/>
      <c r="AE76" s="1086"/>
      <c r="AF76" s="1086"/>
      <c r="AG76" s="1086"/>
      <c r="AH76" s="1086"/>
      <c r="AI76" s="1086"/>
      <c r="AJ76" s="1086"/>
      <c r="AK76" s="1086"/>
      <c r="AL76" s="1086"/>
      <c r="AM76" s="1086"/>
      <c r="AN76" s="1086"/>
      <c r="AO76" s="1086"/>
      <c r="AP76" s="1087"/>
      <c r="AR76" s="47"/>
      <c r="AS76" s="96"/>
      <c r="AT76" s="97"/>
      <c r="AU76" s="97"/>
      <c r="AV76" s="97"/>
      <c r="AW76" s="97"/>
      <c r="AX76" s="97"/>
      <c r="AY76" s="97"/>
      <c r="AZ76" s="97"/>
      <c r="BA76" s="97"/>
      <c r="BB76" s="97"/>
      <c r="BC76" s="97"/>
      <c r="BD76" s="97"/>
      <c r="BE76" s="98"/>
      <c r="BF76" s="1190"/>
      <c r="BG76" s="1191"/>
      <c r="BH76" s="1085"/>
      <c r="BI76" s="1086"/>
      <c r="BJ76" s="1086"/>
      <c r="BK76" s="1086"/>
      <c r="BL76" s="1086"/>
      <c r="BM76" s="1086"/>
      <c r="BN76" s="1086"/>
      <c r="BO76" s="1086"/>
      <c r="BP76" s="1086"/>
      <c r="BQ76" s="1086"/>
      <c r="BR76" s="1086"/>
      <c r="BS76" s="1086"/>
      <c r="BT76" s="1086"/>
      <c r="BU76" s="1086"/>
      <c r="BV76" s="1086"/>
      <c r="BW76" s="1086"/>
      <c r="BX76" s="1086"/>
      <c r="BY76" s="1086"/>
      <c r="BZ76" s="1086"/>
      <c r="CA76" s="1086"/>
      <c r="CB76" s="1086"/>
      <c r="CC76" s="1086"/>
      <c r="CD76" s="1086"/>
      <c r="CE76" s="1086"/>
      <c r="CF76" s="1086"/>
      <c r="CG76" s="1086"/>
      <c r="CH76" s="1087"/>
    </row>
    <row r="77" spans="1:86" ht="18" customHeight="1" x14ac:dyDescent="0.15">
      <c r="A77" s="1206" t="s">
        <v>38</v>
      </c>
      <c r="B77" s="1207"/>
      <c r="C77" s="1212" t="s">
        <v>32</v>
      </c>
      <c r="D77" s="1213"/>
      <c r="E77" s="1213"/>
      <c r="F77" s="1213"/>
      <c r="G77" s="1213"/>
      <c r="H77" s="1213"/>
      <c r="I77" s="1213"/>
      <c r="J77" s="1213"/>
      <c r="K77" s="1213"/>
      <c r="L77" s="1213"/>
      <c r="M77" s="1213"/>
      <c r="N77" s="1203" t="s">
        <v>35</v>
      </c>
      <c r="O77" s="1203"/>
      <c r="P77" s="1126" t="str">
        <f>""&amp;⑧入力シート!AD72</f>
        <v/>
      </c>
      <c r="Q77" s="1126"/>
      <c r="R77" s="1126"/>
      <c r="S77" s="1126"/>
      <c r="T77" s="1126"/>
      <c r="U77" s="1126"/>
      <c r="V77" s="1126"/>
      <c r="W77" s="1126"/>
      <c r="X77" s="1126"/>
      <c r="Y77" s="1126"/>
      <c r="Z77" s="1126"/>
      <c r="AA77" s="1126"/>
      <c r="AB77" s="1126"/>
      <c r="AC77" s="1126"/>
      <c r="AD77" s="1126"/>
      <c r="AE77" s="1126"/>
      <c r="AF77" s="1126"/>
      <c r="AG77" s="1126"/>
      <c r="AH77" s="1126"/>
      <c r="AI77" s="1126"/>
      <c r="AJ77" s="1126"/>
      <c r="AK77" s="1126"/>
      <c r="AL77" s="1126"/>
      <c r="AM77" s="1126"/>
      <c r="AN77" s="1126"/>
      <c r="AO77" s="1126"/>
      <c r="AP77" s="1126"/>
      <c r="AR77" s="47"/>
      <c r="AS77" s="1206" t="s">
        <v>38</v>
      </c>
      <c r="AT77" s="1207"/>
      <c r="AU77" s="1212" t="s">
        <v>32</v>
      </c>
      <c r="AV77" s="1213"/>
      <c r="AW77" s="1213"/>
      <c r="AX77" s="1213"/>
      <c r="AY77" s="1213"/>
      <c r="AZ77" s="1213"/>
      <c r="BA77" s="1213"/>
      <c r="BB77" s="1213"/>
      <c r="BC77" s="1213"/>
      <c r="BD77" s="1213"/>
      <c r="BE77" s="1213"/>
      <c r="BF77" s="1203" t="s">
        <v>35</v>
      </c>
      <c r="BG77" s="1203"/>
      <c r="BH77" s="1126" t="str">
        <f>""&amp;⑧入力シート!AD73</f>
        <v/>
      </c>
      <c r="BI77" s="1126"/>
      <c r="BJ77" s="1126"/>
      <c r="BK77" s="1126"/>
      <c r="BL77" s="1126"/>
      <c r="BM77" s="1126"/>
      <c r="BN77" s="1126"/>
      <c r="BO77" s="1126"/>
      <c r="BP77" s="1126"/>
      <c r="BQ77" s="1126"/>
      <c r="BR77" s="1126"/>
      <c r="BS77" s="1126"/>
      <c r="BT77" s="1126"/>
      <c r="BU77" s="1126"/>
      <c r="BV77" s="1126"/>
      <c r="BW77" s="1126"/>
      <c r="BX77" s="1126"/>
      <c r="BY77" s="1126"/>
      <c r="BZ77" s="1126"/>
      <c r="CA77" s="1126"/>
      <c r="CB77" s="1126"/>
      <c r="CC77" s="1126"/>
      <c r="CD77" s="1126"/>
      <c r="CE77" s="1126"/>
      <c r="CF77" s="1126"/>
      <c r="CG77" s="1126"/>
      <c r="CH77" s="1126"/>
    </row>
    <row r="78" spans="1:86" ht="18" customHeight="1" x14ac:dyDescent="0.15">
      <c r="A78" s="1190"/>
      <c r="B78" s="1191"/>
      <c r="C78" s="1204">
        <f>⑧入力シート!Y72</f>
        <v>49</v>
      </c>
      <c r="D78" s="1205"/>
      <c r="E78" s="1205"/>
      <c r="F78" s="1205"/>
      <c r="G78" s="1205"/>
      <c r="H78" s="1205"/>
      <c r="I78" s="1205"/>
      <c r="J78" s="1205"/>
      <c r="K78" s="1205"/>
      <c r="L78" s="1205"/>
      <c r="M78" s="1205"/>
      <c r="N78" s="1203"/>
      <c r="O78" s="1203"/>
      <c r="P78" s="1126"/>
      <c r="Q78" s="1126"/>
      <c r="R78" s="1126"/>
      <c r="S78" s="1126"/>
      <c r="T78" s="1126"/>
      <c r="U78" s="1126"/>
      <c r="V78" s="1126"/>
      <c r="W78" s="1126"/>
      <c r="X78" s="1126"/>
      <c r="Y78" s="1126"/>
      <c r="Z78" s="1126"/>
      <c r="AA78" s="1126"/>
      <c r="AB78" s="1126"/>
      <c r="AC78" s="1126"/>
      <c r="AD78" s="1126"/>
      <c r="AE78" s="1126"/>
      <c r="AF78" s="1126"/>
      <c r="AG78" s="1126"/>
      <c r="AH78" s="1126"/>
      <c r="AI78" s="1126"/>
      <c r="AJ78" s="1126"/>
      <c r="AK78" s="1126"/>
      <c r="AL78" s="1126"/>
      <c r="AM78" s="1126"/>
      <c r="AN78" s="1126"/>
      <c r="AO78" s="1126"/>
      <c r="AP78" s="1126"/>
      <c r="AR78" s="47"/>
      <c r="AS78" s="1190"/>
      <c r="AT78" s="1191"/>
      <c r="AU78" s="1204">
        <f>⑧入力シート!Y73</f>
        <v>50</v>
      </c>
      <c r="AV78" s="1205"/>
      <c r="AW78" s="1205"/>
      <c r="AX78" s="1205"/>
      <c r="AY78" s="1205"/>
      <c r="AZ78" s="1205"/>
      <c r="BA78" s="1205"/>
      <c r="BB78" s="1205"/>
      <c r="BC78" s="1205"/>
      <c r="BD78" s="1205"/>
      <c r="BE78" s="1205"/>
      <c r="BF78" s="1203"/>
      <c r="BG78" s="1203"/>
      <c r="BH78" s="1126"/>
      <c r="BI78" s="1126"/>
      <c r="BJ78" s="1126"/>
      <c r="BK78" s="1126"/>
      <c r="BL78" s="1126"/>
      <c r="BM78" s="1126"/>
      <c r="BN78" s="1126"/>
      <c r="BO78" s="1126"/>
      <c r="BP78" s="1126"/>
      <c r="BQ78" s="1126"/>
      <c r="BR78" s="1126"/>
      <c r="BS78" s="1126"/>
      <c r="BT78" s="1126"/>
      <c r="BU78" s="1126"/>
      <c r="BV78" s="1126"/>
      <c r="BW78" s="1126"/>
      <c r="BX78" s="1126"/>
      <c r="BY78" s="1126"/>
      <c r="BZ78" s="1126"/>
      <c r="CA78" s="1126"/>
      <c r="CB78" s="1126"/>
      <c r="CC78" s="1126"/>
      <c r="CD78" s="1126"/>
      <c r="CE78" s="1126"/>
      <c r="CF78" s="1126"/>
      <c r="CG78" s="1126"/>
      <c r="CH78" s="1126"/>
    </row>
    <row r="79" spans="1:86" ht="18" customHeight="1" x14ac:dyDescent="0.15">
      <c r="A79" s="1192"/>
      <c r="B79" s="1193"/>
      <c r="C79" s="1204"/>
      <c r="D79" s="1205"/>
      <c r="E79" s="1205"/>
      <c r="F79" s="1205"/>
      <c r="G79" s="1205"/>
      <c r="H79" s="1205"/>
      <c r="I79" s="1205"/>
      <c r="J79" s="1205"/>
      <c r="K79" s="1205"/>
      <c r="L79" s="1205"/>
      <c r="M79" s="1205"/>
      <c r="N79" s="1203"/>
      <c r="O79" s="1203"/>
      <c r="P79" s="1126"/>
      <c r="Q79" s="1126"/>
      <c r="R79" s="1126"/>
      <c r="S79" s="1126"/>
      <c r="T79" s="1126"/>
      <c r="U79" s="1126"/>
      <c r="V79" s="1126"/>
      <c r="W79" s="1126"/>
      <c r="X79" s="1126"/>
      <c r="Y79" s="1126"/>
      <c r="Z79" s="1126"/>
      <c r="AA79" s="1126"/>
      <c r="AB79" s="1126"/>
      <c r="AC79" s="1126"/>
      <c r="AD79" s="1126"/>
      <c r="AE79" s="1126"/>
      <c r="AF79" s="1126"/>
      <c r="AG79" s="1126"/>
      <c r="AH79" s="1126"/>
      <c r="AI79" s="1126"/>
      <c r="AJ79" s="1126"/>
      <c r="AK79" s="1126"/>
      <c r="AL79" s="1126"/>
      <c r="AM79" s="1126"/>
      <c r="AN79" s="1126"/>
      <c r="AO79" s="1126"/>
      <c r="AP79" s="1126"/>
      <c r="AR79" s="47"/>
      <c r="AS79" s="1192"/>
      <c r="AT79" s="1193"/>
      <c r="AU79" s="1204"/>
      <c r="AV79" s="1205"/>
      <c r="AW79" s="1205"/>
      <c r="AX79" s="1205"/>
      <c r="AY79" s="1205"/>
      <c r="AZ79" s="1205"/>
      <c r="BA79" s="1205"/>
      <c r="BB79" s="1205"/>
      <c r="BC79" s="1205"/>
      <c r="BD79" s="1205"/>
      <c r="BE79" s="1205"/>
      <c r="BF79" s="1203"/>
      <c r="BG79" s="1203"/>
      <c r="BH79" s="1126"/>
      <c r="BI79" s="1126"/>
      <c r="BJ79" s="1126"/>
      <c r="BK79" s="1126"/>
      <c r="BL79" s="1126"/>
      <c r="BM79" s="1126"/>
      <c r="BN79" s="1126"/>
      <c r="BO79" s="1126"/>
      <c r="BP79" s="1126"/>
      <c r="BQ79" s="1126"/>
      <c r="BR79" s="1126"/>
      <c r="BS79" s="1126"/>
      <c r="BT79" s="1126"/>
      <c r="BU79" s="1126"/>
      <c r="BV79" s="1126"/>
      <c r="BW79" s="1126"/>
      <c r="BX79" s="1126"/>
      <c r="BY79" s="1126"/>
      <c r="BZ79" s="1126"/>
      <c r="CA79" s="1126"/>
      <c r="CB79" s="1126"/>
      <c r="CC79" s="1126"/>
      <c r="CD79" s="1126"/>
      <c r="CE79" s="1126"/>
      <c r="CF79" s="1126"/>
      <c r="CG79" s="1126"/>
      <c r="CH79" s="1126"/>
    </row>
    <row r="80" spans="1:86" ht="18" customHeight="1" x14ac:dyDescent="0.15">
      <c r="A80" s="1206" t="s">
        <v>37</v>
      </c>
      <c r="B80" s="1207"/>
      <c r="C80" s="1208" t="str">
        <f>""&amp;⑧入力シート!Z72</f>
        <v/>
      </c>
      <c r="D80" s="1209"/>
      <c r="E80" s="1209"/>
      <c r="F80" s="1209"/>
      <c r="G80" s="1209"/>
      <c r="H80" s="1209"/>
      <c r="I80" s="1209"/>
      <c r="J80" s="1209"/>
      <c r="K80" s="1209"/>
      <c r="L80" s="1209"/>
      <c r="M80" s="1210"/>
      <c r="N80" s="1190" t="s">
        <v>36</v>
      </c>
      <c r="O80" s="1191"/>
      <c r="P80" s="1194" t="s">
        <v>34</v>
      </c>
      <c r="Q80" s="1195"/>
      <c r="R80" s="1195"/>
      <c r="S80" s="1195"/>
      <c r="T80" s="1195"/>
      <c r="U80" s="1195"/>
      <c r="V80" s="1195"/>
      <c r="W80" s="1195"/>
      <c r="X80" s="1195"/>
      <c r="Y80" s="1195"/>
      <c r="Z80" s="1195"/>
      <c r="AA80" s="1195"/>
      <c r="AB80" s="1195"/>
      <c r="AC80" s="1195"/>
      <c r="AD80" s="1195"/>
      <c r="AE80" s="1195"/>
      <c r="AF80" s="1195"/>
      <c r="AG80" s="1195"/>
      <c r="AH80" s="1195"/>
      <c r="AI80" s="1195"/>
      <c r="AJ80" s="1195"/>
      <c r="AK80" s="1195"/>
      <c r="AL80" s="1195"/>
      <c r="AM80" s="1195"/>
      <c r="AN80" s="1195"/>
      <c r="AO80" s="1195"/>
      <c r="AP80" s="1196"/>
      <c r="AR80" s="47"/>
      <c r="AS80" s="1206" t="s">
        <v>37</v>
      </c>
      <c r="AT80" s="1207"/>
      <c r="AU80" s="1208" t="str">
        <f>""&amp;⑧入力シート!Z73</f>
        <v/>
      </c>
      <c r="AV80" s="1209"/>
      <c r="AW80" s="1209"/>
      <c r="AX80" s="1209"/>
      <c r="AY80" s="1209"/>
      <c r="AZ80" s="1209"/>
      <c r="BA80" s="1209"/>
      <c r="BB80" s="1209"/>
      <c r="BC80" s="1209"/>
      <c r="BD80" s="1209"/>
      <c r="BE80" s="1210"/>
      <c r="BF80" s="1190" t="s">
        <v>36</v>
      </c>
      <c r="BG80" s="1191"/>
      <c r="BH80" s="1194" t="s">
        <v>34</v>
      </c>
      <c r="BI80" s="1195"/>
      <c r="BJ80" s="1195"/>
      <c r="BK80" s="1195"/>
      <c r="BL80" s="1195"/>
      <c r="BM80" s="1195"/>
      <c r="BN80" s="1195"/>
      <c r="BO80" s="1195"/>
      <c r="BP80" s="1195"/>
      <c r="BQ80" s="1195"/>
      <c r="BR80" s="1195"/>
      <c r="BS80" s="1195"/>
      <c r="BT80" s="1195"/>
      <c r="BU80" s="1195"/>
      <c r="BV80" s="1195"/>
      <c r="BW80" s="1195"/>
      <c r="BX80" s="1195"/>
      <c r="BY80" s="1195"/>
      <c r="BZ80" s="1195"/>
      <c r="CA80" s="1195"/>
      <c r="CB80" s="1195"/>
      <c r="CC80" s="1195"/>
      <c r="CD80" s="1195"/>
      <c r="CE80" s="1195"/>
      <c r="CF80" s="1195"/>
      <c r="CG80" s="1195"/>
      <c r="CH80" s="1196"/>
    </row>
    <row r="81" spans="1:87" ht="18" customHeight="1" x14ac:dyDescent="0.15">
      <c r="A81" s="1190"/>
      <c r="B81" s="1191"/>
      <c r="C81" s="1204"/>
      <c r="D81" s="1205"/>
      <c r="E81" s="1205"/>
      <c r="F81" s="1205"/>
      <c r="G81" s="1205"/>
      <c r="H81" s="1205"/>
      <c r="I81" s="1205"/>
      <c r="J81" s="1205"/>
      <c r="K81" s="1205"/>
      <c r="L81" s="1205"/>
      <c r="M81" s="1211"/>
      <c r="N81" s="1190"/>
      <c r="O81" s="1191"/>
      <c r="P81" s="1225" t="str">
        <f>'⑨応募者名簿(印刷用)'!AT21</f>
        <v xml:space="preserve"> </v>
      </c>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R81" s="47"/>
      <c r="AS81" s="1190"/>
      <c r="AT81" s="1191"/>
      <c r="AU81" s="1204"/>
      <c r="AV81" s="1205"/>
      <c r="AW81" s="1205"/>
      <c r="AX81" s="1205"/>
      <c r="AY81" s="1205"/>
      <c r="AZ81" s="1205"/>
      <c r="BA81" s="1205"/>
      <c r="BB81" s="1205"/>
      <c r="BC81" s="1205"/>
      <c r="BD81" s="1205"/>
      <c r="BE81" s="1211"/>
      <c r="BF81" s="1190"/>
      <c r="BG81" s="1191"/>
      <c r="BH81" s="1225" t="str">
        <f>'⑨応募者名簿(印刷用)'!AT22</f>
        <v xml:space="preserve"> </v>
      </c>
      <c r="BI81" s="1225"/>
      <c r="BJ81" s="1225"/>
      <c r="BK81" s="1225"/>
      <c r="BL81" s="1225"/>
      <c r="BM81" s="1225"/>
      <c r="BN81" s="1225"/>
      <c r="BO81" s="1225"/>
      <c r="BP81" s="1225"/>
      <c r="BQ81" s="1225"/>
      <c r="BR81" s="1225"/>
      <c r="BS81" s="1225"/>
      <c r="BT81" s="1225"/>
      <c r="BU81" s="1225"/>
      <c r="BV81" s="1225"/>
      <c r="BW81" s="1225"/>
      <c r="BX81" s="1225"/>
      <c r="BY81" s="1225"/>
      <c r="BZ81" s="1225"/>
      <c r="CA81" s="1225"/>
      <c r="CB81" s="1225"/>
      <c r="CC81" s="1225"/>
      <c r="CD81" s="1225"/>
      <c r="CE81" s="1225"/>
      <c r="CF81" s="1225"/>
      <c r="CG81" s="1225"/>
      <c r="CH81" s="1225"/>
    </row>
    <row r="82" spans="1:87" ht="18" customHeight="1" x14ac:dyDescent="0.15">
      <c r="A82" s="1190"/>
      <c r="B82" s="1191"/>
      <c r="C82" s="1204"/>
      <c r="D82" s="1205"/>
      <c r="E82" s="1205"/>
      <c r="F82" s="1205"/>
      <c r="G82" s="1205"/>
      <c r="H82" s="1205"/>
      <c r="I82" s="1205"/>
      <c r="J82" s="1205"/>
      <c r="K82" s="1205"/>
      <c r="L82" s="1205"/>
      <c r="M82" s="1211"/>
      <c r="N82" s="1192"/>
      <c r="O82" s="1193"/>
      <c r="P82" s="1112"/>
      <c r="Q82" s="1112"/>
      <c r="R82" s="1112"/>
      <c r="S82" s="1112"/>
      <c r="T82" s="1112"/>
      <c r="U82" s="1112"/>
      <c r="V82" s="1112"/>
      <c r="W82" s="1112"/>
      <c r="X82" s="1112"/>
      <c r="Y82" s="1112"/>
      <c r="Z82" s="1112"/>
      <c r="AA82" s="1112"/>
      <c r="AB82" s="1112"/>
      <c r="AC82" s="1112"/>
      <c r="AD82" s="1112"/>
      <c r="AE82" s="1112"/>
      <c r="AF82" s="1112"/>
      <c r="AG82" s="1112"/>
      <c r="AH82" s="1112"/>
      <c r="AI82" s="1112"/>
      <c r="AJ82" s="1112"/>
      <c r="AK82" s="1112"/>
      <c r="AL82" s="1112"/>
      <c r="AM82" s="1112"/>
      <c r="AN82" s="1112"/>
      <c r="AO82" s="1112"/>
      <c r="AP82" s="1112"/>
      <c r="AR82" s="47"/>
      <c r="AS82" s="1190"/>
      <c r="AT82" s="1191"/>
      <c r="AU82" s="1204"/>
      <c r="AV82" s="1205"/>
      <c r="AW82" s="1205"/>
      <c r="AX82" s="1205"/>
      <c r="AY82" s="1205"/>
      <c r="AZ82" s="1205"/>
      <c r="BA82" s="1205"/>
      <c r="BB82" s="1205"/>
      <c r="BC82" s="1205"/>
      <c r="BD82" s="1205"/>
      <c r="BE82" s="1211"/>
      <c r="BF82" s="1192"/>
      <c r="BG82" s="1193"/>
      <c r="BH82" s="1112"/>
      <c r="BI82" s="1112"/>
      <c r="BJ82" s="1112"/>
      <c r="BK82" s="1112"/>
      <c r="BL82" s="1112"/>
      <c r="BM82" s="1112"/>
      <c r="BN82" s="1112"/>
      <c r="BO82" s="1112"/>
      <c r="BP82" s="1112"/>
      <c r="BQ82" s="1112"/>
      <c r="BR82" s="1112"/>
      <c r="BS82" s="1112"/>
      <c r="BT82" s="1112"/>
      <c r="BU82" s="1112"/>
      <c r="BV82" s="1112"/>
      <c r="BW82" s="1112"/>
      <c r="BX82" s="1112"/>
      <c r="BY82" s="1112"/>
      <c r="BZ82" s="1112"/>
      <c r="CA82" s="1112"/>
      <c r="CB82" s="1112"/>
      <c r="CC82" s="1112"/>
      <c r="CD82" s="1112"/>
      <c r="CE82" s="1112"/>
      <c r="CF82" s="1112"/>
      <c r="CG82" s="1112"/>
      <c r="CH82" s="1112"/>
    </row>
    <row r="83" spans="1:87" ht="18" customHeight="1" x14ac:dyDescent="0.15">
      <c r="A83" s="1060" t="s">
        <v>43</v>
      </c>
      <c r="B83" s="1061"/>
      <c r="C83" s="1112" t="str">
        <f>'⑨応募者名簿(印刷用)'!AR21</f>
        <v/>
      </c>
      <c r="D83" s="1112"/>
      <c r="E83" s="1112"/>
      <c r="F83" s="1112"/>
      <c r="G83" s="1112"/>
      <c r="H83" s="1112"/>
      <c r="I83" s="1112"/>
      <c r="J83" s="1112"/>
      <c r="K83" s="1112"/>
      <c r="L83" s="1112"/>
      <c r="M83" s="1112"/>
      <c r="N83" s="1113" t="s">
        <v>23</v>
      </c>
      <c r="O83" s="1114"/>
      <c r="P83" s="1115" t="str">
        <f>""&amp;⑧入力シート!AE72</f>
        <v/>
      </c>
      <c r="Q83" s="1115"/>
      <c r="R83" s="1115"/>
      <c r="S83" s="1115"/>
      <c r="T83" s="1115"/>
      <c r="U83" s="1115"/>
      <c r="V83" s="1115"/>
      <c r="W83" s="1115"/>
      <c r="X83" s="1115"/>
      <c r="Y83" s="1136" t="s">
        <v>82</v>
      </c>
      <c r="Z83" s="1136"/>
      <c r="AA83" s="1136"/>
      <c r="AB83" s="1136"/>
      <c r="AC83" s="1136"/>
      <c r="AD83" s="1136"/>
      <c r="AE83" s="1136"/>
      <c r="AF83" s="1136"/>
      <c r="AG83" s="1136"/>
      <c r="AH83" s="1136"/>
      <c r="AI83" s="1136"/>
      <c r="AJ83" s="1136"/>
      <c r="AK83" s="1136"/>
      <c r="AL83" s="1136"/>
      <c r="AM83" s="1136"/>
      <c r="AN83" s="1136"/>
      <c r="AO83" s="1136"/>
      <c r="AP83" s="1187"/>
      <c r="AR83" s="47"/>
      <c r="AS83" s="1060" t="s">
        <v>43</v>
      </c>
      <c r="AT83" s="1061"/>
      <c r="AU83" s="1112" t="str">
        <f>'⑨応募者名簿(印刷用)'!AR22</f>
        <v/>
      </c>
      <c r="AV83" s="1112"/>
      <c r="AW83" s="1112"/>
      <c r="AX83" s="1112"/>
      <c r="AY83" s="1112"/>
      <c r="AZ83" s="1112"/>
      <c r="BA83" s="1112"/>
      <c r="BB83" s="1112"/>
      <c r="BC83" s="1112"/>
      <c r="BD83" s="1112"/>
      <c r="BE83" s="1112"/>
      <c r="BF83" s="1113" t="s">
        <v>23</v>
      </c>
      <c r="BG83" s="1114"/>
      <c r="BH83" s="1115" t="str">
        <f>""&amp;⑧入力シート!AE73</f>
        <v/>
      </c>
      <c r="BI83" s="1115"/>
      <c r="BJ83" s="1115"/>
      <c r="BK83" s="1115"/>
      <c r="BL83" s="1115"/>
      <c r="BM83" s="1115"/>
      <c r="BN83" s="1115"/>
      <c r="BO83" s="1115"/>
      <c r="BP83" s="1115"/>
      <c r="BQ83" s="1136" t="s">
        <v>82</v>
      </c>
      <c r="BR83" s="1136"/>
      <c r="BS83" s="1136"/>
      <c r="BT83" s="1136"/>
      <c r="BU83" s="1136"/>
      <c r="BV83" s="1136"/>
      <c r="BW83" s="1136"/>
      <c r="BX83" s="1136"/>
      <c r="BY83" s="1136"/>
      <c r="BZ83" s="1136"/>
      <c r="CA83" s="1136"/>
      <c r="CB83" s="1136"/>
      <c r="CC83" s="1136"/>
      <c r="CD83" s="1136"/>
      <c r="CE83" s="1136"/>
      <c r="CF83" s="1136"/>
      <c r="CG83" s="1136"/>
      <c r="CH83" s="1187"/>
    </row>
    <row r="84" spans="1:87" ht="18" customHeight="1" x14ac:dyDescent="0.15">
      <c r="A84" s="1062"/>
      <c r="B84" s="1063"/>
      <c r="C84" s="1112"/>
      <c r="D84" s="1112"/>
      <c r="E84" s="1112"/>
      <c r="F84" s="1112"/>
      <c r="G84" s="1112"/>
      <c r="H84" s="1112"/>
      <c r="I84" s="1112"/>
      <c r="J84" s="1112"/>
      <c r="K84" s="1112"/>
      <c r="L84" s="1112"/>
      <c r="M84" s="1112"/>
      <c r="N84" s="1113"/>
      <c r="O84" s="1114"/>
      <c r="P84" s="1115"/>
      <c r="Q84" s="1115"/>
      <c r="R84" s="1115"/>
      <c r="S84" s="1115"/>
      <c r="T84" s="1115"/>
      <c r="U84" s="1115"/>
      <c r="V84" s="1115"/>
      <c r="W84" s="1115"/>
      <c r="X84" s="1115"/>
      <c r="Y84" s="1188"/>
      <c r="Z84" s="1188"/>
      <c r="AA84" s="1188"/>
      <c r="AB84" s="1188"/>
      <c r="AC84" s="1188"/>
      <c r="AD84" s="1188"/>
      <c r="AE84" s="1188"/>
      <c r="AF84" s="1188"/>
      <c r="AG84" s="1188"/>
      <c r="AH84" s="1188"/>
      <c r="AI84" s="1188"/>
      <c r="AJ84" s="1188"/>
      <c r="AK84" s="1188"/>
      <c r="AL84" s="1188"/>
      <c r="AM84" s="1188"/>
      <c r="AN84" s="1188"/>
      <c r="AO84" s="1188"/>
      <c r="AP84" s="1189"/>
      <c r="AR84" s="47"/>
      <c r="AS84" s="1062"/>
      <c r="AT84" s="1063"/>
      <c r="AU84" s="1112"/>
      <c r="AV84" s="1112"/>
      <c r="AW84" s="1112"/>
      <c r="AX84" s="1112"/>
      <c r="AY84" s="1112"/>
      <c r="AZ84" s="1112"/>
      <c r="BA84" s="1112"/>
      <c r="BB84" s="1112"/>
      <c r="BC84" s="1112"/>
      <c r="BD84" s="1112"/>
      <c r="BE84" s="1112"/>
      <c r="BF84" s="1113"/>
      <c r="BG84" s="1114"/>
      <c r="BH84" s="1115"/>
      <c r="BI84" s="1115"/>
      <c r="BJ84" s="1115"/>
      <c r="BK84" s="1115"/>
      <c r="BL84" s="1115"/>
      <c r="BM84" s="1115"/>
      <c r="BN84" s="1115"/>
      <c r="BO84" s="1115"/>
      <c r="BP84" s="1115"/>
      <c r="BQ84" s="1188"/>
      <c r="BR84" s="1188"/>
      <c r="BS84" s="1188"/>
      <c r="BT84" s="1188"/>
      <c r="BU84" s="1188"/>
      <c r="BV84" s="1188"/>
      <c r="BW84" s="1188"/>
      <c r="BX84" s="1188"/>
      <c r="BY84" s="1188"/>
      <c r="BZ84" s="1188"/>
      <c r="CA84" s="1188"/>
      <c r="CB84" s="1188"/>
      <c r="CC84" s="1188"/>
      <c r="CD84" s="1188"/>
      <c r="CE84" s="1188"/>
      <c r="CF84" s="1188"/>
      <c r="CG84" s="1188"/>
      <c r="CH84" s="1189"/>
    </row>
    <row r="85" spans="1:87" ht="15" customHeight="1" x14ac:dyDescent="0.15">
      <c r="A85" s="99"/>
      <c r="B85" s="99"/>
      <c r="C85" s="100"/>
      <c r="D85" s="100"/>
      <c r="E85" s="100"/>
      <c r="F85" s="100"/>
      <c r="G85" s="100"/>
      <c r="H85" s="100"/>
      <c r="I85" s="100"/>
      <c r="J85" s="100"/>
      <c r="K85" s="100"/>
      <c r="L85" s="100"/>
      <c r="M85" s="100"/>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R85" s="47"/>
      <c r="AS85" s="99"/>
      <c r="AT85" s="99"/>
      <c r="AU85" s="100"/>
      <c r="AV85" s="100"/>
      <c r="AW85" s="100"/>
      <c r="AX85" s="100"/>
      <c r="AY85" s="100"/>
      <c r="AZ85" s="100"/>
      <c r="BA85" s="100"/>
      <c r="BB85" s="100"/>
      <c r="BC85" s="100"/>
      <c r="BD85" s="100"/>
      <c r="BE85" s="100"/>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row>
    <row r="86" spans="1:87" ht="15" customHeight="1" x14ac:dyDescent="0.1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50"/>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row>
    <row r="87" spans="1:87" ht="17.100000000000001" customHeight="1" x14ac:dyDescent="0.15">
      <c r="A87" s="1153" t="s">
        <v>64</v>
      </c>
      <c r="B87" s="1154"/>
      <c r="C87" s="1154"/>
      <c r="D87" s="1154"/>
      <c r="E87" s="1154"/>
      <c r="F87" s="1154"/>
      <c r="G87" s="1154"/>
      <c r="H87" s="1154"/>
      <c r="I87" s="1154"/>
      <c r="J87" s="1154"/>
      <c r="K87" s="1154"/>
      <c r="L87" s="1154"/>
      <c r="M87" s="1155"/>
      <c r="N87" s="1203" t="s">
        <v>22</v>
      </c>
      <c r="O87" s="1203"/>
      <c r="P87" s="1215" t="s">
        <v>17</v>
      </c>
      <c r="Q87" s="1216"/>
      <c r="R87" s="1217" t="str">
        <f>IF('⑨応募者名簿(印刷用)'!$BX$40="","",'⑨応募者名簿(印刷用)'!$BX$40)</f>
        <v>-</v>
      </c>
      <c r="S87" s="1217"/>
      <c r="T87" s="1217"/>
      <c r="U87" s="1217"/>
      <c r="V87" s="1217"/>
      <c r="W87" s="1217"/>
      <c r="X87" s="1217"/>
      <c r="Y87" s="1217"/>
      <c r="Z87" s="1217"/>
      <c r="AA87" s="1217"/>
      <c r="AB87" s="1217"/>
      <c r="AC87" s="1217"/>
      <c r="AD87" s="1217"/>
      <c r="AE87" s="1217"/>
      <c r="AF87" s="1217"/>
      <c r="AG87" s="1217"/>
      <c r="AH87" s="1217"/>
      <c r="AI87" s="1217"/>
      <c r="AJ87" s="1217"/>
      <c r="AK87" s="1217"/>
      <c r="AL87" s="1217"/>
      <c r="AM87" s="1217"/>
      <c r="AN87" s="1217"/>
      <c r="AO87" s="1217"/>
      <c r="AP87" s="1218"/>
      <c r="AR87" s="47"/>
      <c r="AS87" s="1153" t="s">
        <v>64</v>
      </c>
      <c r="AT87" s="1154"/>
      <c r="AU87" s="1154"/>
      <c r="AV87" s="1154"/>
      <c r="AW87" s="1154"/>
      <c r="AX87" s="1154"/>
      <c r="AY87" s="1154"/>
      <c r="AZ87" s="1154"/>
      <c r="BA87" s="1154"/>
      <c r="BB87" s="1154"/>
      <c r="BC87" s="1154"/>
      <c r="BD87" s="1154"/>
      <c r="BE87" s="1155"/>
      <c r="BF87" s="1203" t="s">
        <v>22</v>
      </c>
      <c r="BG87" s="1203"/>
      <c r="BH87" s="1215" t="s">
        <v>17</v>
      </c>
      <c r="BI87" s="1216"/>
      <c r="BJ87" s="1217" t="str">
        <f>IF('⑨応募者名簿(印刷用)'!$BX$40="","",'⑨応募者名簿(印刷用)'!$BX$40)</f>
        <v>-</v>
      </c>
      <c r="BK87" s="1217"/>
      <c r="BL87" s="1217"/>
      <c r="BM87" s="1217"/>
      <c r="BN87" s="1217"/>
      <c r="BO87" s="1217"/>
      <c r="BP87" s="1217"/>
      <c r="BQ87" s="1217"/>
      <c r="BR87" s="1217"/>
      <c r="BS87" s="1217"/>
      <c r="BT87" s="1217"/>
      <c r="BU87" s="1217"/>
      <c r="BV87" s="1217"/>
      <c r="BW87" s="1217"/>
      <c r="BX87" s="1217"/>
      <c r="BY87" s="1217"/>
      <c r="BZ87" s="1217"/>
      <c r="CA87" s="1217"/>
      <c r="CB87" s="1217"/>
      <c r="CC87" s="1217"/>
      <c r="CD87" s="1217"/>
      <c r="CE87" s="1217"/>
      <c r="CF87" s="1217"/>
      <c r="CG87" s="1217"/>
      <c r="CH87" s="1218"/>
    </row>
    <row r="88" spans="1:87" ht="17.100000000000001" customHeight="1" x14ac:dyDescent="0.15">
      <c r="A88" s="612" t="str">
        <f>'⑨応募者名簿(印刷用)'!$A$36</f>
        <v/>
      </c>
      <c r="B88" s="613"/>
      <c r="C88" s="613"/>
      <c r="D88" s="613"/>
      <c r="E88" s="613"/>
      <c r="F88" s="613"/>
      <c r="G88" s="613"/>
      <c r="H88" s="613"/>
      <c r="I88" s="93"/>
      <c r="J88" s="93"/>
      <c r="K88" s="93"/>
      <c r="L88" s="93"/>
      <c r="M88" s="94"/>
      <c r="N88" s="1203"/>
      <c r="O88" s="1203"/>
      <c r="P88" s="1219" t="str">
        <f>IF('⑨応募者名簿(印刷用)'!$BV$42="","",'⑨応募者名簿(印刷用)'!$BV$42)</f>
        <v xml:space="preserve"> </v>
      </c>
      <c r="Q88" s="1220"/>
      <c r="R88" s="1220"/>
      <c r="S88" s="1220"/>
      <c r="T88" s="1220"/>
      <c r="U88" s="1220"/>
      <c r="V88" s="1220"/>
      <c r="W88" s="1220"/>
      <c r="X88" s="1220"/>
      <c r="Y88" s="1220"/>
      <c r="Z88" s="1220"/>
      <c r="AA88" s="1220"/>
      <c r="AB88" s="1220"/>
      <c r="AC88" s="1220"/>
      <c r="AD88" s="1220"/>
      <c r="AE88" s="1220"/>
      <c r="AF88" s="1220"/>
      <c r="AG88" s="1220"/>
      <c r="AH88" s="1220"/>
      <c r="AI88" s="1220"/>
      <c r="AJ88" s="1220"/>
      <c r="AK88" s="1220"/>
      <c r="AL88" s="1220"/>
      <c r="AM88" s="1220"/>
      <c r="AN88" s="1220"/>
      <c r="AO88" s="1220"/>
      <c r="AP88" s="1221"/>
      <c r="AR88" s="47"/>
      <c r="AS88" s="612" t="str">
        <f>'⑨応募者名簿(印刷用)'!$A$36</f>
        <v/>
      </c>
      <c r="AT88" s="613"/>
      <c r="AU88" s="613"/>
      <c r="AV88" s="613"/>
      <c r="AW88" s="613"/>
      <c r="AX88" s="613"/>
      <c r="AY88" s="613"/>
      <c r="AZ88" s="613"/>
      <c r="BA88" s="93"/>
      <c r="BB88" s="93"/>
      <c r="BC88" s="93"/>
      <c r="BD88" s="93"/>
      <c r="BE88" s="94"/>
      <c r="BF88" s="1203"/>
      <c r="BG88" s="1203"/>
      <c r="BH88" s="1219" t="str">
        <f>IF('⑨応募者名簿(印刷用)'!$BV$42="","",'⑨応募者名簿(印刷用)'!$BV$42)</f>
        <v xml:space="preserve"> </v>
      </c>
      <c r="BI88" s="1220"/>
      <c r="BJ88" s="1220"/>
      <c r="BK88" s="1220"/>
      <c r="BL88" s="1220"/>
      <c r="BM88" s="1220"/>
      <c r="BN88" s="1220"/>
      <c r="BO88" s="1220"/>
      <c r="BP88" s="1220"/>
      <c r="BQ88" s="1220"/>
      <c r="BR88" s="1220"/>
      <c r="BS88" s="1220"/>
      <c r="BT88" s="1220"/>
      <c r="BU88" s="1220"/>
      <c r="BV88" s="1220"/>
      <c r="BW88" s="1220"/>
      <c r="BX88" s="1220"/>
      <c r="BY88" s="1220"/>
      <c r="BZ88" s="1220"/>
      <c r="CA88" s="1220"/>
      <c r="CB88" s="1220"/>
      <c r="CC88" s="1220"/>
      <c r="CD88" s="1220"/>
      <c r="CE88" s="1220"/>
      <c r="CF88" s="1220"/>
      <c r="CG88" s="1220"/>
      <c r="CH88" s="1221"/>
    </row>
    <row r="89" spans="1:87" ht="17.100000000000001" customHeight="1" x14ac:dyDescent="0.15">
      <c r="A89" s="612"/>
      <c r="B89" s="613"/>
      <c r="C89" s="613"/>
      <c r="D89" s="613"/>
      <c r="E89" s="613"/>
      <c r="F89" s="613"/>
      <c r="G89" s="613"/>
      <c r="H89" s="613"/>
      <c r="I89" s="93"/>
      <c r="J89" s="93"/>
      <c r="K89" s="93"/>
      <c r="L89" s="93"/>
      <c r="M89" s="94"/>
      <c r="N89" s="1203"/>
      <c r="O89" s="1203"/>
      <c r="P89" s="1219" t="str">
        <f>IF('⑨応募者名簿(印刷用)'!$BV$43="","",'⑨応募者名簿(印刷用)'!$BV$43)</f>
        <v xml:space="preserve"> </v>
      </c>
      <c r="Q89" s="1220"/>
      <c r="R89" s="1220"/>
      <c r="S89" s="1220"/>
      <c r="T89" s="1220"/>
      <c r="U89" s="1220"/>
      <c r="V89" s="1220"/>
      <c r="W89" s="1220"/>
      <c r="X89" s="1220"/>
      <c r="Y89" s="1220"/>
      <c r="Z89" s="1220"/>
      <c r="AA89" s="1220"/>
      <c r="AB89" s="1220"/>
      <c r="AC89" s="1220"/>
      <c r="AD89" s="1220"/>
      <c r="AE89" s="1220"/>
      <c r="AF89" s="1220"/>
      <c r="AG89" s="1220"/>
      <c r="AH89" s="1220"/>
      <c r="AI89" s="1220"/>
      <c r="AJ89" s="1220"/>
      <c r="AK89" s="1220"/>
      <c r="AL89" s="1220"/>
      <c r="AM89" s="1220"/>
      <c r="AN89" s="1220"/>
      <c r="AO89" s="1220"/>
      <c r="AP89" s="1221"/>
      <c r="AR89" s="47"/>
      <c r="AS89" s="612"/>
      <c r="AT89" s="613"/>
      <c r="AU89" s="613"/>
      <c r="AV89" s="613"/>
      <c r="AW89" s="613"/>
      <c r="AX89" s="613"/>
      <c r="AY89" s="613"/>
      <c r="AZ89" s="613"/>
      <c r="BA89" s="93"/>
      <c r="BB89" s="93"/>
      <c r="BC89" s="93"/>
      <c r="BD89" s="93"/>
      <c r="BE89" s="94"/>
      <c r="BF89" s="1203"/>
      <c r="BG89" s="1203"/>
      <c r="BH89" s="1219" t="str">
        <f>IF('⑨応募者名簿(印刷用)'!$BV$43="","",'⑨応募者名簿(印刷用)'!$BV$43)</f>
        <v xml:space="preserve"> </v>
      </c>
      <c r="BI89" s="1220"/>
      <c r="BJ89" s="1220"/>
      <c r="BK89" s="1220"/>
      <c r="BL89" s="1220"/>
      <c r="BM89" s="1220"/>
      <c r="BN89" s="1220"/>
      <c r="BO89" s="1220"/>
      <c r="BP89" s="1220"/>
      <c r="BQ89" s="1220"/>
      <c r="BR89" s="1220"/>
      <c r="BS89" s="1220"/>
      <c r="BT89" s="1220"/>
      <c r="BU89" s="1220"/>
      <c r="BV89" s="1220"/>
      <c r="BW89" s="1220"/>
      <c r="BX89" s="1220"/>
      <c r="BY89" s="1220"/>
      <c r="BZ89" s="1220"/>
      <c r="CA89" s="1220"/>
      <c r="CB89" s="1220"/>
      <c r="CC89" s="1220"/>
      <c r="CD89" s="1220"/>
      <c r="CE89" s="1220"/>
      <c r="CF89" s="1220"/>
      <c r="CG89" s="1220"/>
      <c r="CH89" s="1221"/>
    </row>
    <row r="90" spans="1:87" ht="17.100000000000001" customHeight="1" x14ac:dyDescent="0.15">
      <c r="A90" s="612"/>
      <c r="B90" s="613"/>
      <c r="C90" s="613"/>
      <c r="D90" s="613"/>
      <c r="E90" s="613"/>
      <c r="F90" s="613"/>
      <c r="G90" s="613"/>
      <c r="H90" s="613"/>
      <c r="I90" s="93"/>
      <c r="J90" s="93"/>
      <c r="K90" s="93"/>
      <c r="L90" s="93"/>
      <c r="M90" s="94"/>
      <c r="N90" s="1203"/>
      <c r="O90" s="1203"/>
      <c r="P90" s="1222" t="str">
        <f>IF('⑨応募者名簿(印刷用)'!$BV$44="","",'⑨応募者名簿(印刷用)'!$BV$44)</f>
        <v xml:space="preserve"> </v>
      </c>
      <c r="Q90" s="1223"/>
      <c r="R90" s="1223"/>
      <c r="S90" s="1223"/>
      <c r="T90" s="1223"/>
      <c r="U90" s="1223"/>
      <c r="V90" s="1223"/>
      <c r="W90" s="1223"/>
      <c r="X90" s="1223"/>
      <c r="Y90" s="1223"/>
      <c r="Z90" s="1223"/>
      <c r="AA90" s="1223"/>
      <c r="AB90" s="1223"/>
      <c r="AC90" s="1223"/>
      <c r="AD90" s="1223"/>
      <c r="AE90" s="1223"/>
      <c r="AF90" s="1223"/>
      <c r="AG90" s="1223"/>
      <c r="AH90" s="1223"/>
      <c r="AI90" s="1223"/>
      <c r="AJ90" s="1223"/>
      <c r="AK90" s="1223"/>
      <c r="AL90" s="1223"/>
      <c r="AM90" s="1223"/>
      <c r="AN90" s="1223"/>
      <c r="AO90" s="1223"/>
      <c r="AP90" s="1224"/>
      <c r="AR90" s="47"/>
      <c r="AS90" s="612"/>
      <c r="AT90" s="613"/>
      <c r="AU90" s="613"/>
      <c r="AV90" s="613"/>
      <c r="AW90" s="613"/>
      <c r="AX90" s="613"/>
      <c r="AY90" s="613"/>
      <c r="AZ90" s="613"/>
      <c r="BA90" s="93"/>
      <c r="BB90" s="93"/>
      <c r="BC90" s="93"/>
      <c r="BD90" s="93"/>
      <c r="BE90" s="94"/>
      <c r="BF90" s="1203"/>
      <c r="BG90" s="1203"/>
      <c r="BH90" s="1222" t="str">
        <f>IF('⑨応募者名簿(印刷用)'!$BV$44="","",'⑨応募者名簿(印刷用)'!$BV$44)</f>
        <v xml:space="preserve"> </v>
      </c>
      <c r="BI90" s="1223"/>
      <c r="BJ90" s="1223"/>
      <c r="BK90" s="1223"/>
      <c r="BL90" s="1223"/>
      <c r="BM90" s="1223"/>
      <c r="BN90" s="1223"/>
      <c r="BO90" s="1223"/>
      <c r="BP90" s="1223"/>
      <c r="BQ90" s="1223"/>
      <c r="BR90" s="1223"/>
      <c r="BS90" s="1223"/>
      <c r="BT90" s="1223"/>
      <c r="BU90" s="1223"/>
      <c r="BV90" s="1223"/>
      <c r="BW90" s="1223"/>
      <c r="BX90" s="1223"/>
      <c r="BY90" s="1223"/>
      <c r="BZ90" s="1223"/>
      <c r="CA90" s="1223"/>
      <c r="CB90" s="1223"/>
      <c r="CC90" s="1223"/>
      <c r="CD90" s="1223"/>
      <c r="CE90" s="1223"/>
      <c r="CF90" s="1223"/>
      <c r="CG90" s="1223"/>
      <c r="CH90" s="1224"/>
    </row>
    <row r="91" spans="1:87" ht="17.100000000000001" customHeight="1" x14ac:dyDescent="0.15">
      <c r="A91" s="612"/>
      <c r="B91" s="613"/>
      <c r="C91" s="613"/>
      <c r="D91" s="613"/>
      <c r="E91" s="613"/>
      <c r="F91" s="613"/>
      <c r="G91" s="613"/>
      <c r="H91" s="613"/>
      <c r="I91" s="93"/>
      <c r="J91" s="93"/>
      <c r="K91" s="93"/>
      <c r="L91" s="93"/>
      <c r="M91" s="94"/>
      <c r="N91" s="1206" t="s">
        <v>33</v>
      </c>
      <c r="O91" s="1207"/>
      <c r="P91" s="1212" t="s">
        <v>24</v>
      </c>
      <c r="Q91" s="1213"/>
      <c r="R91" s="1213"/>
      <c r="S91" s="1213"/>
      <c r="T91" s="1213" t="str">
        <f>""&amp;⑧入力シート!$D$21</f>
        <v/>
      </c>
      <c r="U91" s="1213"/>
      <c r="V91" s="1213"/>
      <c r="W91" s="1213"/>
      <c r="X91" s="1213"/>
      <c r="Y91" s="1213"/>
      <c r="Z91" s="1213"/>
      <c r="AA91" s="1213"/>
      <c r="AB91" s="1213"/>
      <c r="AC91" s="1213"/>
      <c r="AD91" s="1213"/>
      <c r="AE91" s="1213"/>
      <c r="AF91" s="1213"/>
      <c r="AG91" s="1213"/>
      <c r="AH91" s="1213"/>
      <c r="AI91" s="1213"/>
      <c r="AJ91" s="1213"/>
      <c r="AK91" s="1213"/>
      <c r="AL91" s="1213"/>
      <c r="AM91" s="1213"/>
      <c r="AN91" s="1213"/>
      <c r="AO91" s="1213"/>
      <c r="AP91" s="1214"/>
      <c r="AR91" s="47"/>
      <c r="AS91" s="612"/>
      <c r="AT91" s="613"/>
      <c r="AU91" s="613"/>
      <c r="AV91" s="613"/>
      <c r="AW91" s="613"/>
      <c r="AX91" s="613"/>
      <c r="AY91" s="613"/>
      <c r="AZ91" s="613"/>
      <c r="BA91" s="93"/>
      <c r="BB91" s="93"/>
      <c r="BC91" s="93"/>
      <c r="BD91" s="93"/>
      <c r="BE91" s="94"/>
      <c r="BF91" s="1206" t="s">
        <v>33</v>
      </c>
      <c r="BG91" s="1207"/>
      <c r="BH91" s="1212" t="s">
        <v>24</v>
      </c>
      <c r="BI91" s="1213"/>
      <c r="BJ91" s="1213"/>
      <c r="BK91" s="1213"/>
      <c r="BL91" s="1213" t="str">
        <f>""&amp;⑧入力シート!$D$21</f>
        <v/>
      </c>
      <c r="BM91" s="1213"/>
      <c r="BN91" s="1213"/>
      <c r="BO91" s="1213"/>
      <c r="BP91" s="1213"/>
      <c r="BQ91" s="1213"/>
      <c r="BR91" s="1213"/>
      <c r="BS91" s="1213"/>
      <c r="BT91" s="1213"/>
      <c r="BU91" s="1213"/>
      <c r="BV91" s="1213"/>
      <c r="BW91" s="1213"/>
      <c r="BX91" s="1213"/>
      <c r="BY91" s="1213"/>
      <c r="BZ91" s="1213"/>
      <c r="CA91" s="1213"/>
      <c r="CB91" s="1213"/>
      <c r="CC91" s="1213"/>
      <c r="CD91" s="1213"/>
      <c r="CE91" s="1213"/>
      <c r="CF91" s="1213"/>
      <c r="CG91" s="1213"/>
      <c r="CH91" s="1214"/>
    </row>
    <row r="92" spans="1:87" ht="17.100000000000001" customHeight="1" x14ac:dyDescent="0.15">
      <c r="A92" s="95"/>
      <c r="B92" s="93"/>
      <c r="C92" s="93"/>
      <c r="D92" s="93"/>
      <c r="E92" s="93"/>
      <c r="F92" s="93"/>
      <c r="G92" s="93"/>
      <c r="H92" s="93"/>
      <c r="I92" s="93"/>
      <c r="J92" s="93"/>
      <c r="K92" s="93"/>
      <c r="L92" s="93"/>
      <c r="M92" s="94"/>
      <c r="N92" s="1190"/>
      <c r="O92" s="1191"/>
      <c r="P92" s="1082" t="str">
        <f>"　"&amp;⑧入力シート!$D$22</f>
        <v>　</v>
      </c>
      <c r="Q92" s="1083"/>
      <c r="R92" s="1083"/>
      <c r="S92" s="1083"/>
      <c r="T92" s="1083"/>
      <c r="U92" s="1083"/>
      <c r="V92" s="1083"/>
      <c r="W92" s="1083"/>
      <c r="X92" s="1083"/>
      <c r="Y92" s="1083"/>
      <c r="Z92" s="1083"/>
      <c r="AA92" s="1083"/>
      <c r="AB92" s="1083"/>
      <c r="AC92" s="1083"/>
      <c r="AD92" s="1083"/>
      <c r="AE92" s="1083"/>
      <c r="AF92" s="1083"/>
      <c r="AG92" s="1083"/>
      <c r="AH92" s="1083"/>
      <c r="AI92" s="1083"/>
      <c r="AJ92" s="1083"/>
      <c r="AK92" s="1083"/>
      <c r="AL92" s="1083"/>
      <c r="AM92" s="1083"/>
      <c r="AN92" s="1083"/>
      <c r="AO92" s="1083"/>
      <c r="AP92" s="1084"/>
      <c r="AR92" s="47"/>
      <c r="AS92" s="95"/>
      <c r="AT92" s="93"/>
      <c r="AU92" s="93"/>
      <c r="AV92" s="93"/>
      <c r="AW92" s="93"/>
      <c r="AX92" s="93"/>
      <c r="AY92" s="93"/>
      <c r="AZ92" s="93"/>
      <c r="BA92" s="93"/>
      <c r="BB92" s="93"/>
      <c r="BC92" s="93"/>
      <c r="BD92" s="93"/>
      <c r="BE92" s="94"/>
      <c r="BF92" s="1190"/>
      <c r="BG92" s="1191"/>
      <c r="BH92" s="1082" t="str">
        <f>"　"&amp;⑧入力シート!$D$22</f>
        <v>　</v>
      </c>
      <c r="BI92" s="1083"/>
      <c r="BJ92" s="1083"/>
      <c r="BK92" s="1083"/>
      <c r="BL92" s="1083"/>
      <c r="BM92" s="1083"/>
      <c r="BN92" s="1083"/>
      <c r="BO92" s="1083"/>
      <c r="BP92" s="1083"/>
      <c r="BQ92" s="1083"/>
      <c r="BR92" s="1083"/>
      <c r="BS92" s="1083"/>
      <c r="BT92" s="1083"/>
      <c r="BU92" s="1083"/>
      <c r="BV92" s="1083"/>
      <c r="BW92" s="1083"/>
      <c r="BX92" s="1083"/>
      <c r="BY92" s="1083"/>
      <c r="BZ92" s="1083"/>
      <c r="CA92" s="1083"/>
      <c r="CB92" s="1083"/>
      <c r="CC92" s="1083"/>
      <c r="CD92" s="1083"/>
      <c r="CE92" s="1083"/>
      <c r="CF92" s="1083"/>
      <c r="CG92" s="1083"/>
      <c r="CH92" s="1084"/>
    </row>
    <row r="93" spans="1:87" ht="17.100000000000001" customHeight="1" x14ac:dyDescent="0.15">
      <c r="A93" s="95"/>
      <c r="B93" s="93"/>
      <c r="C93" s="93"/>
      <c r="D93" s="93"/>
      <c r="E93" s="93"/>
      <c r="F93" s="93"/>
      <c r="G93" s="93"/>
      <c r="H93" s="93"/>
      <c r="I93" s="93"/>
      <c r="J93" s="93"/>
      <c r="K93" s="93"/>
      <c r="L93" s="93"/>
      <c r="M93" s="94"/>
      <c r="N93" s="1190"/>
      <c r="O93" s="1191"/>
      <c r="P93" s="1085" t="str">
        <f>"　"&amp;⑧入力シート!$D$23</f>
        <v>　</v>
      </c>
      <c r="Q93" s="1086"/>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7"/>
      <c r="AR93" s="47"/>
      <c r="AS93" s="95"/>
      <c r="AT93" s="93"/>
      <c r="AU93" s="93"/>
      <c r="AV93" s="93"/>
      <c r="AW93" s="93"/>
      <c r="AX93" s="93"/>
      <c r="AY93" s="93"/>
      <c r="AZ93" s="93"/>
      <c r="BA93" s="93"/>
      <c r="BB93" s="93"/>
      <c r="BC93" s="93"/>
      <c r="BD93" s="93"/>
      <c r="BE93" s="94"/>
      <c r="BF93" s="1190"/>
      <c r="BG93" s="1191"/>
      <c r="BH93" s="1085" t="str">
        <f>"　"&amp;⑧入力シート!$D$23</f>
        <v>　</v>
      </c>
      <c r="BI93" s="1086"/>
      <c r="BJ93" s="1086"/>
      <c r="BK93" s="1086"/>
      <c r="BL93" s="1086"/>
      <c r="BM93" s="1086"/>
      <c r="BN93" s="1086"/>
      <c r="BO93" s="1086"/>
      <c r="BP93" s="1086"/>
      <c r="BQ93" s="1086"/>
      <c r="BR93" s="1086"/>
      <c r="BS93" s="1086"/>
      <c r="BT93" s="1086"/>
      <c r="BU93" s="1086"/>
      <c r="BV93" s="1086"/>
      <c r="BW93" s="1086"/>
      <c r="BX93" s="1086"/>
      <c r="BY93" s="1086"/>
      <c r="BZ93" s="1086"/>
      <c r="CA93" s="1086"/>
      <c r="CB93" s="1086"/>
      <c r="CC93" s="1086"/>
      <c r="CD93" s="1086"/>
      <c r="CE93" s="1086"/>
      <c r="CF93" s="1086"/>
      <c r="CG93" s="1086"/>
      <c r="CH93" s="1087"/>
    </row>
    <row r="94" spans="1:87" ht="17.100000000000001" customHeight="1" x14ac:dyDescent="0.15">
      <c r="A94" s="96"/>
      <c r="B94" s="97"/>
      <c r="C94" s="97"/>
      <c r="D94" s="97"/>
      <c r="E94" s="97"/>
      <c r="F94" s="97"/>
      <c r="G94" s="97"/>
      <c r="H94" s="97"/>
      <c r="I94" s="97"/>
      <c r="J94" s="97"/>
      <c r="K94" s="97"/>
      <c r="L94" s="97"/>
      <c r="M94" s="98"/>
      <c r="N94" s="1190"/>
      <c r="O94" s="1191"/>
      <c r="P94" s="1085"/>
      <c r="Q94" s="1086"/>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7"/>
      <c r="AR94" s="47"/>
      <c r="AS94" s="96"/>
      <c r="AT94" s="97"/>
      <c r="AU94" s="97"/>
      <c r="AV94" s="97"/>
      <c r="AW94" s="97"/>
      <c r="AX94" s="97"/>
      <c r="AY94" s="97"/>
      <c r="AZ94" s="97"/>
      <c r="BA94" s="97"/>
      <c r="BB94" s="97"/>
      <c r="BC94" s="97"/>
      <c r="BD94" s="97"/>
      <c r="BE94" s="98"/>
      <c r="BF94" s="1190"/>
      <c r="BG94" s="1191"/>
      <c r="BH94" s="1085"/>
      <c r="BI94" s="1086"/>
      <c r="BJ94" s="1086"/>
      <c r="BK94" s="1086"/>
      <c r="BL94" s="1086"/>
      <c r="BM94" s="1086"/>
      <c r="BN94" s="1086"/>
      <c r="BO94" s="1086"/>
      <c r="BP94" s="1086"/>
      <c r="BQ94" s="1086"/>
      <c r="BR94" s="1086"/>
      <c r="BS94" s="1086"/>
      <c r="BT94" s="1086"/>
      <c r="BU94" s="1086"/>
      <c r="BV94" s="1086"/>
      <c r="BW94" s="1086"/>
      <c r="BX94" s="1086"/>
      <c r="BY94" s="1086"/>
      <c r="BZ94" s="1086"/>
      <c r="CA94" s="1086"/>
      <c r="CB94" s="1086"/>
      <c r="CC94" s="1086"/>
      <c r="CD94" s="1086"/>
      <c r="CE94" s="1086"/>
      <c r="CF94" s="1086"/>
      <c r="CG94" s="1086"/>
      <c r="CH94" s="1087"/>
    </row>
    <row r="95" spans="1:87" ht="18" customHeight="1" x14ac:dyDescent="0.15">
      <c r="A95" s="1206" t="s">
        <v>38</v>
      </c>
      <c r="B95" s="1207"/>
      <c r="C95" s="1212" t="s">
        <v>32</v>
      </c>
      <c r="D95" s="1213"/>
      <c r="E95" s="1213"/>
      <c r="F95" s="1213"/>
      <c r="G95" s="1213"/>
      <c r="H95" s="1213"/>
      <c r="I95" s="1213"/>
      <c r="J95" s="1213"/>
      <c r="K95" s="1213"/>
      <c r="L95" s="1213"/>
      <c r="M95" s="1213"/>
      <c r="N95" s="1203" t="s">
        <v>35</v>
      </c>
      <c r="O95" s="1203"/>
      <c r="P95" s="1126" t="str">
        <f>""&amp;⑧入力シート!AD74</f>
        <v/>
      </c>
      <c r="Q95" s="1126"/>
      <c r="R95" s="1126"/>
      <c r="S95" s="1126"/>
      <c r="T95" s="1126"/>
      <c r="U95" s="1126"/>
      <c r="V95" s="1126"/>
      <c r="W95" s="1126"/>
      <c r="X95" s="1126"/>
      <c r="Y95" s="1126"/>
      <c r="Z95" s="1126"/>
      <c r="AA95" s="1126"/>
      <c r="AB95" s="1126"/>
      <c r="AC95" s="1126"/>
      <c r="AD95" s="1126"/>
      <c r="AE95" s="1126"/>
      <c r="AF95" s="1126"/>
      <c r="AG95" s="1126"/>
      <c r="AH95" s="1126"/>
      <c r="AI95" s="1126"/>
      <c r="AJ95" s="1126"/>
      <c r="AK95" s="1126"/>
      <c r="AL95" s="1126"/>
      <c r="AM95" s="1126"/>
      <c r="AN95" s="1126"/>
      <c r="AO95" s="1126"/>
      <c r="AP95" s="1126"/>
      <c r="AR95" s="47"/>
      <c r="AS95" s="1206" t="s">
        <v>38</v>
      </c>
      <c r="AT95" s="1207"/>
      <c r="AU95" s="1212" t="s">
        <v>32</v>
      </c>
      <c r="AV95" s="1213"/>
      <c r="AW95" s="1213"/>
      <c r="AX95" s="1213"/>
      <c r="AY95" s="1213"/>
      <c r="AZ95" s="1213"/>
      <c r="BA95" s="1213"/>
      <c r="BB95" s="1213"/>
      <c r="BC95" s="1213"/>
      <c r="BD95" s="1213"/>
      <c r="BE95" s="1213"/>
      <c r="BF95" s="1203" t="s">
        <v>35</v>
      </c>
      <c r="BG95" s="1203"/>
      <c r="BH95" s="1126" t="str">
        <f>""&amp;⑧入力シート!AD75</f>
        <v/>
      </c>
      <c r="BI95" s="1126"/>
      <c r="BJ95" s="1126"/>
      <c r="BK95" s="1126"/>
      <c r="BL95" s="1126"/>
      <c r="BM95" s="1126"/>
      <c r="BN95" s="1126"/>
      <c r="BO95" s="1126"/>
      <c r="BP95" s="1126"/>
      <c r="BQ95" s="1126"/>
      <c r="BR95" s="1126"/>
      <c r="BS95" s="1126"/>
      <c r="BT95" s="1126"/>
      <c r="BU95" s="1126"/>
      <c r="BV95" s="1126"/>
      <c r="BW95" s="1126"/>
      <c r="BX95" s="1126"/>
      <c r="BY95" s="1126"/>
      <c r="BZ95" s="1126"/>
      <c r="CA95" s="1126"/>
      <c r="CB95" s="1126"/>
      <c r="CC95" s="1126"/>
      <c r="CD95" s="1126"/>
      <c r="CE95" s="1126"/>
      <c r="CF95" s="1126"/>
      <c r="CG95" s="1126"/>
      <c r="CH95" s="1126"/>
    </row>
    <row r="96" spans="1:87" ht="18" customHeight="1" x14ac:dyDescent="0.15">
      <c r="A96" s="1190"/>
      <c r="B96" s="1191"/>
      <c r="C96" s="1204">
        <f>⑧入力シート!Y74</f>
        <v>51</v>
      </c>
      <c r="D96" s="1205"/>
      <c r="E96" s="1205"/>
      <c r="F96" s="1205"/>
      <c r="G96" s="1205"/>
      <c r="H96" s="1205"/>
      <c r="I96" s="1205"/>
      <c r="J96" s="1205"/>
      <c r="K96" s="1205"/>
      <c r="L96" s="1205"/>
      <c r="M96" s="1205"/>
      <c r="N96" s="1203"/>
      <c r="O96" s="1203"/>
      <c r="P96" s="1126"/>
      <c r="Q96" s="1126"/>
      <c r="R96" s="1126"/>
      <c r="S96" s="1126"/>
      <c r="T96" s="1126"/>
      <c r="U96" s="1126"/>
      <c r="V96" s="1126"/>
      <c r="W96" s="1126"/>
      <c r="X96" s="1126"/>
      <c r="Y96" s="1126"/>
      <c r="Z96" s="1126"/>
      <c r="AA96" s="1126"/>
      <c r="AB96" s="1126"/>
      <c r="AC96" s="1126"/>
      <c r="AD96" s="1126"/>
      <c r="AE96" s="1126"/>
      <c r="AF96" s="1126"/>
      <c r="AG96" s="1126"/>
      <c r="AH96" s="1126"/>
      <c r="AI96" s="1126"/>
      <c r="AJ96" s="1126"/>
      <c r="AK96" s="1126"/>
      <c r="AL96" s="1126"/>
      <c r="AM96" s="1126"/>
      <c r="AN96" s="1126"/>
      <c r="AO96" s="1126"/>
      <c r="AP96" s="1126"/>
      <c r="AR96" s="47"/>
      <c r="AS96" s="1190"/>
      <c r="AT96" s="1191"/>
      <c r="AU96" s="1204">
        <f>⑧入力シート!Y75</f>
        <v>52</v>
      </c>
      <c r="AV96" s="1205"/>
      <c r="AW96" s="1205"/>
      <c r="AX96" s="1205"/>
      <c r="AY96" s="1205"/>
      <c r="AZ96" s="1205"/>
      <c r="BA96" s="1205"/>
      <c r="BB96" s="1205"/>
      <c r="BC96" s="1205"/>
      <c r="BD96" s="1205"/>
      <c r="BE96" s="1205"/>
      <c r="BF96" s="1203"/>
      <c r="BG96" s="1203"/>
      <c r="BH96" s="1126"/>
      <c r="BI96" s="1126"/>
      <c r="BJ96" s="1126"/>
      <c r="BK96" s="1126"/>
      <c r="BL96" s="1126"/>
      <c r="BM96" s="1126"/>
      <c r="BN96" s="1126"/>
      <c r="BO96" s="1126"/>
      <c r="BP96" s="1126"/>
      <c r="BQ96" s="1126"/>
      <c r="BR96" s="1126"/>
      <c r="BS96" s="1126"/>
      <c r="BT96" s="1126"/>
      <c r="BU96" s="1126"/>
      <c r="BV96" s="1126"/>
      <c r="BW96" s="1126"/>
      <c r="BX96" s="1126"/>
      <c r="BY96" s="1126"/>
      <c r="BZ96" s="1126"/>
      <c r="CA96" s="1126"/>
      <c r="CB96" s="1126"/>
      <c r="CC96" s="1126"/>
      <c r="CD96" s="1126"/>
      <c r="CE96" s="1126"/>
      <c r="CF96" s="1126"/>
      <c r="CG96" s="1126"/>
      <c r="CH96" s="1126"/>
    </row>
    <row r="97" spans="1:86" ht="18" customHeight="1" x14ac:dyDescent="0.15">
      <c r="A97" s="1192"/>
      <c r="B97" s="1193"/>
      <c r="C97" s="1204"/>
      <c r="D97" s="1205"/>
      <c r="E97" s="1205"/>
      <c r="F97" s="1205"/>
      <c r="G97" s="1205"/>
      <c r="H97" s="1205"/>
      <c r="I97" s="1205"/>
      <c r="J97" s="1205"/>
      <c r="K97" s="1205"/>
      <c r="L97" s="1205"/>
      <c r="M97" s="1205"/>
      <c r="N97" s="1203"/>
      <c r="O97" s="1203"/>
      <c r="P97" s="1126"/>
      <c r="Q97" s="1126"/>
      <c r="R97" s="1126"/>
      <c r="S97" s="1126"/>
      <c r="T97" s="1126"/>
      <c r="U97" s="1126"/>
      <c r="V97" s="1126"/>
      <c r="W97" s="1126"/>
      <c r="X97" s="1126"/>
      <c r="Y97" s="1126"/>
      <c r="Z97" s="1126"/>
      <c r="AA97" s="1126"/>
      <c r="AB97" s="1126"/>
      <c r="AC97" s="1126"/>
      <c r="AD97" s="1126"/>
      <c r="AE97" s="1126"/>
      <c r="AF97" s="1126"/>
      <c r="AG97" s="1126"/>
      <c r="AH97" s="1126"/>
      <c r="AI97" s="1126"/>
      <c r="AJ97" s="1126"/>
      <c r="AK97" s="1126"/>
      <c r="AL97" s="1126"/>
      <c r="AM97" s="1126"/>
      <c r="AN97" s="1126"/>
      <c r="AO97" s="1126"/>
      <c r="AP97" s="1126"/>
      <c r="AR97" s="47"/>
      <c r="AS97" s="1192"/>
      <c r="AT97" s="1193"/>
      <c r="AU97" s="1204"/>
      <c r="AV97" s="1205"/>
      <c r="AW97" s="1205"/>
      <c r="AX97" s="1205"/>
      <c r="AY97" s="1205"/>
      <c r="AZ97" s="1205"/>
      <c r="BA97" s="1205"/>
      <c r="BB97" s="1205"/>
      <c r="BC97" s="1205"/>
      <c r="BD97" s="1205"/>
      <c r="BE97" s="1205"/>
      <c r="BF97" s="1203"/>
      <c r="BG97" s="1203"/>
      <c r="BH97" s="1126"/>
      <c r="BI97" s="1126"/>
      <c r="BJ97" s="1126"/>
      <c r="BK97" s="1126"/>
      <c r="BL97" s="1126"/>
      <c r="BM97" s="1126"/>
      <c r="BN97" s="1126"/>
      <c r="BO97" s="1126"/>
      <c r="BP97" s="1126"/>
      <c r="BQ97" s="1126"/>
      <c r="BR97" s="1126"/>
      <c r="BS97" s="1126"/>
      <c r="BT97" s="1126"/>
      <c r="BU97" s="1126"/>
      <c r="BV97" s="1126"/>
      <c r="BW97" s="1126"/>
      <c r="BX97" s="1126"/>
      <c r="BY97" s="1126"/>
      <c r="BZ97" s="1126"/>
      <c r="CA97" s="1126"/>
      <c r="CB97" s="1126"/>
      <c r="CC97" s="1126"/>
      <c r="CD97" s="1126"/>
      <c r="CE97" s="1126"/>
      <c r="CF97" s="1126"/>
      <c r="CG97" s="1126"/>
      <c r="CH97" s="1126"/>
    </row>
    <row r="98" spans="1:86" ht="18" customHeight="1" x14ac:dyDescent="0.15">
      <c r="A98" s="1206" t="s">
        <v>37</v>
      </c>
      <c r="B98" s="1207"/>
      <c r="C98" s="1208" t="str">
        <f>""&amp;⑧入力シート!Z74</f>
        <v/>
      </c>
      <c r="D98" s="1209"/>
      <c r="E98" s="1209"/>
      <c r="F98" s="1209"/>
      <c r="G98" s="1209"/>
      <c r="H98" s="1209"/>
      <c r="I98" s="1209"/>
      <c r="J98" s="1209"/>
      <c r="K98" s="1209"/>
      <c r="L98" s="1209"/>
      <c r="M98" s="1210"/>
      <c r="N98" s="1190" t="s">
        <v>36</v>
      </c>
      <c r="O98" s="1191"/>
      <c r="P98" s="1194" t="s">
        <v>34</v>
      </c>
      <c r="Q98" s="1195"/>
      <c r="R98" s="1195"/>
      <c r="S98" s="1195"/>
      <c r="T98" s="1195"/>
      <c r="U98" s="1195"/>
      <c r="V98" s="1195"/>
      <c r="W98" s="1195"/>
      <c r="X98" s="1195"/>
      <c r="Y98" s="1195"/>
      <c r="Z98" s="1195"/>
      <c r="AA98" s="1195"/>
      <c r="AB98" s="1195"/>
      <c r="AC98" s="1195"/>
      <c r="AD98" s="1195"/>
      <c r="AE98" s="1195"/>
      <c r="AF98" s="1195"/>
      <c r="AG98" s="1195"/>
      <c r="AH98" s="1195"/>
      <c r="AI98" s="1195"/>
      <c r="AJ98" s="1195"/>
      <c r="AK98" s="1195"/>
      <c r="AL98" s="1195"/>
      <c r="AM98" s="1195"/>
      <c r="AN98" s="1195"/>
      <c r="AO98" s="1195"/>
      <c r="AP98" s="1196"/>
      <c r="AR98" s="47"/>
      <c r="AS98" s="1206" t="s">
        <v>37</v>
      </c>
      <c r="AT98" s="1207"/>
      <c r="AU98" s="1208" t="str">
        <f>""&amp;⑧入力シート!Z75</f>
        <v/>
      </c>
      <c r="AV98" s="1209"/>
      <c r="AW98" s="1209"/>
      <c r="AX98" s="1209"/>
      <c r="AY98" s="1209"/>
      <c r="AZ98" s="1209"/>
      <c r="BA98" s="1209"/>
      <c r="BB98" s="1209"/>
      <c r="BC98" s="1209"/>
      <c r="BD98" s="1209"/>
      <c r="BE98" s="1210"/>
      <c r="BF98" s="1190" t="s">
        <v>36</v>
      </c>
      <c r="BG98" s="1191"/>
      <c r="BH98" s="1194" t="s">
        <v>34</v>
      </c>
      <c r="BI98" s="1195"/>
      <c r="BJ98" s="1195"/>
      <c r="BK98" s="1195"/>
      <c r="BL98" s="1195"/>
      <c r="BM98" s="1195"/>
      <c r="BN98" s="1195"/>
      <c r="BO98" s="1195"/>
      <c r="BP98" s="1195"/>
      <c r="BQ98" s="1195"/>
      <c r="BR98" s="1195"/>
      <c r="BS98" s="1195"/>
      <c r="BT98" s="1195"/>
      <c r="BU98" s="1195"/>
      <c r="BV98" s="1195"/>
      <c r="BW98" s="1195"/>
      <c r="BX98" s="1195"/>
      <c r="BY98" s="1195"/>
      <c r="BZ98" s="1195"/>
      <c r="CA98" s="1195"/>
      <c r="CB98" s="1195"/>
      <c r="CC98" s="1195"/>
      <c r="CD98" s="1195"/>
      <c r="CE98" s="1195"/>
      <c r="CF98" s="1195"/>
      <c r="CG98" s="1195"/>
      <c r="CH98" s="1196"/>
    </row>
    <row r="99" spans="1:86" ht="18" customHeight="1" x14ac:dyDescent="0.15">
      <c r="A99" s="1190"/>
      <c r="B99" s="1191"/>
      <c r="C99" s="1204"/>
      <c r="D99" s="1205"/>
      <c r="E99" s="1205"/>
      <c r="F99" s="1205"/>
      <c r="G99" s="1205"/>
      <c r="H99" s="1205"/>
      <c r="I99" s="1205"/>
      <c r="J99" s="1205"/>
      <c r="K99" s="1205"/>
      <c r="L99" s="1205"/>
      <c r="M99" s="1211"/>
      <c r="N99" s="1190"/>
      <c r="O99" s="1191"/>
      <c r="P99" s="1225" t="str">
        <f>'⑨応募者名簿(印刷用)'!AT23</f>
        <v xml:space="preserve"> </v>
      </c>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c r="AL99" s="1225"/>
      <c r="AM99" s="1225"/>
      <c r="AN99" s="1225"/>
      <c r="AO99" s="1225"/>
      <c r="AP99" s="1225"/>
      <c r="AR99" s="47"/>
      <c r="AS99" s="1190"/>
      <c r="AT99" s="1191"/>
      <c r="AU99" s="1204"/>
      <c r="AV99" s="1205"/>
      <c r="AW99" s="1205"/>
      <c r="AX99" s="1205"/>
      <c r="AY99" s="1205"/>
      <c r="AZ99" s="1205"/>
      <c r="BA99" s="1205"/>
      <c r="BB99" s="1205"/>
      <c r="BC99" s="1205"/>
      <c r="BD99" s="1205"/>
      <c r="BE99" s="1211"/>
      <c r="BF99" s="1190"/>
      <c r="BG99" s="1191"/>
      <c r="BH99" s="1225" t="str">
        <f>'⑨応募者名簿(印刷用)'!AT24</f>
        <v xml:space="preserve"> </v>
      </c>
      <c r="BI99" s="1225"/>
      <c r="BJ99" s="1225"/>
      <c r="BK99" s="1225"/>
      <c r="BL99" s="1225"/>
      <c r="BM99" s="1225"/>
      <c r="BN99" s="1225"/>
      <c r="BO99" s="1225"/>
      <c r="BP99" s="1225"/>
      <c r="BQ99" s="1225"/>
      <c r="BR99" s="1225"/>
      <c r="BS99" s="1225"/>
      <c r="BT99" s="1225"/>
      <c r="BU99" s="1225"/>
      <c r="BV99" s="1225"/>
      <c r="BW99" s="1225"/>
      <c r="BX99" s="1225"/>
      <c r="BY99" s="1225"/>
      <c r="BZ99" s="1225"/>
      <c r="CA99" s="1225"/>
      <c r="CB99" s="1225"/>
      <c r="CC99" s="1225"/>
      <c r="CD99" s="1225"/>
      <c r="CE99" s="1225"/>
      <c r="CF99" s="1225"/>
      <c r="CG99" s="1225"/>
      <c r="CH99" s="1225"/>
    </row>
    <row r="100" spans="1:86" ht="18" customHeight="1" x14ac:dyDescent="0.15">
      <c r="A100" s="1190"/>
      <c r="B100" s="1191"/>
      <c r="C100" s="1204"/>
      <c r="D100" s="1205"/>
      <c r="E100" s="1205"/>
      <c r="F100" s="1205"/>
      <c r="G100" s="1205"/>
      <c r="H100" s="1205"/>
      <c r="I100" s="1205"/>
      <c r="J100" s="1205"/>
      <c r="K100" s="1205"/>
      <c r="L100" s="1205"/>
      <c r="M100" s="1211"/>
      <c r="N100" s="1192"/>
      <c r="O100" s="1193"/>
      <c r="P100" s="1112"/>
      <c r="Q100" s="1112"/>
      <c r="R100" s="1112"/>
      <c r="S100" s="1112"/>
      <c r="T100" s="1112"/>
      <c r="U100" s="1112"/>
      <c r="V100" s="1112"/>
      <c r="W100" s="1112"/>
      <c r="X100" s="1112"/>
      <c r="Y100" s="1112"/>
      <c r="Z100" s="1112"/>
      <c r="AA100" s="1112"/>
      <c r="AB100" s="1112"/>
      <c r="AC100" s="1112"/>
      <c r="AD100" s="1112"/>
      <c r="AE100" s="1112"/>
      <c r="AF100" s="1112"/>
      <c r="AG100" s="1112"/>
      <c r="AH100" s="1112"/>
      <c r="AI100" s="1112"/>
      <c r="AJ100" s="1112"/>
      <c r="AK100" s="1112"/>
      <c r="AL100" s="1112"/>
      <c r="AM100" s="1112"/>
      <c r="AN100" s="1112"/>
      <c r="AO100" s="1112"/>
      <c r="AP100" s="1112"/>
      <c r="AR100" s="47"/>
      <c r="AS100" s="1190"/>
      <c r="AT100" s="1191"/>
      <c r="AU100" s="1204"/>
      <c r="AV100" s="1205"/>
      <c r="AW100" s="1205"/>
      <c r="AX100" s="1205"/>
      <c r="AY100" s="1205"/>
      <c r="AZ100" s="1205"/>
      <c r="BA100" s="1205"/>
      <c r="BB100" s="1205"/>
      <c r="BC100" s="1205"/>
      <c r="BD100" s="1205"/>
      <c r="BE100" s="1211"/>
      <c r="BF100" s="1192"/>
      <c r="BG100" s="1193"/>
      <c r="BH100" s="1112"/>
      <c r="BI100" s="1112"/>
      <c r="BJ100" s="1112"/>
      <c r="BK100" s="1112"/>
      <c r="BL100" s="1112"/>
      <c r="BM100" s="1112"/>
      <c r="BN100" s="1112"/>
      <c r="BO100" s="1112"/>
      <c r="BP100" s="1112"/>
      <c r="BQ100" s="1112"/>
      <c r="BR100" s="1112"/>
      <c r="BS100" s="1112"/>
      <c r="BT100" s="1112"/>
      <c r="BU100" s="1112"/>
      <c r="BV100" s="1112"/>
      <c r="BW100" s="1112"/>
      <c r="BX100" s="1112"/>
      <c r="BY100" s="1112"/>
      <c r="BZ100" s="1112"/>
      <c r="CA100" s="1112"/>
      <c r="CB100" s="1112"/>
      <c r="CC100" s="1112"/>
      <c r="CD100" s="1112"/>
      <c r="CE100" s="1112"/>
      <c r="CF100" s="1112"/>
      <c r="CG100" s="1112"/>
      <c r="CH100" s="1112"/>
    </row>
    <row r="101" spans="1:86" ht="18" customHeight="1" x14ac:dyDescent="0.15">
      <c r="A101" s="1107" t="s">
        <v>43</v>
      </c>
      <c r="B101" s="1108"/>
      <c r="C101" s="1112" t="str">
        <f>'⑨応募者名簿(印刷用)'!AR23</f>
        <v/>
      </c>
      <c r="D101" s="1112"/>
      <c r="E101" s="1112"/>
      <c r="F101" s="1112"/>
      <c r="G101" s="1112"/>
      <c r="H101" s="1112"/>
      <c r="I101" s="1112"/>
      <c r="J101" s="1112"/>
      <c r="K101" s="1112"/>
      <c r="L101" s="1112"/>
      <c r="M101" s="1112"/>
      <c r="N101" s="1113" t="s">
        <v>23</v>
      </c>
      <c r="O101" s="1114"/>
      <c r="P101" s="1115" t="str">
        <f>""&amp;⑧入力シート!AE74</f>
        <v/>
      </c>
      <c r="Q101" s="1115"/>
      <c r="R101" s="1115"/>
      <c r="S101" s="1115"/>
      <c r="T101" s="1115"/>
      <c r="U101" s="1115"/>
      <c r="V101" s="1115"/>
      <c r="W101" s="1115"/>
      <c r="X101" s="1115"/>
      <c r="Y101" s="1136" t="s">
        <v>82</v>
      </c>
      <c r="Z101" s="1136"/>
      <c r="AA101" s="1136"/>
      <c r="AB101" s="1136"/>
      <c r="AC101" s="1136"/>
      <c r="AD101" s="1136"/>
      <c r="AE101" s="1136"/>
      <c r="AF101" s="1136"/>
      <c r="AG101" s="1136"/>
      <c r="AH101" s="1136"/>
      <c r="AI101" s="1136"/>
      <c r="AJ101" s="1136"/>
      <c r="AK101" s="1136"/>
      <c r="AL101" s="1136"/>
      <c r="AM101" s="1136"/>
      <c r="AN101" s="1136"/>
      <c r="AO101" s="1136"/>
      <c r="AP101" s="1187"/>
      <c r="AR101" s="47"/>
      <c r="AS101" s="1107" t="s">
        <v>43</v>
      </c>
      <c r="AT101" s="1108"/>
      <c r="AU101" s="1112" t="str">
        <f>'⑨応募者名簿(印刷用)'!AR24</f>
        <v/>
      </c>
      <c r="AV101" s="1112"/>
      <c r="AW101" s="1112"/>
      <c r="AX101" s="1112"/>
      <c r="AY101" s="1112"/>
      <c r="AZ101" s="1112"/>
      <c r="BA101" s="1112"/>
      <c r="BB101" s="1112"/>
      <c r="BC101" s="1112"/>
      <c r="BD101" s="1112"/>
      <c r="BE101" s="1112"/>
      <c r="BF101" s="1113" t="s">
        <v>23</v>
      </c>
      <c r="BG101" s="1114"/>
      <c r="BH101" s="1115" t="str">
        <f>""&amp;⑧入力シート!AE75</f>
        <v/>
      </c>
      <c r="BI101" s="1115"/>
      <c r="BJ101" s="1115"/>
      <c r="BK101" s="1115"/>
      <c r="BL101" s="1115"/>
      <c r="BM101" s="1115"/>
      <c r="BN101" s="1115"/>
      <c r="BO101" s="1115"/>
      <c r="BP101" s="1115"/>
      <c r="BQ101" s="1136" t="s">
        <v>82</v>
      </c>
      <c r="BR101" s="1136"/>
      <c r="BS101" s="1136"/>
      <c r="BT101" s="1136"/>
      <c r="BU101" s="1136"/>
      <c r="BV101" s="1136"/>
      <c r="BW101" s="1136"/>
      <c r="BX101" s="1136"/>
      <c r="BY101" s="1136"/>
      <c r="BZ101" s="1136"/>
      <c r="CA101" s="1136"/>
      <c r="CB101" s="1136"/>
      <c r="CC101" s="1136"/>
      <c r="CD101" s="1136"/>
      <c r="CE101" s="1136"/>
      <c r="CF101" s="1136"/>
      <c r="CG101" s="1136"/>
      <c r="CH101" s="1187"/>
    </row>
    <row r="102" spans="1:86" ht="18" customHeight="1" x14ac:dyDescent="0.15">
      <c r="A102" s="1107"/>
      <c r="B102" s="1108"/>
      <c r="C102" s="1112"/>
      <c r="D102" s="1112"/>
      <c r="E102" s="1112"/>
      <c r="F102" s="1112"/>
      <c r="G102" s="1112"/>
      <c r="H102" s="1112"/>
      <c r="I102" s="1112"/>
      <c r="J102" s="1112"/>
      <c r="K102" s="1112"/>
      <c r="L102" s="1112"/>
      <c r="M102" s="1112"/>
      <c r="N102" s="1113"/>
      <c r="O102" s="1114"/>
      <c r="P102" s="1115"/>
      <c r="Q102" s="1115"/>
      <c r="R102" s="1115"/>
      <c r="S102" s="1115"/>
      <c r="T102" s="1115"/>
      <c r="U102" s="1115"/>
      <c r="V102" s="1115"/>
      <c r="W102" s="1115"/>
      <c r="X102" s="1115"/>
      <c r="Y102" s="1188"/>
      <c r="Z102" s="1188"/>
      <c r="AA102" s="1188"/>
      <c r="AB102" s="1188"/>
      <c r="AC102" s="1188"/>
      <c r="AD102" s="1188"/>
      <c r="AE102" s="1188"/>
      <c r="AF102" s="1188"/>
      <c r="AG102" s="1188"/>
      <c r="AH102" s="1188"/>
      <c r="AI102" s="1188"/>
      <c r="AJ102" s="1188"/>
      <c r="AK102" s="1188"/>
      <c r="AL102" s="1188"/>
      <c r="AM102" s="1188"/>
      <c r="AN102" s="1188"/>
      <c r="AO102" s="1188"/>
      <c r="AP102" s="1189"/>
      <c r="AR102" s="47"/>
      <c r="AS102" s="1107"/>
      <c r="AT102" s="1108"/>
      <c r="AU102" s="1112"/>
      <c r="AV102" s="1112"/>
      <c r="AW102" s="1112"/>
      <c r="AX102" s="1112"/>
      <c r="AY102" s="1112"/>
      <c r="AZ102" s="1112"/>
      <c r="BA102" s="1112"/>
      <c r="BB102" s="1112"/>
      <c r="BC102" s="1112"/>
      <c r="BD102" s="1112"/>
      <c r="BE102" s="1112"/>
      <c r="BF102" s="1113"/>
      <c r="BG102" s="1114"/>
      <c r="BH102" s="1115"/>
      <c r="BI102" s="1115"/>
      <c r="BJ102" s="1115"/>
      <c r="BK102" s="1115"/>
      <c r="BL102" s="1115"/>
      <c r="BM102" s="1115"/>
      <c r="BN102" s="1115"/>
      <c r="BO102" s="1115"/>
      <c r="BP102" s="1115"/>
      <c r="BQ102" s="1188"/>
      <c r="BR102" s="1188"/>
      <c r="BS102" s="1188"/>
      <c r="BT102" s="1188"/>
      <c r="BU102" s="1188"/>
      <c r="BV102" s="1188"/>
      <c r="BW102" s="1188"/>
      <c r="BX102" s="1188"/>
      <c r="BY102" s="1188"/>
      <c r="BZ102" s="1188"/>
      <c r="CA102" s="1188"/>
      <c r="CB102" s="1188"/>
      <c r="CC102" s="1188"/>
      <c r="CD102" s="1188"/>
      <c r="CE102" s="1188"/>
      <c r="CF102" s="1188"/>
      <c r="CG102" s="1188"/>
      <c r="CH102" s="1189"/>
    </row>
    <row r="103" spans="1:86" ht="17.100000000000001" customHeight="1" x14ac:dyDescent="0.15">
      <c r="A103" s="1153" t="s">
        <v>64</v>
      </c>
      <c r="B103" s="1154"/>
      <c r="C103" s="1154"/>
      <c r="D103" s="1154"/>
      <c r="E103" s="1154"/>
      <c r="F103" s="1154"/>
      <c r="G103" s="1154"/>
      <c r="H103" s="1154"/>
      <c r="I103" s="1154"/>
      <c r="J103" s="1154"/>
      <c r="K103" s="1154"/>
      <c r="L103" s="1154"/>
      <c r="M103" s="1155"/>
      <c r="N103" s="1203" t="s">
        <v>22</v>
      </c>
      <c r="O103" s="1203"/>
      <c r="P103" s="1215" t="s">
        <v>17</v>
      </c>
      <c r="Q103" s="1216"/>
      <c r="R103" s="1217" t="str">
        <f>IF('⑨応募者名簿(印刷用)'!$BX$40="","",'⑨応募者名簿(印刷用)'!$BX$40)</f>
        <v>-</v>
      </c>
      <c r="S103" s="1217"/>
      <c r="T103" s="1217"/>
      <c r="U103" s="1217"/>
      <c r="V103" s="1217"/>
      <c r="W103" s="1217"/>
      <c r="X103" s="1217"/>
      <c r="Y103" s="1217"/>
      <c r="Z103" s="1217"/>
      <c r="AA103" s="1217"/>
      <c r="AB103" s="1217"/>
      <c r="AC103" s="1217"/>
      <c r="AD103" s="1217"/>
      <c r="AE103" s="1217"/>
      <c r="AF103" s="1217"/>
      <c r="AG103" s="1217"/>
      <c r="AH103" s="1217"/>
      <c r="AI103" s="1217"/>
      <c r="AJ103" s="1217"/>
      <c r="AK103" s="1217"/>
      <c r="AL103" s="1217"/>
      <c r="AM103" s="1217"/>
      <c r="AN103" s="1217"/>
      <c r="AO103" s="1217"/>
      <c r="AP103" s="1218"/>
      <c r="AR103" s="47"/>
      <c r="AS103" s="1153" t="s">
        <v>64</v>
      </c>
      <c r="AT103" s="1154"/>
      <c r="AU103" s="1154"/>
      <c r="AV103" s="1154"/>
      <c r="AW103" s="1154"/>
      <c r="AX103" s="1154"/>
      <c r="AY103" s="1154"/>
      <c r="AZ103" s="1154"/>
      <c r="BA103" s="1154"/>
      <c r="BB103" s="1154"/>
      <c r="BC103" s="1154"/>
      <c r="BD103" s="1154"/>
      <c r="BE103" s="1155"/>
      <c r="BF103" s="1203" t="s">
        <v>22</v>
      </c>
      <c r="BG103" s="1203"/>
      <c r="BH103" s="1215" t="s">
        <v>17</v>
      </c>
      <c r="BI103" s="1216"/>
      <c r="BJ103" s="1217" t="str">
        <f>IF('⑨応募者名簿(印刷用)'!$BX$40="","",'⑨応募者名簿(印刷用)'!$BX$40)</f>
        <v>-</v>
      </c>
      <c r="BK103" s="1217"/>
      <c r="BL103" s="1217"/>
      <c r="BM103" s="1217"/>
      <c r="BN103" s="1217"/>
      <c r="BO103" s="1217"/>
      <c r="BP103" s="1217"/>
      <c r="BQ103" s="1217"/>
      <c r="BR103" s="1217"/>
      <c r="BS103" s="1217"/>
      <c r="BT103" s="1217"/>
      <c r="BU103" s="1217"/>
      <c r="BV103" s="1217"/>
      <c r="BW103" s="1217"/>
      <c r="BX103" s="1217"/>
      <c r="BY103" s="1217"/>
      <c r="BZ103" s="1217"/>
      <c r="CA103" s="1217"/>
      <c r="CB103" s="1217"/>
      <c r="CC103" s="1217"/>
      <c r="CD103" s="1217"/>
      <c r="CE103" s="1217"/>
      <c r="CF103" s="1217"/>
      <c r="CG103" s="1217"/>
      <c r="CH103" s="1218"/>
    </row>
    <row r="104" spans="1:86" ht="17.100000000000001" customHeight="1" x14ac:dyDescent="0.15">
      <c r="A104" s="612" t="str">
        <f>'⑨応募者名簿(印刷用)'!$A$36</f>
        <v/>
      </c>
      <c r="B104" s="613"/>
      <c r="C104" s="613"/>
      <c r="D104" s="613"/>
      <c r="E104" s="613"/>
      <c r="F104" s="613"/>
      <c r="G104" s="613"/>
      <c r="H104" s="613"/>
      <c r="I104" s="93"/>
      <c r="J104" s="93"/>
      <c r="K104" s="93"/>
      <c r="L104" s="93"/>
      <c r="M104" s="94"/>
      <c r="N104" s="1203"/>
      <c r="O104" s="1203"/>
      <c r="P104" s="1219" t="str">
        <f>IF('⑨応募者名簿(印刷用)'!$BV$42="","",'⑨応募者名簿(印刷用)'!$BV$42)</f>
        <v xml:space="preserve"> </v>
      </c>
      <c r="Q104" s="1220"/>
      <c r="R104" s="1220"/>
      <c r="S104" s="1220"/>
      <c r="T104" s="1220"/>
      <c r="U104" s="1220"/>
      <c r="V104" s="1220"/>
      <c r="W104" s="1220"/>
      <c r="X104" s="1220"/>
      <c r="Y104" s="1220"/>
      <c r="Z104" s="1220"/>
      <c r="AA104" s="1220"/>
      <c r="AB104" s="1220"/>
      <c r="AC104" s="1220"/>
      <c r="AD104" s="1220"/>
      <c r="AE104" s="1220"/>
      <c r="AF104" s="1220"/>
      <c r="AG104" s="1220"/>
      <c r="AH104" s="1220"/>
      <c r="AI104" s="1220"/>
      <c r="AJ104" s="1220"/>
      <c r="AK104" s="1220"/>
      <c r="AL104" s="1220"/>
      <c r="AM104" s="1220"/>
      <c r="AN104" s="1220"/>
      <c r="AO104" s="1220"/>
      <c r="AP104" s="1221"/>
      <c r="AR104" s="47"/>
      <c r="AS104" s="612" t="str">
        <f>'⑨応募者名簿(印刷用)'!$A$36</f>
        <v/>
      </c>
      <c r="AT104" s="613"/>
      <c r="AU104" s="613"/>
      <c r="AV104" s="613"/>
      <c r="AW104" s="613"/>
      <c r="AX104" s="613"/>
      <c r="AY104" s="613"/>
      <c r="AZ104" s="613"/>
      <c r="BA104" s="93"/>
      <c r="BB104" s="93"/>
      <c r="BC104" s="93"/>
      <c r="BD104" s="93"/>
      <c r="BE104" s="94"/>
      <c r="BF104" s="1203"/>
      <c r="BG104" s="1203"/>
      <c r="BH104" s="1219" t="str">
        <f>IF('⑨応募者名簿(印刷用)'!$BV$42="","",'⑨応募者名簿(印刷用)'!$BV$42)</f>
        <v xml:space="preserve"> </v>
      </c>
      <c r="BI104" s="1220"/>
      <c r="BJ104" s="1220"/>
      <c r="BK104" s="1220"/>
      <c r="BL104" s="1220"/>
      <c r="BM104" s="1220"/>
      <c r="BN104" s="1220"/>
      <c r="BO104" s="1220"/>
      <c r="BP104" s="1220"/>
      <c r="BQ104" s="1220"/>
      <c r="BR104" s="1220"/>
      <c r="BS104" s="1220"/>
      <c r="BT104" s="1220"/>
      <c r="BU104" s="1220"/>
      <c r="BV104" s="1220"/>
      <c r="BW104" s="1220"/>
      <c r="BX104" s="1220"/>
      <c r="BY104" s="1220"/>
      <c r="BZ104" s="1220"/>
      <c r="CA104" s="1220"/>
      <c r="CB104" s="1220"/>
      <c r="CC104" s="1220"/>
      <c r="CD104" s="1220"/>
      <c r="CE104" s="1220"/>
      <c r="CF104" s="1220"/>
      <c r="CG104" s="1220"/>
      <c r="CH104" s="1221"/>
    </row>
    <row r="105" spans="1:86" ht="17.100000000000001" customHeight="1" x14ac:dyDescent="0.15">
      <c r="A105" s="612"/>
      <c r="B105" s="613"/>
      <c r="C105" s="613"/>
      <c r="D105" s="613"/>
      <c r="E105" s="613"/>
      <c r="F105" s="613"/>
      <c r="G105" s="613"/>
      <c r="H105" s="613"/>
      <c r="I105" s="93"/>
      <c r="J105" s="93"/>
      <c r="K105" s="93"/>
      <c r="L105" s="93"/>
      <c r="M105" s="94"/>
      <c r="N105" s="1203"/>
      <c r="O105" s="1203"/>
      <c r="P105" s="1219" t="str">
        <f>IF('⑨応募者名簿(印刷用)'!$BV$43="","",'⑨応募者名簿(印刷用)'!$BV$43)</f>
        <v xml:space="preserve"> </v>
      </c>
      <c r="Q105" s="1220"/>
      <c r="R105" s="1220"/>
      <c r="S105" s="1220"/>
      <c r="T105" s="1220"/>
      <c r="U105" s="1220"/>
      <c r="V105" s="1220"/>
      <c r="W105" s="1220"/>
      <c r="X105" s="1220"/>
      <c r="Y105" s="1220"/>
      <c r="Z105" s="1220"/>
      <c r="AA105" s="1220"/>
      <c r="AB105" s="1220"/>
      <c r="AC105" s="1220"/>
      <c r="AD105" s="1220"/>
      <c r="AE105" s="1220"/>
      <c r="AF105" s="1220"/>
      <c r="AG105" s="1220"/>
      <c r="AH105" s="1220"/>
      <c r="AI105" s="1220"/>
      <c r="AJ105" s="1220"/>
      <c r="AK105" s="1220"/>
      <c r="AL105" s="1220"/>
      <c r="AM105" s="1220"/>
      <c r="AN105" s="1220"/>
      <c r="AO105" s="1220"/>
      <c r="AP105" s="1221"/>
      <c r="AR105" s="47"/>
      <c r="AS105" s="612"/>
      <c r="AT105" s="613"/>
      <c r="AU105" s="613"/>
      <c r="AV105" s="613"/>
      <c r="AW105" s="613"/>
      <c r="AX105" s="613"/>
      <c r="AY105" s="613"/>
      <c r="AZ105" s="613"/>
      <c r="BA105" s="93"/>
      <c r="BB105" s="93"/>
      <c r="BC105" s="93"/>
      <c r="BD105" s="93"/>
      <c r="BE105" s="94"/>
      <c r="BF105" s="1203"/>
      <c r="BG105" s="1203"/>
      <c r="BH105" s="1219" t="str">
        <f>IF('⑨応募者名簿(印刷用)'!$BV$43="","",'⑨応募者名簿(印刷用)'!$BV$43)</f>
        <v xml:space="preserve"> </v>
      </c>
      <c r="BI105" s="1220"/>
      <c r="BJ105" s="1220"/>
      <c r="BK105" s="1220"/>
      <c r="BL105" s="1220"/>
      <c r="BM105" s="1220"/>
      <c r="BN105" s="1220"/>
      <c r="BO105" s="1220"/>
      <c r="BP105" s="1220"/>
      <c r="BQ105" s="1220"/>
      <c r="BR105" s="1220"/>
      <c r="BS105" s="1220"/>
      <c r="BT105" s="1220"/>
      <c r="BU105" s="1220"/>
      <c r="BV105" s="1220"/>
      <c r="BW105" s="1220"/>
      <c r="BX105" s="1220"/>
      <c r="BY105" s="1220"/>
      <c r="BZ105" s="1220"/>
      <c r="CA105" s="1220"/>
      <c r="CB105" s="1220"/>
      <c r="CC105" s="1220"/>
      <c r="CD105" s="1220"/>
      <c r="CE105" s="1220"/>
      <c r="CF105" s="1220"/>
      <c r="CG105" s="1220"/>
      <c r="CH105" s="1221"/>
    </row>
    <row r="106" spans="1:86" ht="17.100000000000001" customHeight="1" x14ac:dyDescent="0.15">
      <c r="A106" s="612"/>
      <c r="B106" s="613"/>
      <c r="C106" s="613"/>
      <c r="D106" s="613"/>
      <c r="E106" s="613"/>
      <c r="F106" s="613"/>
      <c r="G106" s="613"/>
      <c r="H106" s="613"/>
      <c r="I106" s="93"/>
      <c r="J106" s="93"/>
      <c r="K106" s="93"/>
      <c r="L106" s="93"/>
      <c r="M106" s="94"/>
      <c r="N106" s="1203"/>
      <c r="O106" s="1203"/>
      <c r="P106" s="1222" t="str">
        <f>IF('⑨応募者名簿(印刷用)'!$BV$44="","",'⑨応募者名簿(印刷用)'!$BV$44)</f>
        <v xml:space="preserve"> </v>
      </c>
      <c r="Q106" s="1223"/>
      <c r="R106" s="1223"/>
      <c r="S106" s="1223"/>
      <c r="T106" s="1223"/>
      <c r="U106" s="1223"/>
      <c r="V106" s="1223"/>
      <c r="W106" s="1223"/>
      <c r="X106" s="1223"/>
      <c r="Y106" s="1223"/>
      <c r="Z106" s="1223"/>
      <c r="AA106" s="1223"/>
      <c r="AB106" s="1223"/>
      <c r="AC106" s="1223"/>
      <c r="AD106" s="1223"/>
      <c r="AE106" s="1223"/>
      <c r="AF106" s="1223"/>
      <c r="AG106" s="1223"/>
      <c r="AH106" s="1223"/>
      <c r="AI106" s="1223"/>
      <c r="AJ106" s="1223"/>
      <c r="AK106" s="1223"/>
      <c r="AL106" s="1223"/>
      <c r="AM106" s="1223"/>
      <c r="AN106" s="1223"/>
      <c r="AO106" s="1223"/>
      <c r="AP106" s="1224"/>
      <c r="AR106" s="47"/>
      <c r="AS106" s="612"/>
      <c r="AT106" s="613"/>
      <c r="AU106" s="613"/>
      <c r="AV106" s="613"/>
      <c r="AW106" s="613"/>
      <c r="AX106" s="613"/>
      <c r="AY106" s="613"/>
      <c r="AZ106" s="613"/>
      <c r="BA106" s="93"/>
      <c r="BB106" s="93"/>
      <c r="BC106" s="93"/>
      <c r="BD106" s="93"/>
      <c r="BE106" s="94"/>
      <c r="BF106" s="1203"/>
      <c r="BG106" s="1203"/>
      <c r="BH106" s="1222" t="str">
        <f>IF('⑨応募者名簿(印刷用)'!$BV$44="","",'⑨応募者名簿(印刷用)'!$BV$44)</f>
        <v xml:space="preserve"> </v>
      </c>
      <c r="BI106" s="1223"/>
      <c r="BJ106" s="1223"/>
      <c r="BK106" s="1223"/>
      <c r="BL106" s="1223"/>
      <c r="BM106" s="1223"/>
      <c r="BN106" s="1223"/>
      <c r="BO106" s="1223"/>
      <c r="BP106" s="1223"/>
      <c r="BQ106" s="1223"/>
      <c r="BR106" s="1223"/>
      <c r="BS106" s="1223"/>
      <c r="BT106" s="1223"/>
      <c r="BU106" s="1223"/>
      <c r="BV106" s="1223"/>
      <c r="BW106" s="1223"/>
      <c r="BX106" s="1223"/>
      <c r="BY106" s="1223"/>
      <c r="BZ106" s="1223"/>
      <c r="CA106" s="1223"/>
      <c r="CB106" s="1223"/>
      <c r="CC106" s="1223"/>
      <c r="CD106" s="1223"/>
      <c r="CE106" s="1223"/>
      <c r="CF106" s="1223"/>
      <c r="CG106" s="1223"/>
      <c r="CH106" s="1224"/>
    </row>
    <row r="107" spans="1:86" ht="17.100000000000001" customHeight="1" x14ac:dyDescent="0.15">
      <c r="A107" s="612"/>
      <c r="B107" s="613"/>
      <c r="C107" s="613"/>
      <c r="D107" s="613"/>
      <c r="E107" s="613"/>
      <c r="F107" s="613"/>
      <c r="G107" s="613"/>
      <c r="H107" s="613"/>
      <c r="I107" s="93"/>
      <c r="J107" s="93"/>
      <c r="K107" s="93"/>
      <c r="L107" s="93"/>
      <c r="M107" s="94"/>
      <c r="N107" s="1206" t="s">
        <v>33</v>
      </c>
      <c r="O107" s="1207"/>
      <c r="P107" s="1212" t="s">
        <v>24</v>
      </c>
      <c r="Q107" s="1213"/>
      <c r="R107" s="1213"/>
      <c r="S107" s="1213"/>
      <c r="T107" s="1213" t="str">
        <f>""&amp;⑧入力シート!$D$21</f>
        <v/>
      </c>
      <c r="U107" s="1213"/>
      <c r="V107" s="1213"/>
      <c r="W107" s="1213"/>
      <c r="X107" s="1213"/>
      <c r="Y107" s="1213"/>
      <c r="Z107" s="1213"/>
      <c r="AA107" s="1213"/>
      <c r="AB107" s="1213"/>
      <c r="AC107" s="1213"/>
      <c r="AD107" s="1213"/>
      <c r="AE107" s="1213"/>
      <c r="AF107" s="1213"/>
      <c r="AG107" s="1213"/>
      <c r="AH107" s="1213"/>
      <c r="AI107" s="1213"/>
      <c r="AJ107" s="1213"/>
      <c r="AK107" s="1213"/>
      <c r="AL107" s="1213"/>
      <c r="AM107" s="1213"/>
      <c r="AN107" s="1213"/>
      <c r="AO107" s="1213"/>
      <c r="AP107" s="1214"/>
      <c r="AR107" s="47"/>
      <c r="AS107" s="612"/>
      <c r="AT107" s="613"/>
      <c r="AU107" s="613"/>
      <c r="AV107" s="613"/>
      <c r="AW107" s="613"/>
      <c r="AX107" s="613"/>
      <c r="AY107" s="613"/>
      <c r="AZ107" s="613"/>
      <c r="BA107" s="93"/>
      <c r="BB107" s="93"/>
      <c r="BC107" s="93"/>
      <c r="BD107" s="93"/>
      <c r="BE107" s="94"/>
      <c r="BF107" s="1206" t="s">
        <v>33</v>
      </c>
      <c r="BG107" s="1207"/>
      <c r="BH107" s="1212" t="s">
        <v>24</v>
      </c>
      <c r="BI107" s="1213"/>
      <c r="BJ107" s="1213"/>
      <c r="BK107" s="1213"/>
      <c r="BL107" s="1213" t="str">
        <f>""&amp;⑧入力シート!$D$21</f>
        <v/>
      </c>
      <c r="BM107" s="1213"/>
      <c r="BN107" s="1213"/>
      <c r="BO107" s="1213"/>
      <c r="BP107" s="1213"/>
      <c r="BQ107" s="1213"/>
      <c r="BR107" s="1213"/>
      <c r="BS107" s="1213"/>
      <c r="BT107" s="1213"/>
      <c r="BU107" s="1213"/>
      <c r="BV107" s="1213"/>
      <c r="BW107" s="1213"/>
      <c r="BX107" s="1213"/>
      <c r="BY107" s="1213"/>
      <c r="BZ107" s="1213"/>
      <c r="CA107" s="1213"/>
      <c r="CB107" s="1213"/>
      <c r="CC107" s="1213"/>
      <c r="CD107" s="1213"/>
      <c r="CE107" s="1213"/>
      <c r="CF107" s="1213"/>
      <c r="CG107" s="1213"/>
      <c r="CH107" s="1214"/>
    </row>
    <row r="108" spans="1:86" ht="17.100000000000001" customHeight="1" x14ac:dyDescent="0.15">
      <c r="A108" s="95"/>
      <c r="B108" s="93"/>
      <c r="C108" s="93"/>
      <c r="D108" s="93"/>
      <c r="E108" s="93"/>
      <c r="F108" s="93"/>
      <c r="G108" s="93"/>
      <c r="H108" s="93"/>
      <c r="I108" s="93"/>
      <c r="J108" s="93"/>
      <c r="K108" s="93"/>
      <c r="L108" s="93"/>
      <c r="M108" s="94"/>
      <c r="N108" s="1190"/>
      <c r="O108" s="1191"/>
      <c r="P108" s="1082" t="str">
        <f>"　"&amp;⑧入力シート!$D$22</f>
        <v>　</v>
      </c>
      <c r="Q108" s="1083"/>
      <c r="R108" s="1083"/>
      <c r="S108" s="1083"/>
      <c r="T108" s="1083"/>
      <c r="U108" s="1083"/>
      <c r="V108" s="1083"/>
      <c r="W108" s="1083"/>
      <c r="X108" s="1083"/>
      <c r="Y108" s="1083"/>
      <c r="Z108" s="1083"/>
      <c r="AA108" s="1083"/>
      <c r="AB108" s="1083"/>
      <c r="AC108" s="1083"/>
      <c r="AD108" s="1083"/>
      <c r="AE108" s="1083"/>
      <c r="AF108" s="1083"/>
      <c r="AG108" s="1083"/>
      <c r="AH108" s="1083"/>
      <c r="AI108" s="1083"/>
      <c r="AJ108" s="1083"/>
      <c r="AK108" s="1083"/>
      <c r="AL108" s="1083"/>
      <c r="AM108" s="1083"/>
      <c r="AN108" s="1083"/>
      <c r="AO108" s="1083"/>
      <c r="AP108" s="1084"/>
      <c r="AR108" s="47"/>
      <c r="AS108" s="95"/>
      <c r="AT108" s="93"/>
      <c r="AU108" s="93"/>
      <c r="AV108" s="93"/>
      <c r="AW108" s="93"/>
      <c r="AX108" s="93"/>
      <c r="AY108" s="93"/>
      <c r="AZ108" s="93"/>
      <c r="BA108" s="93"/>
      <c r="BB108" s="93"/>
      <c r="BC108" s="93"/>
      <c r="BD108" s="93"/>
      <c r="BE108" s="94"/>
      <c r="BF108" s="1190"/>
      <c r="BG108" s="1191"/>
      <c r="BH108" s="1082" t="str">
        <f>"　"&amp;⑧入力シート!$D$22</f>
        <v>　</v>
      </c>
      <c r="BI108" s="1083"/>
      <c r="BJ108" s="1083"/>
      <c r="BK108" s="1083"/>
      <c r="BL108" s="1083"/>
      <c r="BM108" s="1083"/>
      <c r="BN108" s="1083"/>
      <c r="BO108" s="1083"/>
      <c r="BP108" s="1083"/>
      <c r="BQ108" s="1083"/>
      <c r="BR108" s="1083"/>
      <c r="BS108" s="1083"/>
      <c r="BT108" s="1083"/>
      <c r="BU108" s="1083"/>
      <c r="BV108" s="1083"/>
      <c r="BW108" s="1083"/>
      <c r="BX108" s="1083"/>
      <c r="BY108" s="1083"/>
      <c r="BZ108" s="1083"/>
      <c r="CA108" s="1083"/>
      <c r="CB108" s="1083"/>
      <c r="CC108" s="1083"/>
      <c r="CD108" s="1083"/>
      <c r="CE108" s="1083"/>
      <c r="CF108" s="1083"/>
      <c r="CG108" s="1083"/>
      <c r="CH108" s="1084"/>
    </row>
    <row r="109" spans="1:86" ht="17.100000000000001" customHeight="1" x14ac:dyDescent="0.15">
      <c r="A109" s="95"/>
      <c r="B109" s="93"/>
      <c r="C109" s="93"/>
      <c r="D109" s="93"/>
      <c r="E109" s="93"/>
      <c r="F109" s="93"/>
      <c r="G109" s="93"/>
      <c r="H109" s="93"/>
      <c r="I109" s="93"/>
      <c r="J109" s="93"/>
      <c r="K109" s="93"/>
      <c r="L109" s="93"/>
      <c r="M109" s="94"/>
      <c r="N109" s="1190"/>
      <c r="O109" s="1191"/>
      <c r="P109" s="1085" t="str">
        <f>"　"&amp;⑧入力シート!$D$23</f>
        <v>　</v>
      </c>
      <c r="Q109" s="1086"/>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7"/>
      <c r="AR109" s="47"/>
      <c r="AS109" s="95"/>
      <c r="AT109" s="93"/>
      <c r="AU109" s="93"/>
      <c r="AV109" s="93"/>
      <c r="AW109" s="93"/>
      <c r="AX109" s="93"/>
      <c r="AY109" s="93"/>
      <c r="AZ109" s="93"/>
      <c r="BA109" s="93"/>
      <c r="BB109" s="93"/>
      <c r="BC109" s="93"/>
      <c r="BD109" s="93"/>
      <c r="BE109" s="94"/>
      <c r="BF109" s="1190"/>
      <c r="BG109" s="1191"/>
      <c r="BH109" s="1085" t="str">
        <f>"　"&amp;⑧入力シート!$D$23</f>
        <v>　</v>
      </c>
      <c r="BI109" s="1086"/>
      <c r="BJ109" s="1086"/>
      <c r="BK109" s="1086"/>
      <c r="BL109" s="1086"/>
      <c r="BM109" s="1086"/>
      <c r="BN109" s="1086"/>
      <c r="BO109" s="1086"/>
      <c r="BP109" s="1086"/>
      <c r="BQ109" s="1086"/>
      <c r="BR109" s="1086"/>
      <c r="BS109" s="1086"/>
      <c r="BT109" s="1086"/>
      <c r="BU109" s="1086"/>
      <c r="BV109" s="1086"/>
      <c r="BW109" s="1086"/>
      <c r="BX109" s="1086"/>
      <c r="BY109" s="1086"/>
      <c r="BZ109" s="1086"/>
      <c r="CA109" s="1086"/>
      <c r="CB109" s="1086"/>
      <c r="CC109" s="1086"/>
      <c r="CD109" s="1086"/>
      <c r="CE109" s="1086"/>
      <c r="CF109" s="1086"/>
      <c r="CG109" s="1086"/>
      <c r="CH109" s="1087"/>
    </row>
    <row r="110" spans="1:86" ht="17.100000000000001" customHeight="1" x14ac:dyDescent="0.15">
      <c r="A110" s="96"/>
      <c r="B110" s="97"/>
      <c r="C110" s="97"/>
      <c r="D110" s="97"/>
      <c r="E110" s="97"/>
      <c r="F110" s="97"/>
      <c r="G110" s="97"/>
      <c r="H110" s="97"/>
      <c r="I110" s="97"/>
      <c r="J110" s="97"/>
      <c r="K110" s="97"/>
      <c r="L110" s="97"/>
      <c r="M110" s="98"/>
      <c r="N110" s="1190"/>
      <c r="O110" s="1191"/>
      <c r="P110" s="1085"/>
      <c r="Q110" s="1086"/>
      <c r="R110" s="1086"/>
      <c r="S110" s="1086"/>
      <c r="T110" s="1086"/>
      <c r="U110" s="1086"/>
      <c r="V110" s="1086"/>
      <c r="W110" s="1086"/>
      <c r="X110" s="1086"/>
      <c r="Y110" s="1086"/>
      <c r="Z110" s="1086"/>
      <c r="AA110" s="1086"/>
      <c r="AB110" s="1086"/>
      <c r="AC110" s="1086"/>
      <c r="AD110" s="1086"/>
      <c r="AE110" s="1086"/>
      <c r="AF110" s="1086"/>
      <c r="AG110" s="1086"/>
      <c r="AH110" s="1086"/>
      <c r="AI110" s="1086"/>
      <c r="AJ110" s="1086"/>
      <c r="AK110" s="1086"/>
      <c r="AL110" s="1086"/>
      <c r="AM110" s="1086"/>
      <c r="AN110" s="1086"/>
      <c r="AO110" s="1086"/>
      <c r="AP110" s="1087"/>
      <c r="AR110" s="47"/>
      <c r="AS110" s="96"/>
      <c r="AT110" s="97"/>
      <c r="AU110" s="97"/>
      <c r="AV110" s="97"/>
      <c r="AW110" s="97"/>
      <c r="AX110" s="97"/>
      <c r="AY110" s="97"/>
      <c r="AZ110" s="97"/>
      <c r="BA110" s="97"/>
      <c r="BB110" s="97"/>
      <c r="BC110" s="97"/>
      <c r="BD110" s="97"/>
      <c r="BE110" s="98"/>
      <c r="BF110" s="1190"/>
      <c r="BG110" s="1191"/>
      <c r="BH110" s="1085"/>
      <c r="BI110" s="1086"/>
      <c r="BJ110" s="1086"/>
      <c r="BK110" s="1086"/>
      <c r="BL110" s="1086"/>
      <c r="BM110" s="1086"/>
      <c r="BN110" s="1086"/>
      <c r="BO110" s="1086"/>
      <c r="BP110" s="1086"/>
      <c r="BQ110" s="1086"/>
      <c r="BR110" s="1086"/>
      <c r="BS110" s="1086"/>
      <c r="BT110" s="1086"/>
      <c r="BU110" s="1086"/>
      <c r="BV110" s="1086"/>
      <c r="BW110" s="1086"/>
      <c r="BX110" s="1086"/>
      <c r="BY110" s="1086"/>
      <c r="BZ110" s="1086"/>
      <c r="CA110" s="1086"/>
      <c r="CB110" s="1086"/>
      <c r="CC110" s="1086"/>
      <c r="CD110" s="1086"/>
      <c r="CE110" s="1086"/>
      <c r="CF110" s="1086"/>
      <c r="CG110" s="1086"/>
      <c r="CH110" s="1087"/>
    </row>
    <row r="111" spans="1:86" ht="18" customHeight="1" x14ac:dyDescent="0.15">
      <c r="A111" s="1206" t="s">
        <v>38</v>
      </c>
      <c r="B111" s="1207"/>
      <c r="C111" s="1212" t="s">
        <v>32</v>
      </c>
      <c r="D111" s="1213"/>
      <c r="E111" s="1213"/>
      <c r="F111" s="1213"/>
      <c r="G111" s="1213"/>
      <c r="H111" s="1213"/>
      <c r="I111" s="1213"/>
      <c r="J111" s="1213"/>
      <c r="K111" s="1213"/>
      <c r="L111" s="1213"/>
      <c r="M111" s="1213"/>
      <c r="N111" s="1203" t="s">
        <v>35</v>
      </c>
      <c r="O111" s="1203"/>
      <c r="P111" s="1126" t="str">
        <f>""&amp;⑧入力シート!AD76</f>
        <v/>
      </c>
      <c r="Q111" s="1126"/>
      <c r="R111" s="1126"/>
      <c r="S111" s="1126"/>
      <c r="T111" s="1126"/>
      <c r="U111" s="1126"/>
      <c r="V111" s="1126"/>
      <c r="W111" s="1126"/>
      <c r="X111" s="1126"/>
      <c r="Y111" s="1126"/>
      <c r="Z111" s="1126"/>
      <c r="AA111" s="1126"/>
      <c r="AB111" s="1126"/>
      <c r="AC111" s="1126"/>
      <c r="AD111" s="1126"/>
      <c r="AE111" s="1126"/>
      <c r="AF111" s="1126"/>
      <c r="AG111" s="1126"/>
      <c r="AH111" s="1126"/>
      <c r="AI111" s="1126"/>
      <c r="AJ111" s="1126"/>
      <c r="AK111" s="1126"/>
      <c r="AL111" s="1126"/>
      <c r="AM111" s="1126"/>
      <c r="AN111" s="1126"/>
      <c r="AO111" s="1126"/>
      <c r="AP111" s="1126"/>
      <c r="AR111" s="47"/>
      <c r="AS111" s="1206" t="s">
        <v>38</v>
      </c>
      <c r="AT111" s="1207"/>
      <c r="AU111" s="1212" t="s">
        <v>32</v>
      </c>
      <c r="AV111" s="1213"/>
      <c r="AW111" s="1213"/>
      <c r="AX111" s="1213"/>
      <c r="AY111" s="1213"/>
      <c r="AZ111" s="1213"/>
      <c r="BA111" s="1213"/>
      <c r="BB111" s="1213"/>
      <c r="BC111" s="1213"/>
      <c r="BD111" s="1213"/>
      <c r="BE111" s="1213"/>
      <c r="BF111" s="1203" t="s">
        <v>35</v>
      </c>
      <c r="BG111" s="1203"/>
      <c r="BH111" s="1126" t="str">
        <f>""&amp;⑧入力シート!AD77</f>
        <v/>
      </c>
      <c r="BI111" s="1126"/>
      <c r="BJ111" s="1126"/>
      <c r="BK111" s="1126"/>
      <c r="BL111" s="1126"/>
      <c r="BM111" s="1126"/>
      <c r="BN111" s="1126"/>
      <c r="BO111" s="1126"/>
      <c r="BP111" s="1126"/>
      <c r="BQ111" s="1126"/>
      <c r="BR111" s="1126"/>
      <c r="BS111" s="1126"/>
      <c r="BT111" s="1126"/>
      <c r="BU111" s="1126"/>
      <c r="BV111" s="1126"/>
      <c r="BW111" s="1126"/>
      <c r="BX111" s="1126"/>
      <c r="BY111" s="1126"/>
      <c r="BZ111" s="1126"/>
      <c r="CA111" s="1126"/>
      <c r="CB111" s="1126"/>
      <c r="CC111" s="1126"/>
      <c r="CD111" s="1126"/>
      <c r="CE111" s="1126"/>
      <c r="CF111" s="1126"/>
      <c r="CG111" s="1126"/>
      <c r="CH111" s="1126"/>
    </row>
    <row r="112" spans="1:86" ht="18" customHeight="1" x14ac:dyDescent="0.15">
      <c r="A112" s="1190"/>
      <c r="B112" s="1191"/>
      <c r="C112" s="1204">
        <f>⑧入力シート!Y76</f>
        <v>53</v>
      </c>
      <c r="D112" s="1205"/>
      <c r="E112" s="1205"/>
      <c r="F112" s="1205"/>
      <c r="G112" s="1205"/>
      <c r="H112" s="1205"/>
      <c r="I112" s="1205"/>
      <c r="J112" s="1205"/>
      <c r="K112" s="1205"/>
      <c r="L112" s="1205"/>
      <c r="M112" s="1205"/>
      <c r="N112" s="1203"/>
      <c r="O112" s="1203"/>
      <c r="P112" s="1126"/>
      <c r="Q112" s="1126"/>
      <c r="R112" s="1126"/>
      <c r="S112" s="1126"/>
      <c r="T112" s="1126"/>
      <c r="U112" s="1126"/>
      <c r="V112" s="1126"/>
      <c r="W112" s="1126"/>
      <c r="X112" s="1126"/>
      <c r="Y112" s="1126"/>
      <c r="Z112" s="1126"/>
      <c r="AA112" s="1126"/>
      <c r="AB112" s="1126"/>
      <c r="AC112" s="1126"/>
      <c r="AD112" s="1126"/>
      <c r="AE112" s="1126"/>
      <c r="AF112" s="1126"/>
      <c r="AG112" s="1126"/>
      <c r="AH112" s="1126"/>
      <c r="AI112" s="1126"/>
      <c r="AJ112" s="1126"/>
      <c r="AK112" s="1126"/>
      <c r="AL112" s="1126"/>
      <c r="AM112" s="1126"/>
      <c r="AN112" s="1126"/>
      <c r="AO112" s="1126"/>
      <c r="AP112" s="1126"/>
      <c r="AR112" s="47"/>
      <c r="AS112" s="1190"/>
      <c r="AT112" s="1191"/>
      <c r="AU112" s="1204">
        <f>⑧入力シート!Y77</f>
        <v>54</v>
      </c>
      <c r="AV112" s="1205"/>
      <c r="AW112" s="1205"/>
      <c r="AX112" s="1205"/>
      <c r="AY112" s="1205"/>
      <c r="AZ112" s="1205"/>
      <c r="BA112" s="1205"/>
      <c r="BB112" s="1205"/>
      <c r="BC112" s="1205"/>
      <c r="BD112" s="1205"/>
      <c r="BE112" s="1205"/>
      <c r="BF112" s="1203"/>
      <c r="BG112" s="1203"/>
      <c r="BH112" s="1126"/>
      <c r="BI112" s="1126"/>
      <c r="BJ112" s="1126"/>
      <c r="BK112" s="1126"/>
      <c r="BL112" s="1126"/>
      <c r="BM112" s="1126"/>
      <c r="BN112" s="1126"/>
      <c r="BO112" s="1126"/>
      <c r="BP112" s="1126"/>
      <c r="BQ112" s="1126"/>
      <c r="BR112" s="1126"/>
      <c r="BS112" s="1126"/>
      <c r="BT112" s="1126"/>
      <c r="BU112" s="1126"/>
      <c r="BV112" s="1126"/>
      <c r="BW112" s="1126"/>
      <c r="BX112" s="1126"/>
      <c r="BY112" s="1126"/>
      <c r="BZ112" s="1126"/>
      <c r="CA112" s="1126"/>
      <c r="CB112" s="1126"/>
      <c r="CC112" s="1126"/>
      <c r="CD112" s="1126"/>
      <c r="CE112" s="1126"/>
      <c r="CF112" s="1126"/>
      <c r="CG112" s="1126"/>
      <c r="CH112" s="1126"/>
    </row>
    <row r="113" spans="1:87" ht="18" customHeight="1" x14ac:dyDescent="0.15">
      <c r="A113" s="1192"/>
      <c r="B113" s="1193"/>
      <c r="C113" s="1204"/>
      <c r="D113" s="1205"/>
      <c r="E113" s="1205"/>
      <c r="F113" s="1205"/>
      <c r="G113" s="1205"/>
      <c r="H113" s="1205"/>
      <c r="I113" s="1205"/>
      <c r="J113" s="1205"/>
      <c r="K113" s="1205"/>
      <c r="L113" s="1205"/>
      <c r="M113" s="1205"/>
      <c r="N113" s="1203"/>
      <c r="O113" s="1203"/>
      <c r="P113" s="1126"/>
      <c r="Q113" s="1126"/>
      <c r="R113" s="1126"/>
      <c r="S113" s="1126"/>
      <c r="T113" s="1126"/>
      <c r="U113" s="1126"/>
      <c r="V113" s="1126"/>
      <c r="W113" s="1126"/>
      <c r="X113" s="1126"/>
      <c r="Y113" s="1126"/>
      <c r="Z113" s="1126"/>
      <c r="AA113" s="1126"/>
      <c r="AB113" s="1126"/>
      <c r="AC113" s="1126"/>
      <c r="AD113" s="1126"/>
      <c r="AE113" s="1126"/>
      <c r="AF113" s="1126"/>
      <c r="AG113" s="1126"/>
      <c r="AH113" s="1126"/>
      <c r="AI113" s="1126"/>
      <c r="AJ113" s="1126"/>
      <c r="AK113" s="1126"/>
      <c r="AL113" s="1126"/>
      <c r="AM113" s="1126"/>
      <c r="AN113" s="1126"/>
      <c r="AO113" s="1126"/>
      <c r="AP113" s="1126"/>
      <c r="AR113" s="47"/>
      <c r="AS113" s="1192"/>
      <c r="AT113" s="1193"/>
      <c r="AU113" s="1204"/>
      <c r="AV113" s="1205"/>
      <c r="AW113" s="1205"/>
      <c r="AX113" s="1205"/>
      <c r="AY113" s="1205"/>
      <c r="AZ113" s="1205"/>
      <c r="BA113" s="1205"/>
      <c r="BB113" s="1205"/>
      <c r="BC113" s="1205"/>
      <c r="BD113" s="1205"/>
      <c r="BE113" s="1205"/>
      <c r="BF113" s="1203"/>
      <c r="BG113" s="1203"/>
      <c r="BH113" s="1126"/>
      <c r="BI113" s="1126"/>
      <c r="BJ113" s="1126"/>
      <c r="BK113" s="1126"/>
      <c r="BL113" s="1126"/>
      <c r="BM113" s="1126"/>
      <c r="BN113" s="1126"/>
      <c r="BO113" s="1126"/>
      <c r="BP113" s="1126"/>
      <c r="BQ113" s="1126"/>
      <c r="BR113" s="1126"/>
      <c r="BS113" s="1126"/>
      <c r="BT113" s="1126"/>
      <c r="BU113" s="1126"/>
      <c r="BV113" s="1126"/>
      <c r="BW113" s="1126"/>
      <c r="BX113" s="1126"/>
      <c r="BY113" s="1126"/>
      <c r="BZ113" s="1126"/>
      <c r="CA113" s="1126"/>
      <c r="CB113" s="1126"/>
      <c r="CC113" s="1126"/>
      <c r="CD113" s="1126"/>
      <c r="CE113" s="1126"/>
      <c r="CF113" s="1126"/>
      <c r="CG113" s="1126"/>
      <c r="CH113" s="1126"/>
    </row>
    <row r="114" spans="1:87" ht="18" customHeight="1" x14ac:dyDescent="0.15">
      <c r="A114" s="1206" t="s">
        <v>37</v>
      </c>
      <c r="B114" s="1207"/>
      <c r="C114" s="1208" t="str">
        <f>""&amp;⑧入力シート!Z76</f>
        <v/>
      </c>
      <c r="D114" s="1209"/>
      <c r="E114" s="1209"/>
      <c r="F114" s="1209"/>
      <c r="G114" s="1209"/>
      <c r="H114" s="1209"/>
      <c r="I114" s="1209"/>
      <c r="J114" s="1209"/>
      <c r="K114" s="1209"/>
      <c r="L114" s="1209"/>
      <c r="M114" s="1210"/>
      <c r="N114" s="1190" t="s">
        <v>36</v>
      </c>
      <c r="O114" s="1191"/>
      <c r="P114" s="1194" t="s">
        <v>34</v>
      </c>
      <c r="Q114" s="1195"/>
      <c r="R114" s="1195"/>
      <c r="S114" s="1195"/>
      <c r="T114" s="1195"/>
      <c r="U114" s="1195"/>
      <c r="V114" s="1195"/>
      <c r="W114" s="1195"/>
      <c r="X114" s="1195"/>
      <c r="Y114" s="1195"/>
      <c r="Z114" s="1195"/>
      <c r="AA114" s="1195"/>
      <c r="AB114" s="1195"/>
      <c r="AC114" s="1195"/>
      <c r="AD114" s="1195"/>
      <c r="AE114" s="1195"/>
      <c r="AF114" s="1195"/>
      <c r="AG114" s="1195"/>
      <c r="AH114" s="1195"/>
      <c r="AI114" s="1195"/>
      <c r="AJ114" s="1195"/>
      <c r="AK114" s="1195"/>
      <c r="AL114" s="1195"/>
      <c r="AM114" s="1195"/>
      <c r="AN114" s="1195"/>
      <c r="AO114" s="1195"/>
      <c r="AP114" s="1196"/>
      <c r="AR114" s="47"/>
      <c r="AS114" s="1206" t="s">
        <v>37</v>
      </c>
      <c r="AT114" s="1207"/>
      <c r="AU114" s="1208" t="str">
        <f>""&amp;⑧入力シート!Z77</f>
        <v/>
      </c>
      <c r="AV114" s="1209"/>
      <c r="AW114" s="1209"/>
      <c r="AX114" s="1209"/>
      <c r="AY114" s="1209"/>
      <c r="AZ114" s="1209"/>
      <c r="BA114" s="1209"/>
      <c r="BB114" s="1209"/>
      <c r="BC114" s="1209"/>
      <c r="BD114" s="1209"/>
      <c r="BE114" s="1210"/>
      <c r="BF114" s="1190" t="s">
        <v>36</v>
      </c>
      <c r="BG114" s="1191"/>
      <c r="BH114" s="1194" t="s">
        <v>34</v>
      </c>
      <c r="BI114" s="1195"/>
      <c r="BJ114" s="1195"/>
      <c r="BK114" s="1195"/>
      <c r="BL114" s="1195"/>
      <c r="BM114" s="1195"/>
      <c r="BN114" s="1195"/>
      <c r="BO114" s="1195"/>
      <c r="BP114" s="1195"/>
      <c r="BQ114" s="1195"/>
      <c r="BR114" s="1195"/>
      <c r="BS114" s="1195"/>
      <c r="BT114" s="1195"/>
      <c r="BU114" s="1195"/>
      <c r="BV114" s="1195"/>
      <c r="BW114" s="1195"/>
      <c r="BX114" s="1195"/>
      <c r="BY114" s="1195"/>
      <c r="BZ114" s="1195"/>
      <c r="CA114" s="1195"/>
      <c r="CB114" s="1195"/>
      <c r="CC114" s="1195"/>
      <c r="CD114" s="1195"/>
      <c r="CE114" s="1195"/>
      <c r="CF114" s="1195"/>
      <c r="CG114" s="1195"/>
      <c r="CH114" s="1196"/>
    </row>
    <row r="115" spans="1:87" ht="18" customHeight="1" x14ac:dyDescent="0.15">
      <c r="A115" s="1190"/>
      <c r="B115" s="1191"/>
      <c r="C115" s="1204"/>
      <c r="D115" s="1205"/>
      <c r="E115" s="1205"/>
      <c r="F115" s="1205"/>
      <c r="G115" s="1205"/>
      <c r="H115" s="1205"/>
      <c r="I115" s="1205"/>
      <c r="J115" s="1205"/>
      <c r="K115" s="1205"/>
      <c r="L115" s="1205"/>
      <c r="M115" s="1211"/>
      <c r="N115" s="1190"/>
      <c r="O115" s="1191"/>
      <c r="P115" s="1225" t="str">
        <f>'⑨応募者名簿(印刷用)'!AT25</f>
        <v xml:space="preserve"> </v>
      </c>
      <c r="Q115" s="1225"/>
      <c r="R115" s="1225"/>
      <c r="S115" s="1225"/>
      <c r="T115" s="1225"/>
      <c r="U115" s="1225"/>
      <c r="V115" s="1225"/>
      <c r="W115" s="1225"/>
      <c r="X115" s="1225"/>
      <c r="Y115" s="1225"/>
      <c r="Z115" s="1225"/>
      <c r="AA115" s="1225"/>
      <c r="AB115" s="1225"/>
      <c r="AC115" s="1225"/>
      <c r="AD115" s="1225"/>
      <c r="AE115" s="1225"/>
      <c r="AF115" s="1225"/>
      <c r="AG115" s="1225"/>
      <c r="AH115" s="1225"/>
      <c r="AI115" s="1225"/>
      <c r="AJ115" s="1225"/>
      <c r="AK115" s="1225"/>
      <c r="AL115" s="1225"/>
      <c r="AM115" s="1225"/>
      <c r="AN115" s="1225"/>
      <c r="AO115" s="1225"/>
      <c r="AP115" s="1225"/>
      <c r="AR115" s="47"/>
      <c r="AS115" s="1190"/>
      <c r="AT115" s="1191"/>
      <c r="AU115" s="1204"/>
      <c r="AV115" s="1205"/>
      <c r="AW115" s="1205"/>
      <c r="AX115" s="1205"/>
      <c r="AY115" s="1205"/>
      <c r="AZ115" s="1205"/>
      <c r="BA115" s="1205"/>
      <c r="BB115" s="1205"/>
      <c r="BC115" s="1205"/>
      <c r="BD115" s="1205"/>
      <c r="BE115" s="1211"/>
      <c r="BF115" s="1190"/>
      <c r="BG115" s="1191"/>
      <c r="BH115" s="1225" t="str">
        <f>'⑨応募者名簿(印刷用)'!AT26</f>
        <v xml:space="preserve"> </v>
      </c>
      <c r="BI115" s="1225"/>
      <c r="BJ115" s="1225"/>
      <c r="BK115" s="1225"/>
      <c r="BL115" s="1225"/>
      <c r="BM115" s="1225"/>
      <c r="BN115" s="1225"/>
      <c r="BO115" s="1225"/>
      <c r="BP115" s="1225"/>
      <c r="BQ115" s="1225"/>
      <c r="BR115" s="1225"/>
      <c r="BS115" s="1225"/>
      <c r="BT115" s="1225"/>
      <c r="BU115" s="1225"/>
      <c r="BV115" s="1225"/>
      <c r="BW115" s="1225"/>
      <c r="BX115" s="1225"/>
      <c r="BY115" s="1225"/>
      <c r="BZ115" s="1225"/>
      <c r="CA115" s="1225"/>
      <c r="CB115" s="1225"/>
      <c r="CC115" s="1225"/>
      <c r="CD115" s="1225"/>
      <c r="CE115" s="1225"/>
      <c r="CF115" s="1225"/>
      <c r="CG115" s="1225"/>
      <c r="CH115" s="1225"/>
    </row>
    <row r="116" spans="1:87" ht="18" customHeight="1" x14ac:dyDescent="0.15">
      <c r="A116" s="1190"/>
      <c r="B116" s="1191"/>
      <c r="C116" s="1204"/>
      <c r="D116" s="1205"/>
      <c r="E116" s="1205"/>
      <c r="F116" s="1205"/>
      <c r="G116" s="1205"/>
      <c r="H116" s="1205"/>
      <c r="I116" s="1205"/>
      <c r="J116" s="1205"/>
      <c r="K116" s="1205"/>
      <c r="L116" s="1205"/>
      <c r="M116" s="1211"/>
      <c r="N116" s="1192"/>
      <c r="O116" s="1193"/>
      <c r="P116" s="1112"/>
      <c r="Q116" s="1112"/>
      <c r="R116" s="1112"/>
      <c r="S116" s="1112"/>
      <c r="T116" s="1112"/>
      <c r="U116" s="1112"/>
      <c r="V116" s="1112"/>
      <c r="W116" s="1112"/>
      <c r="X116" s="1112"/>
      <c r="Y116" s="1112"/>
      <c r="Z116" s="1112"/>
      <c r="AA116" s="1112"/>
      <c r="AB116" s="1112"/>
      <c r="AC116" s="1112"/>
      <c r="AD116" s="1112"/>
      <c r="AE116" s="1112"/>
      <c r="AF116" s="1112"/>
      <c r="AG116" s="1112"/>
      <c r="AH116" s="1112"/>
      <c r="AI116" s="1112"/>
      <c r="AJ116" s="1112"/>
      <c r="AK116" s="1112"/>
      <c r="AL116" s="1112"/>
      <c r="AM116" s="1112"/>
      <c r="AN116" s="1112"/>
      <c r="AO116" s="1112"/>
      <c r="AP116" s="1112"/>
      <c r="AR116" s="47"/>
      <c r="AS116" s="1190"/>
      <c r="AT116" s="1191"/>
      <c r="AU116" s="1204"/>
      <c r="AV116" s="1205"/>
      <c r="AW116" s="1205"/>
      <c r="AX116" s="1205"/>
      <c r="AY116" s="1205"/>
      <c r="AZ116" s="1205"/>
      <c r="BA116" s="1205"/>
      <c r="BB116" s="1205"/>
      <c r="BC116" s="1205"/>
      <c r="BD116" s="1205"/>
      <c r="BE116" s="1211"/>
      <c r="BF116" s="1192"/>
      <c r="BG116" s="1193"/>
      <c r="BH116" s="1112"/>
      <c r="BI116" s="1112"/>
      <c r="BJ116" s="1112"/>
      <c r="BK116" s="1112"/>
      <c r="BL116" s="1112"/>
      <c r="BM116" s="1112"/>
      <c r="BN116" s="1112"/>
      <c r="BO116" s="1112"/>
      <c r="BP116" s="1112"/>
      <c r="BQ116" s="1112"/>
      <c r="BR116" s="1112"/>
      <c r="BS116" s="1112"/>
      <c r="BT116" s="1112"/>
      <c r="BU116" s="1112"/>
      <c r="BV116" s="1112"/>
      <c r="BW116" s="1112"/>
      <c r="BX116" s="1112"/>
      <c r="BY116" s="1112"/>
      <c r="BZ116" s="1112"/>
      <c r="CA116" s="1112"/>
      <c r="CB116" s="1112"/>
      <c r="CC116" s="1112"/>
      <c r="CD116" s="1112"/>
      <c r="CE116" s="1112"/>
      <c r="CF116" s="1112"/>
      <c r="CG116" s="1112"/>
      <c r="CH116" s="1112"/>
    </row>
    <row r="117" spans="1:87" ht="18" customHeight="1" x14ac:dyDescent="0.15">
      <c r="A117" s="1060" t="s">
        <v>43</v>
      </c>
      <c r="B117" s="1061"/>
      <c r="C117" s="1112" t="str">
        <f>'⑨応募者名簿(印刷用)'!AR25</f>
        <v/>
      </c>
      <c r="D117" s="1112"/>
      <c r="E117" s="1112"/>
      <c r="F117" s="1112"/>
      <c r="G117" s="1112"/>
      <c r="H117" s="1112"/>
      <c r="I117" s="1112"/>
      <c r="J117" s="1112"/>
      <c r="K117" s="1112"/>
      <c r="L117" s="1112"/>
      <c r="M117" s="1112"/>
      <c r="N117" s="1113" t="s">
        <v>23</v>
      </c>
      <c r="O117" s="1114"/>
      <c r="P117" s="1115" t="str">
        <f>""&amp;⑧入力シート!AE76</f>
        <v/>
      </c>
      <c r="Q117" s="1115"/>
      <c r="R117" s="1115"/>
      <c r="S117" s="1115"/>
      <c r="T117" s="1115"/>
      <c r="U117" s="1115"/>
      <c r="V117" s="1115"/>
      <c r="W117" s="1115"/>
      <c r="X117" s="1115"/>
      <c r="Y117" s="1136" t="s">
        <v>82</v>
      </c>
      <c r="Z117" s="1136"/>
      <c r="AA117" s="1136"/>
      <c r="AB117" s="1136"/>
      <c r="AC117" s="1136"/>
      <c r="AD117" s="1136"/>
      <c r="AE117" s="1136"/>
      <c r="AF117" s="1136"/>
      <c r="AG117" s="1136"/>
      <c r="AH117" s="1136"/>
      <c r="AI117" s="1136"/>
      <c r="AJ117" s="1136"/>
      <c r="AK117" s="1136"/>
      <c r="AL117" s="1136"/>
      <c r="AM117" s="1136"/>
      <c r="AN117" s="1136"/>
      <c r="AO117" s="1136"/>
      <c r="AP117" s="1187"/>
      <c r="AR117" s="47"/>
      <c r="AS117" s="1060" t="s">
        <v>43</v>
      </c>
      <c r="AT117" s="1061"/>
      <c r="AU117" s="1112" t="str">
        <f>'⑨応募者名簿(印刷用)'!AR26</f>
        <v/>
      </c>
      <c r="AV117" s="1112"/>
      <c r="AW117" s="1112"/>
      <c r="AX117" s="1112"/>
      <c r="AY117" s="1112"/>
      <c r="AZ117" s="1112"/>
      <c r="BA117" s="1112"/>
      <c r="BB117" s="1112"/>
      <c r="BC117" s="1112"/>
      <c r="BD117" s="1112"/>
      <c r="BE117" s="1112"/>
      <c r="BF117" s="1113" t="s">
        <v>23</v>
      </c>
      <c r="BG117" s="1114"/>
      <c r="BH117" s="1115" t="str">
        <f>""&amp;⑧入力シート!AE77</f>
        <v/>
      </c>
      <c r="BI117" s="1115"/>
      <c r="BJ117" s="1115"/>
      <c r="BK117" s="1115"/>
      <c r="BL117" s="1115"/>
      <c r="BM117" s="1115"/>
      <c r="BN117" s="1115"/>
      <c r="BO117" s="1115"/>
      <c r="BP117" s="1115"/>
      <c r="BQ117" s="1136" t="s">
        <v>82</v>
      </c>
      <c r="BR117" s="1136"/>
      <c r="BS117" s="1136"/>
      <c r="BT117" s="1136"/>
      <c r="BU117" s="1136"/>
      <c r="BV117" s="1136"/>
      <c r="BW117" s="1136"/>
      <c r="BX117" s="1136"/>
      <c r="BY117" s="1136"/>
      <c r="BZ117" s="1136"/>
      <c r="CA117" s="1136"/>
      <c r="CB117" s="1136"/>
      <c r="CC117" s="1136"/>
      <c r="CD117" s="1136"/>
      <c r="CE117" s="1136"/>
      <c r="CF117" s="1136"/>
      <c r="CG117" s="1136"/>
      <c r="CH117" s="1187"/>
    </row>
    <row r="118" spans="1:87" ht="18" customHeight="1" x14ac:dyDescent="0.15">
      <c r="A118" s="1062"/>
      <c r="B118" s="1063"/>
      <c r="C118" s="1112"/>
      <c r="D118" s="1112"/>
      <c r="E118" s="1112"/>
      <c r="F118" s="1112"/>
      <c r="G118" s="1112"/>
      <c r="H118" s="1112"/>
      <c r="I118" s="1112"/>
      <c r="J118" s="1112"/>
      <c r="K118" s="1112"/>
      <c r="L118" s="1112"/>
      <c r="M118" s="1112"/>
      <c r="N118" s="1113"/>
      <c r="O118" s="1114"/>
      <c r="P118" s="1115"/>
      <c r="Q118" s="1115"/>
      <c r="R118" s="1115"/>
      <c r="S118" s="1115"/>
      <c r="T118" s="1115"/>
      <c r="U118" s="1115"/>
      <c r="V118" s="1115"/>
      <c r="W118" s="1115"/>
      <c r="X118" s="1115"/>
      <c r="Y118" s="1188"/>
      <c r="Z118" s="1188"/>
      <c r="AA118" s="1188"/>
      <c r="AB118" s="1188"/>
      <c r="AC118" s="1188"/>
      <c r="AD118" s="1188"/>
      <c r="AE118" s="1188"/>
      <c r="AF118" s="1188"/>
      <c r="AG118" s="1188"/>
      <c r="AH118" s="1188"/>
      <c r="AI118" s="1188"/>
      <c r="AJ118" s="1188"/>
      <c r="AK118" s="1188"/>
      <c r="AL118" s="1188"/>
      <c r="AM118" s="1188"/>
      <c r="AN118" s="1188"/>
      <c r="AO118" s="1188"/>
      <c r="AP118" s="1189"/>
      <c r="AR118" s="47"/>
      <c r="AS118" s="1062"/>
      <c r="AT118" s="1063"/>
      <c r="AU118" s="1112"/>
      <c r="AV118" s="1112"/>
      <c r="AW118" s="1112"/>
      <c r="AX118" s="1112"/>
      <c r="AY118" s="1112"/>
      <c r="AZ118" s="1112"/>
      <c r="BA118" s="1112"/>
      <c r="BB118" s="1112"/>
      <c r="BC118" s="1112"/>
      <c r="BD118" s="1112"/>
      <c r="BE118" s="1112"/>
      <c r="BF118" s="1113"/>
      <c r="BG118" s="1114"/>
      <c r="BH118" s="1115"/>
      <c r="BI118" s="1115"/>
      <c r="BJ118" s="1115"/>
      <c r="BK118" s="1115"/>
      <c r="BL118" s="1115"/>
      <c r="BM118" s="1115"/>
      <c r="BN118" s="1115"/>
      <c r="BO118" s="1115"/>
      <c r="BP118" s="1115"/>
      <c r="BQ118" s="1188"/>
      <c r="BR118" s="1188"/>
      <c r="BS118" s="1188"/>
      <c r="BT118" s="1188"/>
      <c r="BU118" s="1188"/>
      <c r="BV118" s="1188"/>
      <c r="BW118" s="1188"/>
      <c r="BX118" s="1188"/>
      <c r="BY118" s="1188"/>
      <c r="BZ118" s="1188"/>
      <c r="CA118" s="1188"/>
      <c r="CB118" s="1188"/>
      <c r="CC118" s="1188"/>
      <c r="CD118" s="1188"/>
      <c r="CE118" s="1188"/>
      <c r="CF118" s="1188"/>
      <c r="CG118" s="1188"/>
      <c r="CH118" s="1189"/>
    </row>
    <row r="119" spans="1:87" ht="15" customHeight="1" x14ac:dyDescent="0.15">
      <c r="A119" s="99"/>
      <c r="B119" s="99"/>
      <c r="C119" s="100"/>
      <c r="D119" s="100"/>
      <c r="E119" s="100"/>
      <c r="F119" s="100"/>
      <c r="G119" s="100"/>
      <c r="H119" s="100"/>
      <c r="I119" s="100"/>
      <c r="J119" s="100"/>
      <c r="K119" s="100"/>
      <c r="L119" s="100"/>
      <c r="M119" s="100"/>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R119" s="47"/>
      <c r="AS119" s="99"/>
      <c r="AT119" s="99"/>
      <c r="AU119" s="100"/>
      <c r="AV119" s="100"/>
      <c r="AW119" s="100"/>
      <c r="AX119" s="100"/>
      <c r="AY119" s="100"/>
      <c r="AZ119" s="100"/>
      <c r="BA119" s="100"/>
      <c r="BB119" s="100"/>
      <c r="BC119" s="100"/>
      <c r="BD119" s="100"/>
      <c r="BE119" s="100"/>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row>
    <row r="120" spans="1:87" ht="15" customHeight="1" x14ac:dyDescent="0.1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50"/>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row>
    <row r="121" spans="1:87" ht="17.100000000000001" customHeight="1" x14ac:dyDescent="0.15">
      <c r="A121" s="1153" t="s">
        <v>64</v>
      </c>
      <c r="B121" s="1154"/>
      <c r="C121" s="1154"/>
      <c r="D121" s="1154"/>
      <c r="E121" s="1154"/>
      <c r="F121" s="1154"/>
      <c r="G121" s="1154"/>
      <c r="H121" s="1154"/>
      <c r="I121" s="1154"/>
      <c r="J121" s="1154"/>
      <c r="K121" s="1154"/>
      <c r="L121" s="1154"/>
      <c r="M121" s="1155"/>
      <c r="N121" s="1203" t="s">
        <v>22</v>
      </c>
      <c r="O121" s="1203"/>
      <c r="P121" s="1215" t="s">
        <v>17</v>
      </c>
      <c r="Q121" s="1216"/>
      <c r="R121" s="1217" t="str">
        <f>IF('⑨応募者名簿(印刷用)'!$BX$40="","",'⑨応募者名簿(印刷用)'!$BX$40)</f>
        <v>-</v>
      </c>
      <c r="S121" s="1217"/>
      <c r="T121" s="1217"/>
      <c r="U121" s="1217"/>
      <c r="V121" s="1217"/>
      <c r="W121" s="1217"/>
      <c r="X121" s="1217"/>
      <c r="Y121" s="1217"/>
      <c r="Z121" s="1217"/>
      <c r="AA121" s="1217"/>
      <c r="AB121" s="1217"/>
      <c r="AC121" s="1217"/>
      <c r="AD121" s="1217"/>
      <c r="AE121" s="1217"/>
      <c r="AF121" s="1217"/>
      <c r="AG121" s="1217"/>
      <c r="AH121" s="1217"/>
      <c r="AI121" s="1217"/>
      <c r="AJ121" s="1217"/>
      <c r="AK121" s="1217"/>
      <c r="AL121" s="1217"/>
      <c r="AM121" s="1217"/>
      <c r="AN121" s="1217"/>
      <c r="AO121" s="1217"/>
      <c r="AP121" s="1218"/>
      <c r="AR121" s="47"/>
      <c r="AS121" s="1153" t="s">
        <v>64</v>
      </c>
      <c r="AT121" s="1154"/>
      <c r="AU121" s="1154"/>
      <c r="AV121" s="1154"/>
      <c r="AW121" s="1154"/>
      <c r="AX121" s="1154"/>
      <c r="AY121" s="1154"/>
      <c r="AZ121" s="1154"/>
      <c r="BA121" s="1154"/>
      <c r="BB121" s="1154"/>
      <c r="BC121" s="1154"/>
      <c r="BD121" s="1154"/>
      <c r="BE121" s="1155"/>
      <c r="BF121" s="1203" t="s">
        <v>22</v>
      </c>
      <c r="BG121" s="1203"/>
      <c r="BH121" s="1215" t="s">
        <v>17</v>
      </c>
      <c r="BI121" s="1216"/>
      <c r="BJ121" s="1217" t="str">
        <f>IF('⑨応募者名簿(印刷用)'!$BX$40="","",'⑨応募者名簿(印刷用)'!$BX$40)</f>
        <v>-</v>
      </c>
      <c r="BK121" s="1217"/>
      <c r="BL121" s="1217"/>
      <c r="BM121" s="1217"/>
      <c r="BN121" s="1217"/>
      <c r="BO121" s="1217"/>
      <c r="BP121" s="1217"/>
      <c r="BQ121" s="1217"/>
      <c r="BR121" s="1217"/>
      <c r="BS121" s="1217"/>
      <c r="BT121" s="1217"/>
      <c r="BU121" s="1217"/>
      <c r="BV121" s="1217"/>
      <c r="BW121" s="1217"/>
      <c r="BX121" s="1217"/>
      <c r="BY121" s="1217"/>
      <c r="BZ121" s="1217"/>
      <c r="CA121" s="1217"/>
      <c r="CB121" s="1217"/>
      <c r="CC121" s="1217"/>
      <c r="CD121" s="1217"/>
      <c r="CE121" s="1217"/>
      <c r="CF121" s="1217"/>
      <c r="CG121" s="1217"/>
      <c r="CH121" s="1218"/>
    </row>
    <row r="122" spans="1:87" ht="17.100000000000001" customHeight="1" x14ac:dyDescent="0.15">
      <c r="A122" s="612" t="str">
        <f>'⑨応募者名簿(印刷用)'!$A$36</f>
        <v/>
      </c>
      <c r="B122" s="613"/>
      <c r="C122" s="613"/>
      <c r="D122" s="613"/>
      <c r="E122" s="613"/>
      <c r="F122" s="613"/>
      <c r="G122" s="613"/>
      <c r="H122" s="613"/>
      <c r="I122" s="93"/>
      <c r="J122" s="93"/>
      <c r="K122" s="93"/>
      <c r="L122" s="93"/>
      <c r="M122" s="94"/>
      <c r="N122" s="1203"/>
      <c r="O122" s="1203"/>
      <c r="P122" s="1219" t="str">
        <f>IF('⑨応募者名簿(印刷用)'!$BV$42="","",'⑨応募者名簿(印刷用)'!$BV$42)</f>
        <v xml:space="preserve"> </v>
      </c>
      <c r="Q122" s="1220"/>
      <c r="R122" s="1220"/>
      <c r="S122" s="1220"/>
      <c r="T122" s="1220"/>
      <c r="U122" s="1220"/>
      <c r="V122" s="1220"/>
      <c r="W122" s="1220"/>
      <c r="X122" s="1220"/>
      <c r="Y122" s="1220"/>
      <c r="Z122" s="1220"/>
      <c r="AA122" s="1220"/>
      <c r="AB122" s="1220"/>
      <c r="AC122" s="1220"/>
      <c r="AD122" s="1220"/>
      <c r="AE122" s="1220"/>
      <c r="AF122" s="1220"/>
      <c r="AG122" s="1220"/>
      <c r="AH122" s="1220"/>
      <c r="AI122" s="1220"/>
      <c r="AJ122" s="1220"/>
      <c r="AK122" s="1220"/>
      <c r="AL122" s="1220"/>
      <c r="AM122" s="1220"/>
      <c r="AN122" s="1220"/>
      <c r="AO122" s="1220"/>
      <c r="AP122" s="1221"/>
      <c r="AR122" s="47"/>
      <c r="AS122" s="612" t="str">
        <f>'⑨応募者名簿(印刷用)'!$A$36</f>
        <v/>
      </c>
      <c r="AT122" s="613"/>
      <c r="AU122" s="613"/>
      <c r="AV122" s="613"/>
      <c r="AW122" s="613"/>
      <c r="AX122" s="613"/>
      <c r="AY122" s="613"/>
      <c r="AZ122" s="613"/>
      <c r="BA122" s="93"/>
      <c r="BB122" s="93"/>
      <c r="BC122" s="93"/>
      <c r="BD122" s="93"/>
      <c r="BE122" s="94"/>
      <c r="BF122" s="1203"/>
      <c r="BG122" s="1203"/>
      <c r="BH122" s="1219" t="str">
        <f>IF('⑨応募者名簿(印刷用)'!$BV$42="","",'⑨応募者名簿(印刷用)'!$BV$42)</f>
        <v xml:space="preserve"> </v>
      </c>
      <c r="BI122" s="1220"/>
      <c r="BJ122" s="1220"/>
      <c r="BK122" s="1220"/>
      <c r="BL122" s="1220"/>
      <c r="BM122" s="1220"/>
      <c r="BN122" s="1220"/>
      <c r="BO122" s="1220"/>
      <c r="BP122" s="1220"/>
      <c r="BQ122" s="1220"/>
      <c r="BR122" s="1220"/>
      <c r="BS122" s="1220"/>
      <c r="BT122" s="1220"/>
      <c r="BU122" s="1220"/>
      <c r="BV122" s="1220"/>
      <c r="BW122" s="1220"/>
      <c r="BX122" s="1220"/>
      <c r="BY122" s="1220"/>
      <c r="BZ122" s="1220"/>
      <c r="CA122" s="1220"/>
      <c r="CB122" s="1220"/>
      <c r="CC122" s="1220"/>
      <c r="CD122" s="1220"/>
      <c r="CE122" s="1220"/>
      <c r="CF122" s="1220"/>
      <c r="CG122" s="1220"/>
      <c r="CH122" s="1221"/>
    </row>
    <row r="123" spans="1:87" ht="17.100000000000001" customHeight="1" x14ac:dyDescent="0.15">
      <c r="A123" s="612"/>
      <c r="B123" s="613"/>
      <c r="C123" s="613"/>
      <c r="D123" s="613"/>
      <c r="E123" s="613"/>
      <c r="F123" s="613"/>
      <c r="G123" s="613"/>
      <c r="H123" s="613"/>
      <c r="I123" s="93"/>
      <c r="J123" s="93"/>
      <c r="K123" s="93"/>
      <c r="L123" s="93"/>
      <c r="M123" s="94"/>
      <c r="N123" s="1203"/>
      <c r="O123" s="1203"/>
      <c r="P123" s="1219" t="str">
        <f>IF('⑨応募者名簿(印刷用)'!$BV$43="","",'⑨応募者名簿(印刷用)'!$BV$43)</f>
        <v xml:space="preserve"> </v>
      </c>
      <c r="Q123" s="1220"/>
      <c r="R123" s="1220"/>
      <c r="S123" s="1220"/>
      <c r="T123" s="1220"/>
      <c r="U123" s="1220"/>
      <c r="V123" s="1220"/>
      <c r="W123" s="1220"/>
      <c r="X123" s="1220"/>
      <c r="Y123" s="1220"/>
      <c r="Z123" s="1220"/>
      <c r="AA123" s="1220"/>
      <c r="AB123" s="1220"/>
      <c r="AC123" s="1220"/>
      <c r="AD123" s="1220"/>
      <c r="AE123" s="1220"/>
      <c r="AF123" s="1220"/>
      <c r="AG123" s="1220"/>
      <c r="AH123" s="1220"/>
      <c r="AI123" s="1220"/>
      <c r="AJ123" s="1220"/>
      <c r="AK123" s="1220"/>
      <c r="AL123" s="1220"/>
      <c r="AM123" s="1220"/>
      <c r="AN123" s="1220"/>
      <c r="AO123" s="1220"/>
      <c r="AP123" s="1221"/>
      <c r="AR123" s="47"/>
      <c r="AS123" s="612"/>
      <c r="AT123" s="613"/>
      <c r="AU123" s="613"/>
      <c r="AV123" s="613"/>
      <c r="AW123" s="613"/>
      <c r="AX123" s="613"/>
      <c r="AY123" s="613"/>
      <c r="AZ123" s="613"/>
      <c r="BA123" s="93"/>
      <c r="BB123" s="93"/>
      <c r="BC123" s="93"/>
      <c r="BD123" s="93"/>
      <c r="BE123" s="94"/>
      <c r="BF123" s="1203"/>
      <c r="BG123" s="1203"/>
      <c r="BH123" s="1219" t="str">
        <f>IF('⑨応募者名簿(印刷用)'!$BV$43="","",'⑨応募者名簿(印刷用)'!$BV$43)</f>
        <v xml:space="preserve"> </v>
      </c>
      <c r="BI123" s="1220"/>
      <c r="BJ123" s="1220"/>
      <c r="BK123" s="1220"/>
      <c r="BL123" s="1220"/>
      <c r="BM123" s="1220"/>
      <c r="BN123" s="1220"/>
      <c r="BO123" s="1220"/>
      <c r="BP123" s="1220"/>
      <c r="BQ123" s="1220"/>
      <c r="BR123" s="1220"/>
      <c r="BS123" s="1220"/>
      <c r="BT123" s="1220"/>
      <c r="BU123" s="1220"/>
      <c r="BV123" s="1220"/>
      <c r="BW123" s="1220"/>
      <c r="BX123" s="1220"/>
      <c r="BY123" s="1220"/>
      <c r="BZ123" s="1220"/>
      <c r="CA123" s="1220"/>
      <c r="CB123" s="1220"/>
      <c r="CC123" s="1220"/>
      <c r="CD123" s="1220"/>
      <c r="CE123" s="1220"/>
      <c r="CF123" s="1220"/>
      <c r="CG123" s="1220"/>
      <c r="CH123" s="1221"/>
    </row>
    <row r="124" spans="1:87" ht="17.100000000000001" customHeight="1" x14ac:dyDescent="0.15">
      <c r="A124" s="612"/>
      <c r="B124" s="613"/>
      <c r="C124" s="613"/>
      <c r="D124" s="613"/>
      <c r="E124" s="613"/>
      <c r="F124" s="613"/>
      <c r="G124" s="613"/>
      <c r="H124" s="613"/>
      <c r="I124" s="93"/>
      <c r="J124" s="93"/>
      <c r="K124" s="93"/>
      <c r="L124" s="93"/>
      <c r="M124" s="94"/>
      <c r="N124" s="1203"/>
      <c r="O124" s="1203"/>
      <c r="P124" s="1222" t="str">
        <f>IF('⑨応募者名簿(印刷用)'!$BV$44="","",'⑨応募者名簿(印刷用)'!$BV$44)</f>
        <v xml:space="preserve"> </v>
      </c>
      <c r="Q124" s="1223"/>
      <c r="R124" s="1223"/>
      <c r="S124" s="1223"/>
      <c r="T124" s="1223"/>
      <c r="U124" s="1223"/>
      <c r="V124" s="1223"/>
      <c r="W124" s="1223"/>
      <c r="X124" s="1223"/>
      <c r="Y124" s="1223"/>
      <c r="Z124" s="1223"/>
      <c r="AA124" s="1223"/>
      <c r="AB124" s="1223"/>
      <c r="AC124" s="1223"/>
      <c r="AD124" s="1223"/>
      <c r="AE124" s="1223"/>
      <c r="AF124" s="1223"/>
      <c r="AG124" s="1223"/>
      <c r="AH124" s="1223"/>
      <c r="AI124" s="1223"/>
      <c r="AJ124" s="1223"/>
      <c r="AK124" s="1223"/>
      <c r="AL124" s="1223"/>
      <c r="AM124" s="1223"/>
      <c r="AN124" s="1223"/>
      <c r="AO124" s="1223"/>
      <c r="AP124" s="1224"/>
      <c r="AR124" s="47"/>
      <c r="AS124" s="612"/>
      <c r="AT124" s="613"/>
      <c r="AU124" s="613"/>
      <c r="AV124" s="613"/>
      <c r="AW124" s="613"/>
      <c r="AX124" s="613"/>
      <c r="AY124" s="613"/>
      <c r="AZ124" s="613"/>
      <c r="BA124" s="93"/>
      <c r="BB124" s="93"/>
      <c r="BC124" s="93"/>
      <c r="BD124" s="93"/>
      <c r="BE124" s="94"/>
      <c r="BF124" s="1203"/>
      <c r="BG124" s="1203"/>
      <c r="BH124" s="1222" t="str">
        <f>IF('⑨応募者名簿(印刷用)'!$BV$44="","",'⑨応募者名簿(印刷用)'!$BV$44)</f>
        <v xml:space="preserve"> </v>
      </c>
      <c r="BI124" s="1223"/>
      <c r="BJ124" s="1223"/>
      <c r="BK124" s="1223"/>
      <c r="BL124" s="1223"/>
      <c r="BM124" s="1223"/>
      <c r="BN124" s="1223"/>
      <c r="BO124" s="1223"/>
      <c r="BP124" s="1223"/>
      <c r="BQ124" s="1223"/>
      <c r="BR124" s="1223"/>
      <c r="BS124" s="1223"/>
      <c r="BT124" s="1223"/>
      <c r="BU124" s="1223"/>
      <c r="BV124" s="1223"/>
      <c r="BW124" s="1223"/>
      <c r="BX124" s="1223"/>
      <c r="BY124" s="1223"/>
      <c r="BZ124" s="1223"/>
      <c r="CA124" s="1223"/>
      <c r="CB124" s="1223"/>
      <c r="CC124" s="1223"/>
      <c r="CD124" s="1223"/>
      <c r="CE124" s="1223"/>
      <c r="CF124" s="1223"/>
      <c r="CG124" s="1223"/>
      <c r="CH124" s="1224"/>
    </row>
    <row r="125" spans="1:87" ht="17.100000000000001" customHeight="1" x14ac:dyDescent="0.15">
      <c r="A125" s="612"/>
      <c r="B125" s="613"/>
      <c r="C125" s="613"/>
      <c r="D125" s="613"/>
      <c r="E125" s="613"/>
      <c r="F125" s="613"/>
      <c r="G125" s="613"/>
      <c r="H125" s="613"/>
      <c r="I125" s="93"/>
      <c r="J125" s="93"/>
      <c r="K125" s="93"/>
      <c r="L125" s="93"/>
      <c r="M125" s="94"/>
      <c r="N125" s="1206" t="s">
        <v>33</v>
      </c>
      <c r="O125" s="1207"/>
      <c r="P125" s="1212" t="s">
        <v>24</v>
      </c>
      <c r="Q125" s="1213"/>
      <c r="R125" s="1213"/>
      <c r="S125" s="1213"/>
      <c r="T125" s="1213" t="str">
        <f>""&amp;⑧入力シート!$D$21</f>
        <v/>
      </c>
      <c r="U125" s="1213"/>
      <c r="V125" s="1213"/>
      <c r="W125" s="1213"/>
      <c r="X125" s="1213"/>
      <c r="Y125" s="1213"/>
      <c r="Z125" s="1213"/>
      <c r="AA125" s="1213"/>
      <c r="AB125" s="1213"/>
      <c r="AC125" s="1213"/>
      <c r="AD125" s="1213"/>
      <c r="AE125" s="1213"/>
      <c r="AF125" s="1213"/>
      <c r="AG125" s="1213"/>
      <c r="AH125" s="1213"/>
      <c r="AI125" s="1213"/>
      <c r="AJ125" s="1213"/>
      <c r="AK125" s="1213"/>
      <c r="AL125" s="1213"/>
      <c r="AM125" s="1213"/>
      <c r="AN125" s="1213"/>
      <c r="AO125" s="1213"/>
      <c r="AP125" s="1214"/>
      <c r="AR125" s="47"/>
      <c r="AS125" s="612"/>
      <c r="AT125" s="613"/>
      <c r="AU125" s="613"/>
      <c r="AV125" s="613"/>
      <c r="AW125" s="613"/>
      <c r="AX125" s="613"/>
      <c r="AY125" s="613"/>
      <c r="AZ125" s="613"/>
      <c r="BA125" s="93"/>
      <c r="BB125" s="93"/>
      <c r="BC125" s="93"/>
      <c r="BD125" s="93"/>
      <c r="BE125" s="94"/>
      <c r="BF125" s="1206" t="s">
        <v>33</v>
      </c>
      <c r="BG125" s="1207"/>
      <c r="BH125" s="1212" t="s">
        <v>24</v>
      </c>
      <c r="BI125" s="1213"/>
      <c r="BJ125" s="1213"/>
      <c r="BK125" s="1213"/>
      <c r="BL125" s="1213" t="str">
        <f>""&amp;⑧入力シート!$D$21</f>
        <v/>
      </c>
      <c r="BM125" s="1213"/>
      <c r="BN125" s="1213"/>
      <c r="BO125" s="1213"/>
      <c r="BP125" s="1213"/>
      <c r="BQ125" s="1213"/>
      <c r="BR125" s="1213"/>
      <c r="BS125" s="1213"/>
      <c r="BT125" s="1213"/>
      <c r="BU125" s="1213"/>
      <c r="BV125" s="1213"/>
      <c r="BW125" s="1213"/>
      <c r="BX125" s="1213"/>
      <c r="BY125" s="1213"/>
      <c r="BZ125" s="1213"/>
      <c r="CA125" s="1213"/>
      <c r="CB125" s="1213"/>
      <c r="CC125" s="1213"/>
      <c r="CD125" s="1213"/>
      <c r="CE125" s="1213"/>
      <c r="CF125" s="1213"/>
      <c r="CG125" s="1213"/>
      <c r="CH125" s="1214"/>
    </row>
    <row r="126" spans="1:87" ht="17.100000000000001" customHeight="1" x14ac:dyDescent="0.15">
      <c r="A126" s="95"/>
      <c r="B126" s="93"/>
      <c r="C126" s="93"/>
      <c r="D126" s="93"/>
      <c r="E126" s="93"/>
      <c r="F126" s="93"/>
      <c r="G126" s="93"/>
      <c r="H126" s="93"/>
      <c r="I126" s="93"/>
      <c r="J126" s="93"/>
      <c r="K126" s="93"/>
      <c r="L126" s="93"/>
      <c r="M126" s="94"/>
      <c r="N126" s="1190"/>
      <c r="O126" s="1191"/>
      <c r="P126" s="1082" t="str">
        <f>"　"&amp;⑧入力シート!$D$22</f>
        <v>　</v>
      </c>
      <c r="Q126" s="1083"/>
      <c r="R126" s="1083"/>
      <c r="S126" s="1083"/>
      <c r="T126" s="1083"/>
      <c r="U126" s="1083"/>
      <c r="V126" s="1083"/>
      <c r="W126" s="1083"/>
      <c r="X126" s="1083"/>
      <c r="Y126" s="1083"/>
      <c r="Z126" s="1083"/>
      <c r="AA126" s="1083"/>
      <c r="AB126" s="1083"/>
      <c r="AC126" s="1083"/>
      <c r="AD126" s="1083"/>
      <c r="AE126" s="1083"/>
      <c r="AF126" s="1083"/>
      <c r="AG126" s="1083"/>
      <c r="AH126" s="1083"/>
      <c r="AI126" s="1083"/>
      <c r="AJ126" s="1083"/>
      <c r="AK126" s="1083"/>
      <c r="AL126" s="1083"/>
      <c r="AM126" s="1083"/>
      <c r="AN126" s="1083"/>
      <c r="AO126" s="1083"/>
      <c r="AP126" s="1084"/>
      <c r="AR126" s="47"/>
      <c r="AS126" s="95"/>
      <c r="AT126" s="93"/>
      <c r="AU126" s="93"/>
      <c r="AV126" s="93"/>
      <c r="AW126" s="93"/>
      <c r="AX126" s="93"/>
      <c r="AY126" s="93"/>
      <c r="AZ126" s="93"/>
      <c r="BA126" s="93"/>
      <c r="BB126" s="93"/>
      <c r="BC126" s="93"/>
      <c r="BD126" s="93"/>
      <c r="BE126" s="94"/>
      <c r="BF126" s="1190"/>
      <c r="BG126" s="1191"/>
      <c r="BH126" s="1082" t="str">
        <f>"　"&amp;⑧入力シート!$D$22</f>
        <v>　</v>
      </c>
      <c r="BI126" s="1083"/>
      <c r="BJ126" s="1083"/>
      <c r="BK126" s="1083"/>
      <c r="BL126" s="1083"/>
      <c r="BM126" s="1083"/>
      <c r="BN126" s="1083"/>
      <c r="BO126" s="1083"/>
      <c r="BP126" s="1083"/>
      <c r="BQ126" s="1083"/>
      <c r="BR126" s="1083"/>
      <c r="BS126" s="1083"/>
      <c r="BT126" s="1083"/>
      <c r="BU126" s="1083"/>
      <c r="BV126" s="1083"/>
      <c r="BW126" s="1083"/>
      <c r="BX126" s="1083"/>
      <c r="BY126" s="1083"/>
      <c r="BZ126" s="1083"/>
      <c r="CA126" s="1083"/>
      <c r="CB126" s="1083"/>
      <c r="CC126" s="1083"/>
      <c r="CD126" s="1083"/>
      <c r="CE126" s="1083"/>
      <c r="CF126" s="1083"/>
      <c r="CG126" s="1083"/>
      <c r="CH126" s="1084"/>
    </row>
    <row r="127" spans="1:87" ht="17.100000000000001" customHeight="1" x14ac:dyDescent="0.15">
      <c r="A127" s="95"/>
      <c r="B127" s="93"/>
      <c r="C127" s="93"/>
      <c r="D127" s="93"/>
      <c r="E127" s="93"/>
      <c r="F127" s="93"/>
      <c r="G127" s="93"/>
      <c r="H127" s="93"/>
      <c r="I127" s="93"/>
      <c r="J127" s="93"/>
      <c r="K127" s="93"/>
      <c r="L127" s="93"/>
      <c r="M127" s="94"/>
      <c r="N127" s="1190"/>
      <c r="O127" s="1191"/>
      <c r="P127" s="1085" t="str">
        <f>"　"&amp;⑧入力シート!$D$23</f>
        <v>　</v>
      </c>
      <c r="Q127" s="1086"/>
      <c r="R127" s="1086"/>
      <c r="S127" s="1086"/>
      <c r="T127" s="1086"/>
      <c r="U127" s="1086"/>
      <c r="V127" s="1086"/>
      <c r="W127" s="1086"/>
      <c r="X127" s="1086"/>
      <c r="Y127" s="1086"/>
      <c r="Z127" s="1086"/>
      <c r="AA127" s="1086"/>
      <c r="AB127" s="1086"/>
      <c r="AC127" s="1086"/>
      <c r="AD127" s="1086"/>
      <c r="AE127" s="1086"/>
      <c r="AF127" s="1086"/>
      <c r="AG127" s="1086"/>
      <c r="AH127" s="1086"/>
      <c r="AI127" s="1086"/>
      <c r="AJ127" s="1086"/>
      <c r="AK127" s="1086"/>
      <c r="AL127" s="1086"/>
      <c r="AM127" s="1086"/>
      <c r="AN127" s="1086"/>
      <c r="AO127" s="1086"/>
      <c r="AP127" s="1087"/>
      <c r="AR127" s="47"/>
      <c r="AS127" s="95"/>
      <c r="AT127" s="93"/>
      <c r="AU127" s="93"/>
      <c r="AV127" s="93"/>
      <c r="AW127" s="93"/>
      <c r="AX127" s="93"/>
      <c r="AY127" s="93"/>
      <c r="AZ127" s="93"/>
      <c r="BA127" s="93"/>
      <c r="BB127" s="93"/>
      <c r="BC127" s="93"/>
      <c r="BD127" s="93"/>
      <c r="BE127" s="94"/>
      <c r="BF127" s="1190"/>
      <c r="BG127" s="1191"/>
      <c r="BH127" s="1085" t="str">
        <f>"　"&amp;⑧入力シート!$D$23</f>
        <v>　</v>
      </c>
      <c r="BI127" s="1086"/>
      <c r="BJ127" s="1086"/>
      <c r="BK127" s="1086"/>
      <c r="BL127" s="1086"/>
      <c r="BM127" s="1086"/>
      <c r="BN127" s="1086"/>
      <c r="BO127" s="1086"/>
      <c r="BP127" s="1086"/>
      <c r="BQ127" s="1086"/>
      <c r="BR127" s="1086"/>
      <c r="BS127" s="1086"/>
      <c r="BT127" s="1086"/>
      <c r="BU127" s="1086"/>
      <c r="BV127" s="1086"/>
      <c r="BW127" s="1086"/>
      <c r="BX127" s="1086"/>
      <c r="BY127" s="1086"/>
      <c r="BZ127" s="1086"/>
      <c r="CA127" s="1086"/>
      <c r="CB127" s="1086"/>
      <c r="CC127" s="1086"/>
      <c r="CD127" s="1086"/>
      <c r="CE127" s="1086"/>
      <c r="CF127" s="1086"/>
      <c r="CG127" s="1086"/>
      <c r="CH127" s="1087"/>
    </row>
    <row r="128" spans="1:87" ht="17.100000000000001" customHeight="1" x14ac:dyDescent="0.15">
      <c r="A128" s="96"/>
      <c r="B128" s="97"/>
      <c r="C128" s="97"/>
      <c r="D128" s="97"/>
      <c r="E128" s="97"/>
      <c r="F128" s="97"/>
      <c r="G128" s="97"/>
      <c r="H128" s="97"/>
      <c r="I128" s="97"/>
      <c r="J128" s="97"/>
      <c r="K128" s="97"/>
      <c r="L128" s="97"/>
      <c r="M128" s="98"/>
      <c r="N128" s="1190"/>
      <c r="O128" s="1191"/>
      <c r="P128" s="1085"/>
      <c r="Q128" s="1086"/>
      <c r="R128" s="1086"/>
      <c r="S128" s="1086"/>
      <c r="T128" s="1086"/>
      <c r="U128" s="1086"/>
      <c r="V128" s="1086"/>
      <c r="W128" s="1086"/>
      <c r="X128" s="1086"/>
      <c r="Y128" s="1086"/>
      <c r="Z128" s="1086"/>
      <c r="AA128" s="1086"/>
      <c r="AB128" s="1086"/>
      <c r="AC128" s="1086"/>
      <c r="AD128" s="1086"/>
      <c r="AE128" s="1086"/>
      <c r="AF128" s="1086"/>
      <c r="AG128" s="1086"/>
      <c r="AH128" s="1086"/>
      <c r="AI128" s="1086"/>
      <c r="AJ128" s="1086"/>
      <c r="AK128" s="1086"/>
      <c r="AL128" s="1086"/>
      <c r="AM128" s="1086"/>
      <c r="AN128" s="1086"/>
      <c r="AO128" s="1086"/>
      <c r="AP128" s="1087"/>
      <c r="AR128" s="47"/>
      <c r="AS128" s="96"/>
      <c r="AT128" s="97"/>
      <c r="AU128" s="97"/>
      <c r="AV128" s="97"/>
      <c r="AW128" s="97"/>
      <c r="AX128" s="97"/>
      <c r="AY128" s="97"/>
      <c r="AZ128" s="97"/>
      <c r="BA128" s="97"/>
      <c r="BB128" s="97"/>
      <c r="BC128" s="97"/>
      <c r="BD128" s="97"/>
      <c r="BE128" s="98"/>
      <c r="BF128" s="1190"/>
      <c r="BG128" s="1191"/>
      <c r="BH128" s="1085"/>
      <c r="BI128" s="1086"/>
      <c r="BJ128" s="1086"/>
      <c r="BK128" s="1086"/>
      <c r="BL128" s="1086"/>
      <c r="BM128" s="1086"/>
      <c r="BN128" s="1086"/>
      <c r="BO128" s="1086"/>
      <c r="BP128" s="1086"/>
      <c r="BQ128" s="1086"/>
      <c r="BR128" s="1086"/>
      <c r="BS128" s="1086"/>
      <c r="BT128" s="1086"/>
      <c r="BU128" s="1086"/>
      <c r="BV128" s="1086"/>
      <c r="BW128" s="1086"/>
      <c r="BX128" s="1086"/>
      <c r="BY128" s="1086"/>
      <c r="BZ128" s="1086"/>
      <c r="CA128" s="1086"/>
      <c r="CB128" s="1086"/>
      <c r="CC128" s="1086"/>
      <c r="CD128" s="1086"/>
      <c r="CE128" s="1086"/>
      <c r="CF128" s="1086"/>
      <c r="CG128" s="1086"/>
      <c r="CH128" s="1087"/>
    </row>
    <row r="129" spans="1:86" ht="18" customHeight="1" x14ac:dyDescent="0.15">
      <c r="A129" s="1206" t="s">
        <v>38</v>
      </c>
      <c r="B129" s="1207"/>
      <c r="C129" s="1212" t="s">
        <v>32</v>
      </c>
      <c r="D129" s="1213"/>
      <c r="E129" s="1213"/>
      <c r="F129" s="1213"/>
      <c r="G129" s="1213"/>
      <c r="H129" s="1213"/>
      <c r="I129" s="1213"/>
      <c r="J129" s="1213"/>
      <c r="K129" s="1213"/>
      <c r="L129" s="1213"/>
      <c r="M129" s="1213"/>
      <c r="N129" s="1203" t="s">
        <v>35</v>
      </c>
      <c r="O129" s="1203"/>
      <c r="P129" s="1126" t="str">
        <f>""&amp;⑧入力シート!AD78</f>
        <v/>
      </c>
      <c r="Q129" s="1126"/>
      <c r="R129" s="1126"/>
      <c r="S129" s="1126"/>
      <c r="T129" s="1126"/>
      <c r="U129" s="1126"/>
      <c r="V129" s="1126"/>
      <c r="W129" s="1126"/>
      <c r="X129" s="1126"/>
      <c r="Y129" s="1126"/>
      <c r="Z129" s="1126"/>
      <c r="AA129" s="1126"/>
      <c r="AB129" s="1126"/>
      <c r="AC129" s="1126"/>
      <c r="AD129" s="1126"/>
      <c r="AE129" s="1126"/>
      <c r="AF129" s="1126"/>
      <c r="AG129" s="1126"/>
      <c r="AH129" s="1126"/>
      <c r="AI129" s="1126"/>
      <c r="AJ129" s="1126"/>
      <c r="AK129" s="1126"/>
      <c r="AL129" s="1126"/>
      <c r="AM129" s="1126"/>
      <c r="AN129" s="1126"/>
      <c r="AO129" s="1126"/>
      <c r="AP129" s="1126"/>
      <c r="AR129" s="47"/>
      <c r="AS129" s="1206" t="s">
        <v>38</v>
      </c>
      <c r="AT129" s="1207"/>
      <c r="AU129" s="1212" t="s">
        <v>32</v>
      </c>
      <c r="AV129" s="1213"/>
      <c r="AW129" s="1213"/>
      <c r="AX129" s="1213"/>
      <c r="AY129" s="1213"/>
      <c r="AZ129" s="1213"/>
      <c r="BA129" s="1213"/>
      <c r="BB129" s="1213"/>
      <c r="BC129" s="1213"/>
      <c r="BD129" s="1213"/>
      <c r="BE129" s="1213"/>
      <c r="BF129" s="1203" t="s">
        <v>35</v>
      </c>
      <c r="BG129" s="1203"/>
      <c r="BH129" s="1126" t="str">
        <f>""&amp;⑧入力シート!AD79</f>
        <v/>
      </c>
      <c r="BI129" s="1126"/>
      <c r="BJ129" s="1126"/>
      <c r="BK129" s="1126"/>
      <c r="BL129" s="1126"/>
      <c r="BM129" s="1126"/>
      <c r="BN129" s="1126"/>
      <c r="BO129" s="1126"/>
      <c r="BP129" s="1126"/>
      <c r="BQ129" s="1126"/>
      <c r="BR129" s="1126"/>
      <c r="BS129" s="1126"/>
      <c r="BT129" s="1126"/>
      <c r="BU129" s="1126"/>
      <c r="BV129" s="1126"/>
      <c r="BW129" s="1126"/>
      <c r="BX129" s="1126"/>
      <c r="BY129" s="1126"/>
      <c r="BZ129" s="1126"/>
      <c r="CA129" s="1126"/>
      <c r="CB129" s="1126"/>
      <c r="CC129" s="1126"/>
      <c r="CD129" s="1126"/>
      <c r="CE129" s="1126"/>
      <c r="CF129" s="1126"/>
      <c r="CG129" s="1126"/>
      <c r="CH129" s="1126"/>
    </row>
    <row r="130" spans="1:86" ht="18" customHeight="1" x14ac:dyDescent="0.15">
      <c r="A130" s="1190"/>
      <c r="B130" s="1191"/>
      <c r="C130" s="1204">
        <f>⑧入力シート!Y78</f>
        <v>55</v>
      </c>
      <c r="D130" s="1205"/>
      <c r="E130" s="1205"/>
      <c r="F130" s="1205"/>
      <c r="G130" s="1205"/>
      <c r="H130" s="1205"/>
      <c r="I130" s="1205"/>
      <c r="J130" s="1205"/>
      <c r="K130" s="1205"/>
      <c r="L130" s="1205"/>
      <c r="M130" s="1205"/>
      <c r="N130" s="1203"/>
      <c r="O130" s="1203"/>
      <c r="P130" s="1126"/>
      <c r="Q130" s="1126"/>
      <c r="R130" s="1126"/>
      <c r="S130" s="1126"/>
      <c r="T130" s="1126"/>
      <c r="U130" s="1126"/>
      <c r="V130" s="1126"/>
      <c r="W130" s="1126"/>
      <c r="X130" s="1126"/>
      <c r="Y130" s="1126"/>
      <c r="Z130" s="1126"/>
      <c r="AA130" s="1126"/>
      <c r="AB130" s="1126"/>
      <c r="AC130" s="1126"/>
      <c r="AD130" s="1126"/>
      <c r="AE130" s="1126"/>
      <c r="AF130" s="1126"/>
      <c r="AG130" s="1126"/>
      <c r="AH130" s="1126"/>
      <c r="AI130" s="1126"/>
      <c r="AJ130" s="1126"/>
      <c r="AK130" s="1126"/>
      <c r="AL130" s="1126"/>
      <c r="AM130" s="1126"/>
      <c r="AN130" s="1126"/>
      <c r="AO130" s="1126"/>
      <c r="AP130" s="1126"/>
      <c r="AR130" s="47"/>
      <c r="AS130" s="1190"/>
      <c r="AT130" s="1191"/>
      <c r="AU130" s="1204">
        <f>⑧入力シート!Y79</f>
        <v>56</v>
      </c>
      <c r="AV130" s="1205"/>
      <c r="AW130" s="1205"/>
      <c r="AX130" s="1205"/>
      <c r="AY130" s="1205"/>
      <c r="AZ130" s="1205"/>
      <c r="BA130" s="1205"/>
      <c r="BB130" s="1205"/>
      <c r="BC130" s="1205"/>
      <c r="BD130" s="1205"/>
      <c r="BE130" s="1205"/>
      <c r="BF130" s="1203"/>
      <c r="BG130" s="1203"/>
      <c r="BH130" s="1126"/>
      <c r="BI130" s="1126"/>
      <c r="BJ130" s="1126"/>
      <c r="BK130" s="1126"/>
      <c r="BL130" s="1126"/>
      <c r="BM130" s="1126"/>
      <c r="BN130" s="1126"/>
      <c r="BO130" s="1126"/>
      <c r="BP130" s="1126"/>
      <c r="BQ130" s="1126"/>
      <c r="BR130" s="1126"/>
      <c r="BS130" s="1126"/>
      <c r="BT130" s="1126"/>
      <c r="BU130" s="1126"/>
      <c r="BV130" s="1126"/>
      <c r="BW130" s="1126"/>
      <c r="BX130" s="1126"/>
      <c r="BY130" s="1126"/>
      <c r="BZ130" s="1126"/>
      <c r="CA130" s="1126"/>
      <c r="CB130" s="1126"/>
      <c r="CC130" s="1126"/>
      <c r="CD130" s="1126"/>
      <c r="CE130" s="1126"/>
      <c r="CF130" s="1126"/>
      <c r="CG130" s="1126"/>
      <c r="CH130" s="1126"/>
    </row>
    <row r="131" spans="1:86" ht="18" customHeight="1" x14ac:dyDescent="0.15">
      <c r="A131" s="1192"/>
      <c r="B131" s="1193"/>
      <c r="C131" s="1204"/>
      <c r="D131" s="1205"/>
      <c r="E131" s="1205"/>
      <c r="F131" s="1205"/>
      <c r="G131" s="1205"/>
      <c r="H131" s="1205"/>
      <c r="I131" s="1205"/>
      <c r="J131" s="1205"/>
      <c r="K131" s="1205"/>
      <c r="L131" s="1205"/>
      <c r="M131" s="1205"/>
      <c r="N131" s="1203"/>
      <c r="O131" s="1203"/>
      <c r="P131" s="1126"/>
      <c r="Q131" s="1126"/>
      <c r="R131" s="1126"/>
      <c r="S131" s="1126"/>
      <c r="T131" s="1126"/>
      <c r="U131" s="1126"/>
      <c r="V131" s="1126"/>
      <c r="W131" s="1126"/>
      <c r="X131" s="1126"/>
      <c r="Y131" s="1126"/>
      <c r="Z131" s="1126"/>
      <c r="AA131" s="1126"/>
      <c r="AB131" s="1126"/>
      <c r="AC131" s="1126"/>
      <c r="AD131" s="1126"/>
      <c r="AE131" s="1126"/>
      <c r="AF131" s="1126"/>
      <c r="AG131" s="1126"/>
      <c r="AH131" s="1126"/>
      <c r="AI131" s="1126"/>
      <c r="AJ131" s="1126"/>
      <c r="AK131" s="1126"/>
      <c r="AL131" s="1126"/>
      <c r="AM131" s="1126"/>
      <c r="AN131" s="1126"/>
      <c r="AO131" s="1126"/>
      <c r="AP131" s="1126"/>
      <c r="AR131" s="47"/>
      <c r="AS131" s="1192"/>
      <c r="AT131" s="1193"/>
      <c r="AU131" s="1204"/>
      <c r="AV131" s="1205"/>
      <c r="AW131" s="1205"/>
      <c r="AX131" s="1205"/>
      <c r="AY131" s="1205"/>
      <c r="AZ131" s="1205"/>
      <c r="BA131" s="1205"/>
      <c r="BB131" s="1205"/>
      <c r="BC131" s="1205"/>
      <c r="BD131" s="1205"/>
      <c r="BE131" s="1205"/>
      <c r="BF131" s="1203"/>
      <c r="BG131" s="1203"/>
      <c r="BH131" s="1126"/>
      <c r="BI131" s="1126"/>
      <c r="BJ131" s="1126"/>
      <c r="BK131" s="1126"/>
      <c r="BL131" s="1126"/>
      <c r="BM131" s="1126"/>
      <c r="BN131" s="1126"/>
      <c r="BO131" s="1126"/>
      <c r="BP131" s="1126"/>
      <c r="BQ131" s="1126"/>
      <c r="BR131" s="1126"/>
      <c r="BS131" s="1126"/>
      <c r="BT131" s="1126"/>
      <c r="BU131" s="1126"/>
      <c r="BV131" s="1126"/>
      <c r="BW131" s="1126"/>
      <c r="BX131" s="1126"/>
      <c r="BY131" s="1126"/>
      <c r="BZ131" s="1126"/>
      <c r="CA131" s="1126"/>
      <c r="CB131" s="1126"/>
      <c r="CC131" s="1126"/>
      <c r="CD131" s="1126"/>
      <c r="CE131" s="1126"/>
      <c r="CF131" s="1126"/>
      <c r="CG131" s="1126"/>
      <c r="CH131" s="1126"/>
    </row>
    <row r="132" spans="1:86" ht="18" customHeight="1" x14ac:dyDescent="0.15">
      <c r="A132" s="1206" t="s">
        <v>37</v>
      </c>
      <c r="B132" s="1207"/>
      <c r="C132" s="1208" t="str">
        <f>""&amp;⑧入力シート!Z78</f>
        <v/>
      </c>
      <c r="D132" s="1209"/>
      <c r="E132" s="1209"/>
      <c r="F132" s="1209"/>
      <c r="G132" s="1209"/>
      <c r="H132" s="1209"/>
      <c r="I132" s="1209"/>
      <c r="J132" s="1209"/>
      <c r="K132" s="1209"/>
      <c r="L132" s="1209"/>
      <c r="M132" s="1210"/>
      <c r="N132" s="1190" t="s">
        <v>36</v>
      </c>
      <c r="O132" s="1191"/>
      <c r="P132" s="1194" t="s">
        <v>34</v>
      </c>
      <c r="Q132" s="1195"/>
      <c r="R132" s="1195"/>
      <c r="S132" s="1195"/>
      <c r="T132" s="1195"/>
      <c r="U132" s="1195"/>
      <c r="V132" s="1195"/>
      <c r="W132" s="1195"/>
      <c r="X132" s="1195"/>
      <c r="Y132" s="1195"/>
      <c r="Z132" s="1195"/>
      <c r="AA132" s="1195"/>
      <c r="AB132" s="1195"/>
      <c r="AC132" s="1195"/>
      <c r="AD132" s="1195"/>
      <c r="AE132" s="1195"/>
      <c r="AF132" s="1195"/>
      <c r="AG132" s="1195"/>
      <c r="AH132" s="1195"/>
      <c r="AI132" s="1195"/>
      <c r="AJ132" s="1195"/>
      <c r="AK132" s="1195"/>
      <c r="AL132" s="1195"/>
      <c r="AM132" s="1195"/>
      <c r="AN132" s="1195"/>
      <c r="AO132" s="1195"/>
      <c r="AP132" s="1196"/>
      <c r="AR132" s="47"/>
      <c r="AS132" s="1206" t="s">
        <v>37</v>
      </c>
      <c r="AT132" s="1207"/>
      <c r="AU132" s="1208" t="str">
        <f>""&amp;⑧入力シート!Z79</f>
        <v/>
      </c>
      <c r="AV132" s="1209"/>
      <c r="AW132" s="1209"/>
      <c r="AX132" s="1209"/>
      <c r="AY132" s="1209"/>
      <c r="AZ132" s="1209"/>
      <c r="BA132" s="1209"/>
      <c r="BB132" s="1209"/>
      <c r="BC132" s="1209"/>
      <c r="BD132" s="1209"/>
      <c r="BE132" s="1210"/>
      <c r="BF132" s="1190" t="s">
        <v>36</v>
      </c>
      <c r="BG132" s="1191"/>
      <c r="BH132" s="1194" t="s">
        <v>34</v>
      </c>
      <c r="BI132" s="1195"/>
      <c r="BJ132" s="1195"/>
      <c r="BK132" s="1195"/>
      <c r="BL132" s="1195"/>
      <c r="BM132" s="1195"/>
      <c r="BN132" s="1195"/>
      <c r="BO132" s="1195"/>
      <c r="BP132" s="1195"/>
      <c r="BQ132" s="1195"/>
      <c r="BR132" s="1195"/>
      <c r="BS132" s="1195"/>
      <c r="BT132" s="1195"/>
      <c r="BU132" s="1195"/>
      <c r="BV132" s="1195"/>
      <c r="BW132" s="1195"/>
      <c r="BX132" s="1195"/>
      <c r="BY132" s="1195"/>
      <c r="BZ132" s="1195"/>
      <c r="CA132" s="1195"/>
      <c r="CB132" s="1195"/>
      <c r="CC132" s="1195"/>
      <c r="CD132" s="1195"/>
      <c r="CE132" s="1195"/>
      <c r="CF132" s="1195"/>
      <c r="CG132" s="1195"/>
      <c r="CH132" s="1196"/>
    </row>
    <row r="133" spans="1:86" ht="18" customHeight="1" x14ac:dyDescent="0.15">
      <c r="A133" s="1190"/>
      <c r="B133" s="1191"/>
      <c r="C133" s="1204"/>
      <c r="D133" s="1205"/>
      <c r="E133" s="1205"/>
      <c r="F133" s="1205"/>
      <c r="G133" s="1205"/>
      <c r="H133" s="1205"/>
      <c r="I133" s="1205"/>
      <c r="J133" s="1205"/>
      <c r="K133" s="1205"/>
      <c r="L133" s="1205"/>
      <c r="M133" s="1211"/>
      <c r="N133" s="1190"/>
      <c r="O133" s="1191"/>
      <c r="P133" s="1225" t="str">
        <f>'⑨応募者名簿(印刷用)'!AT27</f>
        <v xml:space="preserve"> </v>
      </c>
      <c r="Q133" s="1225"/>
      <c r="R133" s="1225"/>
      <c r="S133" s="1225"/>
      <c r="T133" s="1225"/>
      <c r="U133" s="1225"/>
      <c r="V133" s="1225"/>
      <c r="W133" s="1225"/>
      <c r="X133" s="1225"/>
      <c r="Y133" s="1225"/>
      <c r="Z133" s="1225"/>
      <c r="AA133" s="1225"/>
      <c r="AB133" s="1225"/>
      <c r="AC133" s="1225"/>
      <c r="AD133" s="1225"/>
      <c r="AE133" s="1225"/>
      <c r="AF133" s="1225"/>
      <c r="AG133" s="1225"/>
      <c r="AH133" s="1225"/>
      <c r="AI133" s="1225"/>
      <c r="AJ133" s="1225"/>
      <c r="AK133" s="1225"/>
      <c r="AL133" s="1225"/>
      <c r="AM133" s="1225"/>
      <c r="AN133" s="1225"/>
      <c r="AO133" s="1225"/>
      <c r="AP133" s="1225"/>
      <c r="AR133" s="47"/>
      <c r="AS133" s="1190"/>
      <c r="AT133" s="1191"/>
      <c r="AU133" s="1204"/>
      <c r="AV133" s="1205"/>
      <c r="AW133" s="1205"/>
      <c r="AX133" s="1205"/>
      <c r="AY133" s="1205"/>
      <c r="AZ133" s="1205"/>
      <c r="BA133" s="1205"/>
      <c r="BB133" s="1205"/>
      <c r="BC133" s="1205"/>
      <c r="BD133" s="1205"/>
      <c r="BE133" s="1211"/>
      <c r="BF133" s="1190"/>
      <c r="BG133" s="1191"/>
      <c r="BH133" s="1225" t="str">
        <f>'⑨応募者名簿(印刷用)'!AT28</f>
        <v xml:space="preserve"> </v>
      </c>
      <c r="BI133" s="1225"/>
      <c r="BJ133" s="1225"/>
      <c r="BK133" s="1225"/>
      <c r="BL133" s="1225"/>
      <c r="BM133" s="1225"/>
      <c r="BN133" s="1225"/>
      <c r="BO133" s="1225"/>
      <c r="BP133" s="1225"/>
      <c r="BQ133" s="1225"/>
      <c r="BR133" s="1225"/>
      <c r="BS133" s="1225"/>
      <c r="BT133" s="1225"/>
      <c r="BU133" s="1225"/>
      <c r="BV133" s="1225"/>
      <c r="BW133" s="1225"/>
      <c r="BX133" s="1225"/>
      <c r="BY133" s="1225"/>
      <c r="BZ133" s="1225"/>
      <c r="CA133" s="1225"/>
      <c r="CB133" s="1225"/>
      <c r="CC133" s="1225"/>
      <c r="CD133" s="1225"/>
      <c r="CE133" s="1225"/>
      <c r="CF133" s="1225"/>
      <c r="CG133" s="1225"/>
      <c r="CH133" s="1225"/>
    </row>
    <row r="134" spans="1:86" ht="18" customHeight="1" x14ac:dyDescent="0.15">
      <c r="A134" s="1190"/>
      <c r="B134" s="1191"/>
      <c r="C134" s="1204"/>
      <c r="D134" s="1205"/>
      <c r="E134" s="1205"/>
      <c r="F134" s="1205"/>
      <c r="G134" s="1205"/>
      <c r="H134" s="1205"/>
      <c r="I134" s="1205"/>
      <c r="J134" s="1205"/>
      <c r="K134" s="1205"/>
      <c r="L134" s="1205"/>
      <c r="M134" s="1211"/>
      <c r="N134" s="1192"/>
      <c r="O134" s="1193"/>
      <c r="P134" s="1112"/>
      <c r="Q134" s="1112"/>
      <c r="R134" s="1112"/>
      <c r="S134" s="1112"/>
      <c r="T134" s="1112"/>
      <c r="U134" s="1112"/>
      <c r="V134" s="1112"/>
      <c r="W134" s="1112"/>
      <c r="X134" s="1112"/>
      <c r="Y134" s="1112"/>
      <c r="Z134" s="1112"/>
      <c r="AA134" s="1112"/>
      <c r="AB134" s="1112"/>
      <c r="AC134" s="1112"/>
      <c r="AD134" s="1112"/>
      <c r="AE134" s="1112"/>
      <c r="AF134" s="1112"/>
      <c r="AG134" s="1112"/>
      <c r="AH134" s="1112"/>
      <c r="AI134" s="1112"/>
      <c r="AJ134" s="1112"/>
      <c r="AK134" s="1112"/>
      <c r="AL134" s="1112"/>
      <c r="AM134" s="1112"/>
      <c r="AN134" s="1112"/>
      <c r="AO134" s="1112"/>
      <c r="AP134" s="1112"/>
      <c r="AR134" s="47"/>
      <c r="AS134" s="1190"/>
      <c r="AT134" s="1191"/>
      <c r="AU134" s="1204"/>
      <c r="AV134" s="1205"/>
      <c r="AW134" s="1205"/>
      <c r="AX134" s="1205"/>
      <c r="AY134" s="1205"/>
      <c r="AZ134" s="1205"/>
      <c r="BA134" s="1205"/>
      <c r="BB134" s="1205"/>
      <c r="BC134" s="1205"/>
      <c r="BD134" s="1205"/>
      <c r="BE134" s="1211"/>
      <c r="BF134" s="1192"/>
      <c r="BG134" s="1193"/>
      <c r="BH134" s="1112"/>
      <c r="BI134" s="1112"/>
      <c r="BJ134" s="1112"/>
      <c r="BK134" s="1112"/>
      <c r="BL134" s="1112"/>
      <c r="BM134" s="1112"/>
      <c r="BN134" s="1112"/>
      <c r="BO134" s="1112"/>
      <c r="BP134" s="1112"/>
      <c r="BQ134" s="1112"/>
      <c r="BR134" s="1112"/>
      <c r="BS134" s="1112"/>
      <c r="BT134" s="1112"/>
      <c r="BU134" s="1112"/>
      <c r="BV134" s="1112"/>
      <c r="BW134" s="1112"/>
      <c r="BX134" s="1112"/>
      <c r="BY134" s="1112"/>
      <c r="BZ134" s="1112"/>
      <c r="CA134" s="1112"/>
      <c r="CB134" s="1112"/>
      <c r="CC134" s="1112"/>
      <c r="CD134" s="1112"/>
      <c r="CE134" s="1112"/>
      <c r="CF134" s="1112"/>
      <c r="CG134" s="1112"/>
      <c r="CH134" s="1112"/>
    </row>
    <row r="135" spans="1:86" ht="18" customHeight="1" x14ac:dyDescent="0.15">
      <c r="A135" s="1107" t="s">
        <v>43</v>
      </c>
      <c r="B135" s="1108"/>
      <c r="C135" s="1112" t="str">
        <f>'⑨応募者名簿(印刷用)'!AR27</f>
        <v/>
      </c>
      <c r="D135" s="1112"/>
      <c r="E135" s="1112"/>
      <c r="F135" s="1112"/>
      <c r="G135" s="1112"/>
      <c r="H135" s="1112"/>
      <c r="I135" s="1112"/>
      <c r="J135" s="1112"/>
      <c r="K135" s="1112"/>
      <c r="L135" s="1112"/>
      <c r="M135" s="1112"/>
      <c r="N135" s="1113" t="s">
        <v>23</v>
      </c>
      <c r="O135" s="1114"/>
      <c r="P135" s="1115" t="str">
        <f>""&amp;⑧入力シート!AE78</f>
        <v/>
      </c>
      <c r="Q135" s="1115"/>
      <c r="R135" s="1115"/>
      <c r="S135" s="1115"/>
      <c r="T135" s="1115"/>
      <c r="U135" s="1115"/>
      <c r="V135" s="1115"/>
      <c r="W135" s="1115"/>
      <c r="X135" s="1115"/>
      <c r="Y135" s="1136" t="s">
        <v>82</v>
      </c>
      <c r="Z135" s="1136"/>
      <c r="AA135" s="1136"/>
      <c r="AB135" s="1136"/>
      <c r="AC135" s="1136"/>
      <c r="AD135" s="1136"/>
      <c r="AE135" s="1136"/>
      <c r="AF135" s="1136"/>
      <c r="AG135" s="1136"/>
      <c r="AH135" s="1136"/>
      <c r="AI135" s="1136"/>
      <c r="AJ135" s="1136"/>
      <c r="AK135" s="1136"/>
      <c r="AL135" s="1136"/>
      <c r="AM135" s="1136"/>
      <c r="AN135" s="1136"/>
      <c r="AO135" s="1136"/>
      <c r="AP135" s="1187"/>
      <c r="AR135" s="47"/>
      <c r="AS135" s="1107" t="s">
        <v>43</v>
      </c>
      <c r="AT135" s="1108"/>
      <c r="AU135" s="1112" t="str">
        <f>'⑨応募者名簿(印刷用)'!AR28</f>
        <v/>
      </c>
      <c r="AV135" s="1112"/>
      <c r="AW135" s="1112"/>
      <c r="AX135" s="1112"/>
      <c r="AY135" s="1112"/>
      <c r="AZ135" s="1112"/>
      <c r="BA135" s="1112"/>
      <c r="BB135" s="1112"/>
      <c r="BC135" s="1112"/>
      <c r="BD135" s="1112"/>
      <c r="BE135" s="1112"/>
      <c r="BF135" s="1113" t="s">
        <v>23</v>
      </c>
      <c r="BG135" s="1114"/>
      <c r="BH135" s="1115" t="str">
        <f>""&amp;⑧入力シート!AE79</f>
        <v/>
      </c>
      <c r="BI135" s="1115"/>
      <c r="BJ135" s="1115"/>
      <c r="BK135" s="1115"/>
      <c r="BL135" s="1115"/>
      <c r="BM135" s="1115"/>
      <c r="BN135" s="1115"/>
      <c r="BO135" s="1115"/>
      <c r="BP135" s="1115"/>
      <c r="BQ135" s="1136" t="s">
        <v>82</v>
      </c>
      <c r="BR135" s="1136"/>
      <c r="BS135" s="1136"/>
      <c r="BT135" s="1136"/>
      <c r="BU135" s="1136"/>
      <c r="BV135" s="1136"/>
      <c r="BW135" s="1136"/>
      <c r="BX135" s="1136"/>
      <c r="BY135" s="1136"/>
      <c r="BZ135" s="1136"/>
      <c r="CA135" s="1136"/>
      <c r="CB135" s="1136"/>
      <c r="CC135" s="1136"/>
      <c r="CD135" s="1136"/>
      <c r="CE135" s="1136"/>
      <c r="CF135" s="1136"/>
      <c r="CG135" s="1136"/>
      <c r="CH135" s="1187"/>
    </row>
    <row r="136" spans="1:86" ht="18" customHeight="1" x14ac:dyDescent="0.15">
      <c r="A136" s="1107"/>
      <c r="B136" s="1108"/>
      <c r="C136" s="1112"/>
      <c r="D136" s="1112"/>
      <c r="E136" s="1112"/>
      <c r="F136" s="1112"/>
      <c r="G136" s="1112"/>
      <c r="H136" s="1112"/>
      <c r="I136" s="1112"/>
      <c r="J136" s="1112"/>
      <c r="K136" s="1112"/>
      <c r="L136" s="1112"/>
      <c r="M136" s="1112"/>
      <c r="N136" s="1113"/>
      <c r="O136" s="1114"/>
      <c r="P136" s="1115"/>
      <c r="Q136" s="1115"/>
      <c r="R136" s="1115"/>
      <c r="S136" s="1115"/>
      <c r="T136" s="1115"/>
      <c r="U136" s="1115"/>
      <c r="V136" s="1115"/>
      <c r="W136" s="1115"/>
      <c r="X136" s="1115"/>
      <c r="Y136" s="1188"/>
      <c r="Z136" s="1188"/>
      <c r="AA136" s="1188"/>
      <c r="AB136" s="1188"/>
      <c r="AC136" s="1188"/>
      <c r="AD136" s="1188"/>
      <c r="AE136" s="1188"/>
      <c r="AF136" s="1188"/>
      <c r="AG136" s="1188"/>
      <c r="AH136" s="1188"/>
      <c r="AI136" s="1188"/>
      <c r="AJ136" s="1188"/>
      <c r="AK136" s="1188"/>
      <c r="AL136" s="1188"/>
      <c r="AM136" s="1188"/>
      <c r="AN136" s="1188"/>
      <c r="AO136" s="1188"/>
      <c r="AP136" s="1189"/>
      <c r="AR136" s="47"/>
      <c r="AS136" s="1107"/>
      <c r="AT136" s="1108"/>
      <c r="AU136" s="1112"/>
      <c r="AV136" s="1112"/>
      <c r="AW136" s="1112"/>
      <c r="AX136" s="1112"/>
      <c r="AY136" s="1112"/>
      <c r="AZ136" s="1112"/>
      <c r="BA136" s="1112"/>
      <c r="BB136" s="1112"/>
      <c r="BC136" s="1112"/>
      <c r="BD136" s="1112"/>
      <c r="BE136" s="1112"/>
      <c r="BF136" s="1113"/>
      <c r="BG136" s="1114"/>
      <c r="BH136" s="1115"/>
      <c r="BI136" s="1115"/>
      <c r="BJ136" s="1115"/>
      <c r="BK136" s="1115"/>
      <c r="BL136" s="1115"/>
      <c r="BM136" s="1115"/>
      <c r="BN136" s="1115"/>
      <c r="BO136" s="1115"/>
      <c r="BP136" s="1115"/>
      <c r="BQ136" s="1188"/>
      <c r="BR136" s="1188"/>
      <c r="BS136" s="1188"/>
      <c r="BT136" s="1188"/>
      <c r="BU136" s="1188"/>
      <c r="BV136" s="1188"/>
      <c r="BW136" s="1188"/>
      <c r="BX136" s="1188"/>
      <c r="BY136" s="1188"/>
      <c r="BZ136" s="1188"/>
      <c r="CA136" s="1188"/>
      <c r="CB136" s="1188"/>
      <c r="CC136" s="1188"/>
      <c r="CD136" s="1188"/>
      <c r="CE136" s="1188"/>
      <c r="CF136" s="1188"/>
      <c r="CG136" s="1188"/>
      <c r="CH136" s="1189"/>
    </row>
    <row r="137" spans="1:86" ht="17.100000000000001" customHeight="1" x14ac:dyDescent="0.15">
      <c r="A137" s="1153" t="s">
        <v>64</v>
      </c>
      <c r="B137" s="1154"/>
      <c r="C137" s="1154"/>
      <c r="D137" s="1154"/>
      <c r="E137" s="1154"/>
      <c r="F137" s="1154"/>
      <c r="G137" s="1154"/>
      <c r="H137" s="1154"/>
      <c r="I137" s="1154"/>
      <c r="J137" s="1154"/>
      <c r="K137" s="1154"/>
      <c r="L137" s="1154"/>
      <c r="M137" s="1155"/>
      <c r="N137" s="1203" t="s">
        <v>22</v>
      </c>
      <c r="O137" s="1203"/>
      <c r="P137" s="1215" t="s">
        <v>17</v>
      </c>
      <c r="Q137" s="1216"/>
      <c r="R137" s="1217" t="str">
        <f>IF('⑨応募者名簿(印刷用)'!$BX$40="","",'⑨応募者名簿(印刷用)'!$BX$40)</f>
        <v>-</v>
      </c>
      <c r="S137" s="1217"/>
      <c r="T137" s="1217"/>
      <c r="U137" s="1217"/>
      <c r="V137" s="1217"/>
      <c r="W137" s="1217"/>
      <c r="X137" s="1217"/>
      <c r="Y137" s="1217"/>
      <c r="Z137" s="1217"/>
      <c r="AA137" s="1217"/>
      <c r="AB137" s="1217"/>
      <c r="AC137" s="1217"/>
      <c r="AD137" s="1217"/>
      <c r="AE137" s="1217"/>
      <c r="AF137" s="1217"/>
      <c r="AG137" s="1217"/>
      <c r="AH137" s="1217"/>
      <c r="AI137" s="1217"/>
      <c r="AJ137" s="1217"/>
      <c r="AK137" s="1217"/>
      <c r="AL137" s="1217"/>
      <c r="AM137" s="1217"/>
      <c r="AN137" s="1217"/>
      <c r="AO137" s="1217"/>
      <c r="AP137" s="1218"/>
      <c r="AR137" s="47"/>
      <c r="AS137" s="1153" t="s">
        <v>64</v>
      </c>
      <c r="AT137" s="1154"/>
      <c r="AU137" s="1154"/>
      <c r="AV137" s="1154"/>
      <c r="AW137" s="1154"/>
      <c r="AX137" s="1154"/>
      <c r="AY137" s="1154"/>
      <c r="AZ137" s="1154"/>
      <c r="BA137" s="1154"/>
      <c r="BB137" s="1154"/>
      <c r="BC137" s="1154"/>
      <c r="BD137" s="1154"/>
      <c r="BE137" s="1155"/>
      <c r="BF137" s="1203" t="s">
        <v>22</v>
      </c>
      <c r="BG137" s="1203"/>
      <c r="BH137" s="1215" t="s">
        <v>17</v>
      </c>
      <c r="BI137" s="1216"/>
      <c r="BJ137" s="1217" t="str">
        <f>IF('⑨応募者名簿(印刷用)'!$BX$40="","",'⑨応募者名簿(印刷用)'!$BX$40)</f>
        <v>-</v>
      </c>
      <c r="BK137" s="1217"/>
      <c r="BL137" s="1217"/>
      <c r="BM137" s="1217"/>
      <c r="BN137" s="1217"/>
      <c r="BO137" s="1217"/>
      <c r="BP137" s="1217"/>
      <c r="BQ137" s="1217"/>
      <c r="BR137" s="1217"/>
      <c r="BS137" s="1217"/>
      <c r="BT137" s="1217"/>
      <c r="BU137" s="1217"/>
      <c r="BV137" s="1217"/>
      <c r="BW137" s="1217"/>
      <c r="BX137" s="1217"/>
      <c r="BY137" s="1217"/>
      <c r="BZ137" s="1217"/>
      <c r="CA137" s="1217"/>
      <c r="CB137" s="1217"/>
      <c r="CC137" s="1217"/>
      <c r="CD137" s="1217"/>
      <c r="CE137" s="1217"/>
      <c r="CF137" s="1217"/>
      <c r="CG137" s="1217"/>
      <c r="CH137" s="1218"/>
    </row>
    <row r="138" spans="1:86" ht="17.100000000000001" customHeight="1" x14ac:dyDescent="0.15">
      <c r="A138" s="612" t="str">
        <f>'⑨応募者名簿(印刷用)'!$A$36</f>
        <v/>
      </c>
      <c r="B138" s="613"/>
      <c r="C138" s="613"/>
      <c r="D138" s="613"/>
      <c r="E138" s="613"/>
      <c r="F138" s="613"/>
      <c r="G138" s="613"/>
      <c r="H138" s="613"/>
      <c r="I138" s="93"/>
      <c r="J138" s="93"/>
      <c r="K138" s="93"/>
      <c r="L138" s="93"/>
      <c r="M138" s="94"/>
      <c r="N138" s="1203"/>
      <c r="O138" s="1203"/>
      <c r="P138" s="1219" t="str">
        <f>IF('⑨応募者名簿(印刷用)'!$BV$42="","",'⑨応募者名簿(印刷用)'!$BV$42)</f>
        <v xml:space="preserve"> </v>
      </c>
      <c r="Q138" s="1220"/>
      <c r="R138" s="1220"/>
      <c r="S138" s="1220"/>
      <c r="T138" s="1220"/>
      <c r="U138" s="1220"/>
      <c r="V138" s="1220"/>
      <c r="W138" s="1220"/>
      <c r="X138" s="1220"/>
      <c r="Y138" s="1220"/>
      <c r="Z138" s="1220"/>
      <c r="AA138" s="1220"/>
      <c r="AB138" s="1220"/>
      <c r="AC138" s="1220"/>
      <c r="AD138" s="1220"/>
      <c r="AE138" s="1220"/>
      <c r="AF138" s="1220"/>
      <c r="AG138" s="1220"/>
      <c r="AH138" s="1220"/>
      <c r="AI138" s="1220"/>
      <c r="AJ138" s="1220"/>
      <c r="AK138" s="1220"/>
      <c r="AL138" s="1220"/>
      <c r="AM138" s="1220"/>
      <c r="AN138" s="1220"/>
      <c r="AO138" s="1220"/>
      <c r="AP138" s="1221"/>
      <c r="AR138" s="47"/>
      <c r="AS138" s="612" t="str">
        <f>'⑨応募者名簿(印刷用)'!$A$36</f>
        <v/>
      </c>
      <c r="AT138" s="613"/>
      <c r="AU138" s="613"/>
      <c r="AV138" s="613"/>
      <c r="AW138" s="613"/>
      <c r="AX138" s="613"/>
      <c r="AY138" s="613"/>
      <c r="AZ138" s="613"/>
      <c r="BA138" s="93"/>
      <c r="BB138" s="93"/>
      <c r="BC138" s="93"/>
      <c r="BD138" s="93"/>
      <c r="BE138" s="94"/>
      <c r="BF138" s="1203"/>
      <c r="BG138" s="1203"/>
      <c r="BH138" s="1219" t="str">
        <f>IF('⑨応募者名簿(印刷用)'!$BV$42="","",'⑨応募者名簿(印刷用)'!$BV$42)</f>
        <v xml:space="preserve"> </v>
      </c>
      <c r="BI138" s="1220"/>
      <c r="BJ138" s="1220"/>
      <c r="BK138" s="1220"/>
      <c r="BL138" s="1220"/>
      <c r="BM138" s="1220"/>
      <c r="BN138" s="1220"/>
      <c r="BO138" s="1220"/>
      <c r="BP138" s="1220"/>
      <c r="BQ138" s="1220"/>
      <c r="BR138" s="1220"/>
      <c r="BS138" s="1220"/>
      <c r="BT138" s="1220"/>
      <c r="BU138" s="1220"/>
      <c r="BV138" s="1220"/>
      <c r="BW138" s="1220"/>
      <c r="BX138" s="1220"/>
      <c r="BY138" s="1220"/>
      <c r="BZ138" s="1220"/>
      <c r="CA138" s="1220"/>
      <c r="CB138" s="1220"/>
      <c r="CC138" s="1220"/>
      <c r="CD138" s="1220"/>
      <c r="CE138" s="1220"/>
      <c r="CF138" s="1220"/>
      <c r="CG138" s="1220"/>
      <c r="CH138" s="1221"/>
    </row>
    <row r="139" spans="1:86" ht="17.100000000000001" customHeight="1" x14ac:dyDescent="0.15">
      <c r="A139" s="612"/>
      <c r="B139" s="613"/>
      <c r="C139" s="613"/>
      <c r="D139" s="613"/>
      <c r="E139" s="613"/>
      <c r="F139" s="613"/>
      <c r="G139" s="613"/>
      <c r="H139" s="613"/>
      <c r="I139" s="93"/>
      <c r="J139" s="93"/>
      <c r="K139" s="93"/>
      <c r="L139" s="93"/>
      <c r="M139" s="94"/>
      <c r="N139" s="1203"/>
      <c r="O139" s="1203"/>
      <c r="P139" s="1219" t="str">
        <f>IF('⑨応募者名簿(印刷用)'!$BV$43="","",'⑨応募者名簿(印刷用)'!$BV$43)</f>
        <v xml:space="preserve"> </v>
      </c>
      <c r="Q139" s="1220"/>
      <c r="R139" s="1220"/>
      <c r="S139" s="1220"/>
      <c r="T139" s="1220"/>
      <c r="U139" s="1220"/>
      <c r="V139" s="1220"/>
      <c r="W139" s="1220"/>
      <c r="X139" s="1220"/>
      <c r="Y139" s="1220"/>
      <c r="Z139" s="1220"/>
      <c r="AA139" s="1220"/>
      <c r="AB139" s="1220"/>
      <c r="AC139" s="1220"/>
      <c r="AD139" s="1220"/>
      <c r="AE139" s="1220"/>
      <c r="AF139" s="1220"/>
      <c r="AG139" s="1220"/>
      <c r="AH139" s="1220"/>
      <c r="AI139" s="1220"/>
      <c r="AJ139" s="1220"/>
      <c r="AK139" s="1220"/>
      <c r="AL139" s="1220"/>
      <c r="AM139" s="1220"/>
      <c r="AN139" s="1220"/>
      <c r="AO139" s="1220"/>
      <c r="AP139" s="1221"/>
      <c r="AR139" s="47"/>
      <c r="AS139" s="612"/>
      <c r="AT139" s="613"/>
      <c r="AU139" s="613"/>
      <c r="AV139" s="613"/>
      <c r="AW139" s="613"/>
      <c r="AX139" s="613"/>
      <c r="AY139" s="613"/>
      <c r="AZ139" s="613"/>
      <c r="BA139" s="93"/>
      <c r="BB139" s="93"/>
      <c r="BC139" s="93"/>
      <c r="BD139" s="93"/>
      <c r="BE139" s="94"/>
      <c r="BF139" s="1203"/>
      <c r="BG139" s="1203"/>
      <c r="BH139" s="1219" t="str">
        <f>IF('⑨応募者名簿(印刷用)'!$BV$43="","",'⑨応募者名簿(印刷用)'!$BV$43)</f>
        <v xml:space="preserve"> </v>
      </c>
      <c r="BI139" s="1220"/>
      <c r="BJ139" s="1220"/>
      <c r="BK139" s="1220"/>
      <c r="BL139" s="1220"/>
      <c r="BM139" s="1220"/>
      <c r="BN139" s="1220"/>
      <c r="BO139" s="1220"/>
      <c r="BP139" s="1220"/>
      <c r="BQ139" s="1220"/>
      <c r="BR139" s="1220"/>
      <c r="BS139" s="1220"/>
      <c r="BT139" s="1220"/>
      <c r="BU139" s="1220"/>
      <c r="BV139" s="1220"/>
      <c r="BW139" s="1220"/>
      <c r="BX139" s="1220"/>
      <c r="BY139" s="1220"/>
      <c r="BZ139" s="1220"/>
      <c r="CA139" s="1220"/>
      <c r="CB139" s="1220"/>
      <c r="CC139" s="1220"/>
      <c r="CD139" s="1220"/>
      <c r="CE139" s="1220"/>
      <c r="CF139" s="1220"/>
      <c r="CG139" s="1220"/>
      <c r="CH139" s="1221"/>
    </row>
    <row r="140" spans="1:86" ht="17.100000000000001" customHeight="1" x14ac:dyDescent="0.15">
      <c r="A140" s="612"/>
      <c r="B140" s="613"/>
      <c r="C140" s="613"/>
      <c r="D140" s="613"/>
      <c r="E140" s="613"/>
      <c r="F140" s="613"/>
      <c r="G140" s="613"/>
      <c r="H140" s="613"/>
      <c r="I140" s="93"/>
      <c r="J140" s="93"/>
      <c r="K140" s="93"/>
      <c r="L140" s="93"/>
      <c r="M140" s="94"/>
      <c r="N140" s="1203"/>
      <c r="O140" s="1203"/>
      <c r="P140" s="1222" t="str">
        <f>IF('⑨応募者名簿(印刷用)'!$BV$44="","",'⑨応募者名簿(印刷用)'!$BV$44)</f>
        <v xml:space="preserve"> </v>
      </c>
      <c r="Q140" s="1223"/>
      <c r="R140" s="1223"/>
      <c r="S140" s="1223"/>
      <c r="T140" s="1223"/>
      <c r="U140" s="1223"/>
      <c r="V140" s="1223"/>
      <c r="W140" s="1223"/>
      <c r="X140" s="1223"/>
      <c r="Y140" s="1223"/>
      <c r="Z140" s="1223"/>
      <c r="AA140" s="1223"/>
      <c r="AB140" s="1223"/>
      <c r="AC140" s="1223"/>
      <c r="AD140" s="1223"/>
      <c r="AE140" s="1223"/>
      <c r="AF140" s="1223"/>
      <c r="AG140" s="1223"/>
      <c r="AH140" s="1223"/>
      <c r="AI140" s="1223"/>
      <c r="AJ140" s="1223"/>
      <c r="AK140" s="1223"/>
      <c r="AL140" s="1223"/>
      <c r="AM140" s="1223"/>
      <c r="AN140" s="1223"/>
      <c r="AO140" s="1223"/>
      <c r="AP140" s="1224"/>
      <c r="AR140" s="47"/>
      <c r="AS140" s="612"/>
      <c r="AT140" s="613"/>
      <c r="AU140" s="613"/>
      <c r="AV140" s="613"/>
      <c r="AW140" s="613"/>
      <c r="AX140" s="613"/>
      <c r="AY140" s="613"/>
      <c r="AZ140" s="613"/>
      <c r="BA140" s="93"/>
      <c r="BB140" s="93"/>
      <c r="BC140" s="93"/>
      <c r="BD140" s="93"/>
      <c r="BE140" s="94"/>
      <c r="BF140" s="1203"/>
      <c r="BG140" s="1203"/>
      <c r="BH140" s="1222" t="str">
        <f>IF('⑨応募者名簿(印刷用)'!$BV$44="","",'⑨応募者名簿(印刷用)'!$BV$44)</f>
        <v xml:space="preserve"> </v>
      </c>
      <c r="BI140" s="1223"/>
      <c r="BJ140" s="1223"/>
      <c r="BK140" s="1223"/>
      <c r="BL140" s="1223"/>
      <c r="BM140" s="1223"/>
      <c r="BN140" s="1223"/>
      <c r="BO140" s="1223"/>
      <c r="BP140" s="1223"/>
      <c r="BQ140" s="1223"/>
      <c r="BR140" s="1223"/>
      <c r="BS140" s="1223"/>
      <c r="BT140" s="1223"/>
      <c r="BU140" s="1223"/>
      <c r="BV140" s="1223"/>
      <c r="BW140" s="1223"/>
      <c r="BX140" s="1223"/>
      <c r="BY140" s="1223"/>
      <c r="BZ140" s="1223"/>
      <c r="CA140" s="1223"/>
      <c r="CB140" s="1223"/>
      <c r="CC140" s="1223"/>
      <c r="CD140" s="1223"/>
      <c r="CE140" s="1223"/>
      <c r="CF140" s="1223"/>
      <c r="CG140" s="1223"/>
      <c r="CH140" s="1224"/>
    </row>
    <row r="141" spans="1:86" ht="17.100000000000001" customHeight="1" x14ac:dyDescent="0.15">
      <c r="A141" s="612"/>
      <c r="B141" s="613"/>
      <c r="C141" s="613"/>
      <c r="D141" s="613"/>
      <c r="E141" s="613"/>
      <c r="F141" s="613"/>
      <c r="G141" s="613"/>
      <c r="H141" s="613"/>
      <c r="I141" s="93"/>
      <c r="J141" s="93"/>
      <c r="K141" s="93"/>
      <c r="L141" s="93"/>
      <c r="M141" s="94"/>
      <c r="N141" s="1206" t="s">
        <v>33</v>
      </c>
      <c r="O141" s="1207"/>
      <c r="P141" s="1212" t="s">
        <v>24</v>
      </c>
      <c r="Q141" s="1213"/>
      <c r="R141" s="1213"/>
      <c r="S141" s="1213"/>
      <c r="T141" s="1213" t="str">
        <f>""&amp;⑧入力シート!$D$21</f>
        <v/>
      </c>
      <c r="U141" s="1213"/>
      <c r="V141" s="1213"/>
      <c r="W141" s="1213"/>
      <c r="X141" s="1213"/>
      <c r="Y141" s="1213"/>
      <c r="Z141" s="1213"/>
      <c r="AA141" s="1213"/>
      <c r="AB141" s="1213"/>
      <c r="AC141" s="1213"/>
      <c r="AD141" s="1213"/>
      <c r="AE141" s="1213"/>
      <c r="AF141" s="1213"/>
      <c r="AG141" s="1213"/>
      <c r="AH141" s="1213"/>
      <c r="AI141" s="1213"/>
      <c r="AJ141" s="1213"/>
      <c r="AK141" s="1213"/>
      <c r="AL141" s="1213"/>
      <c r="AM141" s="1213"/>
      <c r="AN141" s="1213"/>
      <c r="AO141" s="1213"/>
      <c r="AP141" s="1214"/>
      <c r="AR141" s="47"/>
      <c r="AS141" s="612"/>
      <c r="AT141" s="613"/>
      <c r="AU141" s="613"/>
      <c r="AV141" s="613"/>
      <c r="AW141" s="613"/>
      <c r="AX141" s="613"/>
      <c r="AY141" s="613"/>
      <c r="AZ141" s="613"/>
      <c r="BA141" s="93"/>
      <c r="BB141" s="93"/>
      <c r="BC141" s="93"/>
      <c r="BD141" s="93"/>
      <c r="BE141" s="94"/>
      <c r="BF141" s="1206" t="s">
        <v>33</v>
      </c>
      <c r="BG141" s="1207"/>
      <c r="BH141" s="1212" t="s">
        <v>24</v>
      </c>
      <c r="BI141" s="1213"/>
      <c r="BJ141" s="1213"/>
      <c r="BK141" s="1213"/>
      <c r="BL141" s="1213" t="str">
        <f>""&amp;⑧入力シート!$D$21</f>
        <v/>
      </c>
      <c r="BM141" s="1213"/>
      <c r="BN141" s="1213"/>
      <c r="BO141" s="1213"/>
      <c r="BP141" s="1213"/>
      <c r="BQ141" s="1213"/>
      <c r="BR141" s="1213"/>
      <c r="BS141" s="1213"/>
      <c r="BT141" s="1213"/>
      <c r="BU141" s="1213"/>
      <c r="BV141" s="1213"/>
      <c r="BW141" s="1213"/>
      <c r="BX141" s="1213"/>
      <c r="BY141" s="1213"/>
      <c r="BZ141" s="1213"/>
      <c r="CA141" s="1213"/>
      <c r="CB141" s="1213"/>
      <c r="CC141" s="1213"/>
      <c r="CD141" s="1213"/>
      <c r="CE141" s="1213"/>
      <c r="CF141" s="1213"/>
      <c r="CG141" s="1213"/>
      <c r="CH141" s="1214"/>
    </row>
    <row r="142" spans="1:86" ht="17.100000000000001" customHeight="1" x14ac:dyDescent="0.15">
      <c r="A142" s="95"/>
      <c r="B142" s="93"/>
      <c r="C142" s="93"/>
      <c r="D142" s="93"/>
      <c r="E142" s="93"/>
      <c r="F142" s="93"/>
      <c r="G142" s="93"/>
      <c r="H142" s="93"/>
      <c r="I142" s="93"/>
      <c r="J142" s="93"/>
      <c r="K142" s="93"/>
      <c r="L142" s="93"/>
      <c r="M142" s="94"/>
      <c r="N142" s="1190"/>
      <c r="O142" s="1191"/>
      <c r="P142" s="1082" t="str">
        <f>"　"&amp;⑧入力シート!$D$22</f>
        <v>　</v>
      </c>
      <c r="Q142" s="1083"/>
      <c r="R142" s="1083"/>
      <c r="S142" s="1083"/>
      <c r="T142" s="1083"/>
      <c r="U142" s="1083"/>
      <c r="V142" s="1083"/>
      <c r="W142" s="1083"/>
      <c r="X142" s="1083"/>
      <c r="Y142" s="1083"/>
      <c r="Z142" s="1083"/>
      <c r="AA142" s="1083"/>
      <c r="AB142" s="1083"/>
      <c r="AC142" s="1083"/>
      <c r="AD142" s="1083"/>
      <c r="AE142" s="1083"/>
      <c r="AF142" s="1083"/>
      <c r="AG142" s="1083"/>
      <c r="AH142" s="1083"/>
      <c r="AI142" s="1083"/>
      <c r="AJ142" s="1083"/>
      <c r="AK142" s="1083"/>
      <c r="AL142" s="1083"/>
      <c r="AM142" s="1083"/>
      <c r="AN142" s="1083"/>
      <c r="AO142" s="1083"/>
      <c r="AP142" s="1084"/>
      <c r="AR142" s="47"/>
      <c r="AS142" s="95"/>
      <c r="AT142" s="93"/>
      <c r="AU142" s="93"/>
      <c r="AV142" s="93"/>
      <c r="AW142" s="93"/>
      <c r="AX142" s="93"/>
      <c r="AY142" s="93"/>
      <c r="AZ142" s="93"/>
      <c r="BA142" s="93"/>
      <c r="BB142" s="93"/>
      <c r="BC142" s="93"/>
      <c r="BD142" s="93"/>
      <c r="BE142" s="94"/>
      <c r="BF142" s="1190"/>
      <c r="BG142" s="1191"/>
      <c r="BH142" s="1082" t="str">
        <f>"　"&amp;⑧入力シート!$D$22</f>
        <v>　</v>
      </c>
      <c r="BI142" s="1083"/>
      <c r="BJ142" s="1083"/>
      <c r="BK142" s="1083"/>
      <c r="BL142" s="1083"/>
      <c r="BM142" s="1083"/>
      <c r="BN142" s="1083"/>
      <c r="BO142" s="1083"/>
      <c r="BP142" s="1083"/>
      <c r="BQ142" s="1083"/>
      <c r="BR142" s="1083"/>
      <c r="BS142" s="1083"/>
      <c r="BT142" s="1083"/>
      <c r="BU142" s="1083"/>
      <c r="BV142" s="1083"/>
      <c r="BW142" s="1083"/>
      <c r="BX142" s="1083"/>
      <c r="BY142" s="1083"/>
      <c r="BZ142" s="1083"/>
      <c r="CA142" s="1083"/>
      <c r="CB142" s="1083"/>
      <c r="CC142" s="1083"/>
      <c r="CD142" s="1083"/>
      <c r="CE142" s="1083"/>
      <c r="CF142" s="1083"/>
      <c r="CG142" s="1083"/>
      <c r="CH142" s="1084"/>
    </row>
    <row r="143" spans="1:86" ht="17.100000000000001" customHeight="1" x14ac:dyDescent="0.15">
      <c r="A143" s="95"/>
      <c r="B143" s="93"/>
      <c r="C143" s="93"/>
      <c r="D143" s="93"/>
      <c r="E143" s="93"/>
      <c r="F143" s="93"/>
      <c r="G143" s="93"/>
      <c r="H143" s="93"/>
      <c r="I143" s="93"/>
      <c r="J143" s="93"/>
      <c r="K143" s="93"/>
      <c r="L143" s="93"/>
      <c r="M143" s="94"/>
      <c r="N143" s="1190"/>
      <c r="O143" s="1191"/>
      <c r="P143" s="1085" t="str">
        <f>"　"&amp;⑧入力シート!$D$23</f>
        <v>　</v>
      </c>
      <c r="Q143" s="1086"/>
      <c r="R143" s="1086"/>
      <c r="S143" s="1086"/>
      <c r="T143" s="1086"/>
      <c r="U143" s="1086"/>
      <c r="V143" s="1086"/>
      <c r="W143" s="1086"/>
      <c r="X143" s="1086"/>
      <c r="Y143" s="1086"/>
      <c r="Z143" s="1086"/>
      <c r="AA143" s="1086"/>
      <c r="AB143" s="1086"/>
      <c r="AC143" s="1086"/>
      <c r="AD143" s="1086"/>
      <c r="AE143" s="1086"/>
      <c r="AF143" s="1086"/>
      <c r="AG143" s="1086"/>
      <c r="AH143" s="1086"/>
      <c r="AI143" s="1086"/>
      <c r="AJ143" s="1086"/>
      <c r="AK143" s="1086"/>
      <c r="AL143" s="1086"/>
      <c r="AM143" s="1086"/>
      <c r="AN143" s="1086"/>
      <c r="AO143" s="1086"/>
      <c r="AP143" s="1087"/>
      <c r="AR143" s="47"/>
      <c r="AS143" s="95"/>
      <c r="AT143" s="93"/>
      <c r="AU143" s="93"/>
      <c r="AV143" s="93"/>
      <c r="AW143" s="93"/>
      <c r="AX143" s="93"/>
      <c r="AY143" s="93"/>
      <c r="AZ143" s="93"/>
      <c r="BA143" s="93"/>
      <c r="BB143" s="93"/>
      <c r="BC143" s="93"/>
      <c r="BD143" s="93"/>
      <c r="BE143" s="94"/>
      <c r="BF143" s="1190"/>
      <c r="BG143" s="1191"/>
      <c r="BH143" s="1085" t="str">
        <f>"　"&amp;⑧入力シート!$D$23</f>
        <v>　</v>
      </c>
      <c r="BI143" s="1086"/>
      <c r="BJ143" s="1086"/>
      <c r="BK143" s="1086"/>
      <c r="BL143" s="1086"/>
      <c r="BM143" s="1086"/>
      <c r="BN143" s="1086"/>
      <c r="BO143" s="1086"/>
      <c r="BP143" s="1086"/>
      <c r="BQ143" s="1086"/>
      <c r="BR143" s="1086"/>
      <c r="BS143" s="1086"/>
      <c r="BT143" s="1086"/>
      <c r="BU143" s="1086"/>
      <c r="BV143" s="1086"/>
      <c r="BW143" s="1086"/>
      <c r="BX143" s="1086"/>
      <c r="BY143" s="1086"/>
      <c r="BZ143" s="1086"/>
      <c r="CA143" s="1086"/>
      <c r="CB143" s="1086"/>
      <c r="CC143" s="1086"/>
      <c r="CD143" s="1086"/>
      <c r="CE143" s="1086"/>
      <c r="CF143" s="1086"/>
      <c r="CG143" s="1086"/>
      <c r="CH143" s="1087"/>
    </row>
    <row r="144" spans="1:86" ht="17.100000000000001" customHeight="1" x14ac:dyDescent="0.15">
      <c r="A144" s="96"/>
      <c r="B144" s="97"/>
      <c r="C144" s="97"/>
      <c r="D144" s="97"/>
      <c r="E144" s="97"/>
      <c r="F144" s="97"/>
      <c r="G144" s="97"/>
      <c r="H144" s="97"/>
      <c r="I144" s="97"/>
      <c r="J144" s="97"/>
      <c r="K144" s="97"/>
      <c r="L144" s="97"/>
      <c r="M144" s="98"/>
      <c r="N144" s="1190"/>
      <c r="O144" s="1191"/>
      <c r="P144" s="1085"/>
      <c r="Q144" s="1086"/>
      <c r="R144" s="1086"/>
      <c r="S144" s="1086"/>
      <c r="T144" s="1086"/>
      <c r="U144" s="1086"/>
      <c r="V144" s="1086"/>
      <c r="W144" s="1086"/>
      <c r="X144" s="1086"/>
      <c r="Y144" s="1086"/>
      <c r="Z144" s="1086"/>
      <c r="AA144" s="1086"/>
      <c r="AB144" s="1086"/>
      <c r="AC144" s="1086"/>
      <c r="AD144" s="1086"/>
      <c r="AE144" s="1086"/>
      <c r="AF144" s="1086"/>
      <c r="AG144" s="1086"/>
      <c r="AH144" s="1086"/>
      <c r="AI144" s="1086"/>
      <c r="AJ144" s="1086"/>
      <c r="AK144" s="1086"/>
      <c r="AL144" s="1086"/>
      <c r="AM144" s="1086"/>
      <c r="AN144" s="1086"/>
      <c r="AO144" s="1086"/>
      <c r="AP144" s="1087"/>
      <c r="AR144" s="47"/>
      <c r="AS144" s="96"/>
      <c r="AT144" s="97"/>
      <c r="AU144" s="97"/>
      <c r="AV144" s="97"/>
      <c r="AW144" s="97"/>
      <c r="AX144" s="97"/>
      <c r="AY144" s="97"/>
      <c r="AZ144" s="97"/>
      <c r="BA144" s="97"/>
      <c r="BB144" s="97"/>
      <c r="BC144" s="97"/>
      <c r="BD144" s="97"/>
      <c r="BE144" s="98"/>
      <c r="BF144" s="1190"/>
      <c r="BG144" s="1191"/>
      <c r="BH144" s="1085"/>
      <c r="BI144" s="1086"/>
      <c r="BJ144" s="1086"/>
      <c r="BK144" s="1086"/>
      <c r="BL144" s="1086"/>
      <c r="BM144" s="1086"/>
      <c r="BN144" s="1086"/>
      <c r="BO144" s="1086"/>
      <c r="BP144" s="1086"/>
      <c r="BQ144" s="1086"/>
      <c r="BR144" s="1086"/>
      <c r="BS144" s="1086"/>
      <c r="BT144" s="1086"/>
      <c r="BU144" s="1086"/>
      <c r="BV144" s="1086"/>
      <c r="BW144" s="1086"/>
      <c r="BX144" s="1086"/>
      <c r="BY144" s="1086"/>
      <c r="BZ144" s="1086"/>
      <c r="CA144" s="1086"/>
      <c r="CB144" s="1086"/>
      <c r="CC144" s="1086"/>
      <c r="CD144" s="1086"/>
      <c r="CE144" s="1086"/>
      <c r="CF144" s="1086"/>
      <c r="CG144" s="1086"/>
      <c r="CH144" s="1087"/>
    </row>
    <row r="145" spans="1:87" ht="18" customHeight="1" x14ac:dyDescent="0.15">
      <c r="A145" s="1206" t="s">
        <v>38</v>
      </c>
      <c r="B145" s="1207"/>
      <c r="C145" s="1212" t="s">
        <v>32</v>
      </c>
      <c r="D145" s="1213"/>
      <c r="E145" s="1213"/>
      <c r="F145" s="1213"/>
      <c r="G145" s="1213"/>
      <c r="H145" s="1213"/>
      <c r="I145" s="1213"/>
      <c r="J145" s="1213"/>
      <c r="K145" s="1213"/>
      <c r="L145" s="1213"/>
      <c r="M145" s="1213"/>
      <c r="N145" s="1203" t="s">
        <v>35</v>
      </c>
      <c r="O145" s="1203"/>
      <c r="P145" s="1126" t="str">
        <f>""&amp;⑧入力シート!AD80</f>
        <v/>
      </c>
      <c r="Q145" s="1126"/>
      <c r="R145" s="1126"/>
      <c r="S145" s="1126"/>
      <c r="T145" s="1126"/>
      <c r="U145" s="1126"/>
      <c r="V145" s="1126"/>
      <c r="W145" s="1126"/>
      <c r="X145" s="1126"/>
      <c r="Y145" s="1126"/>
      <c r="Z145" s="1126"/>
      <c r="AA145" s="1126"/>
      <c r="AB145" s="1126"/>
      <c r="AC145" s="1126"/>
      <c r="AD145" s="1126"/>
      <c r="AE145" s="1126"/>
      <c r="AF145" s="1126"/>
      <c r="AG145" s="1126"/>
      <c r="AH145" s="1126"/>
      <c r="AI145" s="1126"/>
      <c r="AJ145" s="1126"/>
      <c r="AK145" s="1126"/>
      <c r="AL145" s="1126"/>
      <c r="AM145" s="1126"/>
      <c r="AN145" s="1126"/>
      <c r="AO145" s="1126"/>
      <c r="AP145" s="1126"/>
      <c r="AR145" s="47"/>
      <c r="AS145" s="1206" t="s">
        <v>38</v>
      </c>
      <c r="AT145" s="1207"/>
      <c r="AU145" s="1212" t="s">
        <v>32</v>
      </c>
      <c r="AV145" s="1213"/>
      <c r="AW145" s="1213"/>
      <c r="AX145" s="1213"/>
      <c r="AY145" s="1213"/>
      <c r="AZ145" s="1213"/>
      <c r="BA145" s="1213"/>
      <c r="BB145" s="1213"/>
      <c r="BC145" s="1213"/>
      <c r="BD145" s="1213"/>
      <c r="BE145" s="1213"/>
      <c r="BF145" s="1203" t="s">
        <v>35</v>
      </c>
      <c r="BG145" s="1203"/>
      <c r="BH145" s="1126" t="str">
        <f>""&amp;⑧入力シート!AD81</f>
        <v/>
      </c>
      <c r="BI145" s="1126"/>
      <c r="BJ145" s="1126"/>
      <c r="BK145" s="1126"/>
      <c r="BL145" s="1126"/>
      <c r="BM145" s="1126"/>
      <c r="BN145" s="1126"/>
      <c r="BO145" s="1126"/>
      <c r="BP145" s="1126"/>
      <c r="BQ145" s="1126"/>
      <c r="BR145" s="1126"/>
      <c r="BS145" s="1126"/>
      <c r="BT145" s="1126"/>
      <c r="BU145" s="1126"/>
      <c r="BV145" s="1126"/>
      <c r="BW145" s="1126"/>
      <c r="BX145" s="1126"/>
      <c r="BY145" s="1126"/>
      <c r="BZ145" s="1126"/>
      <c r="CA145" s="1126"/>
      <c r="CB145" s="1126"/>
      <c r="CC145" s="1126"/>
      <c r="CD145" s="1126"/>
      <c r="CE145" s="1126"/>
      <c r="CF145" s="1126"/>
      <c r="CG145" s="1126"/>
      <c r="CH145" s="1126"/>
    </row>
    <row r="146" spans="1:87" ht="18" customHeight="1" x14ac:dyDescent="0.15">
      <c r="A146" s="1190"/>
      <c r="B146" s="1191"/>
      <c r="C146" s="1204">
        <f>⑧入力シート!Y80</f>
        <v>57</v>
      </c>
      <c r="D146" s="1205"/>
      <c r="E146" s="1205"/>
      <c r="F146" s="1205"/>
      <c r="G146" s="1205"/>
      <c r="H146" s="1205"/>
      <c r="I146" s="1205"/>
      <c r="J146" s="1205"/>
      <c r="K146" s="1205"/>
      <c r="L146" s="1205"/>
      <c r="M146" s="1205"/>
      <c r="N146" s="1203"/>
      <c r="O146" s="1203"/>
      <c r="P146" s="1126"/>
      <c r="Q146" s="1126"/>
      <c r="R146" s="1126"/>
      <c r="S146" s="1126"/>
      <c r="T146" s="1126"/>
      <c r="U146" s="1126"/>
      <c r="V146" s="1126"/>
      <c r="W146" s="1126"/>
      <c r="X146" s="1126"/>
      <c r="Y146" s="1126"/>
      <c r="Z146" s="1126"/>
      <c r="AA146" s="1126"/>
      <c r="AB146" s="1126"/>
      <c r="AC146" s="1126"/>
      <c r="AD146" s="1126"/>
      <c r="AE146" s="1126"/>
      <c r="AF146" s="1126"/>
      <c r="AG146" s="1126"/>
      <c r="AH146" s="1126"/>
      <c r="AI146" s="1126"/>
      <c r="AJ146" s="1126"/>
      <c r="AK146" s="1126"/>
      <c r="AL146" s="1126"/>
      <c r="AM146" s="1126"/>
      <c r="AN146" s="1126"/>
      <c r="AO146" s="1126"/>
      <c r="AP146" s="1126"/>
      <c r="AR146" s="47"/>
      <c r="AS146" s="1190"/>
      <c r="AT146" s="1191"/>
      <c r="AU146" s="1204">
        <f>⑧入力シート!Y81</f>
        <v>58</v>
      </c>
      <c r="AV146" s="1205"/>
      <c r="AW146" s="1205"/>
      <c r="AX146" s="1205"/>
      <c r="AY146" s="1205"/>
      <c r="AZ146" s="1205"/>
      <c r="BA146" s="1205"/>
      <c r="BB146" s="1205"/>
      <c r="BC146" s="1205"/>
      <c r="BD146" s="1205"/>
      <c r="BE146" s="1205"/>
      <c r="BF146" s="1203"/>
      <c r="BG146" s="1203"/>
      <c r="BH146" s="1126"/>
      <c r="BI146" s="1126"/>
      <c r="BJ146" s="1126"/>
      <c r="BK146" s="1126"/>
      <c r="BL146" s="1126"/>
      <c r="BM146" s="1126"/>
      <c r="BN146" s="1126"/>
      <c r="BO146" s="1126"/>
      <c r="BP146" s="1126"/>
      <c r="BQ146" s="1126"/>
      <c r="BR146" s="1126"/>
      <c r="BS146" s="1126"/>
      <c r="BT146" s="1126"/>
      <c r="BU146" s="1126"/>
      <c r="BV146" s="1126"/>
      <c r="BW146" s="1126"/>
      <c r="BX146" s="1126"/>
      <c r="BY146" s="1126"/>
      <c r="BZ146" s="1126"/>
      <c r="CA146" s="1126"/>
      <c r="CB146" s="1126"/>
      <c r="CC146" s="1126"/>
      <c r="CD146" s="1126"/>
      <c r="CE146" s="1126"/>
      <c r="CF146" s="1126"/>
      <c r="CG146" s="1126"/>
      <c r="CH146" s="1126"/>
    </row>
    <row r="147" spans="1:87" ht="18" customHeight="1" x14ac:dyDescent="0.15">
      <c r="A147" s="1192"/>
      <c r="B147" s="1193"/>
      <c r="C147" s="1204"/>
      <c r="D147" s="1205"/>
      <c r="E147" s="1205"/>
      <c r="F147" s="1205"/>
      <c r="G147" s="1205"/>
      <c r="H147" s="1205"/>
      <c r="I147" s="1205"/>
      <c r="J147" s="1205"/>
      <c r="K147" s="1205"/>
      <c r="L147" s="1205"/>
      <c r="M147" s="1205"/>
      <c r="N147" s="1203"/>
      <c r="O147" s="1203"/>
      <c r="P147" s="1126"/>
      <c r="Q147" s="1126"/>
      <c r="R147" s="1126"/>
      <c r="S147" s="1126"/>
      <c r="T147" s="1126"/>
      <c r="U147" s="1126"/>
      <c r="V147" s="1126"/>
      <c r="W147" s="1126"/>
      <c r="X147" s="1126"/>
      <c r="Y147" s="1126"/>
      <c r="Z147" s="1126"/>
      <c r="AA147" s="1126"/>
      <c r="AB147" s="1126"/>
      <c r="AC147" s="1126"/>
      <c r="AD147" s="1126"/>
      <c r="AE147" s="1126"/>
      <c r="AF147" s="1126"/>
      <c r="AG147" s="1126"/>
      <c r="AH147" s="1126"/>
      <c r="AI147" s="1126"/>
      <c r="AJ147" s="1126"/>
      <c r="AK147" s="1126"/>
      <c r="AL147" s="1126"/>
      <c r="AM147" s="1126"/>
      <c r="AN147" s="1126"/>
      <c r="AO147" s="1126"/>
      <c r="AP147" s="1126"/>
      <c r="AR147" s="47"/>
      <c r="AS147" s="1192"/>
      <c r="AT147" s="1193"/>
      <c r="AU147" s="1204"/>
      <c r="AV147" s="1205"/>
      <c r="AW147" s="1205"/>
      <c r="AX147" s="1205"/>
      <c r="AY147" s="1205"/>
      <c r="AZ147" s="1205"/>
      <c r="BA147" s="1205"/>
      <c r="BB147" s="1205"/>
      <c r="BC147" s="1205"/>
      <c r="BD147" s="1205"/>
      <c r="BE147" s="1205"/>
      <c r="BF147" s="1203"/>
      <c r="BG147" s="1203"/>
      <c r="BH147" s="1126"/>
      <c r="BI147" s="1126"/>
      <c r="BJ147" s="1126"/>
      <c r="BK147" s="1126"/>
      <c r="BL147" s="1126"/>
      <c r="BM147" s="1126"/>
      <c r="BN147" s="1126"/>
      <c r="BO147" s="1126"/>
      <c r="BP147" s="1126"/>
      <c r="BQ147" s="1126"/>
      <c r="BR147" s="1126"/>
      <c r="BS147" s="1126"/>
      <c r="BT147" s="1126"/>
      <c r="BU147" s="1126"/>
      <c r="BV147" s="1126"/>
      <c r="BW147" s="1126"/>
      <c r="BX147" s="1126"/>
      <c r="BY147" s="1126"/>
      <c r="BZ147" s="1126"/>
      <c r="CA147" s="1126"/>
      <c r="CB147" s="1126"/>
      <c r="CC147" s="1126"/>
      <c r="CD147" s="1126"/>
      <c r="CE147" s="1126"/>
      <c r="CF147" s="1126"/>
      <c r="CG147" s="1126"/>
      <c r="CH147" s="1126"/>
    </row>
    <row r="148" spans="1:87" ht="18" customHeight="1" x14ac:dyDescent="0.15">
      <c r="A148" s="1206" t="s">
        <v>37</v>
      </c>
      <c r="B148" s="1207"/>
      <c r="C148" s="1208" t="str">
        <f>""&amp;⑧入力シート!Z80</f>
        <v/>
      </c>
      <c r="D148" s="1209"/>
      <c r="E148" s="1209"/>
      <c r="F148" s="1209"/>
      <c r="G148" s="1209"/>
      <c r="H148" s="1209"/>
      <c r="I148" s="1209"/>
      <c r="J148" s="1209"/>
      <c r="K148" s="1209"/>
      <c r="L148" s="1209"/>
      <c r="M148" s="1210"/>
      <c r="N148" s="1190" t="s">
        <v>36</v>
      </c>
      <c r="O148" s="1191"/>
      <c r="P148" s="1194" t="s">
        <v>34</v>
      </c>
      <c r="Q148" s="1195"/>
      <c r="R148" s="1195"/>
      <c r="S148" s="1195"/>
      <c r="T148" s="1195"/>
      <c r="U148" s="1195"/>
      <c r="V148" s="1195"/>
      <c r="W148" s="1195"/>
      <c r="X148" s="1195"/>
      <c r="Y148" s="1195"/>
      <c r="Z148" s="1195"/>
      <c r="AA148" s="1195"/>
      <c r="AB148" s="1195"/>
      <c r="AC148" s="1195"/>
      <c r="AD148" s="1195"/>
      <c r="AE148" s="1195"/>
      <c r="AF148" s="1195"/>
      <c r="AG148" s="1195"/>
      <c r="AH148" s="1195"/>
      <c r="AI148" s="1195"/>
      <c r="AJ148" s="1195"/>
      <c r="AK148" s="1195"/>
      <c r="AL148" s="1195"/>
      <c r="AM148" s="1195"/>
      <c r="AN148" s="1195"/>
      <c r="AO148" s="1195"/>
      <c r="AP148" s="1196"/>
      <c r="AR148" s="47"/>
      <c r="AS148" s="1206" t="s">
        <v>37</v>
      </c>
      <c r="AT148" s="1207"/>
      <c r="AU148" s="1208" t="str">
        <f>""&amp;⑧入力シート!Z81</f>
        <v/>
      </c>
      <c r="AV148" s="1209"/>
      <c r="AW148" s="1209"/>
      <c r="AX148" s="1209"/>
      <c r="AY148" s="1209"/>
      <c r="AZ148" s="1209"/>
      <c r="BA148" s="1209"/>
      <c r="BB148" s="1209"/>
      <c r="BC148" s="1209"/>
      <c r="BD148" s="1209"/>
      <c r="BE148" s="1210"/>
      <c r="BF148" s="1190" t="s">
        <v>36</v>
      </c>
      <c r="BG148" s="1191"/>
      <c r="BH148" s="1194" t="s">
        <v>34</v>
      </c>
      <c r="BI148" s="1195"/>
      <c r="BJ148" s="1195"/>
      <c r="BK148" s="1195"/>
      <c r="BL148" s="1195"/>
      <c r="BM148" s="1195"/>
      <c r="BN148" s="1195"/>
      <c r="BO148" s="1195"/>
      <c r="BP148" s="1195"/>
      <c r="BQ148" s="1195"/>
      <c r="BR148" s="1195"/>
      <c r="BS148" s="1195"/>
      <c r="BT148" s="1195"/>
      <c r="BU148" s="1195"/>
      <c r="BV148" s="1195"/>
      <c r="BW148" s="1195"/>
      <c r="BX148" s="1195"/>
      <c r="BY148" s="1195"/>
      <c r="BZ148" s="1195"/>
      <c r="CA148" s="1195"/>
      <c r="CB148" s="1195"/>
      <c r="CC148" s="1195"/>
      <c r="CD148" s="1195"/>
      <c r="CE148" s="1195"/>
      <c r="CF148" s="1195"/>
      <c r="CG148" s="1195"/>
      <c r="CH148" s="1196"/>
    </row>
    <row r="149" spans="1:87" ht="18" customHeight="1" x14ac:dyDescent="0.15">
      <c r="A149" s="1190"/>
      <c r="B149" s="1191"/>
      <c r="C149" s="1204"/>
      <c r="D149" s="1205"/>
      <c r="E149" s="1205"/>
      <c r="F149" s="1205"/>
      <c r="G149" s="1205"/>
      <c r="H149" s="1205"/>
      <c r="I149" s="1205"/>
      <c r="J149" s="1205"/>
      <c r="K149" s="1205"/>
      <c r="L149" s="1205"/>
      <c r="M149" s="1211"/>
      <c r="N149" s="1190"/>
      <c r="O149" s="1191"/>
      <c r="P149" s="1225" t="str">
        <f>'⑨応募者名簿(印刷用)'!AT29</f>
        <v xml:space="preserve"> </v>
      </c>
      <c r="Q149" s="1225"/>
      <c r="R149" s="1225"/>
      <c r="S149" s="1225"/>
      <c r="T149" s="1225"/>
      <c r="U149" s="1225"/>
      <c r="V149" s="1225"/>
      <c r="W149" s="1225"/>
      <c r="X149" s="1225"/>
      <c r="Y149" s="1225"/>
      <c r="Z149" s="1225"/>
      <c r="AA149" s="1225"/>
      <c r="AB149" s="1225"/>
      <c r="AC149" s="1225"/>
      <c r="AD149" s="1225"/>
      <c r="AE149" s="1225"/>
      <c r="AF149" s="1225"/>
      <c r="AG149" s="1225"/>
      <c r="AH149" s="1225"/>
      <c r="AI149" s="1225"/>
      <c r="AJ149" s="1225"/>
      <c r="AK149" s="1225"/>
      <c r="AL149" s="1225"/>
      <c r="AM149" s="1225"/>
      <c r="AN149" s="1225"/>
      <c r="AO149" s="1225"/>
      <c r="AP149" s="1225"/>
      <c r="AR149" s="47"/>
      <c r="AS149" s="1190"/>
      <c r="AT149" s="1191"/>
      <c r="AU149" s="1204"/>
      <c r="AV149" s="1205"/>
      <c r="AW149" s="1205"/>
      <c r="AX149" s="1205"/>
      <c r="AY149" s="1205"/>
      <c r="AZ149" s="1205"/>
      <c r="BA149" s="1205"/>
      <c r="BB149" s="1205"/>
      <c r="BC149" s="1205"/>
      <c r="BD149" s="1205"/>
      <c r="BE149" s="1211"/>
      <c r="BF149" s="1190"/>
      <c r="BG149" s="1191"/>
      <c r="BH149" s="1225" t="str">
        <f>'⑨応募者名簿(印刷用)'!AT30</f>
        <v xml:space="preserve"> </v>
      </c>
      <c r="BI149" s="1225"/>
      <c r="BJ149" s="1225"/>
      <c r="BK149" s="1225"/>
      <c r="BL149" s="1225"/>
      <c r="BM149" s="1225"/>
      <c r="BN149" s="1225"/>
      <c r="BO149" s="1225"/>
      <c r="BP149" s="1225"/>
      <c r="BQ149" s="1225"/>
      <c r="BR149" s="1225"/>
      <c r="BS149" s="1225"/>
      <c r="BT149" s="1225"/>
      <c r="BU149" s="1225"/>
      <c r="BV149" s="1225"/>
      <c r="BW149" s="1225"/>
      <c r="BX149" s="1225"/>
      <c r="BY149" s="1225"/>
      <c r="BZ149" s="1225"/>
      <c r="CA149" s="1225"/>
      <c r="CB149" s="1225"/>
      <c r="CC149" s="1225"/>
      <c r="CD149" s="1225"/>
      <c r="CE149" s="1225"/>
      <c r="CF149" s="1225"/>
      <c r="CG149" s="1225"/>
      <c r="CH149" s="1225"/>
    </row>
    <row r="150" spans="1:87" ht="18" customHeight="1" x14ac:dyDescent="0.15">
      <c r="A150" s="1190"/>
      <c r="B150" s="1191"/>
      <c r="C150" s="1204"/>
      <c r="D150" s="1205"/>
      <c r="E150" s="1205"/>
      <c r="F150" s="1205"/>
      <c r="G150" s="1205"/>
      <c r="H150" s="1205"/>
      <c r="I150" s="1205"/>
      <c r="J150" s="1205"/>
      <c r="K150" s="1205"/>
      <c r="L150" s="1205"/>
      <c r="M150" s="1211"/>
      <c r="N150" s="1192"/>
      <c r="O150" s="1193"/>
      <c r="P150" s="1112"/>
      <c r="Q150" s="1112"/>
      <c r="R150" s="1112"/>
      <c r="S150" s="1112"/>
      <c r="T150" s="1112"/>
      <c r="U150" s="1112"/>
      <c r="V150" s="1112"/>
      <c r="W150" s="1112"/>
      <c r="X150" s="1112"/>
      <c r="Y150" s="1112"/>
      <c r="Z150" s="1112"/>
      <c r="AA150" s="1112"/>
      <c r="AB150" s="1112"/>
      <c r="AC150" s="1112"/>
      <c r="AD150" s="1112"/>
      <c r="AE150" s="1112"/>
      <c r="AF150" s="1112"/>
      <c r="AG150" s="1112"/>
      <c r="AH150" s="1112"/>
      <c r="AI150" s="1112"/>
      <c r="AJ150" s="1112"/>
      <c r="AK150" s="1112"/>
      <c r="AL150" s="1112"/>
      <c r="AM150" s="1112"/>
      <c r="AN150" s="1112"/>
      <c r="AO150" s="1112"/>
      <c r="AP150" s="1112"/>
      <c r="AR150" s="47"/>
      <c r="AS150" s="1190"/>
      <c r="AT150" s="1191"/>
      <c r="AU150" s="1204"/>
      <c r="AV150" s="1205"/>
      <c r="AW150" s="1205"/>
      <c r="AX150" s="1205"/>
      <c r="AY150" s="1205"/>
      <c r="AZ150" s="1205"/>
      <c r="BA150" s="1205"/>
      <c r="BB150" s="1205"/>
      <c r="BC150" s="1205"/>
      <c r="BD150" s="1205"/>
      <c r="BE150" s="1211"/>
      <c r="BF150" s="1192"/>
      <c r="BG150" s="1193"/>
      <c r="BH150" s="1112"/>
      <c r="BI150" s="1112"/>
      <c r="BJ150" s="1112"/>
      <c r="BK150" s="1112"/>
      <c r="BL150" s="1112"/>
      <c r="BM150" s="1112"/>
      <c r="BN150" s="1112"/>
      <c r="BO150" s="1112"/>
      <c r="BP150" s="1112"/>
      <c r="BQ150" s="1112"/>
      <c r="BR150" s="1112"/>
      <c r="BS150" s="1112"/>
      <c r="BT150" s="1112"/>
      <c r="BU150" s="1112"/>
      <c r="BV150" s="1112"/>
      <c r="BW150" s="1112"/>
      <c r="BX150" s="1112"/>
      <c r="BY150" s="1112"/>
      <c r="BZ150" s="1112"/>
      <c r="CA150" s="1112"/>
      <c r="CB150" s="1112"/>
      <c r="CC150" s="1112"/>
      <c r="CD150" s="1112"/>
      <c r="CE150" s="1112"/>
      <c r="CF150" s="1112"/>
      <c r="CG150" s="1112"/>
      <c r="CH150" s="1112"/>
    </row>
    <row r="151" spans="1:87" ht="18" customHeight="1" x14ac:dyDescent="0.15">
      <c r="A151" s="1060" t="s">
        <v>43</v>
      </c>
      <c r="B151" s="1061"/>
      <c r="C151" s="1112" t="str">
        <f>'⑨応募者名簿(印刷用)'!AR29</f>
        <v/>
      </c>
      <c r="D151" s="1112"/>
      <c r="E151" s="1112"/>
      <c r="F151" s="1112"/>
      <c r="G151" s="1112"/>
      <c r="H151" s="1112"/>
      <c r="I151" s="1112"/>
      <c r="J151" s="1112"/>
      <c r="K151" s="1112"/>
      <c r="L151" s="1112"/>
      <c r="M151" s="1112"/>
      <c r="N151" s="1113" t="s">
        <v>23</v>
      </c>
      <c r="O151" s="1114"/>
      <c r="P151" s="1115" t="str">
        <f>""&amp;⑧入力シート!AE80</f>
        <v/>
      </c>
      <c r="Q151" s="1115"/>
      <c r="R151" s="1115"/>
      <c r="S151" s="1115"/>
      <c r="T151" s="1115"/>
      <c r="U151" s="1115"/>
      <c r="V151" s="1115"/>
      <c r="W151" s="1115"/>
      <c r="X151" s="1115"/>
      <c r="Y151" s="1136" t="s">
        <v>82</v>
      </c>
      <c r="Z151" s="1136"/>
      <c r="AA151" s="1136"/>
      <c r="AB151" s="1136"/>
      <c r="AC151" s="1136"/>
      <c r="AD151" s="1136"/>
      <c r="AE151" s="1136"/>
      <c r="AF151" s="1136"/>
      <c r="AG151" s="1136"/>
      <c r="AH151" s="1136"/>
      <c r="AI151" s="1136"/>
      <c r="AJ151" s="1136"/>
      <c r="AK151" s="1136"/>
      <c r="AL151" s="1136"/>
      <c r="AM151" s="1136"/>
      <c r="AN151" s="1136"/>
      <c r="AO151" s="1136"/>
      <c r="AP151" s="1187"/>
      <c r="AR151" s="47"/>
      <c r="AS151" s="1060" t="s">
        <v>43</v>
      </c>
      <c r="AT151" s="1061"/>
      <c r="AU151" s="1112" t="str">
        <f>'⑨応募者名簿(印刷用)'!AR30</f>
        <v/>
      </c>
      <c r="AV151" s="1112"/>
      <c r="AW151" s="1112"/>
      <c r="AX151" s="1112"/>
      <c r="AY151" s="1112"/>
      <c r="AZ151" s="1112"/>
      <c r="BA151" s="1112"/>
      <c r="BB151" s="1112"/>
      <c r="BC151" s="1112"/>
      <c r="BD151" s="1112"/>
      <c r="BE151" s="1112"/>
      <c r="BF151" s="1113" t="s">
        <v>23</v>
      </c>
      <c r="BG151" s="1114"/>
      <c r="BH151" s="1115" t="str">
        <f>""&amp;⑧入力シート!AE81</f>
        <v/>
      </c>
      <c r="BI151" s="1115"/>
      <c r="BJ151" s="1115"/>
      <c r="BK151" s="1115"/>
      <c r="BL151" s="1115"/>
      <c r="BM151" s="1115"/>
      <c r="BN151" s="1115"/>
      <c r="BO151" s="1115"/>
      <c r="BP151" s="1115"/>
      <c r="BQ151" s="1136" t="s">
        <v>82</v>
      </c>
      <c r="BR151" s="1136"/>
      <c r="BS151" s="1136"/>
      <c r="BT151" s="1136"/>
      <c r="BU151" s="1136"/>
      <c r="BV151" s="1136"/>
      <c r="BW151" s="1136"/>
      <c r="BX151" s="1136"/>
      <c r="BY151" s="1136"/>
      <c r="BZ151" s="1136"/>
      <c r="CA151" s="1136"/>
      <c r="CB151" s="1136"/>
      <c r="CC151" s="1136"/>
      <c r="CD151" s="1136"/>
      <c r="CE151" s="1136"/>
      <c r="CF151" s="1136"/>
      <c r="CG151" s="1136"/>
      <c r="CH151" s="1187"/>
    </row>
    <row r="152" spans="1:87" ht="18" customHeight="1" x14ac:dyDescent="0.15">
      <c r="A152" s="1062"/>
      <c r="B152" s="1063"/>
      <c r="C152" s="1112"/>
      <c r="D152" s="1112"/>
      <c r="E152" s="1112"/>
      <c r="F152" s="1112"/>
      <c r="G152" s="1112"/>
      <c r="H152" s="1112"/>
      <c r="I152" s="1112"/>
      <c r="J152" s="1112"/>
      <c r="K152" s="1112"/>
      <c r="L152" s="1112"/>
      <c r="M152" s="1112"/>
      <c r="N152" s="1113"/>
      <c r="O152" s="1114"/>
      <c r="P152" s="1115"/>
      <c r="Q152" s="1115"/>
      <c r="R152" s="1115"/>
      <c r="S152" s="1115"/>
      <c r="T152" s="1115"/>
      <c r="U152" s="1115"/>
      <c r="V152" s="1115"/>
      <c r="W152" s="1115"/>
      <c r="X152" s="1115"/>
      <c r="Y152" s="1188"/>
      <c r="Z152" s="1188"/>
      <c r="AA152" s="1188"/>
      <c r="AB152" s="1188"/>
      <c r="AC152" s="1188"/>
      <c r="AD152" s="1188"/>
      <c r="AE152" s="1188"/>
      <c r="AF152" s="1188"/>
      <c r="AG152" s="1188"/>
      <c r="AH152" s="1188"/>
      <c r="AI152" s="1188"/>
      <c r="AJ152" s="1188"/>
      <c r="AK152" s="1188"/>
      <c r="AL152" s="1188"/>
      <c r="AM152" s="1188"/>
      <c r="AN152" s="1188"/>
      <c r="AO152" s="1188"/>
      <c r="AP152" s="1189"/>
      <c r="AR152" s="47"/>
      <c r="AS152" s="1062"/>
      <c r="AT152" s="1063"/>
      <c r="AU152" s="1112"/>
      <c r="AV152" s="1112"/>
      <c r="AW152" s="1112"/>
      <c r="AX152" s="1112"/>
      <c r="AY152" s="1112"/>
      <c r="AZ152" s="1112"/>
      <c r="BA152" s="1112"/>
      <c r="BB152" s="1112"/>
      <c r="BC152" s="1112"/>
      <c r="BD152" s="1112"/>
      <c r="BE152" s="1112"/>
      <c r="BF152" s="1113"/>
      <c r="BG152" s="1114"/>
      <c r="BH152" s="1115"/>
      <c r="BI152" s="1115"/>
      <c r="BJ152" s="1115"/>
      <c r="BK152" s="1115"/>
      <c r="BL152" s="1115"/>
      <c r="BM152" s="1115"/>
      <c r="BN152" s="1115"/>
      <c r="BO152" s="1115"/>
      <c r="BP152" s="1115"/>
      <c r="BQ152" s="1188"/>
      <c r="BR152" s="1188"/>
      <c r="BS152" s="1188"/>
      <c r="BT152" s="1188"/>
      <c r="BU152" s="1188"/>
      <c r="BV152" s="1188"/>
      <c r="BW152" s="1188"/>
      <c r="BX152" s="1188"/>
      <c r="BY152" s="1188"/>
      <c r="BZ152" s="1188"/>
      <c r="CA152" s="1188"/>
      <c r="CB152" s="1188"/>
      <c r="CC152" s="1188"/>
      <c r="CD152" s="1188"/>
      <c r="CE152" s="1188"/>
      <c r="CF152" s="1188"/>
      <c r="CG152" s="1188"/>
      <c r="CH152" s="1189"/>
    </row>
    <row r="153" spans="1:87" ht="15" customHeight="1" x14ac:dyDescent="0.15">
      <c r="A153" s="99"/>
      <c r="B153" s="99"/>
      <c r="C153" s="100"/>
      <c r="D153" s="100"/>
      <c r="E153" s="100"/>
      <c r="F153" s="100"/>
      <c r="G153" s="100"/>
      <c r="H153" s="100"/>
      <c r="I153" s="100"/>
      <c r="J153" s="100"/>
      <c r="K153" s="100"/>
      <c r="L153" s="100"/>
      <c r="M153" s="100"/>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R153" s="47"/>
      <c r="AS153" s="99"/>
      <c r="AT153" s="99"/>
      <c r="AU153" s="100"/>
      <c r="AV153" s="100"/>
      <c r="AW153" s="100"/>
      <c r="AX153" s="100"/>
      <c r="AY153" s="100"/>
      <c r="AZ153" s="100"/>
      <c r="BA153" s="100"/>
      <c r="BB153" s="100"/>
      <c r="BC153" s="100"/>
      <c r="BD153" s="100"/>
      <c r="BE153" s="100"/>
      <c r="BF153" s="101"/>
      <c r="BG153" s="101"/>
      <c r="BH153" s="101"/>
      <c r="BI153" s="101"/>
      <c r="BJ153" s="101"/>
      <c r="BK153" s="101"/>
      <c r="BL153" s="101"/>
      <c r="BM153" s="101"/>
      <c r="BN153" s="101"/>
      <c r="BO153" s="101"/>
      <c r="BP153" s="101"/>
      <c r="BQ153" s="101"/>
      <c r="BR153" s="101"/>
      <c r="BS153" s="101"/>
      <c r="BT153" s="101"/>
      <c r="BU153" s="101"/>
      <c r="BV153" s="101"/>
      <c r="BW153" s="101"/>
      <c r="BX153" s="101"/>
      <c r="BY153" s="101"/>
      <c r="BZ153" s="101"/>
      <c r="CA153" s="101"/>
      <c r="CB153" s="101"/>
      <c r="CC153" s="101"/>
      <c r="CD153" s="101"/>
      <c r="CE153" s="101"/>
      <c r="CF153" s="101"/>
      <c r="CG153" s="101"/>
      <c r="CH153" s="101"/>
    </row>
    <row r="154" spans="1:87" ht="15" customHeight="1" x14ac:dyDescent="0.1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50"/>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row>
    <row r="155" spans="1:87" ht="17.100000000000001" customHeight="1" x14ac:dyDescent="0.15">
      <c r="A155" s="1153" t="s">
        <v>64</v>
      </c>
      <c r="B155" s="1154"/>
      <c r="C155" s="1154"/>
      <c r="D155" s="1154"/>
      <c r="E155" s="1154"/>
      <c r="F155" s="1154"/>
      <c r="G155" s="1154"/>
      <c r="H155" s="1154"/>
      <c r="I155" s="1154"/>
      <c r="J155" s="1154"/>
      <c r="K155" s="1154"/>
      <c r="L155" s="1154"/>
      <c r="M155" s="1155"/>
      <c r="N155" s="1203" t="s">
        <v>22</v>
      </c>
      <c r="O155" s="1203"/>
      <c r="P155" s="1215" t="s">
        <v>17</v>
      </c>
      <c r="Q155" s="1216"/>
      <c r="R155" s="1217" t="str">
        <f>IF('⑨応募者名簿(印刷用)'!$BX$40="","",'⑨応募者名簿(印刷用)'!$BX$40)</f>
        <v>-</v>
      </c>
      <c r="S155" s="1217"/>
      <c r="T155" s="1217"/>
      <c r="U155" s="1217"/>
      <c r="V155" s="1217"/>
      <c r="W155" s="1217"/>
      <c r="X155" s="1217"/>
      <c r="Y155" s="1217"/>
      <c r="Z155" s="1217"/>
      <c r="AA155" s="1217"/>
      <c r="AB155" s="1217"/>
      <c r="AC155" s="1217"/>
      <c r="AD155" s="1217"/>
      <c r="AE155" s="1217"/>
      <c r="AF155" s="1217"/>
      <c r="AG155" s="1217"/>
      <c r="AH155" s="1217"/>
      <c r="AI155" s="1217"/>
      <c r="AJ155" s="1217"/>
      <c r="AK155" s="1217"/>
      <c r="AL155" s="1217"/>
      <c r="AM155" s="1217"/>
      <c r="AN155" s="1217"/>
      <c r="AO155" s="1217"/>
      <c r="AP155" s="1218"/>
      <c r="AR155" s="47"/>
      <c r="AS155" s="1153" t="s">
        <v>64</v>
      </c>
      <c r="AT155" s="1154"/>
      <c r="AU155" s="1154"/>
      <c r="AV155" s="1154"/>
      <c r="AW155" s="1154"/>
      <c r="AX155" s="1154"/>
      <c r="AY155" s="1154"/>
      <c r="AZ155" s="1154"/>
      <c r="BA155" s="1154"/>
      <c r="BB155" s="1154"/>
      <c r="BC155" s="1154"/>
      <c r="BD155" s="1154"/>
      <c r="BE155" s="1155"/>
      <c r="BF155" s="1203" t="s">
        <v>22</v>
      </c>
      <c r="BG155" s="1203"/>
      <c r="BH155" s="1215" t="s">
        <v>17</v>
      </c>
      <c r="BI155" s="1216"/>
      <c r="BJ155" s="1217" t="str">
        <f>IF('⑨応募者名簿(印刷用)'!$BX$40="","",'⑨応募者名簿(印刷用)'!$BX$40)</f>
        <v>-</v>
      </c>
      <c r="BK155" s="1217"/>
      <c r="BL155" s="1217"/>
      <c r="BM155" s="1217"/>
      <c r="BN155" s="1217"/>
      <c r="BO155" s="1217"/>
      <c r="BP155" s="1217"/>
      <c r="BQ155" s="1217"/>
      <c r="BR155" s="1217"/>
      <c r="BS155" s="1217"/>
      <c r="BT155" s="1217"/>
      <c r="BU155" s="1217"/>
      <c r="BV155" s="1217"/>
      <c r="BW155" s="1217"/>
      <c r="BX155" s="1217"/>
      <c r="BY155" s="1217"/>
      <c r="BZ155" s="1217"/>
      <c r="CA155" s="1217"/>
      <c r="CB155" s="1217"/>
      <c r="CC155" s="1217"/>
      <c r="CD155" s="1217"/>
      <c r="CE155" s="1217"/>
      <c r="CF155" s="1217"/>
      <c r="CG155" s="1217"/>
      <c r="CH155" s="1218"/>
    </row>
    <row r="156" spans="1:87" ht="17.100000000000001" customHeight="1" x14ac:dyDescent="0.15">
      <c r="A156" s="612" t="str">
        <f>'⑨応募者名簿(印刷用)'!$A$36</f>
        <v/>
      </c>
      <c r="B156" s="613"/>
      <c r="C156" s="613"/>
      <c r="D156" s="613"/>
      <c r="E156" s="613"/>
      <c r="F156" s="613"/>
      <c r="G156" s="613"/>
      <c r="H156" s="613"/>
      <c r="I156" s="93"/>
      <c r="J156" s="93"/>
      <c r="K156" s="93"/>
      <c r="L156" s="93"/>
      <c r="M156" s="94"/>
      <c r="N156" s="1203"/>
      <c r="O156" s="1203"/>
      <c r="P156" s="1219" t="str">
        <f>IF('⑨応募者名簿(印刷用)'!$BV$42="","",'⑨応募者名簿(印刷用)'!$BV$42)</f>
        <v xml:space="preserve"> </v>
      </c>
      <c r="Q156" s="1220"/>
      <c r="R156" s="1220"/>
      <c r="S156" s="1220"/>
      <c r="T156" s="1220"/>
      <c r="U156" s="1220"/>
      <c r="V156" s="1220"/>
      <c r="W156" s="1220"/>
      <c r="X156" s="1220"/>
      <c r="Y156" s="1220"/>
      <c r="Z156" s="1220"/>
      <c r="AA156" s="1220"/>
      <c r="AB156" s="1220"/>
      <c r="AC156" s="1220"/>
      <c r="AD156" s="1220"/>
      <c r="AE156" s="1220"/>
      <c r="AF156" s="1220"/>
      <c r="AG156" s="1220"/>
      <c r="AH156" s="1220"/>
      <c r="AI156" s="1220"/>
      <c r="AJ156" s="1220"/>
      <c r="AK156" s="1220"/>
      <c r="AL156" s="1220"/>
      <c r="AM156" s="1220"/>
      <c r="AN156" s="1220"/>
      <c r="AO156" s="1220"/>
      <c r="AP156" s="1221"/>
      <c r="AR156" s="47"/>
      <c r="AS156" s="612" t="str">
        <f>'⑨応募者名簿(印刷用)'!$A$36</f>
        <v/>
      </c>
      <c r="AT156" s="613"/>
      <c r="AU156" s="613"/>
      <c r="AV156" s="613"/>
      <c r="AW156" s="613"/>
      <c r="AX156" s="613"/>
      <c r="AY156" s="613"/>
      <c r="AZ156" s="613"/>
      <c r="BA156" s="93"/>
      <c r="BB156" s="93"/>
      <c r="BC156" s="93"/>
      <c r="BD156" s="93"/>
      <c r="BE156" s="94"/>
      <c r="BF156" s="1203"/>
      <c r="BG156" s="1203"/>
      <c r="BH156" s="1219" t="str">
        <f>IF('⑨応募者名簿(印刷用)'!$BV$42="","",'⑨応募者名簿(印刷用)'!$BV$42)</f>
        <v xml:space="preserve"> </v>
      </c>
      <c r="BI156" s="1220"/>
      <c r="BJ156" s="1220"/>
      <c r="BK156" s="1220"/>
      <c r="BL156" s="1220"/>
      <c r="BM156" s="1220"/>
      <c r="BN156" s="1220"/>
      <c r="BO156" s="1220"/>
      <c r="BP156" s="1220"/>
      <c r="BQ156" s="1220"/>
      <c r="BR156" s="1220"/>
      <c r="BS156" s="1220"/>
      <c r="BT156" s="1220"/>
      <c r="BU156" s="1220"/>
      <c r="BV156" s="1220"/>
      <c r="BW156" s="1220"/>
      <c r="BX156" s="1220"/>
      <c r="BY156" s="1220"/>
      <c r="BZ156" s="1220"/>
      <c r="CA156" s="1220"/>
      <c r="CB156" s="1220"/>
      <c r="CC156" s="1220"/>
      <c r="CD156" s="1220"/>
      <c r="CE156" s="1220"/>
      <c r="CF156" s="1220"/>
      <c r="CG156" s="1220"/>
      <c r="CH156" s="1221"/>
    </row>
    <row r="157" spans="1:87" ht="17.100000000000001" customHeight="1" x14ac:dyDescent="0.15">
      <c r="A157" s="612"/>
      <c r="B157" s="613"/>
      <c r="C157" s="613"/>
      <c r="D157" s="613"/>
      <c r="E157" s="613"/>
      <c r="F157" s="613"/>
      <c r="G157" s="613"/>
      <c r="H157" s="613"/>
      <c r="I157" s="93"/>
      <c r="J157" s="93"/>
      <c r="K157" s="93"/>
      <c r="L157" s="93"/>
      <c r="M157" s="94"/>
      <c r="N157" s="1203"/>
      <c r="O157" s="1203"/>
      <c r="P157" s="1219" t="str">
        <f>IF('⑨応募者名簿(印刷用)'!$BV$43="","",'⑨応募者名簿(印刷用)'!$BV$43)</f>
        <v xml:space="preserve"> </v>
      </c>
      <c r="Q157" s="1220"/>
      <c r="R157" s="1220"/>
      <c r="S157" s="1220"/>
      <c r="T157" s="1220"/>
      <c r="U157" s="1220"/>
      <c r="V157" s="1220"/>
      <c r="W157" s="1220"/>
      <c r="X157" s="1220"/>
      <c r="Y157" s="1220"/>
      <c r="Z157" s="1220"/>
      <c r="AA157" s="1220"/>
      <c r="AB157" s="1220"/>
      <c r="AC157" s="1220"/>
      <c r="AD157" s="1220"/>
      <c r="AE157" s="1220"/>
      <c r="AF157" s="1220"/>
      <c r="AG157" s="1220"/>
      <c r="AH157" s="1220"/>
      <c r="AI157" s="1220"/>
      <c r="AJ157" s="1220"/>
      <c r="AK157" s="1220"/>
      <c r="AL157" s="1220"/>
      <c r="AM157" s="1220"/>
      <c r="AN157" s="1220"/>
      <c r="AO157" s="1220"/>
      <c r="AP157" s="1221"/>
      <c r="AR157" s="47"/>
      <c r="AS157" s="612"/>
      <c r="AT157" s="613"/>
      <c r="AU157" s="613"/>
      <c r="AV157" s="613"/>
      <c r="AW157" s="613"/>
      <c r="AX157" s="613"/>
      <c r="AY157" s="613"/>
      <c r="AZ157" s="613"/>
      <c r="BA157" s="93"/>
      <c r="BB157" s="93"/>
      <c r="BC157" s="93"/>
      <c r="BD157" s="93"/>
      <c r="BE157" s="94"/>
      <c r="BF157" s="1203"/>
      <c r="BG157" s="1203"/>
      <c r="BH157" s="1219" t="str">
        <f>IF('⑨応募者名簿(印刷用)'!$BV$43="","",'⑨応募者名簿(印刷用)'!$BV$43)</f>
        <v xml:space="preserve"> </v>
      </c>
      <c r="BI157" s="1220"/>
      <c r="BJ157" s="1220"/>
      <c r="BK157" s="1220"/>
      <c r="BL157" s="1220"/>
      <c r="BM157" s="1220"/>
      <c r="BN157" s="1220"/>
      <c r="BO157" s="1220"/>
      <c r="BP157" s="1220"/>
      <c r="BQ157" s="1220"/>
      <c r="BR157" s="1220"/>
      <c r="BS157" s="1220"/>
      <c r="BT157" s="1220"/>
      <c r="BU157" s="1220"/>
      <c r="BV157" s="1220"/>
      <c r="BW157" s="1220"/>
      <c r="BX157" s="1220"/>
      <c r="BY157" s="1220"/>
      <c r="BZ157" s="1220"/>
      <c r="CA157" s="1220"/>
      <c r="CB157" s="1220"/>
      <c r="CC157" s="1220"/>
      <c r="CD157" s="1220"/>
      <c r="CE157" s="1220"/>
      <c r="CF157" s="1220"/>
      <c r="CG157" s="1220"/>
      <c r="CH157" s="1221"/>
    </row>
    <row r="158" spans="1:87" ht="17.100000000000001" customHeight="1" x14ac:dyDescent="0.15">
      <c r="A158" s="612"/>
      <c r="B158" s="613"/>
      <c r="C158" s="613"/>
      <c r="D158" s="613"/>
      <c r="E158" s="613"/>
      <c r="F158" s="613"/>
      <c r="G158" s="613"/>
      <c r="H158" s="613"/>
      <c r="I158" s="93"/>
      <c r="J158" s="93"/>
      <c r="K158" s="93"/>
      <c r="L158" s="93"/>
      <c r="M158" s="94"/>
      <c r="N158" s="1203"/>
      <c r="O158" s="1203"/>
      <c r="P158" s="1222" t="str">
        <f>IF('⑨応募者名簿(印刷用)'!$BV$44="","",'⑨応募者名簿(印刷用)'!$BV$44)</f>
        <v xml:space="preserve"> </v>
      </c>
      <c r="Q158" s="1223"/>
      <c r="R158" s="1223"/>
      <c r="S158" s="1223"/>
      <c r="T158" s="1223"/>
      <c r="U158" s="1223"/>
      <c r="V158" s="1223"/>
      <c r="W158" s="1223"/>
      <c r="X158" s="1223"/>
      <c r="Y158" s="1223"/>
      <c r="Z158" s="1223"/>
      <c r="AA158" s="1223"/>
      <c r="AB158" s="1223"/>
      <c r="AC158" s="1223"/>
      <c r="AD158" s="1223"/>
      <c r="AE158" s="1223"/>
      <c r="AF158" s="1223"/>
      <c r="AG158" s="1223"/>
      <c r="AH158" s="1223"/>
      <c r="AI158" s="1223"/>
      <c r="AJ158" s="1223"/>
      <c r="AK158" s="1223"/>
      <c r="AL158" s="1223"/>
      <c r="AM158" s="1223"/>
      <c r="AN158" s="1223"/>
      <c r="AO158" s="1223"/>
      <c r="AP158" s="1224"/>
      <c r="AR158" s="47"/>
      <c r="AS158" s="612"/>
      <c r="AT158" s="613"/>
      <c r="AU158" s="613"/>
      <c r="AV158" s="613"/>
      <c r="AW158" s="613"/>
      <c r="AX158" s="613"/>
      <c r="AY158" s="613"/>
      <c r="AZ158" s="613"/>
      <c r="BA158" s="93"/>
      <c r="BB158" s="93"/>
      <c r="BC158" s="93"/>
      <c r="BD158" s="93"/>
      <c r="BE158" s="94"/>
      <c r="BF158" s="1203"/>
      <c r="BG158" s="1203"/>
      <c r="BH158" s="1222" t="str">
        <f>IF('⑨応募者名簿(印刷用)'!$BV$44="","",'⑨応募者名簿(印刷用)'!$BV$44)</f>
        <v xml:space="preserve"> </v>
      </c>
      <c r="BI158" s="1223"/>
      <c r="BJ158" s="1223"/>
      <c r="BK158" s="1223"/>
      <c r="BL158" s="1223"/>
      <c r="BM158" s="1223"/>
      <c r="BN158" s="1223"/>
      <c r="BO158" s="1223"/>
      <c r="BP158" s="1223"/>
      <c r="BQ158" s="1223"/>
      <c r="BR158" s="1223"/>
      <c r="BS158" s="1223"/>
      <c r="BT158" s="1223"/>
      <c r="BU158" s="1223"/>
      <c r="BV158" s="1223"/>
      <c r="BW158" s="1223"/>
      <c r="BX158" s="1223"/>
      <c r="BY158" s="1223"/>
      <c r="BZ158" s="1223"/>
      <c r="CA158" s="1223"/>
      <c r="CB158" s="1223"/>
      <c r="CC158" s="1223"/>
      <c r="CD158" s="1223"/>
      <c r="CE158" s="1223"/>
      <c r="CF158" s="1223"/>
      <c r="CG158" s="1223"/>
      <c r="CH158" s="1224"/>
    </row>
    <row r="159" spans="1:87" ht="17.100000000000001" customHeight="1" x14ac:dyDescent="0.15">
      <c r="A159" s="612"/>
      <c r="B159" s="613"/>
      <c r="C159" s="613"/>
      <c r="D159" s="613"/>
      <c r="E159" s="613"/>
      <c r="F159" s="613"/>
      <c r="G159" s="613"/>
      <c r="H159" s="613"/>
      <c r="I159" s="93"/>
      <c r="J159" s="93"/>
      <c r="K159" s="93"/>
      <c r="L159" s="93"/>
      <c r="M159" s="94"/>
      <c r="N159" s="1206" t="s">
        <v>33</v>
      </c>
      <c r="O159" s="1207"/>
      <c r="P159" s="1212" t="s">
        <v>24</v>
      </c>
      <c r="Q159" s="1213"/>
      <c r="R159" s="1213"/>
      <c r="S159" s="1213"/>
      <c r="T159" s="1213" t="str">
        <f>""&amp;⑧入力シート!$D$21</f>
        <v/>
      </c>
      <c r="U159" s="1213"/>
      <c r="V159" s="1213"/>
      <c r="W159" s="1213"/>
      <c r="X159" s="1213"/>
      <c r="Y159" s="1213"/>
      <c r="Z159" s="1213"/>
      <c r="AA159" s="1213"/>
      <c r="AB159" s="1213"/>
      <c r="AC159" s="1213"/>
      <c r="AD159" s="1213"/>
      <c r="AE159" s="1213"/>
      <c r="AF159" s="1213"/>
      <c r="AG159" s="1213"/>
      <c r="AH159" s="1213"/>
      <c r="AI159" s="1213"/>
      <c r="AJ159" s="1213"/>
      <c r="AK159" s="1213"/>
      <c r="AL159" s="1213"/>
      <c r="AM159" s="1213"/>
      <c r="AN159" s="1213"/>
      <c r="AO159" s="1213"/>
      <c r="AP159" s="1214"/>
      <c r="AR159" s="47"/>
      <c r="AS159" s="612"/>
      <c r="AT159" s="613"/>
      <c r="AU159" s="613"/>
      <c r="AV159" s="613"/>
      <c r="AW159" s="613"/>
      <c r="AX159" s="613"/>
      <c r="AY159" s="613"/>
      <c r="AZ159" s="613"/>
      <c r="BA159" s="93"/>
      <c r="BB159" s="93"/>
      <c r="BC159" s="93"/>
      <c r="BD159" s="93"/>
      <c r="BE159" s="94"/>
      <c r="BF159" s="1206" t="s">
        <v>33</v>
      </c>
      <c r="BG159" s="1207"/>
      <c r="BH159" s="1212" t="s">
        <v>24</v>
      </c>
      <c r="BI159" s="1213"/>
      <c r="BJ159" s="1213"/>
      <c r="BK159" s="1213"/>
      <c r="BL159" s="1213" t="str">
        <f>""&amp;⑧入力シート!$D$21</f>
        <v/>
      </c>
      <c r="BM159" s="1213"/>
      <c r="BN159" s="1213"/>
      <c r="BO159" s="1213"/>
      <c r="BP159" s="1213"/>
      <c r="BQ159" s="1213"/>
      <c r="BR159" s="1213"/>
      <c r="BS159" s="1213"/>
      <c r="BT159" s="1213"/>
      <c r="BU159" s="1213"/>
      <c r="BV159" s="1213"/>
      <c r="BW159" s="1213"/>
      <c r="BX159" s="1213"/>
      <c r="BY159" s="1213"/>
      <c r="BZ159" s="1213"/>
      <c r="CA159" s="1213"/>
      <c r="CB159" s="1213"/>
      <c r="CC159" s="1213"/>
      <c r="CD159" s="1213"/>
      <c r="CE159" s="1213"/>
      <c r="CF159" s="1213"/>
      <c r="CG159" s="1213"/>
      <c r="CH159" s="1214"/>
    </row>
    <row r="160" spans="1:87" ht="17.100000000000001" customHeight="1" x14ac:dyDescent="0.15">
      <c r="A160" s="95"/>
      <c r="B160" s="93"/>
      <c r="C160" s="93"/>
      <c r="D160" s="93"/>
      <c r="E160" s="93"/>
      <c r="F160" s="93"/>
      <c r="G160" s="93"/>
      <c r="H160" s="93"/>
      <c r="I160" s="93"/>
      <c r="J160" s="93"/>
      <c r="K160" s="93"/>
      <c r="L160" s="93"/>
      <c r="M160" s="94"/>
      <c r="N160" s="1190"/>
      <c r="O160" s="1191"/>
      <c r="P160" s="1082" t="str">
        <f>"　"&amp;⑧入力シート!$D$22</f>
        <v>　</v>
      </c>
      <c r="Q160" s="1083"/>
      <c r="R160" s="1083"/>
      <c r="S160" s="1083"/>
      <c r="T160" s="1083"/>
      <c r="U160" s="1083"/>
      <c r="V160" s="1083"/>
      <c r="W160" s="1083"/>
      <c r="X160" s="1083"/>
      <c r="Y160" s="1083"/>
      <c r="Z160" s="1083"/>
      <c r="AA160" s="1083"/>
      <c r="AB160" s="1083"/>
      <c r="AC160" s="1083"/>
      <c r="AD160" s="1083"/>
      <c r="AE160" s="1083"/>
      <c r="AF160" s="1083"/>
      <c r="AG160" s="1083"/>
      <c r="AH160" s="1083"/>
      <c r="AI160" s="1083"/>
      <c r="AJ160" s="1083"/>
      <c r="AK160" s="1083"/>
      <c r="AL160" s="1083"/>
      <c r="AM160" s="1083"/>
      <c r="AN160" s="1083"/>
      <c r="AO160" s="1083"/>
      <c r="AP160" s="1084"/>
      <c r="AR160" s="47"/>
      <c r="AS160" s="95"/>
      <c r="AT160" s="93"/>
      <c r="AU160" s="93"/>
      <c r="AV160" s="93"/>
      <c r="AW160" s="93"/>
      <c r="AX160" s="93"/>
      <c r="AY160" s="93"/>
      <c r="AZ160" s="93"/>
      <c r="BA160" s="93"/>
      <c r="BB160" s="93"/>
      <c r="BC160" s="93"/>
      <c r="BD160" s="93"/>
      <c r="BE160" s="94"/>
      <c r="BF160" s="1190"/>
      <c r="BG160" s="1191"/>
      <c r="BH160" s="1082" t="str">
        <f>"　"&amp;⑧入力シート!$D$22</f>
        <v>　</v>
      </c>
      <c r="BI160" s="1083"/>
      <c r="BJ160" s="1083"/>
      <c r="BK160" s="1083"/>
      <c r="BL160" s="1083"/>
      <c r="BM160" s="1083"/>
      <c r="BN160" s="1083"/>
      <c r="BO160" s="1083"/>
      <c r="BP160" s="1083"/>
      <c r="BQ160" s="1083"/>
      <c r="BR160" s="1083"/>
      <c r="BS160" s="1083"/>
      <c r="BT160" s="1083"/>
      <c r="BU160" s="1083"/>
      <c r="BV160" s="1083"/>
      <c r="BW160" s="1083"/>
      <c r="BX160" s="1083"/>
      <c r="BY160" s="1083"/>
      <c r="BZ160" s="1083"/>
      <c r="CA160" s="1083"/>
      <c r="CB160" s="1083"/>
      <c r="CC160" s="1083"/>
      <c r="CD160" s="1083"/>
      <c r="CE160" s="1083"/>
      <c r="CF160" s="1083"/>
      <c r="CG160" s="1083"/>
      <c r="CH160" s="1084"/>
    </row>
    <row r="161" spans="1:86" ht="17.100000000000001" customHeight="1" x14ac:dyDescent="0.15">
      <c r="A161" s="95"/>
      <c r="B161" s="93"/>
      <c r="C161" s="93"/>
      <c r="D161" s="93"/>
      <c r="E161" s="93"/>
      <c r="F161" s="93"/>
      <c r="G161" s="93"/>
      <c r="H161" s="93"/>
      <c r="I161" s="93"/>
      <c r="J161" s="93"/>
      <c r="K161" s="93"/>
      <c r="L161" s="93"/>
      <c r="M161" s="94"/>
      <c r="N161" s="1190"/>
      <c r="O161" s="1191"/>
      <c r="P161" s="1085" t="str">
        <f>"　"&amp;⑧入力シート!$D$23</f>
        <v>　</v>
      </c>
      <c r="Q161" s="1086"/>
      <c r="R161" s="1086"/>
      <c r="S161" s="1086"/>
      <c r="T161" s="1086"/>
      <c r="U161" s="1086"/>
      <c r="V161" s="1086"/>
      <c r="W161" s="1086"/>
      <c r="X161" s="1086"/>
      <c r="Y161" s="1086"/>
      <c r="Z161" s="1086"/>
      <c r="AA161" s="1086"/>
      <c r="AB161" s="1086"/>
      <c r="AC161" s="1086"/>
      <c r="AD161" s="1086"/>
      <c r="AE161" s="1086"/>
      <c r="AF161" s="1086"/>
      <c r="AG161" s="1086"/>
      <c r="AH161" s="1086"/>
      <c r="AI161" s="1086"/>
      <c r="AJ161" s="1086"/>
      <c r="AK161" s="1086"/>
      <c r="AL161" s="1086"/>
      <c r="AM161" s="1086"/>
      <c r="AN161" s="1086"/>
      <c r="AO161" s="1086"/>
      <c r="AP161" s="1087"/>
      <c r="AR161" s="47"/>
      <c r="AS161" s="95"/>
      <c r="AT161" s="93"/>
      <c r="AU161" s="93"/>
      <c r="AV161" s="93"/>
      <c r="AW161" s="93"/>
      <c r="AX161" s="93"/>
      <c r="AY161" s="93"/>
      <c r="AZ161" s="93"/>
      <c r="BA161" s="93"/>
      <c r="BB161" s="93"/>
      <c r="BC161" s="93"/>
      <c r="BD161" s="93"/>
      <c r="BE161" s="94"/>
      <c r="BF161" s="1190"/>
      <c r="BG161" s="1191"/>
      <c r="BH161" s="1085" t="str">
        <f>"　"&amp;⑧入力シート!$D$23</f>
        <v>　</v>
      </c>
      <c r="BI161" s="1086"/>
      <c r="BJ161" s="1086"/>
      <c r="BK161" s="1086"/>
      <c r="BL161" s="1086"/>
      <c r="BM161" s="1086"/>
      <c r="BN161" s="1086"/>
      <c r="BO161" s="1086"/>
      <c r="BP161" s="1086"/>
      <c r="BQ161" s="1086"/>
      <c r="BR161" s="1086"/>
      <c r="BS161" s="1086"/>
      <c r="BT161" s="1086"/>
      <c r="BU161" s="1086"/>
      <c r="BV161" s="1086"/>
      <c r="BW161" s="1086"/>
      <c r="BX161" s="1086"/>
      <c r="BY161" s="1086"/>
      <c r="BZ161" s="1086"/>
      <c r="CA161" s="1086"/>
      <c r="CB161" s="1086"/>
      <c r="CC161" s="1086"/>
      <c r="CD161" s="1086"/>
      <c r="CE161" s="1086"/>
      <c r="CF161" s="1086"/>
      <c r="CG161" s="1086"/>
      <c r="CH161" s="1087"/>
    </row>
    <row r="162" spans="1:86" ht="17.100000000000001" customHeight="1" x14ac:dyDescent="0.15">
      <c r="A162" s="96"/>
      <c r="B162" s="97"/>
      <c r="C162" s="97"/>
      <c r="D162" s="97"/>
      <c r="E162" s="97"/>
      <c r="F162" s="97"/>
      <c r="G162" s="97"/>
      <c r="H162" s="97"/>
      <c r="I162" s="97"/>
      <c r="J162" s="97"/>
      <c r="K162" s="97"/>
      <c r="L162" s="97"/>
      <c r="M162" s="98"/>
      <c r="N162" s="1190"/>
      <c r="O162" s="1191"/>
      <c r="P162" s="1085"/>
      <c r="Q162" s="1086"/>
      <c r="R162" s="1086"/>
      <c r="S162" s="1086"/>
      <c r="T162" s="1086"/>
      <c r="U162" s="1086"/>
      <c r="V162" s="1086"/>
      <c r="W162" s="1086"/>
      <c r="X162" s="1086"/>
      <c r="Y162" s="1086"/>
      <c r="Z162" s="1086"/>
      <c r="AA162" s="1086"/>
      <c r="AB162" s="1086"/>
      <c r="AC162" s="1086"/>
      <c r="AD162" s="1086"/>
      <c r="AE162" s="1086"/>
      <c r="AF162" s="1086"/>
      <c r="AG162" s="1086"/>
      <c r="AH162" s="1086"/>
      <c r="AI162" s="1086"/>
      <c r="AJ162" s="1086"/>
      <c r="AK162" s="1086"/>
      <c r="AL162" s="1086"/>
      <c r="AM162" s="1086"/>
      <c r="AN162" s="1086"/>
      <c r="AO162" s="1086"/>
      <c r="AP162" s="1087"/>
      <c r="AR162" s="47"/>
      <c r="AS162" s="96"/>
      <c r="AT162" s="97"/>
      <c r="AU162" s="97"/>
      <c r="AV162" s="97"/>
      <c r="AW162" s="97"/>
      <c r="AX162" s="97"/>
      <c r="AY162" s="97"/>
      <c r="AZ162" s="97"/>
      <c r="BA162" s="97"/>
      <c r="BB162" s="97"/>
      <c r="BC162" s="97"/>
      <c r="BD162" s="97"/>
      <c r="BE162" s="98"/>
      <c r="BF162" s="1190"/>
      <c r="BG162" s="1191"/>
      <c r="BH162" s="1085"/>
      <c r="BI162" s="1086"/>
      <c r="BJ162" s="1086"/>
      <c r="BK162" s="1086"/>
      <c r="BL162" s="1086"/>
      <c r="BM162" s="1086"/>
      <c r="BN162" s="1086"/>
      <c r="BO162" s="1086"/>
      <c r="BP162" s="1086"/>
      <c r="BQ162" s="1086"/>
      <c r="BR162" s="1086"/>
      <c r="BS162" s="1086"/>
      <c r="BT162" s="1086"/>
      <c r="BU162" s="1086"/>
      <c r="BV162" s="1086"/>
      <c r="BW162" s="1086"/>
      <c r="BX162" s="1086"/>
      <c r="BY162" s="1086"/>
      <c r="BZ162" s="1086"/>
      <c r="CA162" s="1086"/>
      <c r="CB162" s="1086"/>
      <c r="CC162" s="1086"/>
      <c r="CD162" s="1086"/>
      <c r="CE162" s="1086"/>
      <c r="CF162" s="1086"/>
      <c r="CG162" s="1086"/>
      <c r="CH162" s="1087"/>
    </row>
    <row r="163" spans="1:86" ht="18" customHeight="1" x14ac:dyDescent="0.15">
      <c r="A163" s="1206" t="s">
        <v>38</v>
      </c>
      <c r="B163" s="1207"/>
      <c r="C163" s="1212" t="s">
        <v>32</v>
      </c>
      <c r="D163" s="1213"/>
      <c r="E163" s="1213"/>
      <c r="F163" s="1213"/>
      <c r="G163" s="1213"/>
      <c r="H163" s="1213"/>
      <c r="I163" s="1213"/>
      <c r="J163" s="1213"/>
      <c r="K163" s="1213"/>
      <c r="L163" s="1213"/>
      <c r="M163" s="1213"/>
      <c r="N163" s="1203" t="s">
        <v>35</v>
      </c>
      <c r="O163" s="1203"/>
      <c r="P163" s="1126" t="str">
        <f>""&amp;⑧入力シート!AD82</f>
        <v/>
      </c>
      <c r="Q163" s="1126"/>
      <c r="R163" s="1126"/>
      <c r="S163" s="1126"/>
      <c r="T163" s="1126"/>
      <c r="U163" s="1126"/>
      <c r="V163" s="1126"/>
      <c r="W163" s="1126"/>
      <c r="X163" s="1126"/>
      <c r="Y163" s="1126"/>
      <c r="Z163" s="1126"/>
      <c r="AA163" s="1126"/>
      <c r="AB163" s="1126"/>
      <c r="AC163" s="1126"/>
      <c r="AD163" s="1126"/>
      <c r="AE163" s="1126"/>
      <c r="AF163" s="1126"/>
      <c r="AG163" s="1126"/>
      <c r="AH163" s="1126"/>
      <c r="AI163" s="1126"/>
      <c r="AJ163" s="1126"/>
      <c r="AK163" s="1126"/>
      <c r="AL163" s="1126"/>
      <c r="AM163" s="1126"/>
      <c r="AN163" s="1126"/>
      <c r="AO163" s="1126"/>
      <c r="AP163" s="1126"/>
      <c r="AR163" s="47"/>
      <c r="AS163" s="1206" t="s">
        <v>38</v>
      </c>
      <c r="AT163" s="1207"/>
      <c r="AU163" s="1212" t="s">
        <v>32</v>
      </c>
      <c r="AV163" s="1213"/>
      <c r="AW163" s="1213"/>
      <c r="AX163" s="1213"/>
      <c r="AY163" s="1213"/>
      <c r="AZ163" s="1213"/>
      <c r="BA163" s="1213"/>
      <c r="BB163" s="1213"/>
      <c r="BC163" s="1213"/>
      <c r="BD163" s="1213"/>
      <c r="BE163" s="1213"/>
      <c r="BF163" s="1203" t="s">
        <v>35</v>
      </c>
      <c r="BG163" s="1203"/>
      <c r="BH163" s="1126" t="str">
        <f>""&amp;⑧入力シート!AD83</f>
        <v/>
      </c>
      <c r="BI163" s="1126"/>
      <c r="BJ163" s="1126"/>
      <c r="BK163" s="1126"/>
      <c r="BL163" s="1126"/>
      <c r="BM163" s="1126"/>
      <c r="BN163" s="1126"/>
      <c r="BO163" s="1126"/>
      <c r="BP163" s="1126"/>
      <c r="BQ163" s="1126"/>
      <c r="BR163" s="1126"/>
      <c r="BS163" s="1126"/>
      <c r="BT163" s="1126"/>
      <c r="BU163" s="1126"/>
      <c r="BV163" s="1126"/>
      <c r="BW163" s="1126"/>
      <c r="BX163" s="1126"/>
      <c r="BY163" s="1126"/>
      <c r="BZ163" s="1126"/>
      <c r="CA163" s="1126"/>
      <c r="CB163" s="1126"/>
      <c r="CC163" s="1126"/>
      <c r="CD163" s="1126"/>
      <c r="CE163" s="1126"/>
      <c r="CF163" s="1126"/>
      <c r="CG163" s="1126"/>
      <c r="CH163" s="1126"/>
    </row>
    <row r="164" spans="1:86" ht="18" customHeight="1" x14ac:dyDescent="0.15">
      <c r="A164" s="1190"/>
      <c r="B164" s="1191"/>
      <c r="C164" s="1204">
        <f>⑧入力シート!Y82</f>
        <v>59</v>
      </c>
      <c r="D164" s="1205"/>
      <c r="E164" s="1205"/>
      <c r="F164" s="1205"/>
      <c r="G164" s="1205"/>
      <c r="H164" s="1205"/>
      <c r="I164" s="1205"/>
      <c r="J164" s="1205"/>
      <c r="K164" s="1205"/>
      <c r="L164" s="1205"/>
      <c r="M164" s="1205"/>
      <c r="N164" s="1203"/>
      <c r="O164" s="1203"/>
      <c r="P164" s="1126"/>
      <c r="Q164" s="1126"/>
      <c r="R164" s="1126"/>
      <c r="S164" s="1126"/>
      <c r="T164" s="1126"/>
      <c r="U164" s="1126"/>
      <c r="V164" s="1126"/>
      <c r="W164" s="1126"/>
      <c r="X164" s="1126"/>
      <c r="Y164" s="1126"/>
      <c r="Z164" s="1126"/>
      <c r="AA164" s="1126"/>
      <c r="AB164" s="1126"/>
      <c r="AC164" s="1126"/>
      <c r="AD164" s="1126"/>
      <c r="AE164" s="1126"/>
      <c r="AF164" s="1126"/>
      <c r="AG164" s="1126"/>
      <c r="AH164" s="1126"/>
      <c r="AI164" s="1126"/>
      <c r="AJ164" s="1126"/>
      <c r="AK164" s="1126"/>
      <c r="AL164" s="1126"/>
      <c r="AM164" s="1126"/>
      <c r="AN164" s="1126"/>
      <c r="AO164" s="1126"/>
      <c r="AP164" s="1126"/>
      <c r="AR164" s="47"/>
      <c r="AS164" s="1190"/>
      <c r="AT164" s="1191"/>
      <c r="AU164" s="1204">
        <f>⑧入力シート!Y83</f>
        <v>60</v>
      </c>
      <c r="AV164" s="1205"/>
      <c r="AW164" s="1205"/>
      <c r="AX164" s="1205"/>
      <c r="AY164" s="1205"/>
      <c r="AZ164" s="1205"/>
      <c r="BA164" s="1205"/>
      <c r="BB164" s="1205"/>
      <c r="BC164" s="1205"/>
      <c r="BD164" s="1205"/>
      <c r="BE164" s="1205"/>
      <c r="BF164" s="1203"/>
      <c r="BG164" s="1203"/>
      <c r="BH164" s="1126"/>
      <c r="BI164" s="1126"/>
      <c r="BJ164" s="1126"/>
      <c r="BK164" s="1126"/>
      <c r="BL164" s="1126"/>
      <c r="BM164" s="1126"/>
      <c r="BN164" s="1126"/>
      <c r="BO164" s="1126"/>
      <c r="BP164" s="1126"/>
      <c r="BQ164" s="1126"/>
      <c r="BR164" s="1126"/>
      <c r="BS164" s="1126"/>
      <c r="BT164" s="1126"/>
      <c r="BU164" s="1126"/>
      <c r="BV164" s="1126"/>
      <c r="BW164" s="1126"/>
      <c r="BX164" s="1126"/>
      <c r="BY164" s="1126"/>
      <c r="BZ164" s="1126"/>
      <c r="CA164" s="1126"/>
      <c r="CB164" s="1126"/>
      <c r="CC164" s="1126"/>
      <c r="CD164" s="1126"/>
      <c r="CE164" s="1126"/>
      <c r="CF164" s="1126"/>
      <c r="CG164" s="1126"/>
      <c r="CH164" s="1126"/>
    </row>
    <row r="165" spans="1:86" ht="18" customHeight="1" x14ac:dyDescent="0.15">
      <c r="A165" s="1192"/>
      <c r="B165" s="1193"/>
      <c r="C165" s="1204"/>
      <c r="D165" s="1205"/>
      <c r="E165" s="1205"/>
      <c r="F165" s="1205"/>
      <c r="G165" s="1205"/>
      <c r="H165" s="1205"/>
      <c r="I165" s="1205"/>
      <c r="J165" s="1205"/>
      <c r="K165" s="1205"/>
      <c r="L165" s="1205"/>
      <c r="M165" s="1205"/>
      <c r="N165" s="1203"/>
      <c r="O165" s="1203"/>
      <c r="P165" s="1126"/>
      <c r="Q165" s="1126"/>
      <c r="R165" s="1126"/>
      <c r="S165" s="1126"/>
      <c r="T165" s="1126"/>
      <c r="U165" s="1126"/>
      <c r="V165" s="1126"/>
      <c r="W165" s="1126"/>
      <c r="X165" s="1126"/>
      <c r="Y165" s="1126"/>
      <c r="Z165" s="1126"/>
      <c r="AA165" s="1126"/>
      <c r="AB165" s="1126"/>
      <c r="AC165" s="1126"/>
      <c r="AD165" s="1126"/>
      <c r="AE165" s="1126"/>
      <c r="AF165" s="1126"/>
      <c r="AG165" s="1126"/>
      <c r="AH165" s="1126"/>
      <c r="AI165" s="1126"/>
      <c r="AJ165" s="1126"/>
      <c r="AK165" s="1126"/>
      <c r="AL165" s="1126"/>
      <c r="AM165" s="1126"/>
      <c r="AN165" s="1126"/>
      <c r="AO165" s="1126"/>
      <c r="AP165" s="1126"/>
      <c r="AR165" s="47"/>
      <c r="AS165" s="1192"/>
      <c r="AT165" s="1193"/>
      <c r="AU165" s="1204"/>
      <c r="AV165" s="1205"/>
      <c r="AW165" s="1205"/>
      <c r="AX165" s="1205"/>
      <c r="AY165" s="1205"/>
      <c r="AZ165" s="1205"/>
      <c r="BA165" s="1205"/>
      <c r="BB165" s="1205"/>
      <c r="BC165" s="1205"/>
      <c r="BD165" s="1205"/>
      <c r="BE165" s="1205"/>
      <c r="BF165" s="1203"/>
      <c r="BG165" s="1203"/>
      <c r="BH165" s="1126"/>
      <c r="BI165" s="1126"/>
      <c r="BJ165" s="1126"/>
      <c r="BK165" s="1126"/>
      <c r="BL165" s="1126"/>
      <c r="BM165" s="1126"/>
      <c r="BN165" s="1126"/>
      <c r="BO165" s="1126"/>
      <c r="BP165" s="1126"/>
      <c r="BQ165" s="1126"/>
      <c r="BR165" s="1126"/>
      <c r="BS165" s="1126"/>
      <c r="BT165" s="1126"/>
      <c r="BU165" s="1126"/>
      <c r="BV165" s="1126"/>
      <c r="BW165" s="1126"/>
      <c r="BX165" s="1126"/>
      <c r="BY165" s="1126"/>
      <c r="BZ165" s="1126"/>
      <c r="CA165" s="1126"/>
      <c r="CB165" s="1126"/>
      <c r="CC165" s="1126"/>
      <c r="CD165" s="1126"/>
      <c r="CE165" s="1126"/>
      <c r="CF165" s="1126"/>
      <c r="CG165" s="1126"/>
      <c r="CH165" s="1126"/>
    </row>
    <row r="166" spans="1:86" ht="18" customHeight="1" x14ac:dyDescent="0.15">
      <c r="A166" s="1206" t="s">
        <v>37</v>
      </c>
      <c r="B166" s="1207"/>
      <c r="C166" s="1208" t="str">
        <f>""&amp;⑧入力シート!Z82</f>
        <v/>
      </c>
      <c r="D166" s="1209"/>
      <c r="E166" s="1209"/>
      <c r="F166" s="1209"/>
      <c r="G166" s="1209"/>
      <c r="H166" s="1209"/>
      <c r="I166" s="1209"/>
      <c r="J166" s="1209"/>
      <c r="K166" s="1209"/>
      <c r="L166" s="1209"/>
      <c r="M166" s="1210"/>
      <c r="N166" s="1190" t="s">
        <v>36</v>
      </c>
      <c r="O166" s="1191"/>
      <c r="P166" s="1194" t="s">
        <v>34</v>
      </c>
      <c r="Q166" s="1195"/>
      <c r="R166" s="1195"/>
      <c r="S166" s="1195"/>
      <c r="T166" s="1195"/>
      <c r="U166" s="1195"/>
      <c r="V166" s="1195"/>
      <c r="W166" s="1195"/>
      <c r="X166" s="1195"/>
      <c r="Y166" s="1195"/>
      <c r="Z166" s="1195"/>
      <c r="AA166" s="1195"/>
      <c r="AB166" s="1195"/>
      <c r="AC166" s="1195"/>
      <c r="AD166" s="1195"/>
      <c r="AE166" s="1195"/>
      <c r="AF166" s="1195"/>
      <c r="AG166" s="1195"/>
      <c r="AH166" s="1195"/>
      <c r="AI166" s="1195"/>
      <c r="AJ166" s="1195"/>
      <c r="AK166" s="1195"/>
      <c r="AL166" s="1195"/>
      <c r="AM166" s="1195"/>
      <c r="AN166" s="1195"/>
      <c r="AO166" s="1195"/>
      <c r="AP166" s="1196"/>
      <c r="AR166" s="47"/>
      <c r="AS166" s="1206" t="s">
        <v>37</v>
      </c>
      <c r="AT166" s="1207"/>
      <c r="AU166" s="1208" t="str">
        <f>""&amp;⑧入力シート!Z83</f>
        <v/>
      </c>
      <c r="AV166" s="1209"/>
      <c r="AW166" s="1209"/>
      <c r="AX166" s="1209"/>
      <c r="AY166" s="1209"/>
      <c r="AZ166" s="1209"/>
      <c r="BA166" s="1209"/>
      <c r="BB166" s="1209"/>
      <c r="BC166" s="1209"/>
      <c r="BD166" s="1209"/>
      <c r="BE166" s="1210"/>
      <c r="BF166" s="1190" t="s">
        <v>36</v>
      </c>
      <c r="BG166" s="1191"/>
      <c r="BH166" s="1194" t="s">
        <v>34</v>
      </c>
      <c r="BI166" s="1195"/>
      <c r="BJ166" s="1195"/>
      <c r="BK166" s="1195"/>
      <c r="BL166" s="1195"/>
      <c r="BM166" s="1195"/>
      <c r="BN166" s="1195"/>
      <c r="BO166" s="1195"/>
      <c r="BP166" s="1195"/>
      <c r="BQ166" s="1195"/>
      <c r="BR166" s="1195"/>
      <c r="BS166" s="1195"/>
      <c r="BT166" s="1195"/>
      <c r="BU166" s="1195"/>
      <c r="BV166" s="1195"/>
      <c r="BW166" s="1195"/>
      <c r="BX166" s="1195"/>
      <c r="BY166" s="1195"/>
      <c r="BZ166" s="1195"/>
      <c r="CA166" s="1195"/>
      <c r="CB166" s="1195"/>
      <c r="CC166" s="1195"/>
      <c r="CD166" s="1195"/>
      <c r="CE166" s="1195"/>
      <c r="CF166" s="1195"/>
      <c r="CG166" s="1195"/>
      <c r="CH166" s="1196"/>
    </row>
    <row r="167" spans="1:86" ht="18" customHeight="1" x14ac:dyDescent="0.15">
      <c r="A167" s="1190"/>
      <c r="B167" s="1191"/>
      <c r="C167" s="1204"/>
      <c r="D167" s="1205"/>
      <c r="E167" s="1205"/>
      <c r="F167" s="1205"/>
      <c r="G167" s="1205"/>
      <c r="H167" s="1205"/>
      <c r="I167" s="1205"/>
      <c r="J167" s="1205"/>
      <c r="K167" s="1205"/>
      <c r="L167" s="1205"/>
      <c r="M167" s="1211"/>
      <c r="N167" s="1190"/>
      <c r="O167" s="1191"/>
      <c r="P167" s="1225" t="str">
        <f>'⑨応募者名簿(印刷用)'!AT31</f>
        <v xml:space="preserve"> </v>
      </c>
      <c r="Q167" s="1225"/>
      <c r="R167" s="1225"/>
      <c r="S167" s="1225"/>
      <c r="T167" s="1225"/>
      <c r="U167" s="1225"/>
      <c r="V167" s="1225"/>
      <c r="W167" s="1225"/>
      <c r="X167" s="1225"/>
      <c r="Y167" s="1225"/>
      <c r="Z167" s="1225"/>
      <c r="AA167" s="1225"/>
      <c r="AB167" s="1225"/>
      <c r="AC167" s="1225"/>
      <c r="AD167" s="1225"/>
      <c r="AE167" s="1225"/>
      <c r="AF167" s="1225"/>
      <c r="AG167" s="1225"/>
      <c r="AH167" s="1225"/>
      <c r="AI167" s="1225"/>
      <c r="AJ167" s="1225"/>
      <c r="AK167" s="1225"/>
      <c r="AL167" s="1225"/>
      <c r="AM167" s="1225"/>
      <c r="AN167" s="1225"/>
      <c r="AO167" s="1225"/>
      <c r="AP167" s="1225"/>
      <c r="AR167" s="47"/>
      <c r="AS167" s="1190"/>
      <c r="AT167" s="1191"/>
      <c r="AU167" s="1204"/>
      <c r="AV167" s="1205"/>
      <c r="AW167" s="1205"/>
      <c r="AX167" s="1205"/>
      <c r="AY167" s="1205"/>
      <c r="AZ167" s="1205"/>
      <c r="BA167" s="1205"/>
      <c r="BB167" s="1205"/>
      <c r="BC167" s="1205"/>
      <c r="BD167" s="1205"/>
      <c r="BE167" s="1211"/>
      <c r="BF167" s="1190"/>
      <c r="BG167" s="1191"/>
      <c r="BH167" s="1225" t="str">
        <f>'⑨応募者名簿(印刷用)'!AT32</f>
        <v xml:space="preserve"> </v>
      </c>
      <c r="BI167" s="1225"/>
      <c r="BJ167" s="1225"/>
      <c r="BK167" s="1225"/>
      <c r="BL167" s="1225"/>
      <c r="BM167" s="1225"/>
      <c r="BN167" s="1225"/>
      <c r="BO167" s="1225"/>
      <c r="BP167" s="1225"/>
      <c r="BQ167" s="1225"/>
      <c r="BR167" s="1225"/>
      <c r="BS167" s="1225"/>
      <c r="BT167" s="1225"/>
      <c r="BU167" s="1225"/>
      <c r="BV167" s="1225"/>
      <c r="BW167" s="1225"/>
      <c r="BX167" s="1225"/>
      <c r="BY167" s="1225"/>
      <c r="BZ167" s="1225"/>
      <c r="CA167" s="1225"/>
      <c r="CB167" s="1225"/>
      <c r="CC167" s="1225"/>
      <c r="CD167" s="1225"/>
      <c r="CE167" s="1225"/>
      <c r="CF167" s="1225"/>
      <c r="CG167" s="1225"/>
      <c r="CH167" s="1225"/>
    </row>
    <row r="168" spans="1:86" ht="18" customHeight="1" x14ac:dyDescent="0.15">
      <c r="A168" s="1190"/>
      <c r="B168" s="1191"/>
      <c r="C168" s="1204"/>
      <c r="D168" s="1205"/>
      <c r="E168" s="1205"/>
      <c r="F168" s="1205"/>
      <c r="G168" s="1205"/>
      <c r="H168" s="1205"/>
      <c r="I168" s="1205"/>
      <c r="J168" s="1205"/>
      <c r="K168" s="1205"/>
      <c r="L168" s="1205"/>
      <c r="M168" s="1211"/>
      <c r="N168" s="1192"/>
      <c r="O168" s="1193"/>
      <c r="P168" s="1112"/>
      <c r="Q168" s="1112"/>
      <c r="R168" s="1112"/>
      <c r="S168" s="1112"/>
      <c r="T168" s="1112"/>
      <c r="U168" s="1112"/>
      <c r="V168" s="1112"/>
      <c r="W168" s="1112"/>
      <c r="X168" s="1112"/>
      <c r="Y168" s="1112"/>
      <c r="Z168" s="1112"/>
      <c r="AA168" s="1112"/>
      <c r="AB168" s="1112"/>
      <c r="AC168" s="1112"/>
      <c r="AD168" s="1112"/>
      <c r="AE168" s="1112"/>
      <c r="AF168" s="1112"/>
      <c r="AG168" s="1112"/>
      <c r="AH168" s="1112"/>
      <c r="AI168" s="1112"/>
      <c r="AJ168" s="1112"/>
      <c r="AK168" s="1112"/>
      <c r="AL168" s="1112"/>
      <c r="AM168" s="1112"/>
      <c r="AN168" s="1112"/>
      <c r="AO168" s="1112"/>
      <c r="AP168" s="1112"/>
      <c r="AR168" s="47"/>
      <c r="AS168" s="1190"/>
      <c r="AT168" s="1191"/>
      <c r="AU168" s="1204"/>
      <c r="AV168" s="1205"/>
      <c r="AW168" s="1205"/>
      <c r="AX168" s="1205"/>
      <c r="AY168" s="1205"/>
      <c r="AZ168" s="1205"/>
      <c r="BA168" s="1205"/>
      <c r="BB168" s="1205"/>
      <c r="BC168" s="1205"/>
      <c r="BD168" s="1205"/>
      <c r="BE168" s="1211"/>
      <c r="BF168" s="1192"/>
      <c r="BG168" s="1193"/>
      <c r="BH168" s="1112"/>
      <c r="BI168" s="1112"/>
      <c r="BJ168" s="1112"/>
      <c r="BK168" s="1112"/>
      <c r="BL168" s="1112"/>
      <c r="BM168" s="1112"/>
      <c r="BN168" s="1112"/>
      <c r="BO168" s="1112"/>
      <c r="BP168" s="1112"/>
      <c r="BQ168" s="1112"/>
      <c r="BR168" s="1112"/>
      <c r="BS168" s="1112"/>
      <c r="BT168" s="1112"/>
      <c r="BU168" s="1112"/>
      <c r="BV168" s="1112"/>
      <c r="BW168" s="1112"/>
      <c r="BX168" s="1112"/>
      <c r="BY168" s="1112"/>
      <c r="BZ168" s="1112"/>
      <c r="CA168" s="1112"/>
      <c r="CB168" s="1112"/>
      <c r="CC168" s="1112"/>
      <c r="CD168" s="1112"/>
      <c r="CE168" s="1112"/>
      <c r="CF168" s="1112"/>
      <c r="CG168" s="1112"/>
      <c r="CH168" s="1112"/>
    </row>
    <row r="169" spans="1:86" ht="18" customHeight="1" x14ac:dyDescent="0.15">
      <c r="A169" s="1107" t="s">
        <v>43</v>
      </c>
      <c r="B169" s="1108"/>
      <c r="C169" s="1112" t="str">
        <f>'⑨応募者名簿(印刷用)'!AR31</f>
        <v/>
      </c>
      <c r="D169" s="1112"/>
      <c r="E169" s="1112"/>
      <c r="F169" s="1112"/>
      <c r="G169" s="1112"/>
      <c r="H169" s="1112"/>
      <c r="I169" s="1112"/>
      <c r="J169" s="1112"/>
      <c r="K169" s="1112"/>
      <c r="L169" s="1112"/>
      <c r="M169" s="1112"/>
      <c r="N169" s="1113" t="s">
        <v>23</v>
      </c>
      <c r="O169" s="1114"/>
      <c r="P169" s="1115" t="str">
        <f>""&amp;⑧入力シート!AE82</f>
        <v/>
      </c>
      <c r="Q169" s="1115"/>
      <c r="R169" s="1115"/>
      <c r="S169" s="1115"/>
      <c r="T169" s="1115"/>
      <c r="U169" s="1115"/>
      <c r="V169" s="1115"/>
      <c r="W169" s="1115"/>
      <c r="X169" s="1115"/>
      <c r="Y169" s="1136" t="s">
        <v>82</v>
      </c>
      <c r="Z169" s="1136"/>
      <c r="AA169" s="1136"/>
      <c r="AB169" s="1136"/>
      <c r="AC169" s="1136"/>
      <c r="AD169" s="1136"/>
      <c r="AE169" s="1136"/>
      <c r="AF169" s="1136"/>
      <c r="AG169" s="1136"/>
      <c r="AH169" s="1136"/>
      <c r="AI169" s="1136"/>
      <c r="AJ169" s="1136"/>
      <c r="AK169" s="1136"/>
      <c r="AL169" s="1136"/>
      <c r="AM169" s="1136"/>
      <c r="AN169" s="1136"/>
      <c r="AO169" s="1136"/>
      <c r="AP169" s="1187"/>
      <c r="AR169" s="47"/>
      <c r="AS169" s="1107" t="s">
        <v>43</v>
      </c>
      <c r="AT169" s="1108"/>
      <c r="AU169" s="1112" t="str">
        <f>'⑨応募者名簿(印刷用)'!AR32</f>
        <v/>
      </c>
      <c r="AV169" s="1112"/>
      <c r="AW169" s="1112"/>
      <c r="AX169" s="1112"/>
      <c r="AY169" s="1112"/>
      <c r="AZ169" s="1112"/>
      <c r="BA169" s="1112"/>
      <c r="BB169" s="1112"/>
      <c r="BC169" s="1112"/>
      <c r="BD169" s="1112"/>
      <c r="BE169" s="1112"/>
      <c r="BF169" s="1113" t="s">
        <v>23</v>
      </c>
      <c r="BG169" s="1114"/>
      <c r="BH169" s="1115" t="str">
        <f>""&amp;⑧入力シート!AE83</f>
        <v/>
      </c>
      <c r="BI169" s="1115"/>
      <c r="BJ169" s="1115"/>
      <c r="BK169" s="1115"/>
      <c r="BL169" s="1115"/>
      <c r="BM169" s="1115"/>
      <c r="BN169" s="1115"/>
      <c r="BO169" s="1115"/>
      <c r="BP169" s="1115"/>
      <c r="BQ169" s="1136" t="s">
        <v>82</v>
      </c>
      <c r="BR169" s="1136"/>
      <c r="BS169" s="1136"/>
      <c r="BT169" s="1136"/>
      <c r="BU169" s="1136"/>
      <c r="BV169" s="1136"/>
      <c r="BW169" s="1136"/>
      <c r="BX169" s="1136"/>
      <c r="BY169" s="1136"/>
      <c r="BZ169" s="1136"/>
      <c r="CA169" s="1136"/>
      <c r="CB169" s="1136"/>
      <c r="CC169" s="1136"/>
      <c r="CD169" s="1136"/>
      <c r="CE169" s="1136"/>
      <c r="CF169" s="1136"/>
      <c r="CG169" s="1136"/>
      <c r="CH169" s="1187"/>
    </row>
    <row r="170" spans="1:86" ht="18" customHeight="1" x14ac:dyDescent="0.15">
      <c r="A170" s="1107"/>
      <c r="B170" s="1108"/>
      <c r="C170" s="1112"/>
      <c r="D170" s="1112"/>
      <c r="E170" s="1112"/>
      <c r="F170" s="1112"/>
      <c r="G170" s="1112"/>
      <c r="H170" s="1112"/>
      <c r="I170" s="1112"/>
      <c r="J170" s="1112"/>
      <c r="K170" s="1112"/>
      <c r="L170" s="1112"/>
      <c r="M170" s="1112"/>
      <c r="N170" s="1113"/>
      <c r="O170" s="1114"/>
      <c r="P170" s="1115"/>
      <c r="Q170" s="1115"/>
      <c r="R170" s="1115"/>
      <c r="S170" s="1115"/>
      <c r="T170" s="1115"/>
      <c r="U170" s="1115"/>
      <c r="V170" s="1115"/>
      <c r="W170" s="1115"/>
      <c r="X170" s="1115"/>
      <c r="Y170" s="1188"/>
      <c r="Z170" s="1188"/>
      <c r="AA170" s="1188"/>
      <c r="AB170" s="1188"/>
      <c r="AC170" s="1188"/>
      <c r="AD170" s="1188"/>
      <c r="AE170" s="1188"/>
      <c r="AF170" s="1188"/>
      <c r="AG170" s="1188"/>
      <c r="AH170" s="1188"/>
      <c r="AI170" s="1188"/>
      <c r="AJ170" s="1188"/>
      <c r="AK170" s="1188"/>
      <c r="AL170" s="1188"/>
      <c r="AM170" s="1188"/>
      <c r="AN170" s="1188"/>
      <c r="AO170" s="1188"/>
      <c r="AP170" s="1189"/>
      <c r="AR170" s="47"/>
      <c r="AS170" s="1107"/>
      <c r="AT170" s="1108"/>
      <c r="AU170" s="1112"/>
      <c r="AV170" s="1112"/>
      <c r="AW170" s="1112"/>
      <c r="AX170" s="1112"/>
      <c r="AY170" s="1112"/>
      <c r="AZ170" s="1112"/>
      <c r="BA170" s="1112"/>
      <c r="BB170" s="1112"/>
      <c r="BC170" s="1112"/>
      <c r="BD170" s="1112"/>
      <c r="BE170" s="1112"/>
      <c r="BF170" s="1113"/>
      <c r="BG170" s="1114"/>
      <c r="BH170" s="1115"/>
      <c r="BI170" s="1115"/>
      <c r="BJ170" s="1115"/>
      <c r="BK170" s="1115"/>
      <c r="BL170" s="1115"/>
      <c r="BM170" s="1115"/>
      <c r="BN170" s="1115"/>
      <c r="BO170" s="1115"/>
      <c r="BP170" s="1115"/>
      <c r="BQ170" s="1188"/>
      <c r="BR170" s="1188"/>
      <c r="BS170" s="1188"/>
      <c r="BT170" s="1188"/>
      <c r="BU170" s="1188"/>
      <c r="BV170" s="1188"/>
      <c r="BW170" s="1188"/>
      <c r="BX170" s="1188"/>
      <c r="BY170" s="1188"/>
      <c r="BZ170" s="1188"/>
      <c r="CA170" s="1188"/>
      <c r="CB170" s="1188"/>
      <c r="CC170" s="1188"/>
      <c r="CD170" s="1188"/>
      <c r="CE170" s="1188"/>
      <c r="CF170" s="1188"/>
      <c r="CG170" s="1188"/>
      <c r="CH170" s="1189"/>
    </row>
    <row r="171" spans="1:86" ht="17.100000000000001" customHeight="1" x14ac:dyDescent="0.15">
      <c r="A171" s="1153" t="s">
        <v>64</v>
      </c>
      <c r="B171" s="1154"/>
      <c r="C171" s="1154"/>
      <c r="D171" s="1154"/>
      <c r="E171" s="1154"/>
      <c r="F171" s="1154"/>
      <c r="G171" s="1154"/>
      <c r="H171" s="1154"/>
      <c r="I171" s="1154"/>
      <c r="J171" s="1154"/>
      <c r="K171" s="1154"/>
      <c r="L171" s="1154"/>
      <c r="M171" s="1155"/>
      <c r="N171" s="1203" t="s">
        <v>22</v>
      </c>
      <c r="O171" s="1203"/>
      <c r="P171" s="1215" t="s">
        <v>17</v>
      </c>
      <c r="Q171" s="1216"/>
      <c r="R171" s="1217" t="str">
        <f>IF('⑨応募者名簿(印刷用)'!$BX$40="","",'⑨応募者名簿(印刷用)'!$BX$40)</f>
        <v>-</v>
      </c>
      <c r="S171" s="1217"/>
      <c r="T171" s="1217"/>
      <c r="U171" s="1217"/>
      <c r="V171" s="1217"/>
      <c r="W171" s="1217"/>
      <c r="X171" s="1217"/>
      <c r="Y171" s="1217"/>
      <c r="Z171" s="1217"/>
      <c r="AA171" s="1217"/>
      <c r="AB171" s="1217"/>
      <c r="AC171" s="1217"/>
      <c r="AD171" s="1217"/>
      <c r="AE171" s="1217"/>
      <c r="AF171" s="1217"/>
      <c r="AG171" s="1217"/>
      <c r="AH171" s="1217"/>
      <c r="AI171" s="1217"/>
      <c r="AJ171" s="1217"/>
      <c r="AK171" s="1217"/>
      <c r="AL171" s="1217"/>
      <c r="AM171" s="1217"/>
      <c r="AN171" s="1217"/>
      <c r="AO171" s="1217"/>
      <c r="AP171" s="1218"/>
      <c r="AR171" s="47"/>
      <c r="AS171" s="1153" t="s">
        <v>64</v>
      </c>
      <c r="AT171" s="1154"/>
      <c r="AU171" s="1154"/>
      <c r="AV171" s="1154"/>
      <c r="AW171" s="1154"/>
      <c r="AX171" s="1154"/>
      <c r="AY171" s="1154"/>
      <c r="AZ171" s="1154"/>
      <c r="BA171" s="1154"/>
      <c r="BB171" s="1154"/>
      <c r="BC171" s="1154"/>
      <c r="BD171" s="1154"/>
      <c r="BE171" s="1155"/>
      <c r="BF171" s="1203" t="s">
        <v>22</v>
      </c>
      <c r="BG171" s="1203"/>
      <c r="BH171" s="1215" t="s">
        <v>17</v>
      </c>
      <c r="BI171" s="1216"/>
      <c r="BJ171" s="1217" t="str">
        <f>IF('⑨応募者名簿(印刷用)'!$BX$40="","",'⑨応募者名簿(印刷用)'!$BX$40)</f>
        <v>-</v>
      </c>
      <c r="BK171" s="1217"/>
      <c r="BL171" s="1217"/>
      <c r="BM171" s="1217"/>
      <c r="BN171" s="1217"/>
      <c r="BO171" s="1217"/>
      <c r="BP171" s="1217"/>
      <c r="BQ171" s="1217"/>
      <c r="BR171" s="1217"/>
      <c r="BS171" s="1217"/>
      <c r="BT171" s="1217"/>
      <c r="BU171" s="1217"/>
      <c r="BV171" s="1217"/>
      <c r="BW171" s="1217"/>
      <c r="BX171" s="1217"/>
      <c r="BY171" s="1217"/>
      <c r="BZ171" s="1217"/>
      <c r="CA171" s="1217"/>
      <c r="CB171" s="1217"/>
      <c r="CC171" s="1217"/>
      <c r="CD171" s="1217"/>
      <c r="CE171" s="1217"/>
      <c r="CF171" s="1217"/>
      <c r="CG171" s="1217"/>
      <c r="CH171" s="1218"/>
    </row>
    <row r="172" spans="1:86" ht="17.100000000000001" customHeight="1" x14ac:dyDescent="0.15">
      <c r="A172" s="612" t="str">
        <f>'⑨応募者名簿(印刷用)'!$A$36</f>
        <v/>
      </c>
      <c r="B172" s="613"/>
      <c r="C172" s="613"/>
      <c r="D172" s="613"/>
      <c r="E172" s="613"/>
      <c r="F172" s="613"/>
      <c r="G172" s="613"/>
      <c r="H172" s="613"/>
      <c r="I172" s="93"/>
      <c r="J172" s="93"/>
      <c r="K172" s="93"/>
      <c r="L172" s="93"/>
      <c r="M172" s="94"/>
      <c r="N172" s="1203"/>
      <c r="O172" s="1203"/>
      <c r="P172" s="1219" t="str">
        <f>IF('⑨応募者名簿(印刷用)'!$BV$42="","",'⑨応募者名簿(印刷用)'!$BV$42)</f>
        <v xml:space="preserve"> </v>
      </c>
      <c r="Q172" s="1220"/>
      <c r="R172" s="1220"/>
      <c r="S172" s="1220"/>
      <c r="T172" s="1220"/>
      <c r="U172" s="1220"/>
      <c r="V172" s="1220"/>
      <c r="W172" s="1220"/>
      <c r="X172" s="1220"/>
      <c r="Y172" s="1220"/>
      <c r="Z172" s="1220"/>
      <c r="AA172" s="1220"/>
      <c r="AB172" s="1220"/>
      <c r="AC172" s="1220"/>
      <c r="AD172" s="1220"/>
      <c r="AE172" s="1220"/>
      <c r="AF172" s="1220"/>
      <c r="AG172" s="1220"/>
      <c r="AH172" s="1220"/>
      <c r="AI172" s="1220"/>
      <c r="AJ172" s="1220"/>
      <c r="AK172" s="1220"/>
      <c r="AL172" s="1220"/>
      <c r="AM172" s="1220"/>
      <c r="AN172" s="1220"/>
      <c r="AO172" s="1220"/>
      <c r="AP172" s="1221"/>
      <c r="AR172" s="47"/>
      <c r="AS172" s="612" t="str">
        <f>'⑨応募者名簿(印刷用)'!$A$36</f>
        <v/>
      </c>
      <c r="AT172" s="613"/>
      <c r="AU172" s="613"/>
      <c r="AV172" s="613"/>
      <c r="AW172" s="613"/>
      <c r="AX172" s="613"/>
      <c r="AY172" s="613"/>
      <c r="AZ172" s="613"/>
      <c r="BA172" s="93"/>
      <c r="BB172" s="93"/>
      <c r="BC172" s="93"/>
      <c r="BD172" s="93"/>
      <c r="BE172" s="94"/>
      <c r="BF172" s="1203"/>
      <c r="BG172" s="1203"/>
      <c r="BH172" s="1219" t="str">
        <f>IF('⑨応募者名簿(印刷用)'!$BV$42="","",'⑨応募者名簿(印刷用)'!$BV$42)</f>
        <v xml:space="preserve"> </v>
      </c>
      <c r="BI172" s="1220"/>
      <c r="BJ172" s="1220"/>
      <c r="BK172" s="1220"/>
      <c r="BL172" s="1220"/>
      <c r="BM172" s="1220"/>
      <c r="BN172" s="1220"/>
      <c r="BO172" s="1220"/>
      <c r="BP172" s="1220"/>
      <c r="BQ172" s="1220"/>
      <c r="BR172" s="1220"/>
      <c r="BS172" s="1220"/>
      <c r="BT172" s="1220"/>
      <c r="BU172" s="1220"/>
      <c r="BV172" s="1220"/>
      <c r="BW172" s="1220"/>
      <c r="BX172" s="1220"/>
      <c r="BY172" s="1220"/>
      <c r="BZ172" s="1220"/>
      <c r="CA172" s="1220"/>
      <c r="CB172" s="1220"/>
      <c r="CC172" s="1220"/>
      <c r="CD172" s="1220"/>
      <c r="CE172" s="1220"/>
      <c r="CF172" s="1220"/>
      <c r="CG172" s="1220"/>
      <c r="CH172" s="1221"/>
    </row>
    <row r="173" spans="1:86" ht="17.100000000000001" customHeight="1" x14ac:dyDescent="0.15">
      <c r="A173" s="612"/>
      <c r="B173" s="613"/>
      <c r="C173" s="613"/>
      <c r="D173" s="613"/>
      <c r="E173" s="613"/>
      <c r="F173" s="613"/>
      <c r="G173" s="613"/>
      <c r="H173" s="613"/>
      <c r="I173" s="93"/>
      <c r="J173" s="93"/>
      <c r="K173" s="93"/>
      <c r="L173" s="93"/>
      <c r="M173" s="94"/>
      <c r="N173" s="1203"/>
      <c r="O173" s="1203"/>
      <c r="P173" s="1219" t="str">
        <f>IF('⑨応募者名簿(印刷用)'!$BV$43="","",'⑨応募者名簿(印刷用)'!$BV$43)</f>
        <v xml:space="preserve"> </v>
      </c>
      <c r="Q173" s="1220"/>
      <c r="R173" s="1220"/>
      <c r="S173" s="1220"/>
      <c r="T173" s="1220"/>
      <c r="U173" s="1220"/>
      <c r="V173" s="1220"/>
      <c r="W173" s="1220"/>
      <c r="X173" s="1220"/>
      <c r="Y173" s="1220"/>
      <c r="Z173" s="1220"/>
      <c r="AA173" s="1220"/>
      <c r="AB173" s="1220"/>
      <c r="AC173" s="1220"/>
      <c r="AD173" s="1220"/>
      <c r="AE173" s="1220"/>
      <c r="AF173" s="1220"/>
      <c r="AG173" s="1220"/>
      <c r="AH173" s="1220"/>
      <c r="AI173" s="1220"/>
      <c r="AJ173" s="1220"/>
      <c r="AK173" s="1220"/>
      <c r="AL173" s="1220"/>
      <c r="AM173" s="1220"/>
      <c r="AN173" s="1220"/>
      <c r="AO173" s="1220"/>
      <c r="AP173" s="1221"/>
      <c r="AR173" s="47"/>
      <c r="AS173" s="612"/>
      <c r="AT173" s="613"/>
      <c r="AU173" s="613"/>
      <c r="AV173" s="613"/>
      <c r="AW173" s="613"/>
      <c r="AX173" s="613"/>
      <c r="AY173" s="613"/>
      <c r="AZ173" s="613"/>
      <c r="BA173" s="93"/>
      <c r="BB173" s="93"/>
      <c r="BC173" s="93"/>
      <c r="BD173" s="93"/>
      <c r="BE173" s="94"/>
      <c r="BF173" s="1203"/>
      <c r="BG173" s="1203"/>
      <c r="BH173" s="1219" t="str">
        <f>IF('⑨応募者名簿(印刷用)'!$BV$43="","",'⑨応募者名簿(印刷用)'!$BV$43)</f>
        <v xml:space="preserve"> </v>
      </c>
      <c r="BI173" s="1220"/>
      <c r="BJ173" s="1220"/>
      <c r="BK173" s="1220"/>
      <c r="BL173" s="1220"/>
      <c r="BM173" s="1220"/>
      <c r="BN173" s="1220"/>
      <c r="BO173" s="1220"/>
      <c r="BP173" s="1220"/>
      <c r="BQ173" s="1220"/>
      <c r="BR173" s="1220"/>
      <c r="BS173" s="1220"/>
      <c r="BT173" s="1220"/>
      <c r="BU173" s="1220"/>
      <c r="BV173" s="1220"/>
      <c r="BW173" s="1220"/>
      <c r="BX173" s="1220"/>
      <c r="BY173" s="1220"/>
      <c r="BZ173" s="1220"/>
      <c r="CA173" s="1220"/>
      <c r="CB173" s="1220"/>
      <c r="CC173" s="1220"/>
      <c r="CD173" s="1220"/>
      <c r="CE173" s="1220"/>
      <c r="CF173" s="1220"/>
      <c r="CG173" s="1220"/>
      <c r="CH173" s="1221"/>
    </row>
    <row r="174" spans="1:86" ht="17.100000000000001" customHeight="1" x14ac:dyDescent="0.15">
      <c r="A174" s="612"/>
      <c r="B174" s="613"/>
      <c r="C174" s="613"/>
      <c r="D174" s="613"/>
      <c r="E174" s="613"/>
      <c r="F174" s="613"/>
      <c r="G174" s="613"/>
      <c r="H174" s="613"/>
      <c r="I174" s="93"/>
      <c r="J174" s="93"/>
      <c r="K174" s="93"/>
      <c r="L174" s="93"/>
      <c r="M174" s="94"/>
      <c r="N174" s="1203"/>
      <c r="O174" s="1203"/>
      <c r="P174" s="1222" t="str">
        <f>IF('⑨応募者名簿(印刷用)'!$BV$44="","",'⑨応募者名簿(印刷用)'!$BV$44)</f>
        <v xml:space="preserve"> </v>
      </c>
      <c r="Q174" s="1223"/>
      <c r="R174" s="1223"/>
      <c r="S174" s="1223"/>
      <c r="T174" s="1223"/>
      <c r="U174" s="1223"/>
      <c r="V174" s="1223"/>
      <c r="W174" s="1223"/>
      <c r="X174" s="1223"/>
      <c r="Y174" s="1223"/>
      <c r="Z174" s="1223"/>
      <c r="AA174" s="1223"/>
      <c r="AB174" s="1223"/>
      <c r="AC174" s="1223"/>
      <c r="AD174" s="1223"/>
      <c r="AE174" s="1223"/>
      <c r="AF174" s="1223"/>
      <c r="AG174" s="1223"/>
      <c r="AH174" s="1223"/>
      <c r="AI174" s="1223"/>
      <c r="AJ174" s="1223"/>
      <c r="AK174" s="1223"/>
      <c r="AL174" s="1223"/>
      <c r="AM174" s="1223"/>
      <c r="AN174" s="1223"/>
      <c r="AO174" s="1223"/>
      <c r="AP174" s="1224"/>
      <c r="AR174" s="47"/>
      <c r="AS174" s="612"/>
      <c r="AT174" s="613"/>
      <c r="AU174" s="613"/>
      <c r="AV174" s="613"/>
      <c r="AW174" s="613"/>
      <c r="AX174" s="613"/>
      <c r="AY174" s="613"/>
      <c r="AZ174" s="613"/>
      <c r="BA174" s="93"/>
      <c r="BB174" s="93"/>
      <c r="BC174" s="93"/>
      <c r="BD174" s="93"/>
      <c r="BE174" s="94"/>
      <c r="BF174" s="1203"/>
      <c r="BG174" s="1203"/>
      <c r="BH174" s="1222" t="str">
        <f>IF('⑨応募者名簿(印刷用)'!$BV$44="","",'⑨応募者名簿(印刷用)'!$BV$44)</f>
        <v xml:space="preserve"> </v>
      </c>
      <c r="BI174" s="1223"/>
      <c r="BJ174" s="1223"/>
      <c r="BK174" s="1223"/>
      <c r="BL174" s="1223"/>
      <c r="BM174" s="1223"/>
      <c r="BN174" s="1223"/>
      <c r="BO174" s="1223"/>
      <c r="BP174" s="1223"/>
      <c r="BQ174" s="1223"/>
      <c r="BR174" s="1223"/>
      <c r="BS174" s="1223"/>
      <c r="BT174" s="1223"/>
      <c r="BU174" s="1223"/>
      <c r="BV174" s="1223"/>
      <c r="BW174" s="1223"/>
      <c r="BX174" s="1223"/>
      <c r="BY174" s="1223"/>
      <c r="BZ174" s="1223"/>
      <c r="CA174" s="1223"/>
      <c r="CB174" s="1223"/>
      <c r="CC174" s="1223"/>
      <c r="CD174" s="1223"/>
      <c r="CE174" s="1223"/>
      <c r="CF174" s="1223"/>
      <c r="CG174" s="1223"/>
      <c r="CH174" s="1224"/>
    </row>
    <row r="175" spans="1:86" ht="17.100000000000001" customHeight="1" x14ac:dyDescent="0.15">
      <c r="A175" s="612"/>
      <c r="B175" s="613"/>
      <c r="C175" s="613"/>
      <c r="D175" s="613"/>
      <c r="E175" s="613"/>
      <c r="F175" s="613"/>
      <c r="G175" s="613"/>
      <c r="H175" s="613"/>
      <c r="I175" s="93"/>
      <c r="J175" s="93"/>
      <c r="K175" s="93"/>
      <c r="L175" s="93"/>
      <c r="M175" s="94"/>
      <c r="N175" s="1206" t="s">
        <v>33</v>
      </c>
      <c r="O175" s="1207"/>
      <c r="P175" s="1212" t="s">
        <v>24</v>
      </c>
      <c r="Q175" s="1213"/>
      <c r="R175" s="1213"/>
      <c r="S175" s="1213"/>
      <c r="T175" s="1213" t="str">
        <f>""&amp;⑧入力シート!$D$21</f>
        <v/>
      </c>
      <c r="U175" s="1213"/>
      <c r="V175" s="1213"/>
      <c r="W175" s="1213"/>
      <c r="X175" s="1213"/>
      <c r="Y175" s="1213"/>
      <c r="Z175" s="1213"/>
      <c r="AA175" s="1213"/>
      <c r="AB175" s="1213"/>
      <c r="AC175" s="1213"/>
      <c r="AD175" s="1213"/>
      <c r="AE175" s="1213"/>
      <c r="AF175" s="1213"/>
      <c r="AG175" s="1213"/>
      <c r="AH175" s="1213"/>
      <c r="AI175" s="1213"/>
      <c r="AJ175" s="1213"/>
      <c r="AK175" s="1213"/>
      <c r="AL175" s="1213"/>
      <c r="AM175" s="1213"/>
      <c r="AN175" s="1213"/>
      <c r="AO175" s="1213"/>
      <c r="AP175" s="1214"/>
      <c r="AR175" s="47"/>
      <c r="AS175" s="612"/>
      <c r="AT175" s="613"/>
      <c r="AU175" s="613"/>
      <c r="AV175" s="613"/>
      <c r="AW175" s="613"/>
      <c r="AX175" s="613"/>
      <c r="AY175" s="613"/>
      <c r="AZ175" s="613"/>
      <c r="BA175" s="93"/>
      <c r="BB175" s="93"/>
      <c r="BC175" s="93"/>
      <c r="BD175" s="93"/>
      <c r="BE175" s="94"/>
      <c r="BF175" s="1206" t="s">
        <v>33</v>
      </c>
      <c r="BG175" s="1207"/>
      <c r="BH175" s="1212" t="s">
        <v>24</v>
      </c>
      <c r="BI175" s="1213"/>
      <c r="BJ175" s="1213"/>
      <c r="BK175" s="1213"/>
      <c r="BL175" s="1213" t="str">
        <f>""&amp;⑧入力シート!$D$21</f>
        <v/>
      </c>
      <c r="BM175" s="1213"/>
      <c r="BN175" s="1213"/>
      <c r="BO175" s="1213"/>
      <c r="BP175" s="1213"/>
      <c r="BQ175" s="1213"/>
      <c r="BR175" s="1213"/>
      <c r="BS175" s="1213"/>
      <c r="BT175" s="1213"/>
      <c r="BU175" s="1213"/>
      <c r="BV175" s="1213"/>
      <c r="BW175" s="1213"/>
      <c r="BX175" s="1213"/>
      <c r="BY175" s="1213"/>
      <c r="BZ175" s="1213"/>
      <c r="CA175" s="1213"/>
      <c r="CB175" s="1213"/>
      <c r="CC175" s="1213"/>
      <c r="CD175" s="1213"/>
      <c r="CE175" s="1213"/>
      <c r="CF175" s="1213"/>
      <c r="CG175" s="1213"/>
      <c r="CH175" s="1214"/>
    </row>
    <row r="176" spans="1:86" ht="17.100000000000001" customHeight="1" x14ac:dyDescent="0.15">
      <c r="A176" s="95"/>
      <c r="B176" s="93"/>
      <c r="C176" s="93"/>
      <c r="D176" s="93"/>
      <c r="E176" s="93"/>
      <c r="F176" s="93"/>
      <c r="G176" s="93"/>
      <c r="H176" s="93"/>
      <c r="I176" s="93"/>
      <c r="J176" s="93"/>
      <c r="K176" s="93"/>
      <c r="L176" s="93"/>
      <c r="M176" s="94"/>
      <c r="N176" s="1190"/>
      <c r="O176" s="1191"/>
      <c r="P176" s="1082" t="str">
        <f>"　"&amp;⑧入力シート!$D$22</f>
        <v>　</v>
      </c>
      <c r="Q176" s="1083"/>
      <c r="R176" s="1083"/>
      <c r="S176" s="1083"/>
      <c r="T176" s="1083"/>
      <c r="U176" s="1083"/>
      <c r="V176" s="1083"/>
      <c r="W176" s="1083"/>
      <c r="X176" s="1083"/>
      <c r="Y176" s="1083"/>
      <c r="Z176" s="1083"/>
      <c r="AA176" s="1083"/>
      <c r="AB176" s="1083"/>
      <c r="AC176" s="1083"/>
      <c r="AD176" s="1083"/>
      <c r="AE176" s="1083"/>
      <c r="AF176" s="1083"/>
      <c r="AG176" s="1083"/>
      <c r="AH176" s="1083"/>
      <c r="AI176" s="1083"/>
      <c r="AJ176" s="1083"/>
      <c r="AK176" s="1083"/>
      <c r="AL176" s="1083"/>
      <c r="AM176" s="1083"/>
      <c r="AN176" s="1083"/>
      <c r="AO176" s="1083"/>
      <c r="AP176" s="1084"/>
      <c r="AR176" s="47"/>
      <c r="AS176" s="95"/>
      <c r="AT176" s="93"/>
      <c r="AU176" s="93"/>
      <c r="AV176" s="93"/>
      <c r="AW176" s="93"/>
      <c r="AX176" s="93"/>
      <c r="AY176" s="93"/>
      <c r="AZ176" s="93"/>
      <c r="BA176" s="93"/>
      <c r="BB176" s="93"/>
      <c r="BC176" s="93"/>
      <c r="BD176" s="93"/>
      <c r="BE176" s="94"/>
      <c r="BF176" s="1190"/>
      <c r="BG176" s="1191"/>
      <c r="BH176" s="1082" t="str">
        <f>"　"&amp;⑧入力シート!$D$22</f>
        <v>　</v>
      </c>
      <c r="BI176" s="1083"/>
      <c r="BJ176" s="1083"/>
      <c r="BK176" s="1083"/>
      <c r="BL176" s="1083"/>
      <c r="BM176" s="1083"/>
      <c r="BN176" s="1083"/>
      <c r="BO176" s="1083"/>
      <c r="BP176" s="1083"/>
      <c r="BQ176" s="1083"/>
      <c r="BR176" s="1083"/>
      <c r="BS176" s="1083"/>
      <c r="BT176" s="1083"/>
      <c r="BU176" s="1083"/>
      <c r="BV176" s="1083"/>
      <c r="BW176" s="1083"/>
      <c r="BX176" s="1083"/>
      <c r="BY176" s="1083"/>
      <c r="BZ176" s="1083"/>
      <c r="CA176" s="1083"/>
      <c r="CB176" s="1083"/>
      <c r="CC176" s="1083"/>
      <c r="CD176" s="1083"/>
      <c r="CE176" s="1083"/>
      <c r="CF176" s="1083"/>
      <c r="CG176" s="1083"/>
      <c r="CH176" s="1084"/>
    </row>
    <row r="177" spans="1:87" ht="17.100000000000001" customHeight="1" x14ac:dyDescent="0.15">
      <c r="A177" s="95"/>
      <c r="B177" s="93"/>
      <c r="C177" s="93"/>
      <c r="D177" s="93"/>
      <c r="E177" s="93"/>
      <c r="F177" s="93"/>
      <c r="G177" s="93"/>
      <c r="H177" s="93"/>
      <c r="I177" s="93"/>
      <c r="J177" s="93"/>
      <c r="K177" s="93"/>
      <c r="L177" s="93"/>
      <c r="M177" s="94"/>
      <c r="N177" s="1190"/>
      <c r="O177" s="1191"/>
      <c r="P177" s="1085" t="str">
        <f>"　"&amp;⑧入力シート!$D$23</f>
        <v>　</v>
      </c>
      <c r="Q177" s="1086"/>
      <c r="R177" s="1086"/>
      <c r="S177" s="1086"/>
      <c r="T177" s="1086"/>
      <c r="U177" s="1086"/>
      <c r="V177" s="1086"/>
      <c r="W177" s="1086"/>
      <c r="X177" s="1086"/>
      <c r="Y177" s="1086"/>
      <c r="Z177" s="1086"/>
      <c r="AA177" s="1086"/>
      <c r="AB177" s="1086"/>
      <c r="AC177" s="1086"/>
      <c r="AD177" s="1086"/>
      <c r="AE177" s="1086"/>
      <c r="AF177" s="1086"/>
      <c r="AG177" s="1086"/>
      <c r="AH177" s="1086"/>
      <c r="AI177" s="1086"/>
      <c r="AJ177" s="1086"/>
      <c r="AK177" s="1086"/>
      <c r="AL177" s="1086"/>
      <c r="AM177" s="1086"/>
      <c r="AN177" s="1086"/>
      <c r="AO177" s="1086"/>
      <c r="AP177" s="1087"/>
      <c r="AR177" s="47"/>
      <c r="AS177" s="95"/>
      <c r="AT177" s="93"/>
      <c r="AU177" s="93"/>
      <c r="AV177" s="93"/>
      <c r="AW177" s="93"/>
      <c r="AX177" s="93"/>
      <c r="AY177" s="93"/>
      <c r="AZ177" s="93"/>
      <c r="BA177" s="93"/>
      <c r="BB177" s="93"/>
      <c r="BC177" s="93"/>
      <c r="BD177" s="93"/>
      <c r="BE177" s="94"/>
      <c r="BF177" s="1190"/>
      <c r="BG177" s="1191"/>
      <c r="BH177" s="1085" t="str">
        <f>"　"&amp;⑧入力シート!$D$23</f>
        <v>　</v>
      </c>
      <c r="BI177" s="1086"/>
      <c r="BJ177" s="1086"/>
      <c r="BK177" s="1086"/>
      <c r="BL177" s="1086"/>
      <c r="BM177" s="1086"/>
      <c r="BN177" s="1086"/>
      <c r="BO177" s="1086"/>
      <c r="BP177" s="1086"/>
      <c r="BQ177" s="1086"/>
      <c r="BR177" s="1086"/>
      <c r="BS177" s="1086"/>
      <c r="BT177" s="1086"/>
      <c r="BU177" s="1086"/>
      <c r="BV177" s="1086"/>
      <c r="BW177" s="1086"/>
      <c r="BX177" s="1086"/>
      <c r="BY177" s="1086"/>
      <c r="BZ177" s="1086"/>
      <c r="CA177" s="1086"/>
      <c r="CB177" s="1086"/>
      <c r="CC177" s="1086"/>
      <c r="CD177" s="1086"/>
      <c r="CE177" s="1086"/>
      <c r="CF177" s="1086"/>
      <c r="CG177" s="1086"/>
      <c r="CH177" s="1087"/>
    </row>
    <row r="178" spans="1:87" ht="17.100000000000001" customHeight="1" x14ac:dyDescent="0.15">
      <c r="A178" s="96"/>
      <c r="B178" s="97"/>
      <c r="C178" s="97"/>
      <c r="D178" s="97"/>
      <c r="E178" s="97"/>
      <c r="F178" s="97"/>
      <c r="G178" s="97"/>
      <c r="H178" s="97"/>
      <c r="I178" s="97"/>
      <c r="J178" s="97"/>
      <c r="K178" s="97"/>
      <c r="L178" s="97"/>
      <c r="M178" s="98"/>
      <c r="N178" s="1190"/>
      <c r="O178" s="1191"/>
      <c r="P178" s="1085"/>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7"/>
      <c r="AR178" s="47"/>
      <c r="AS178" s="96"/>
      <c r="AT178" s="97"/>
      <c r="AU178" s="97"/>
      <c r="AV178" s="97"/>
      <c r="AW178" s="97"/>
      <c r="AX178" s="97"/>
      <c r="AY178" s="97"/>
      <c r="AZ178" s="97"/>
      <c r="BA178" s="97"/>
      <c r="BB178" s="97"/>
      <c r="BC178" s="97"/>
      <c r="BD178" s="97"/>
      <c r="BE178" s="98"/>
      <c r="BF178" s="1190"/>
      <c r="BG178" s="1191"/>
      <c r="BH178" s="1085"/>
      <c r="BI178" s="1086"/>
      <c r="BJ178" s="1086"/>
      <c r="BK178" s="1086"/>
      <c r="BL178" s="1086"/>
      <c r="BM178" s="1086"/>
      <c r="BN178" s="1086"/>
      <c r="BO178" s="1086"/>
      <c r="BP178" s="1086"/>
      <c r="BQ178" s="1086"/>
      <c r="BR178" s="1086"/>
      <c r="BS178" s="1086"/>
      <c r="BT178" s="1086"/>
      <c r="BU178" s="1086"/>
      <c r="BV178" s="1086"/>
      <c r="BW178" s="1086"/>
      <c r="BX178" s="1086"/>
      <c r="BY178" s="1086"/>
      <c r="BZ178" s="1086"/>
      <c r="CA178" s="1086"/>
      <c r="CB178" s="1086"/>
      <c r="CC178" s="1086"/>
      <c r="CD178" s="1086"/>
      <c r="CE178" s="1086"/>
      <c r="CF178" s="1086"/>
      <c r="CG178" s="1086"/>
      <c r="CH178" s="1087"/>
    </row>
    <row r="179" spans="1:87" ht="18" customHeight="1" x14ac:dyDescent="0.15">
      <c r="A179" s="1206" t="s">
        <v>38</v>
      </c>
      <c r="B179" s="1207"/>
      <c r="C179" s="1212" t="s">
        <v>32</v>
      </c>
      <c r="D179" s="1213"/>
      <c r="E179" s="1213"/>
      <c r="F179" s="1213"/>
      <c r="G179" s="1213"/>
      <c r="H179" s="1213"/>
      <c r="I179" s="1213"/>
      <c r="J179" s="1213"/>
      <c r="K179" s="1213"/>
      <c r="L179" s="1213"/>
      <c r="M179" s="1213"/>
      <c r="N179" s="1203" t="s">
        <v>35</v>
      </c>
      <c r="O179" s="1203"/>
      <c r="P179" s="1126" t="str">
        <f>""&amp;⑧入力シート!AD84</f>
        <v/>
      </c>
      <c r="Q179" s="1126"/>
      <c r="R179" s="1126"/>
      <c r="S179" s="1126"/>
      <c r="T179" s="1126"/>
      <c r="U179" s="1126"/>
      <c r="V179" s="1126"/>
      <c r="W179" s="1126"/>
      <c r="X179" s="1126"/>
      <c r="Y179" s="1126"/>
      <c r="Z179" s="1126"/>
      <c r="AA179" s="1126"/>
      <c r="AB179" s="1126"/>
      <c r="AC179" s="1126"/>
      <c r="AD179" s="1126"/>
      <c r="AE179" s="1126"/>
      <c r="AF179" s="1126"/>
      <c r="AG179" s="1126"/>
      <c r="AH179" s="1126"/>
      <c r="AI179" s="1126"/>
      <c r="AJ179" s="1126"/>
      <c r="AK179" s="1126"/>
      <c r="AL179" s="1126"/>
      <c r="AM179" s="1126"/>
      <c r="AN179" s="1126"/>
      <c r="AO179" s="1126"/>
      <c r="AP179" s="1126"/>
      <c r="AR179" s="47"/>
      <c r="AS179" s="1206" t="s">
        <v>38</v>
      </c>
      <c r="AT179" s="1207"/>
      <c r="AU179" s="1212" t="s">
        <v>32</v>
      </c>
      <c r="AV179" s="1213"/>
      <c r="AW179" s="1213"/>
      <c r="AX179" s="1213"/>
      <c r="AY179" s="1213"/>
      <c r="AZ179" s="1213"/>
      <c r="BA179" s="1213"/>
      <c r="BB179" s="1213"/>
      <c r="BC179" s="1213"/>
      <c r="BD179" s="1213"/>
      <c r="BE179" s="1213"/>
      <c r="BF179" s="1203" t="s">
        <v>35</v>
      </c>
      <c r="BG179" s="1203"/>
      <c r="BH179" s="1126" t="str">
        <f>""&amp;⑧入力シート!AD85</f>
        <v/>
      </c>
      <c r="BI179" s="1126"/>
      <c r="BJ179" s="1126"/>
      <c r="BK179" s="1126"/>
      <c r="BL179" s="1126"/>
      <c r="BM179" s="1126"/>
      <c r="BN179" s="1126"/>
      <c r="BO179" s="1126"/>
      <c r="BP179" s="1126"/>
      <c r="BQ179" s="1126"/>
      <c r="BR179" s="1126"/>
      <c r="BS179" s="1126"/>
      <c r="BT179" s="1126"/>
      <c r="BU179" s="1126"/>
      <c r="BV179" s="1126"/>
      <c r="BW179" s="1126"/>
      <c r="BX179" s="1126"/>
      <c r="BY179" s="1126"/>
      <c r="BZ179" s="1126"/>
      <c r="CA179" s="1126"/>
      <c r="CB179" s="1126"/>
      <c r="CC179" s="1126"/>
      <c r="CD179" s="1126"/>
      <c r="CE179" s="1126"/>
      <c r="CF179" s="1126"/>
      <c r="CG179" s="1126"/>
      <c r="CH179" s="1126"/>
    </row>
    <row r="180" spans="1:87" ht="18" customHeight="1" x14ac:dyDescent="0.15">
      <c r="A180" s="1190"/>
      <c r="B180" s="1191"/>
      <c r="C180" s="1204">
        <f>⑧入力シート!Y84</f>
        <v>61</v>
      </c>
      <c r="D180" s="1205"/>
      <c r="E180" s="1205"/>
      <c r="F180" s="1205"/>
      <c r="G180" s="1205"/>
      <c r="H180" s="1205"/>
      <c r="I180" s="1205"/>
      <c r="J180" s="1205"/>
      <c r="K180" s="1205"/>
      <c r="L180" s="1205"/>
      <c r="M180" s="1205"/>
      <c r="N180" s="1203"/>
      <c r="O180" s="1203"/>
      <c r="P180" s="1126"/>
      <c r="Q180" s="1126"/>
      <c r="R180" s="1126"/>
      <c r="S180" s="1126"/>
      <c r="T180" s="1126"/>
      <c r="U180" s="1126"/>
      <c r="V180" s="1126"/>
      <c r="W180" s="1126"/>
      <c r="X180" s="1126"/>
      <c r="Y180" s="1126"/>
      <c r="Z180" s="1126"/>
      <c r="AA180" s="1126"/>
      <c r="AB180" s="1126"/>
      <c r="AC180" s="1126"/>
      <c r="AD180" s="1126"/>
      <c r="AE180" s="1126"/>
      <c r="AF180" s="1126"/>
      <c r="AG180" s="1126"/>
      <c r="AH180" s="1126"/>
      <c r="AI180" s="1126"/>
      <c r="AJ180" s="1126"/>
      <c r="AK180" s="1126"/>
      <c r="AL180" s="1126"/>
      <c r="AM180" s="1126"/>
      <c r="AN180" s="1126"/>
      <c r="AO180" s="1126"/>
      <c r="AP180" s="1126"/>
      <c r="AR180" s="47"/>
      <c r="AS180" s="1190"/>
      <c r="AT180" s="1191"/>
      <c r="AU180" s="1204">
        <f>⑧入力シート!Y85</f>
        <v>62</v>
      </c>
      <c r="AV180" s="1205"/>
      <c r="AW180" s="1205"/>
      <c r="AX180" s="1205"/>
      <c r="AY180" s="1205"/>
      <c r="AZ180" s="1205"/>
      <c r="BA180" s="1205"/>
      <c r="BB180" s="1205"/>
      <c r="BC180" s="1205"/>
      <c r="BD180" s="1205"/>
      <c r="BE180" s="1205"/>
      <c r="BF180" s="1203"/>
      <c r="BG180" s="1203"/>
      <c r="BH180" s="1126"/>
      <c r="BI180" s="1126"/>
      <c r="BJ180" s="1126"/>
      <c r="BK180" s="1126"/>
      <c r="BL180" s="1126"/>
      <c r="BM180" s="1126"/>
      <c r="BN180" s="1126"/>
      <c r="BO180" s="1126"/>
      <c r="BP180" s="1126"/>
      <c r="BQ180" s="1126"/>
      <c r="BR180" s="1126"/>
      <c r="BS180" s="1126"/>
      <c r="BT180" s="1126"/>
      <c r="BU180" s="1126"/>
      <c r="BV180" s="1126"/>
      <c r="BW180" s="1126"/>
      <c r="BX180" s="1126"/>
      <c r="BY180" s="1126"/>
      <c r="BZ180" s="1126"/>
      <c r="CA180" s="1126"/>
      <c r="CB180" s="1126"/>
      <c r="CC180" s="1126"/>
      <c r="CD180" s="1126"/>
      <c r="CE180" s="1126"/>
      <c r="CF180" s="1126"/>
      <c r="CG180" s="1126"/>
      <c r="CH180" s="1126"/>
    </row>
    <row r="181" spans="1:87" ht="18" customHeight="1" x14ac:dyDescent="0.15">
      <c r="A181" s="1192"/>
      <c r="B181" s="1193"/>
      <c r="C181" s="1204"/>
      <c r="D181" s="1205"/>
      <c r="E181" s="1205"/>
      <c r="F181" s="1205"/>
      <c r="G181" s="1205"/>
      <c r="H181" s="1205"/>
      <c r="I181" s="1205"/>
      <c r="J181" s="1205"/>
      <c r="K181" s="1205"/>
      <c r="L181" s="1205"/>
      <c r="M181" s="1205"/>
      <c r="N181" s="1203"/>
      <c r="O181" s="1203"/>
      <c r="P181" s="1126"/>
      <c r="Q181" s="1126"/>
      <c r="R181" s="1126"/>
      <c r="S181" s="1126"/>
      <c r="T181" s="1126"/>
      <c r="U181" s="1126"/>
      <c r="V181" s="1126"/>
      <c r="W181" s="1126"/>
      <c r="X181" s="1126"/>
      <c r="Y181" s="1126"/>
      <c r="Z181" s="1126"/>
      <c r="AA181" s="1126"/>
      <c r="AB181" s="1126"/>
      <c r="AC181" s="1126"/>
      <c r="AD181" s="1126"/>
      <c r="AE181" s="1126"/>
      <c r="AF181" s="1126"/>
      <c r="AG181" s="1126"/>
      <c r="AH181" s="1126"/>
      <c r="AI181" s="1126"/>
      <c r="AJ181" s="1126"/>
      <c r="AK181" s="1126"/>
      <c r="AL181" s="1126"/>
      <c r="AM181" s="1126"/>
      <c r="AN181" s="1126"/>
      <c r="AO181" s="1126"/>
      <c r="AP181" s="1126"/>
      <c r="AR181" s="47"/>
      <c r="AS181" s="1192"/>
      <c r="AT181" s="1193"/>
      <c r="AU181" s="1204"/>
      <c r="AV181" s="1205"/>
      <c r="AW181" s="1205"/>
      <c r="AX181" s="1205"/>
      <c r="AY181" s="1205"/>
      <c r="AZ181" s="1205"/>
      <c r="BA181" s="1205"/>
      <c r="BB181" s="1205"/>
      <c r="BC181" s="1205"/>
      <c r="BD181" s="1205"/>
      <c r="BE181" s="1205"/>
      <c r="BF181" s="1203"/>
      <c r="BG181" s="1203"/>
      <c r="BH181" s="1126"/>
      <c r="BI181" s="1126"/>
      <c r="BJ181" s="1126"/>
      <c r="BK181" s="1126"/>
      <c r="BL181" s="1126"/>
      <c r="BM181" s="1126"/>
      <c r="BN181" s="1126"/>
      <c r="BO181" s="1126"/>
      <c r="BP181" s="1126"/>
      <c r="BQ181" s="1126"/>
      <c r="BR181" s="1126"/>
      <c r="BS181" s="1126"/>
      <c r="BT181" s="1126"/>
      <c r="BU181" s="1126"/>
      <c r="BV181" s="1126"/>
      <c r="BW181" s="1126"/>
      <c r="BX181" s="1126"/>
      <c r="BY181" s="1126"/>
      <c r="BZ181" s="1126"/>
      <c r="CA181" s="1126"/>
      <c r="CB181" s="1126"/>
      <c r="CC181" s="1126"/>
      <c r="CD181" s="1126"/>
      <c r="CE181" s="1126"/>
      <c r="CF181" s="1126"/>
      <c r="CG181" s="1126"/>
      <c r="CH181" s="1126"/>
    </row>
    <row r="182" spans="1:87" ht="18" customHeight="1" x14ac:dyDescent="0.15">
      <c r="A182" s="1206" t="s">
        <v>37</v>
      </c>
      <c r="B182" s="1207"/>
      <c r="C182" s="1208" t="str">
        <f>""&amp;⑧入力シート!Z84</f>
        <v/>
      </c>
      <c r="D182" s="1209"/>
      <c r="E182" s="1209"/>
      <c r="F182" s="1209"/>
      <c r="G182" s="1209"/>
      <c r="H182" s="1209"/>
      <c r="I182" s="1209"/>
      <c r="J182" s="1209"/>
      <c r="K182" s="1209"/>
      <c r="L182" s="1209"/>
      <c r="M182" s="1210"/>
      <c r="N182" s="1190" t="s">
        <v>36</v>
      </c>
      <c r="O182" s="1191"/>
      <c r="P182" s="1194" t="s">
        <v>34</v>
      </c>
      <c r="Q182" s="1195"/>
      <c r="R182" s="1195"/>
      <c r="S182" s="1195"/>
      <c r="T182" s="1195"/>
      <c r="U182" s="1195"/>
      <c r="V182" s="1195"/>
      <c r="W182" s="1195"/>
      <c r="X182" s="1195"/>
      <c r="Y182" s="1195"/>
      <c r="Z182" s="1195"/>
      <c r="AA182" s="1195"/>
      <c r="AB182" s="1195"/>
      <c r="AC182" s="1195"/>
      <c r="AD182" s="1195"/>
      <c r="AE182" s="1195"/>
      <c r="AF182" s="1195"/>
      <c r="AG182" s="1195"/>
      <c r="AH182" s="1195"/>
      <c r="AI182" s="1195"/>
      <c r="AJ182" s="1195"/>
      <c r="AK182" s="1195"/>
      <c r="AL182" s="1195"/>
      <c r="AM182" s="1195"/>
      <c r="AN182" s="1195"/>
      <c r="AO182" s="1195"/>
      <c r="AP182" s="1196"/>
      <c r="AR182" s="47"/>
      <c r="AS182" s="1206" t="s">
        <v>37</v>
      </c>
      <c r="AT182" s="1207"/>
      <c r="AU182" s="1208" t="str">
        <f>""&amp;⑧入力シート!Z85</f>
        <v/>
      </c>
      <c r="AV182" s="1209"/>
      <c r="AW182" s="1209"/>
      <c r="AX182" s="1209"/>
      <c r="AY182" s="1209"/>
      <c r="AZ182" s="1209"/>
      <c r="BA182" s="1209"/>
      <c r="BB182" s="1209"/>
      <c r="BC182" s="1209"/>
      <c r="BD182" s="1209"/>
      <c r="BE182" s="1210"/>
      <c r="BF182" s="1190" t="s">
        <v>36</v>
      </c>
      <c r="BG182" s="1191"/>
      <c r="BH182" s="1194" t="s">
        <v>34</v>
      </c>
      <c r="BI182" s="1195"/>
      <c r="BJ182" s="1195"/>
      <c r="BK182" s="1195"/>
      <c r="BL182" s="1195"/>
      <c r="BM182" s="1195"/>
      <c r="BN182" s="1195"/>
      <c r="BO182" s="1195"/>
      <c r="BP182" s="1195"/>
      <c r="BQ182" s="1195"/>
      <c r="BR182" s="1195"/>
      <c r="BS182" s="1195"/>
      <c r="BT182" s="1195"/>
      <c r="BU182" s="1195"/>
      <c r="BV182" s="1195"/>
      <c r="BW182" s="1195"/>
      <c r="BX182" s="1195"/>
      <c r="BY182" s="1195"/>
      <c r="BZ182" s="1195"/>
      <c r="CA182" s="1195"/>
      <c r="CB182" s="1195"/>
      <c r="CC182" s="1195"/>
      <c r="CD182" s="1195"/>
      <c r="CE182" s="1195"/>
      <c r="CF182" s="1195"/>
      <c r="CG182" s="1195"/>
      <c r="CH182" s="1196"/>
    </row>
    <row r="183" spans="1:87" ht="18" customHeight="1" x14ac:dyDescent="0.15">
      <c r="A183" s="1190"/>
      <c r="B183" s="1191"/>
      <c r="C183" s="1204"/>
      <c r="D183" s="1205"/>
      <c r="E183" s="1205"/>
      <c r="F183" s="1205"/>
      <c r="G183" s="1205"/>
      <c r="H183" s="1205"/>
      <c r="I183" s="1205"/>
      <c r="J183" s="1205"/>
      <c r="K183" s="1205"/>
      <c r="L183" s="1205"/>
      <c r="M183" s="1211"/>
      <c r="N183" s="1190"/>
      <c r="O183" s="1191"/>
      <c r="P183" s="1225" t="str">
        <f>'⑨応募者名簿(印刷用)'!BV3</f>
        <v xml:space="preserve"> </v>
      </c>
      <c r="Q183" s="1225"/>
      <c r="R183" s="1225"/>
      <c r="S183" s="1225"/>
      <c r="T183" s="1225"/>
      <c r="U183" s="1225"/>
      <c r="V183" s="1225"/>
      <c r="W183" s="1225"/>
      <c r="X183" s="1225"/>
      <c r="Y183" s="1225"/>
      <c r="Z183" s="1225"/>
      <c r="AA183" s="1225"/>
      <c r="AB183" s="1225"/>
      <c r="AC183" s="1225"/>
      <c r="AD183" s="1225"/>
      <c r="AE183" s="1225"/>
      <c r="AF183" s="1225"/>
      <c r="AG183" s="1225"/>
      <c r="AH183" s="1225"/>
      <c r="AI183" s="1225"/>
      <c r="AJ183" s="1225"/>
      <c r="AK183" s="1225"/>
      <c r="AL183" s="1225"/>
      <c r="AM183" s="1225"/>
      <c r="AN183" s="1225"/>
      <c r="AO183" s="1225"/>
      <c r="AP183" s="1225"/>
      <c r="AR183" s="47"/>
      <c r="AS183" s="1190"/>
      <c r="AT183" s="1191"/>
      <c r="AU183" s="1204"/>
      <c r="AV183" s="1205"/>
      <c r="AW183" s="1205"/>
      <c r="AX183" s="1205"/>
      <c r="AY183" s="1205"/>
      <c r="AZ183" s="1205"/>
      <c r="BA183" s="1205"/>
      <c r="BB183" s="1205"/>
      <c r="BC183" s="1205"/>
      <c r="BD183" s="1205"/>
      <c r="BE183" s="1211"/>
      <c r="BF183" s="1190"/>
      <c r="BG183" s="1191"/>
      <c r="BH183" s="1225" t="str">
        <f>'⑨応募者名簿(印刷用)'!BV4</f>
        <v xml:space="preserve"> </v>
      </c>
      <c r="BI183" s="1225"/>
      <c r="BJ183" s="1225"/>
      <c r="BK183" s="1225"/>
      <c r="BL183" s="1225"/>
      <c r="BM183" s="1225"/>
      <c r="BN183" s="1225"/>
      <c r="BO183" s="1225"/>
      <c r="BP183" s="1225"/>
      <c r="BQ183" s="1225"/>
      <c r="BR183" s="1225"/>
      <c r="BS183" s="1225"/>
      <c r="BT183" s="1225"/>
      <c r="BU183" s="1225"/>
      <c r="BV183" s="1225"/>
      <c r="BW183" s="1225"/>
      <c r="BX183" s="1225"/>
      <c r="BY183" s="1225"/>
      <c r="BZ183" s="1225"/>
      <c r="CA183" s="1225"/>
      <c r="CB183" s="1225"/>
      <c r="CC183" s="1225"/>
      <c r="CD183" s="1225"/>
      <c r="CE183" s="1225"/>
      <c r="CF183" s="1225"/>
      <c r="CG183" s="1225"/>
      <c r="CH183" s="1225"/>
    </row>
    <row r="184" spans="1:87" ht="18" customHeight="1" x14ac:dyDescent="0.15">
      <c r="A184" s="1190"/>
      <c r="B184" s="1191"/>
      <c r="C184" s="1204"/>
      <c r="D184" s="1205"/>
      <c r="E184" s="1205"/>
      <c r="F184" s="1205"/>
      <c r="G184" s="1205"/>
      <c r="H184" s="1205"/>
      <c r="I184" s="1205"/>
      <c r="J184" s="1205"/>
      <c r="K184" s="1205"/>
      <c r="L184" s="1205"/>
      <c r="M184" s="1211"/>
      <c r="N184" s="1192"/>
      <c r="O184" s="1193"/>
      <c r="P184" s="1112"/>
      <c r="Q184" s="1112"/>
      <c r="R184" s="1112"/>
      <c r="S184" s="1112"/>
      <c r="T184" s="1112"/>
      <c r="U184" s="1112"/>
      <c r="V184" s="1112"/>
      <c r="W184" s="1112"/>
      <c r="X184" s="1112"/>
      <c r="Y184" s="1112"/>
      <c r="Z184" s="1112"/>
      <c r="AA184" s="1112"/>
      <c r="AB184" s="1112"/>
      <c r="AC184" s="1112"/>
      <c r="AD184" s="1112"/>
      <c r="AE184" s="1112"/>
      <c r="AF184" s="1112"/>
      <c r="AG184" s="1112"/>
      <c r="AH184" s="1112"/>
      <c r="AI184" s="1112"/>
      <c r="AJ184" s="1112"/>
      <c r="AK184" s="1112"/>
      <c r="AL184" s="1112"/>
      <c r="AM184" s="1112"/>
      <c r="AN184" s="1112"/>
      <c r="AO184" s="1112"/>
      <c r="AP184" s="1112"/>
      <c r="AR184" s="47"/>
      <c r="AS184" s="1190"/>
      <c r="AT184" s="1191"/>
      <c r="AU184" s="1204"/>
      <c r="AV184" s="1205"/>
      <c r="AW184" s="1205"/>
      <c r="AX184" s="1205"/>
      <c r="AY184" s="1205"/>
      <c r="AZ184" s="1205"/>
      <c r="BA184" s="1205"/>
      <c r="BB184" s="1205"/>
      <c r="BC184" s="1205"/>
      <c r="BD184" s="1205"/>
      <c r="BE184" s="1211"/>
      <c r="BF184" s="1192"/>
      <c r="BG184" s="1193"/>
      <c r="BH184" s="1112"/>
      <c r="BI184" s="1112"/>
      <c r="BJ184" s="1112"/>
      <c r="BK184" s="1112"/>
      <c r="BL184" s="1112"/>
      <c r="BM184" s="1112"/>
      <c r="BN184" s="1112"/>
      <c r="BO184" s="1112"/>
      <c r="BP184" s="1112"/>
      <c r="BQ184" s="1112"/>
      <c r="BR184" s="1112"/>
      <c r="BS184" s="1112"/>
      <c r="BT184" s="1112"/>
      <c r="BU184" s="1112"/>
      <c r="BV184" s="1112"/>
      <c r="BW184" s="1112"/>
      <c r="BX184" s="1112"/>
      <c r="BY184" s="1112"/>
      <c r="BZ184" s="1112"/>
      <c r="CA184" s="1112"/>
      <c r="CB184" s="1112"/>
      <c r="CC184" s="1112"/>
      <c r="CD184" s="1112"/>
      <c r="CE184" s="1112"/>
      <c r="CF184" s="1112"/>
      <c r="CG184" s="1112"/>
      <c r="CH184" s="1112"/>
    </row>
    <row r="185" spans="1:87" ht="18" customHeight="1" x14ac:dyDescent="0.15">
      <c r="A185" s="1060" t="s">
        <v>43</v>
      </c>
      <c r="B185" s="1061"/>
      <c r="C185" s="1112" t="str">
        <f>'⑨応募者名簿(印刷用)'!BT3</f>
        <v/>
      </c>
      <c r="D185" s="1112"/>
      <c r="E185" s="1112"/>
      <c r="F185" s="1112"/>
      <c r="G185" s="1112"/>
      <c r="H185" s="1112"/>
      <c r="I185" s="1112"/>
      <c r="J185" s="1112"/>
      <c r="K185" s="1112"/>
      <c r="L185" s="1112"/>
      <c r="M185" s="1112"/>
      <c r="N185" s="1113" t="s">
        <v>23</v>
      </c>
      <c r="O185" s="1114"/>
      <c r="P185" s="1115" t="str">
        <f>""&amp;⑧入力シート!AE84</f>
        <v/>
      </c>
      <c r="Q185" s="1115"/>
      <c r="R185" s="1115"/>
      <c r="S185" s="1115"/>
      <c r="T185" s="1115"/>
      <c r="U185" s="1115"/>
      <c r="V185" s="1115"/>
      <c r="W185" s="1115"/>
      <c r="X185" s="1115"/>
      <c r="Y185" s="1136" t="s">
        <v>82</v>
      </c>
      <c r="Z185" s="1136"/>
      <c r="AA185" s="1136"/>
      <c r="AB185" s="1136"/>
      <c r="AC185" s="1136"/>
      <c r="AD185" s="1136"/>
      <c r="AE185" s="1136"/>
      <c r="AF185" s="1136"/>
      <c r="AG185" s="1136"/>
      <c r="AH185" s="1136"/>
      <c r="AI185" s="1136"/>
      <c r="AJ185" s="1136"/>
      <c r="AK185" s="1136"/>
      <c r="AL185" s="1136"/>
      <c r="AM185" s="1136"/>
      <c r="AN185" s="1136"/>
      <c r="AO185" s="1136"/>
      <c r="AP185" s="1187"/>
      <c r="AR185" s="47"/>
      <c r="AS185" s="1060" t="s">
        <v>43</v>
      </c>
      <c r="AT185" s="1061"/>
      <c r="AU185" s="1112" t="str">
        <f>'⑨応募者名簿(印刷用)'!BT4</f>
        <v/>
      </c>
      <c r="AV185" s="1112"/>
      <c r="AW185" s="1112"/>
      <c r="AX185" s="1112"/>
      <c r="AY185" s="1112"/>
      <c r="AZ185" s="1112"/>
      <c r="BA185" s="1112"/>
      <c r="BB185" s="1112"/>
      <c r="BC185" s="1112"/>
      <c r="BD185" s="1112"/>
      <c r="BE185" s="1112"/>
      <c r="BF185" s="1113" t="s">
        <v>23</v>
      </c>
      <c r="BG185" s="1114"/>
      <c r="BH185" s="1115" t="str">
        <f>""&amp;⑧入力シート!AE85</f>
        <v/>
      </c>
      <c r="BI185" s="1115"/>
      <c r="BJ185" s="1115"/>
      <c r="BK185" s="1115"/>
      <c r="BL185" s="1115"/>
      <c r="BM185" s="1115"/>
      <c r="BN185" s="1115"/>
      <c r="BO185" s="1115"/>
      <c r="BP185" s="1115"/>
      <c r="BQ185" s="1136" t="s">
        <v>82</v>
      </c>
      <c r="BR185" s="1136"/>
      <c r="BS185" s="1136"/>
      <c r="BT185" s="1136"/>
      <c r="BU185" s="1136"/>
      <c r="BV185" s="1136"/>
      <c r="BW185" s="1136"/>
      <c r="BX185" s="1136"/>
      <c r="BY185" s="1136"/>
      <c r="BZ185" s="1136"/>
      <c r="CA185" s="1136"/>
      <c r="CB185" s="1136"/>
      <c r="CC185" s="1136"/>
      <c r="CD185" s="1136"/>
      <c r="CE185" s="1136"/>
      <c r="CF185" s="1136"/>
      <c r="CG185" s="1136"/>
      <c r="CH185" s="1187"/>
    </row>
    <row r="186" spans="1:87" ht="18" customHeight="1" x14ac:dyDescent="0.15">
      <c r="A186" s="1062"/>
      <c r="B186" s="1063"/>
      <c r="C186" s="1112"/>
      <c r="D186" s="1112"/>
      <c r="E186" s="1112"/>
      <c r="F186" s="1112"/>
      <c r="G186" s="1112"/>
      <c r="H186" s="1112"/>
      <c r="I186" s="1112"/>
      <c r="J186" s="1112"/>
      <c r="K186" s="1112"/>
      <c r="L186" s="1112"/>
      <c r="M186" s="1112"/>
      <c r="N186" s="1113"/>
      <c r="O186" s="1114"/>
      <c r="P186" s="1115"/>
      <c r="Q186" s="1115"/>
      <c r="R186" s="1115"/>
      <c r="S186" s="1115"/>
      <c r="T186" s="1115"/>
      <c r="U186" s="1115"/>
      <c r="V186" s="1115"/>
      <c r="W186" s="1115"/>
      <c r="X186" s="1115"/>
      <c r="Y186" s="1188"/>
      <c r="Z186" s="1188"/>
      <c r="AA186" s="1188"/>
      <c r="AB186" s="1188"/>
      <c r="AC186" s="1188"/>
      <c r="AD186" s="1188"/>
      <c r="AE186" s="1188"/>
      <c r="AF186" s="1188"/>
      <c r="AG186" s="1188"/>
      <c r="AH186" s="1188"/>
      <c r="AI186" s="1188"/>
      <c r="AJ186" s="1188"/>
      <c r="AK186" s="1188"/>
      <c r="AL186" s="1188"/>
      <c r="AM186" s="1188"/>
      <c r="AN186" s="1188"/>
      <c r="AO186" s="1188"/>
      <c r="AP186" s="1189"/>
      <c r="AR186" s="47"/>
      <c r="AS186" s="1062"/>
      <c r="AT186" s="1063"/>
      <c r="AU186" s="1112"/>
      <c r="AV186" s="1112"/>
      <c r="AW186" s="1112"/>
      <c r="AX186" s="1112"/>
      <c r="AY186" s="1112"/>
      <c r="AZ186" s="1112"/>
      <c r="BA186" s="1112"/>
      <c r="BB186" s="1112"/>
      <c r="BC186" s="1112"/>
      <c r="BD186" s="1112"/>
      <c r="BE186" s="1112"/>
      <c r="BF186" s="1113"/>
      <c r="BG186" s="1114"/>
      <c r="BH186" s="1115"/>
      <c r="BI186" s="1115"/>
      <c r="BJ186" s="1115"/>
      <c r="BK186" s="1115"/>
      <c r="BL186" s="1115"/>
      <c r="BM186" s="1115"/>
      <c r="BN186" s="1115"/>
      <c r="BO186" s="1115"/>
      <c r="BP186" s="1115"/>
      <c r="BQ186" s="1188"/>
      <c r="BR186" s="1188"/>
      <c r="BS186" s="1188"/>
      <c r="BT186" s="1188"/>
      <c r="BU186" s="1188"/>
      <c r="BV186" s="1188"/>
      <c r="BW186" s="1188"/>
      <c r="BX186" s="1188"/>
      <c r="BY186" s="1188"/>
      <c r="BZ186" s="1188"/>
      <c r="CA186" s="1188"/>
      <c r="CB186" s="1188"/>
      <c r="CC186" s="1188"/>
      <c r="CD186" s="1188"/>
      <c r="CE186" s="1188"/>
      <c r="CF186" s="1188"/>
      <c r="CG186" s="1188"/>
      <c r="CH186" s="1189"/>
    </row>
    <row r="187" spans="1:87" ht="15" customHeight="1" x14ac:dyDescent="0.15">
      <c r="A187" s="99"/>
      <c r="B187" s="99"/>
      <c r="C187" s="100"/>
      <c r="D187" s="100"/>
      <c r="E187" s="100"/>
      <c r="F187" s="100"/>
      <c r="G187" s="100"/>
      <c r="H187" s="100"/>
      <c r="I187" s="100"/>
      <c r="J187" s="100"/>
      <c r="K187" s="100"/>
      <c r="L187" s="100"/>
      <c r="M187" s="100"/>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R187" s="47"/>
      <c r="AS187" s="99"/>
      <c r="AT187" s="99"/>
      <c r="AU187" s="100"/>
      <c r="AV187" s="100"/>
      <c r="AW187" s="100"/>
      <c r="AX187" s="100"/>
      <c r="AY187" s="100"/>
      <c r="AZ187" s="100"/>
      <c r="BA187" s="100"/>
      <c r="BB187" s="100"/>
      <c r="BC187" s="100"/>
      <c r="BD187" s="100"/>
      <c r="BE187" s="100"/>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c r="BZ187" s="101"/>
      <c r="CA187" s="101"/>
      <c r="CB187" s="101"/>
      <c r="CC187" s="101"/>
      <c r="CD187" s="101"/>
      <c r="CE187" s="101"/>
      <c r="CF187" s="101"/>
      <c r="CG187" s="101"/>
      <c r="CH187" s="101"/>
    </row>
    <row r="188" spans="1:87" ht="15" customHeight="1" x14ac:dyDescent="0.1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50"/>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row>
    <row r="189" spans="1:87" ht="17.100000000000001" customHeight="1" x14ac:dyDescent="0.15">
      <c r="A189" s="1153" t="s">
        <v>64</v>
      </c>
      <c r="B189" s="1154"/>
      <c r="C189" s="1154"/>
      <c r="D189" s="1154"/>
      <c r="E189" s="1154"/>
      <c r="F189" s="1154"/>
      <c r="G189" s="1154"/>
      <c r="H189" s="1154"/>
      <c r="I189" s="1154"/>
      <c r="J189" s="1154"/>
      <c r="K189" s="1154"/>
      <c r="L189" s="1154"/>
      <c r="M189" s="1155"/>
      <c r="N189" s="1203" t="s">
        <v>22</v>
      </c>
      <c r="O189" s="1203"/>
      <c r="P189" s="1215" t="s">
        <v>17</v>
      </c>
      <c r="Q189" s="1216"/>
      <c r="R189" s="1217" t="str">
        <f>IF('⑨応募者名簿(印刷用)'!$BX$40="","",'⑨応募者名簿(印刷用)'!$BX$40)</f>
        <v>-</v>
      </c>
      <c r="S189" s="1217"/>
      <c r="T189" s="1217"/>
      <c r="U189" s="1217"/>
      <c r="V189" s="1217"/>
      <c r="W189" s="1217"/>
      <c r="X189" s="1217"/>
      <c r="Y189" s="1217"/>
      <c r="Z189" s="1217"/>
      <c r="AA189" s="1217"/>
      <c r="AB189" s="1217"/>
      <c r="AC189" s="1217"/>
      <c r="AD189" s="1217"/>
      <c r="AE189" s="1217"/>
      <c r="AF189" s="1217"/>
      <c r="AG189" s="1217"/>
      <c r="AH189" s="1217"/>
      <c r="AI189" s="1217"/>
      <c r="AJ189" s="1217"/>
      <c r="AK189" s="1217"/>
      <c r="AL189" s="1217"/>
      <c r="AM189" s="1217"/>
      <c r="AN189" s="1217"/>
      <c r="AO189" s="1217"/>
      <c r="AP189" s="1218"/>
      <c r="AR189" s="47"/>
      <c r="AS189" s="1153" t="s">
        <v>64</v>
      </c>
      <c r="AT189" s="1154"/>
      <c r="AU189" s="1154"/>
      <c r="AV189" s="1154"/>
      <c r="AW189" s="1154"/>
      <c r="AX189" s="1154"/>
      <c r="AY189" s="1154"/>
      <c r="AZ189" s="1154"/>
      <c r="BA189" s="1154"/>
      <c r="BB189" s="1154"/>
      <c r="BC189" s="1154"/>
      <c r="BD189" s="1154"/>
      <c r="BE189" s="1155"/>
      <c r="BF189" s="1203" t="s">
        <v>22</v>
      </c>
      <c r="BG189" s="1203"/>
      <c r="BH189" s="1215" t="s">
        <v>17</v>
      </c>
      <c r="BI189" s="1216"/>
      <c r="BJ189" s="1217" t="str">
        <f>IF('⑨応募者名簿(印刷用)'!$BX$40="","",'⑨応募者名簿(印刷用)'!$BX$40)</f>
        <v>-</v>
      </c>
      <c r="BK189" s="1217"/>
      <c r="BL189" s="1217"/>
      <c r="BM189" s="1217"/>
      <c r="BN189" s="1217"/>
      <c r="BO189" s="1217"/>
      <c r="BP189" s="1217"/>
      <c r="BQ189" s="1217"/>
      <c r="BR189" s="1217"/>
      <c r="BS189" s="1217"/>
      <c r="BT189" s="1217"/>
      <c r="BU189" s="1217"/>
      <c r="BV189" s="1217"/>
      <c r="BW189" s="1217"/>
      <c r="BX189" s="1217"/>
      <c r="BY189" s="1217"/>
      <c r="BZ189" s="1217"/>
      <c r="CA189" s="1217"/>
      <c r="CB189" s="1217"/>
      <c r="CC189" s="1217"/>
      <c r="CD189" s="1217"/>
      <c r="CE189" s="1217"/>
      <c r="CF189" s="1217"/>
      <c r="CG189" s="1217"/>
      <c r="CH189" s="1218"/>
    </row>
    <row r="190" spans="1:87" ht="17.100000000000001" customHeight="1" x14ac:dyDescent="0.15">
      <c r="A190" s="612" t="str">
        <f>'⑨応募者名簿(印刷用)'!$A$36</f>
        <v/>
      </c>
      <c r="B190" s="613"/>
      <c r="C190" s="613"/>
      <c r="D190" s="613"/>
      <c r="E190" s="613"/>
      <c r="F190" s="613"/>
      <c r="G190" s="613"/>
      <c r="H190" s="613"/>
      <c r="I190" s="93"/>
      <c r="J190" s="93"/>
      <c r="K190" s="93"/>
      <c r="L190" s="93"/>
      <c r="M190" s="94"/>
      <c r="N190" s="1203"/>
      <c r="O190" s="1203"/>
      <c r="P190" s="1219" t="str">
        <f>IF('⑨応募者名簿(印刷用)'!$BV$42="","",'⑨応募者名簿(印刷用)'!$BV$42)</f>
        <v xml:space="preserve"> </v>
      </c>
      <c r="Q190" s="1220"/>
      <c r="R190" s="1220"/>
      <c r="S190" s="1220"/>
      <c r="T190" s="1220"/>
      <c r="U190" s="1220"/>
      <c r="V190" s="1220"/>
      <c r="W190" s="1220"/>
      <c r="X190" s="1220"/>
      <c r="Y190" s="1220"/>
      <c r="Z190" s="1220"/>
      <c r="AA190" s="1220"/>
      <c r="AB190" s="1220"/>
      <c r="AC190" s="1220"/>
      <c r="AD190" s="1220"/>
      <c r="AE190" s="1220"/>
      <c r="AF190" s="1220"/>
      <c r="AG190" s="1220"/>
      <c r="AH190" s="1220"/>
      <c r="AI190" s="1220"/>
      <c r="AJ190" s="1220"/>
      <c r="AK190" s="1220"/>
      <c r="AL190" s="1220"/>
      <c r="AM190" s="1220"/>
      <c r="AN190" s="1220"/>
      <c r="AO190" s="1220"/>
      <c r="AP190" s="1221"/>
      <c r="AR190" s="47"/>
      <c r="AS190" s="612" t="str">
        <f>'⑨応募者名簿(印刷用)'!$A$36</f>
        <v/>
      </c>
      <c r="AT190" s="613"/>
      <c r="AU190" s="613"/>
      <c r="AV190" s="613"/>
      <c r="AW190" s="613"/>
      <c r="AX190" s="613"/>
      <c r="AY190" s="613"/>
      <c r="AZ190" s="613"/>
      <c r="BA190" s="93"/>
      <c r="BB190" s="93"/>
      <c r="BC190" s="93"/>
      <c r="BD190" s="93"/>
      <c r="BE190" s="94"/>
      <c r="BF190" s="1203"/>
      <c r="BG190" s="1203"/>
      <c r="BH190" s="1219" t="str">
        <f>IF('⑨応募者名簿(印刷用)'!$BV$42="","",'⑨応募者名簿(印刷用)'!$BV$42)</f>
        <v xml:space="preserve"> </v>
      </c>
      <c r="BI190" s="1220"/>
      <c r="BJ190" s="1220"/>
      <c r="BK190" s="1220"/>
      <c r="BL190" s="1220"/>
      <c r="BM190" s="1220"/>
      <c r="BN190" s="1220"/>
      <c r="BO190" s="1220"/>
      <c r="BP190" s="1220"/>
      <c r="BQ190" s="1220"/>
      <c r="BR190" s="1220"/>
      <c r="BS190" s="1220"/>
      <c r="BT190" s="1220"/>
      <c r="BU190" s="1220"/>
      <c r="BV190" s="1220"/>
      <c r="BW190" s="1220"/>
      <c r="BX190" s="1220"/>
      <c r="BY190" s="1220"/>
      <c r="BZ190" s="1220"/>
      <c r="CA190" s="1220"/>
      <c r="CB190" s="1220"/>
      <c r="CC190" s="1220"/>
      <c r="CD190" s="1220"/>
      <c r="CE190" s="1220"/>
      <c r="CF190" s="1220"/>
      <c r="CG190" s="1220"/>
      <c r="CH190" s="1221"/>
    </row>
    <row r="191" spans="1:87" ht="17.100000000000001" customHeight="1" x14ac:dyDescent="0.15">
      <c r="A191" s="612"/>
      <c r="B191" s="613"/>
      <c r="C191" s="613"/>
      <c r="D191" s="613"/>
      <c r="E191" s="613"/>
      <c r="F191" s="613"/>
      <c r="G191" s="613"/>
      <c r="H191" s="613"/>
      <c r="I191" s="93"/>
      <c r="J191" s="93"/>
      <c r="K191" s="93"/>
      <c r="L191" s="93"/>
      <c r="M191" s="94"/>
      <c r="N191" s="1203"/>
      <c r="O191" s="1203"/>
      <c r="P191" s="1219" t="str">
        <f>IF('⑨応募者名簿(印刷用)'!$BV$43="","",'⑨応募者名簿(印刷用)'!$BV$43)</f>
        <v xml:space="preserve"> </v>
      </c>
      <c r="Q191" s="1220"/>
      <c r="R191" s="1220"/>
      <c r="S191" s="1220"/>
      <c r="T191" s="1220"/>
      <c r="U191" s="1220"/>
      <c r="V191" s="1220"/>
      <c r="W191" s="1220"/>
      <c r="X191" s="1220"/>
      <c r="Y191" s="1220"/>
      <c r="Z191" s="1220"/>
      <c r="AA191" s="1220"/>
      <c r="AB191" s="1220"/>
      <c r="AC191" s="1220"/>
      <c r="AD191" s="1220"/>
      <c r="AE191" s="1220"/>
      <c r="AF191" s="1220"/>
      <c r="AG191" s="1220"/>
      <c r="AH191" s="1220"/>
      <c r="AI191" s="1220"/>
      <c r="AJ191" s="1220"/>
      <c r="AK191" s="1220"/>
      <c r="AL191" s="1220"/>
      <c r="AM191" s="1220"/>
      <c r="AN191" s="1220"/>
      <c r="AO191" s="1220"/>
      <c r="AP191" s="1221"/>
      <c r="AR191" s="47"/>
      <c r="AS191" s="612"/>
      <c r="AT191" s="613"/>
      <c r="AU191" s="613"/>
      <c r="AV191" s="613"/>
      <c r="AW191" s="613"/>
      <c r="AX191" s="613"/>
      <c r="AY191" s="613"/>
      <c r="AZ191" s="613"/>
      <c r="BA191" s="93"/>
      <c r="BB191" s="93"/>
      <c r="BC191" s="93"/>
      <c r="BD191" s="93"/>
      <c r="BE191" s="94"/>
      <c r="BF191" s="1203"/>
      <c r="BG191" s="1203"/>
      <c r="BH191" s="1219" t="str">
        <f>IF('⑨応募者名簿(印刷用)'!$BV$43="","",'⑨応募者名簿(印刷用)'!$BV$43)</f>
        <v xml:space="preserve"> </v>
      </c>
      <c r="BI191" s="1220"/>
      <c r="BJ191" s="1220"/>
      <c r="BK191" s="1220"/>
      <c r="BL191" s="1220"/>
      <c r="BM191" s="1220"/>
      <c r="BN191" s="1220"/>
      <c r="BO191" s="1220"/>
      <c r="BP191" s="1220"/>
      <c r="BQ191" s="1220"/>
      <c r="BR191" s="1220"/>
      <c r="BS191" s="1220"/>
      <c r="BT191" s="1220"/>
      <c r="BU191" s="1220"/>
      <c r="BV191" s="1220"/>
      <c r="BW191" s="1220"/>
      <c r="BX191" s="1220"/>
      <c r="BY191" s="1220"/>
      <c r="BZ191" s="1220"/>
      <c r="CA191" s="1220"/>
      <c r="CB191" s="1220"/>
      <c r="CC191" s="1220"/>
      <c r="CD191" s="1220"/>
      <c r="CE191" s="1220"/>
      <c r="CF191" s="1220"/>
      <c r="CG191" s="1220"/>
      <c r="CH191" s="1221"/>
    </row>
    <row r="192" spans="1:87" ht="17.100000000000001" customHeight="1" x14ac:dyDescent="0.15">
      <c r="A192" s="612"/>
      <c r="B192" s="613"/>
      <c r="C192" s="613"/>
      <c r="D192" s="613"/>
      <c r="E192" s="613"/>
      <c r="F192" s="613"/>
      <c r="G192" s="613"/>
      <c r="H192" s="613"/>
      <c r="I192" s="93"/>
      <c r="J192" s="93"/>
      <c r="K192" s="93"/>
      <c r="L192" s="93"/>
      <c r="M192" s="94"/>
      <c r="N192" s="1203"/>
      <c r="O192" s="1203"/>
      <c r="P192" s="1222" t="str">
        <f>IF('⑨応募者名簿(印刷用)'!$BV$44="","",'⑨応募者名簿(印刷用)'!$BV$44)</f>
        <v xml:space="preserve"> </v>
      </c>
      <c r="Q192" s="1223"/>
      <c r="R192" s="1223"/>
      <c r="S192" s="1223"/>
      <c r="T192" s="1223"/>
      <c r="U192" s="1223"/>
      <c r="V192" s="1223"/>
      <c r="W192" s="1223"/>
      <c r="X192" s="1223"/>
      <c r="Y192" s="1223"/>
      <c r="Z192" s="1223"/>
      <c r="AA192" s="1223"/>
      <c r="AB192" s="1223"/>
      <c r="AC192" s="1223"/>
      <c r="AD192" s="1223"/>
      <c r="AE192" s="1223"/>
      <c r="AF192" s="1223"/>
      <c r="AG192" s="1223"/>
      <c r="AH192" s="1223"/>
      <c r="AI192" s="1223"/>
      <c r="AJ192" s="1223"/>
      <c r="AK192" s="1223"/>
      <c r="AL192" s="1223"/>
      <c r="AM192" s="1223"/>
      <c r="AN192" s="1223"/>
      <c r="AO192" s="1223"/>
      <c r="AP192" s="1224"/>
      <c r="AR192" s="47"/>
      <c r="AS192" s="612"/>
      <c r="AT192" s="613"/>
      <c r="AU192" s="613"/>
      <c r="AV192" s="613"/>
      <c r="AW192" s="613"/>
      <c r="AX192" s="613"/>
      <c r="AY192" s="613"/>
      <c r="AZ192" s="613"/>
      <c r="BA192" s="93"/>
      <c r="BB192" s="93"/>
      <c r="BC192" s="93"/>
      <c r="BD192" s="93"/>
      <c r="BE192" s="94"/>
      <c r="BF192" s="1203"/>
      <c r="BG192" s="1203"/>
      <c r="BH192" s="1222" t="str">
        <f>IF('⑨応募者名簿(印刷用)'!$BV$44="","",'⑨応募者名簿(印刷用)'!$BV$44)</f>
        <v xml:space="preserve"> </v>
      </c>
      <c r="BI192" s="1223"/>
      <c r="BJ192" s="1223"/>
      <c r="BK192" s="1223"/>
      <c r="BL192" s="1223"/>
      <c r="BM192" s="1223"/>
      <c r="BN192" s="1223"/>
      <c r="BO192" s="1223"/>
      <c r="BP192" s="1223"/>
      <c r="BQ192" s="1223"/>
      <c r="BR192" s="1223"/>
      <c r="BS192" s="1223"/>
      <c r="BT192" s="1223"/>
      <c r="BU192" s="1223"/>
      <c r="BV192" s="1223"/>
      <c r="BW192" s="1223"/>
      <c r="BX192" s="1223"/>
      <c r="BY192" s="1223"/>
      <c r="BZ192" s="1223"/>
      <c r="CA192" s="1223"/>
      <c r="CB192" s="1223"/>
      <c r="CC192" s="1223"/>
      <c r="CD192" s="1223"/>
      <c r="CE192" s="1223"/>
      <c r="CF192" s="1223"/>
      <c r="CG192" s="1223"/>
      <c r="CH192" s="1224"/>
    </row>
    <row r="193" spans="1:86" ht="17.100000000000001" customHeight="1" x14ac:dyDescent="0.15">
      <c r="A193" s="612"/>
      <c r="B193" s="613"/>
      <c r="C193" s="613"/>
      <c r="D193" s="613"/>
      <c r="E193" s="613"/>
      <c r="F193" s="613"/>
      <c r="G193" s="613"/>
      <c r="H193" s="613"/>
      <c r="I193" s="93"/>
      <c r="J193" s="93"/>
      <c r="K193" s="93"/>
      <c r="L193" s="93"/>
      <c r="M193" s="94"/>
      <c r="N193" s="1206" t="s">
        <v>33</v>
      </c>
      <c r="O193" s="1207"/>
      <c r="P193" s="1212" t="s">
        <v>24</v>
      </c>
      <c r="Q193" s="1213"/>
      <c r="R193" s="1213"/>
      <c r="S193" s="1213"/>
      <c r="T193" s="1213" t="str">
        <f>""&amp;⑧入力シート!$D$21</f>
        <v/>
      </c>
      <c r="U193" s="1213"/>
      <c r="V193" s="1213"/>
      <c r="W193" s="1213"/>
      <c r="X193" s="1213"/>
      <c r="Y193" s="1213"/>
      <c r="Z193" s="1213"/>
      <c r="AA193" s="1213"/>
      <c r="AB193" s="1213"/>
      <c r="AC193" s="1213"/>
      <c r="AD193" s="1213"/>
      <c r="AE193" s="1213"/>
      <c r="AF193" s="1213"/>
      <c r="AG193" s="1213"/>
      <c r="AH193" s="1213"/>
      <c r="AI193" s="1213"/>
      <c r="AJ193" s="1213"/>
      <c r="AK193" s="1213"/>
      <c r="AL193" s="1213"/>
      <c r="AM193" s="1213"/>
      <c r="AN193" s="1213"/>
      <c r="AO193" s="1213"/>
      <c r="AP193" s="1214"/>
      <c r="AR193" s="47"/>
      <c r="AS193" s="612"/>
      <c r="AT193" s="613"/>
      <c r="AU193" s="613"/>
      <c r="AV193" s="613"/>
      <c r="AW193" s="613"/>
      <c r="AX193" s="613"/>
      <c r="AY193" s="613"/>
      <c r="AZ193" s="613"/>
      <c r="BA193" s="93"/>
      <c r="BB193" s="93"/>
      <c r="BC193" s="93"/>
      <c r="BD193" s="93"/>
      <c r="BE193" s="94"/>
      <c r="BF193" s="1206" t="s">
        <v>33</v>
      </c>
      <c r="BG193" s="1207"/>
      <c r="BH193" s="1212" t="s">
        <v>24</v>
      </c>
      <c r="BI193" s="1213"/>
      <c r="BJ193" s="1213"/>
      <c r="BK193" s="1213"/>
      <c r="BL193" s="1213" t="str">
        <f>""&amp;⑧入力シート!$D$21</f>
        <v/>
      </c>
      <c r="BM193" s="1213"/>
      <c r="BN193" s="1213"/>
      <c r="BO193" s="1213"/>
      <c r="BP193" s="1213"/>
      <c r="BQ193" s="1213"/>
      <c r="BR193" s="1213"/>
      <c r="BS193" s="1213"/>
      <c r="BT193" s="1213"/>
      <c r="BU193" s="1213"/>
      <c r="BV193" s="1213"/>
      <c r="BW193" s="1213"/>
      <c r="BX193" s="1213"/>
      <c r="BY193" s="1213"/>
      <c r="BZ193" s="1213"/>
      <c r="CA193" s="1213"/>
      <c r="CB193" s="1213"/>
      <c r="CC193" s="1213"/>
      <c r="CD193" s="1213"/>
      <c r="CE193" s="1213"/>
      <c r="CF193" s="1213"/>
      <c r="CG193" s="1213"/>
      <c r="CH193" s="1214"/>
    </row>
    <row r="194" spans="1:86" ht="17.100000000000001" customHeight="1" x14ac:dyDescent="0.15">
      <c r="A194" s="95"/>
      <c r="B194" s="93"/>
      <c r="C194" s="93"/>
      <c r="D194" s="93"/>
      <c r="E194" s="93"/>
      <c r="F194" s="93"/>
      <c r="G194" s="93"/>
      <c r="H194" s="93"/>
      <c r="I194" s="93"/>
      <c r="J194" s="93"/>
      <c r="K194" s="93"/>
      <c r="L194" s="93"/>
      <c r="M194" s="94"/>
      <c r="N194" s="1190"/>
      <c r="O194" s="1191"/>
      <c r="P194" s="1082" t="str">
        <f>"　"&amp;⑧入力シート!$D$22</f>
        <v>　</v>
      </c>
      <c r="Q194" s="1083"/>
      <c r="R194" s="1083"/>
      <c r="S194" s="1083"/>
      <c r="T194" s="1083"/>
      <c r="U194" s="1083"/>
      <c r="V194" s="1083"/>
      <c r="W194" s="1083"/>
      <c r="X194" s="1083"/>
      <c r="Y194" s="1083"/>
      <c r="Z194" s="1083"/>
      <c r="AA194" s="1083"/>
      <c r="AB194" s="1083"/>
      <c r="AC194" s="1083"/>
      <c r="AD194" s="1083"/>
      <c r="AE194" s="1083"/>
      <c r="AF194" s="1083"/>
      <c r="AG194" s="1083"/>
      <c r="AH194" s="1083"/>
      <c r="AI194" s="1083"/>
      <c r="AJ194" s="1083"/>
      <c r="AK194" s="1083"/>
      <c r="AL194" s="1083"/>
      <c r="AM194" s="1083"/>
      <c r="AN194" s="1083"/>
      <c r="AO194" s="1083"/>
      <c r="AP194" s="1084"/>
      <c r="AR194" s="47"/>
      <c r="AS194" s="95"/>
      <c r="AT194" s="93"/>
      <c r="AU194" s="93"/>
      <c r="AV194" s="93"/>
      <c r="AW194" s="93"/>
      <c r="AX194" s="93"/>
      <c r="AY194" s="93"/>
      <c r="AZ194" s="93"/>
      <c r="BA194" s="93"/>
      <c r="BB194" s="93"/>
      <c r="BC194" s="93"/>
      <c r="BD194" s="93"/>
      <c r="BE194" s="94"/>
      <c r="BF194" s="1190"/>
      <c r="BG194" s="1191"/>
      <c r="BH194" s="1082" t="str">
        <f>"　"&amp;⑧入力シート!$D$22</f>
        <v>　</v>
      </c>
      <c r="BI194" s="1083"/>
      <c r="BJ194" s="1083"/>
      <c r="BK194" s="1083"/>
      <c r="BL194" s="1083"/>
      <c r="BM194" s="1083"/>
      <c r="BN194" s="1083"/>
      <c r="BO194" s="1083"/>
      <c r="BP194" s="1083"/>
      <c r="BQ194" s="1083"/>
      <c r="BR194" s="1083"/>
      <c r="BS194" s="1083"/>
      <c r="BT194" s="1083"/>
      <c r="BU194" s="1083"/>
      <c r="BV194" s="1083"/>
      <c r="BW194" s="1083"/>
      <c r="BX194" s="1083"/>
      <c r="BY194" s="1083"/>
      <c r="BZ194" s="1083"/>
      <c r="CA194" s="1083"/>
      <c r="CB194" s="1083"/>
      <c r="CC194" s="1083"/>
      <c r="CD194" s="1083"/>
      <c r="CE194" s="1083"/>
      <c r="CF194" s="1083"/>
      <c r="CG194" s="1083"/>
      <c r="CH194" s="1084"/>
    </row>
    <row r="195" spans="1:86" ht="17.100000000000001" customHeight="1" x14ac:dyDescent="0.15">
      <c r="A195" s="95"/>
      <c r="B195" s="93"/>
      <c r="C195" s="93"/>
      <c r="D195" s="93"/>
      <c r="E195" s="93"/>
      <c r="F195" s="93"/>
      <c r="G195" s="93"/>
      <c r="H195" s="93"/>
      <c r="I195" s="93"/>
      <c r="J195" s="93"/>
      <c r="K195" s="93"/>
      <c r="L195" s="93"/>
      <c r="M195" s="94"/>
      <c r="N195" s="1190"/>
      <c r="O195" s="1191"/>
      <c r="P195" s="1085" t="str">
        <f>"　"&amp;⑧入力シート!$D$23</f>
        <v>　</v>
      </c>
      <c r="Q195" s="1086"/>
      <c r="R195" s="1086"/>
      <c r="S195" s="1086"/>
      <c r="T195" s="1086"/>
      <c r="U195" s="1086"/>
      <c r="V195" s="1086"/>
      <c r="W195" s="1086"/>
      <c r="X195" s="1086"/>
      <c r="Y195" s="1086"/>
      <c r="Z195" s="1086"/>
      <c r="AA195" s="1086"/>
      <c r="AB195" s="1086"/>
      <c r="AC195" s="1086"/>
      <c r="AD195" s="1086"/>
      <c r="AE195" s="1086"/>
      <c r="AF195" s="1086"/>
      <c r="AG195" s="1086"/>
      <c r="AH195" s="1086"/>
      <c r="AI195" s="1086"/>
      <c r="AJ195" s="1086"/>
      <c r="AK195" s="1086"/>
      <c r="AL195" s="1086"/>
      <c r="AM195" s="1086"/>
      <c r="AN195" s="1086"/>
      <c r="AO195" s="1086"/>
      <c r="AP195" s="1087"/>
      <c r="AR195" s="47"/>
      <c r="AS195" s="95"/>
      <c r="AT195" s="93"/>
      <c r="AU195" s="93"/>
      <c r="AV195" s="93"/>
      <c r="AW195" s="93"/>
      <c r="AX195" s="93"/>
      <c r="AY195" s="93"/>
      <c r="AZ195" s="93"/>
      <c r="BA195" s="93"/>
      <c r="BB195" s="93"/>
      <c r="BC195" s="93"/>
      <c r="BD195" s="93"/>
      <c r="BE195" s="94"/>
      <c r="BF195" s="1190"/>
      <c r="BG195" s="1191"/>
      <c r="BH195" s="1085" t="str">
        <f>"　"&amp;⑧入力シート!$D$23</f>
        <v>　</v>
      </c>
      <c r="BI195" s="1086"/>
      <c r="BJ195" s="1086"/>
      <c r="BK195" s="1086"/>
      <c r="BL195" s="1086"/>
      <c r="BM195" s="1086"/>
      <c r="BN195" s="1086"/>
      <c r="BO195" s="1086"/>
      <c r="BP195" s="1086"/>
      <c r="BQ195" s="1086"/>
      <c r="BR195" s="1086"/>
      <c r="BS195" s="1086"/>
      <c r="BT195" s="1086"/>
      <c r="BU195" s="1086"/>
      <c r="BV195" s="1086"/>
      <c r="BW195" s="1086"/>
      <c r="BX195" s="1086"/>
      <c r="BY195" s="1086"/>
      <c r="BZ195" s="1086"/>
      <c r="CA195" s="1086"/>
      <c r="CB195" s="1086"/>
      <c r="CC195" s="1086"/>
      <c r="CD195" s="1086"/>
      <c r="CE195" s="1086"/>
      <c r="CF195" s="1086"/>
      <c r="CG195" s="1086"/>
      <c r="CH195" s="1087"/>
    </row>
    <row r="196" spans="1:86" ht="17.100000000000001" customHeight="1" x14ac:dyDescent="0.15">
      <c r="A196" s="96"/>
      <c r="B196" s="97"/>
      <c r="C196" s="97"/>
      <c r="D196" s="97"/>
      <c r="E196" s="97"/>
      <c r="F196" s="97"/>
      <c r="G196" s="97"/>
      <c r="H196" s="97"/>
      <c r="I196" s="97"/>
      <c r="J196" s="97"/>
      <c r="K196" s="97"/>
      <c r="L196" s="97"/>
      <c r="M196" s="98"/>
      <c r="N196" s="1190"/>
      <c r="O196" s="1191"/>
      <c r="P196" s="1085"/>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7"/>
      <c r="AR196" s="47"/>
      <c r="AS196" s="96"/>
      <c r="AT196" s="97"/>
      <c r="AU196" s="97"/>
      <c r="AV196" s="97"/>
      <c r="AW196" s="97"/>
      <c r="AX196" s="97"/>
      <c r="AY196" s="97"/>
      <c r="AZ196" s="97"/>
      <c r="BA196" s="97"/>
      <c r="BB196" s="97"/>
      <c r="BC196" s="97"/>
      <c r="BD196" s="97"/>
      <c r="BE196" s="98"/>
      <c r="BF196" s="1190"/>
      <c r="BG196" s="1191"/>
      <c r="BH196" s="1085"/>
      <c r="BI196" s="1086"/>
      <c r="BJ196" s="1086"/>
      <c r="BK196" s="1086"/>
      <c r="BL196" s="1086"/>
      <c r="BM196" s="1086"/>
      <c r="BN196" s="1086"/>
      <c r="BO196" s="1086"/>
      <c r="BP196" s="1086"/>
      <c r="BQ196" s="1086"/>
      <c r="BR196" s="1086"/>
      <c r="BS196" s="1086"/>
      <c r="BT196" s="1086"/>
      <c r="BU196" s="1086"/>
      <c r="BV196" s="1086"/>
      <c r="BW196" s="1086"/>
      <c r="BX196" s="1086"/>
      <c r="BY196" s="1086"/>
      <c r="BZ196" s="1086"/>
      <c r="CA196" s="1086"/>
      <c r="CB196" s="1086"/>
      <c r="CC196" s="1086"/>
      <c r="CD196" s="1086"/>
      <c r="CE196" s="1086"/>
      <c r="CF196" s="1086"/>
      <c r="CG196" s="1086"/>
      <c r="CH196" s="1087"/>
    </row>
    <row r="197" spans="1:86" ht="18" customHeight="1" x14ac:dyDescent="0.15">
      <c r="A197" s="1206" t="s">
        <v>38</v>
      </c>
      <c r="B197" s="1207"/>
      <c r="C197" s="1212" t="s">
        <v>32</v>
      </c>
      <c r="D197" s="1213"/>
      <c r="E197" s="1213"/>
      <c r="F197" s="1213"/>
      <c r="G197" s="1213"/>
      <c r="H197" s="1213"/>
      <c r="I197" s="1213"/>
      <c r="J197" s="1213"/>
      <c r="K197" s="1213"/>
      <c r="L197" s="1213"/>
      <c r="M197" s="1213"/>
      <c r="N197" s="1203" t="s">
        <v>35</v>
      </c>
      <c r="O197" s="1203"/>
      <c r="P197" s="1126" t="str">
        <f>""&amp;⑧入力シート!AD86</f>
        <v/>
      </c>
      <c r="Q197" s="1126"/>
      <c r="R197" s="1126"/>
      <c r="S197" s="1126"/>
      <c r="T197" s="1126"/>
      <c r="U197" s="1126"/>
      <c r="V197" s="1126"/>
      <c r="W197" s="1126"/>
      <c r="X197" s="1126"/>
      <c r="Y197" s="1126"/>
      <c r="Z197" s="1126"/>
      <c r="AA197" s="1126"/>
      <c r="AB197" s="1126"/>
      <c r="AC197" s="1126"/>
      <c r="AD197" s="1126"/>
      <c r="AE197" s="1126"/>
      <c r="AF197" s="1126"/>
      <c r="AG197" s="1126"/>
      <c r="AH197" s="1126"/>
      <c r="AI197" s="1126"/>
      <c r="AJ197" s="1126"/>
      <c r="AK197" s="1126"/>
      <c r="AL197" s="1126"/>
      <c r="AM197" s="1126"/>
      <c r="AN197" s="1126"/>
      <c r="AO197" s="1126"/>
      <c r="AP197" s="1126"/>
      <c r="AR197" s="47"/>
      <c r="AS197" s="1206" t="s">
        <v>38</v>
      </c>
      <c r="AT197" s="1207"/>
      <c r="AU197" s="1212" t="s">
        <v>32</v>
      </c>
      <c r="AV197" s="1213"/>
      <c r="AW197" s="1213"/>
      <c r="AX197" s="1213"/>
      <c r="AY197" s="1213"/>
      <c r="AZ197" s="1213"/>
      <c r="BA197" s="1213"/>
      <c r="BB197" s="1213"/>
      <c r="BC197" s="1213"/>
      <c r="BD197" s="1213"/>
      <c r="BE197" s="1213"/>
      <c r="BF197" s="1203" t="s">
        <v>35</v>
      </c>
      <c r="BG197" s="1203"/>
      <c r="BH197" s="1126" t="str">
        <f>""&amp;⑧入力シート!AD87</f>
        <v/>
      </c>
      <c r="BI197" s="1126"/>
      <c r="BJ197" s="1126"/>
      <c r="BK197" s="1126"/>
      <c r="BL197" s="1126"/>
      <c r="BM197" s="1126"/>
      <c r="BN197" s="1126"/>
      <c r="BO197" s="1126"/>
      <c r="BP197" s="1126"/>
      <c r="BQ197" s="1126"/>
      <c r="BR197" s="1126"/>
      <c r="BS197" s="1126"/>
      <c r="BT197" s="1126"/>
      <c r="BU197" s="1126"/>
      <c r="BV197" s="1126"/>
      <c r="BW197" s="1126"/>
      <c r="BX197" s="1126"/>
      <c r="BY197" s="1126"/>
      <c r="BZ197" s="1126"/>
      <c r="CA197" s="1126"/>
      <c r="CB197" s="1126"/>
      <c r="CC197" s="1126"/>
      <c r="CD197" s="1126"/>
      <c r="CE197" s="1126"/>
      <c r="CF197" s="1126"/>
      <c r="CG197" s="1126"/>
      <c r="CH197" s="1126"/>
    </row>
    <row r="198" spans="1:86" ht="18" customHeight="1" x14ac:dyDescent="0.15">
      <c r="A198" s="1190"/>
      <c r="B198" s="1191"/>
      <c r="C198" s="1204">
        <f>⑧入力シート!Y86</f>
        <v>63</v>
      </c>
      <c r="D198" s="1205"/>
      <c r="E198" s="1205"/>
      <c r="F198" s="1205"/>
      <c r="G198" s="1205"/>
      <c r="H198" s="1205"/>
      <c r="I198" s="1205"/>
      <c r="J198" s="1205"/>
      <c r="K198" s="1205"/>
      <c r="L198" s="1205"/>
      <c r="M198" s="1205"/>
      <c r="N198" s="1203"/>
      <c r="O198" s="1203"/>
      <c r="P198" s="1126"/>
      <c r="Q198" s="1126"/>
      <c r="R198" s="1126"/>
      <c r="S198" s="1126"/>
      <c r="T198" s="1126"/>
      <c r="U198" s="1126"/>
      <c r="V198" s="1126"/>
      <c r="W198" s="1126"/>
      <c r="X198" s="1126"/>
      <c r="Y198" s="1126"/>
      <c r="Z198" s="1126"/>
      <c r="AA198" s="1126"/>
      <c r="AB198" s="1126"/>
      <c r="AC198" s="1126"/>
      <c r="AD198" s="1126"/>
      <c r="AE198" s="1126"/>
      <c r="AF198" s="1126"/>
      <c r="AG198" s="1126"/>
      <c r="AH198" s="1126"/>
      <c r="AI198" s="1126"/>
      <c r="AJ198" s="1126"/>
      <c r="AK198" s="1126"/>
      <c r="AL198" s="1126"/>
      <c r="AM198" s="1126"/>
      <c r="AN198" s="1126"/>
      <c r="AO198" s="1126"/>
      <c r="AP198" s="1126"/>
      <c r="AR198" s="47"/>
      <c r="AS198" s="1190"/>
      <c r="AT198" s="1191"/>
      <c r="AU198" s="1204">
        <f>⑧入力シート!Y87</f>
        <v>64</v>
      </c>
      <c r="AV198" s="1205"/>
      <c r="AW198" s="1205"/>
      <c r="AX198" s="1205"/>
      <c r="AY198" s="1205"/>
      <c r="AZ198" s="1205"/>
      <c r="BA198" s="1205"/>
      <c r="BB198" s="1205"/>
      <c r="BC198" s="1205"/>
      <c r="BD198" s="1205"/>
      <c r="BE198" s="1205"/>
      <c r="BF198" s="1203"/>
      <c r="BG198" s="1203"/>
      <c r="BH198" s="1126"/>
      <c r="BI198" s="1126"/>
      <c r="BJ198" s="1126"/>
      <c r="BK198" s="1126"/>
      <c r="BL198" s="1126"/>
      <c r="BM198" s="1126"/>
      <c r="BN198" s="1126"/>
      <c r="BO198" s="1126"/>
      <c r="BP198" s="1126"/>
      <c r="BQ198" s="1126"/>
      <c r="BR198" s="1126"/>
      <c r="BS198" s="1126"/>
      <c r="BT198" s="1126"/>
      <c r="BU198" s="1126"/>
      <c r="BV198" s="1126"/>
      <c r="BW198" s="1126"/>
      <c r="BX198" s="1126"/>
      <c r="BY198" s="1126"/>
      <c r="BZ198" s="1126"/>
      <c r="CA198" s="1126"/>
      <c r="CB198" s="1126"/>
      <c r="CC198" s="1126"/>
      <c r="CD198" s="1126"/>
      <c r="CE198" s="1126"/>
      <c r="CF198" s="1126"/>
      <c r="CG198" s="1126"/>
      <c r="CH198" s="1126"/>
    </row>
    <row r="199" spans="1:86" ht="18" customHeight="1" x14ac:dyDescent="0.15">
      <c r="A199" s="1192"/>
      <c r="B199" s="1193"/>
      <c r="C199" s="1204"/>
      <c r="D199" s="1205"/>
      <c r="E199" s="1205"/>
      <c r="F199" s="1205"/>
      <c r="G199" s="1205"/>
      <c r="H199" s="1205"/>
      <c r="I199" s="1205"/>
      <c r="J199" s="1205"/>
      <c r="K199" s="1205"/>
      <c r="L199" s="1205"/>
      <c r="M199" s="1205"/>
      <c r="N199" s="1203"/>
      <c r="O199" s="1203"/>
      <c r="P199" s="1126"/>
      <c r="Q199" s="1126"/>
      <c r="R199" s="1126"/>
      <c r="S199" s="1126"/>
      <c r="T199" s="1126"/>
      <c r="U199" s="1126"/>
      <c r="V199" s="1126"/>
      <c r="W199" s="1126"/>
      <c r="X199" s="1126"/>
      <c r="Y199" s="1126"/>
      <c r="Z199" s="1126"/>
      <c r="AA199" s="1126"/>
      <c r="AB199" s="1126"/>
      <c r="AC199" s="1126"/>
      <c r="AD199" s="1126"/>
      <c r="AE199" s="1126"/>
      <c r="AF199" s="1126"/>
      <c r="AG199" s="1126"/>
      <c r="AH199" s="1126"/>
      <c r="AI199" s="1126"/>
      <c r="AJ199" s="1126"/>
      <c r="AK199" s="1126"/>
      <c r="AL199" s="1126"/>
      <c r="AM199" s="1126"/>
      <c r="AN199" s="1126"/>
      <c r="AO199" s="1126"/>
      <c r="AP199" s="1126"/>
      <c r="AR199" s="47"/>
      <c r="AS199" s="1192"/>
      <c r="AT199" s="1193"/>
      <c r="AU199" s="1204"/>
      <c r="AV199" s="1205"/>
      <c r="AW199" s="1205"/>
      <c r="AX199" s="1205"/>
      <c r="AY199" s="1205"/>
      <c r="AZ199" s="1205"/>
      <c r="BA199" s="1205"/>
      <c r="BB199" s="1205"/>
      <c r="BC199" s="1205"/>
      <c r="BD199" s="1205"/>
      <c r="BE199" s="1205"/>
      <c r="BF199" s="1203"/>
      <c r="BG199" s="1203"/>
      <c r="BH199" s="1126"/>
      <c r="BI199" s="1126"/>
      <c r="BJ199" s="1126"/>
      <c r="BK199" s="1126"/>
      <c r="BL199" s="1126"/>
      <c r="BM199" s="1126"/>
      <c r="BN199" s="1126"/>
      <c r="BO199" s="1126"/>
      <c r="BP199" s="1126"/>
      <c r="BQ199" s="1126"/>
      <c r="BR199" s="1126"/>
      <c r="BS199" s="1126"/>
      <c r="BT199" s="1126"/>
      <c r="BU199" s="1126"/>
      <c r="BV199" s="1126"/>
      <c r="BW199" s="1126"/>
      <c r="BX199" s="1126"/>
      <c r="BY199" s="1126"/>
      <c r="BZ199" s="1126"/>
      <c r="CA199" s="1126"/>
      <c r="CB199" s="1126"/>
      <c r="CC199" s="1126"/>
      <c r="CD199" s="1126"/>
      <c r="CE199" s="1126"/>
      <c r="CF199" s="1126"/>
      <c r="CG199" s="1126"/>
      <c r="CH199" s="1126"/>
    </row>
    <row r="200" spans="1:86" ht="18" customHeight="1" x14ac:dyDescent="0.15">
      <c r="A200" s="1206" t="s">
        <v>37</v>
      </c>
      <c r="B200" s="1207"/>
      <c r="C200" s="1208" t="str">
        <f>""&amp;⑧入力シート!Z86</f>
        <v/>
      </c>
      <c r="D200" s="1209"/>
      <c r="E200" s="1209"/>
      <c r="F200" s="1209"/>
      <c r="G200" s="1209"/>
      <c r="H200" s="1209"/>
      <c r="I200" s="1209"/>
      <c r="J200" s="1209"/>
      <c r="K200" s="1209"/>
      <c r="L200" s="1209"/>
      <c r="M200" s="1210"/>
      <c r="N200" s="1190" t="s">
        <v>36</v>
      </c>
      <c r="O200" s="1191"/>
      <c r="P200" s="1194" t="s">
        <v>34</v>
      </c>
      <c r="Q200" s="1195"/>
      <c r="R200" s="1195"/>
      <c r="S200" s="1195"/>
      <c r="T200" s="1195"/>
      <c r="U200" s="1195"/>
      <c r="V200" s="1195"/>
      <c r="W200" s="1195"/>
      <c r="X200" s="1195"/>
      <c r="Y200" s="1195"/>
      <c r="Z200" s="1195"/>
      <c r="AA200" s="1195"/>
      <c r="AB200" s="1195"/>
      <c r="AC200" s="1195"/>
      <c r="AD200" s="1195"/>
      <c r="AE200" s="1195"/>
      <c r="AF200" s="1195"/>
      <c r="AG200" s="1195"/>
      <c r="AH200" s="1195"/>
      <c r="AI200" s="1195"/>
      <c r="AJ200" s="1195"/>
      <c r="AK200" s="1195"/>
      <c r="AL200" s="1195"/>
      <c r="AM200" s="1195"/>
      <c r="AN200" s="1195"/>
      <c r="AO200" s="1195"/>
      <c r="AP200" s="1196"/>
      <c r="AR200" s="47"/>
      <c r="AS200" s="1206" t="s">
        <v>37</v>
      </c>
      <c r="AT200" s="1207"/>
      <c r="AU200" s="1208" t="str">
        <f>""&amp;⑧入力シート!Z87</f>
        <v/>
      </c>
      <c r="AV200" s="1209"/>
      <c r="AW200" s="1209"/>
      <c r="AX200" s="1209"/>
      <c r="AY200" s="1209"/>
      <c r="AZ200" s="1209"/>
      <c r="BA200" s="1209"/>
      <c r="BB200" s="1209"/>
      <c r="BC200" s="1209"/>
      <c r="BD200" s="1209"/>
      <c r="BE200" s="1210"/>
      <c r="BF200" s="1190" t="s">
        <v>36</v>
      </c>
      <c r="BG200" s="1191"/>
      <c r="BH200" s="1194" t="s">
        <v>34</v>
      </c>
      <c r="BI200" s="1195"/>
      <c r="BJ200" s="1195"/>
      <c r="BK200" s="1195"/>
      <c r="BL200" s="1195"/>
      <c r="BM200" s="1195"/>
      <c r="BN200" s="1195"/>
      <c r="BO200" s="1195"/>
      <c r="BP200" s="1195"/>
      <c r="BQ200" s="1195"/>
      <c r="BR200" s="1195"/>
      <c r="BS200" s="1195"/>
      <c r="BT200" s="1195"/>
      <c r="BU200" s="1195"/>
      <c r="BV200" s="1195"/>
      <c r="BW200" s="1195"/>
      <c r="BX200" s="1195"/>
      <c r="BY200" s="1195"/>
      <c r="BZ200" s="1195"/>
      <c r="CA200" s="1195"/>
      <c r="CB200" s="1195"/>
      <c r="CC200" s="1195"/>
      <c r="CD200" s="1195"/>
      <c r="CE200" s="1195"/>
      <c r="CF200" s="1195"/>
      <c r="CG200" s="1195"/>
      <c r="CH200" s="1196"/>
    </row>
    <row r="201" spans="1:86" ht="18" customHeight="1" x14ac:dyDescent="0.15">
      <c r="A201" s="1190"/>
      <c r="B201" s="1191"/>
      <c r="C201" s="1204"/>
      <c r="D201" s="1205"/>
      <c r="E201" s="1205"/>
      <c r="F201" s="1205"/>
      <c r="G201" s="1205"/>
      <c r="H201" s="1205"/>
      <c r="I201" s="1205"/>
      <c r="J201" s="1205"/>
      <c r="K201" s="1205"/>
      <c r="L201" s="1205"/>
      <c r="M201" s="1211"/>
      <c r="N201" s="1190"/>
      <c r="O201" s="1191"/>
      <c r="P201" s="1225" t="str">
        <f>'⑨応募者名簿(印刷用)'!BV5</f>
        <v xml:space="preserve"> </v>
      </c>
      <c r="Q201" s="1225"/>
      <c r="R201" s="1225"/>
      <c r="S201" s="1225"/>
      <c r="T201" s="1225"/>
      <c r="U201" s="1225"/>
      <c r="V201" s="1225"/>
      <c r="W201" s="1225"/>
      <c r="X201" s="1225"/>
      <c r="Y201" s="1225"/>
      <c r="Z201" s="1225"/>
      <c r="AA201" s="1225"/>
      <c r="AB201" s="1225"/>
      <c r="AC201" s="1225"/>
      <c r="AD201" s="1225"/>
      <c r="AE201" s="1225"/>
      <c r="AF201" s="1225"/>
      <c r="AG201" s="1225"/>
      <c r="AH201" s="1225"/>
      <c r="AI201" s="1225"/>
      <c r="AJ201" s="1225"/>
      <c r="AK201" s="1225"/>
      <c r="AL201" s="1225"/>
      <c r="AM201" s="1225"/>
      <c r="AN201" s="1225"/>
      <c r="AO201" s="1225"/>
      <c r="AP201" s="1225"/>
      <c r="AR201" s="47"/>
      <c r="AS201" s="1190"/>
      <c r="AT201" s="1191"/>
      <c r="AU201" s="1204"/>
      <c r="AV201" s="1205"/>
      <c r="AW201" s="1205"/>
      <c r="AX201" s="1205"/>
      <c r="AY201" s="1205"/>
      <c r="AZ201" s="1205"/>
      <c r="BA201" s="1205"/>
      <c r="BB201" s="1205"/>
      <c r="BC201" s="1205"/>
      <c r="BD201" s="1205"/>
      <c r="BE201" s="1211"/>
      <c r="BF201" s="1190"/>
      <c r="BG201" s="1191"/>
      <c r="BH201" s="1225" t="str">
        <f>'⑨応募者名簿(印刷用)'!BV6</f>
        <v xml:space="preserve"> </v>
      </c>
      <c r="BI201" s="1225"/>
      <c r="BJ201" s="1225"/>
      <c r="BK201" s="1225"/>
      <c r="BL201" s="1225"/>
      <c r="BM201" s="1225"/>
      <c r="BN201" s="1225"/>
      <c r="BO201" s="1225"/>
      <c r="BP201" s="1225"/>
      <c r="BQ201" s="1225"/>
      <c r="BR201" s="1225"/>
      <c r="BS201" s="1225"/>
      <c r="BT201" s="1225"/>
      <c r="BU201" s="1225"/>
      <c r="BV201" s="1225"/>
      <c r="BW201" s="1225"/>
      <c r="BX201" s="1225"/>
      <c r="BY201" s="1225"/>
      <c r="BZ201" s="1225"/>
      <c r="CA201" s="1225"/>
      <c r="CB201" s="1225"/>
      <c r="CC201" s="1225"/>
      <c r="CD201" s="1225"/>
      <c r="CE201" s="1225"/>
      <c r="CF201" s="1225"/>
      <c r="CG201" s="1225"/>
      <c r="CH201" s="1225"/>
    </row>
    <row r="202" spans="1:86" ht="18" customHeight="1" x14ac:dyDescent="0.15">
      <c r="A202" s="1190"/>
      <c r="B202" s="1191"/>
      <c r="C202" s="1204"/>
      <c r="D202" s="1205"/>
      <c r="E202" s="1205"/>
      <c r="F202" s="1205"/>
      <c r="G202" s="1205"/>
      <c r="H202" s="1205"/>
      <c r="I202" s="1205"/>
      <c r="J202" s="1205"/>
      <c r="K202" s="1205"/>
      <c r="L202" s="1205"/>
      <c r="M202" s="1211"/>
      <c r="N202" s="1192"/>
      <c r="O202" s="1193"/>
      <c r="P202" s="1112"/>
      <c r="Q202" s="1112"/>
      <c r="R202" s="1112"/>
      <c r="S202" s="1112"/>
      <c r="T202" s="1112"/>
      <c r="U202" s="1112"/>
      <c r="V202" s="1112"/>
      <c r="W202" s="1112"/>
      <c r="X202" s="1112"/>
      <c r="Y202" s="1112"/>
      <c r="Z202" s="1112"/>
      <c r="AA202" s="1112"/>
      <c r="AB202" s="1112"/>
      <c r="AC202" s="1112"/>
      <c r="AD202" s="1112"/>
      <c r="AE202" s="1112"/>
      <c r="AF202" s="1112"/>
      <c r="AG202" s="1112"/>
      <c r="AH202" s="1112"/>
      <c r="AI202" s="1112"/>
      <c r="AJ202" s="1112"/>
      <c r="AK202" s="1112"/>
      <c r="AL202" s="1112"/>
      <c r="AM202" s="1112"/>
      <c r="AN202" s="1112"/>
      <c r="AO202" s="1112"/>
      <c r="AP202" s="1112"/>
      <c r="AR202" s="47"/>
      <c r="AS202" s="1190"/>
      <c r="AT202" s="1191"/>
      <c r="AU202" s="1204"/>
      <c r="AV202" s="1205"/>
      <c r="AW202" s="1205"/>
      <c r="AX202" s="1205"/>
      <c r="AY202" s="1205"/>
      <c r="AZ202" s="1205"/>
      <c r="BA202" s="1205"/>
      <c r="BB202" s="1205"/>
      <c r="BC202" s="1205"/>
      <c r="BD202" s="1205"/>
      <c r="BE202" s="1211"/>
      <c r="BF202" s="1192"/>
      <c r="BG202" s="1193"/>
      <c r="BH202" s="1112"/>
      <c r="BI202" s="1112"/>
      <c r="BJ202" s="1112"/>
      <c r="BK202" s="1112"/>
      <c r="BL202" s="1112"/>
      <c r="BM202" s="1112"/>
      <c r="BN202" s="1112"/>
      <c r="BO202" s="1112"/>
      <c r="BP202" s="1112"/>
      <c r="BQ202" s="1112"/>
      <c r="BR202" s="1112"/>
      <c r="BS202" s="1112"/>
      <c r="BT202" s="1112"/>
      <c r="BU202" s="1112"/>
      <c r="BV202" s="1112"/>
      <c r="BW202" s="1112"/>
      <c r="BX202" s="1112"/>
      <c r="BY202" s="1112"/>
      <c r="BZ202" s="1112"/>
      <c r="CA202" s="1112"/>
      <c r="CB202" s="1112"/>
      <c r="CC202" s="1112"/>
      <c r="CD202" s="1112"/>
      <c r="CE202" s="1112"/>
      <c r="CF202" s="1112"/>
      <c r="CG202" s="1112"/>
      <c r="CH202" s="1112"/>
    </row>
    <row r="203" spans="1:86" ht="18" customHeight="1" x14ac:dyDescent="0.15">
      <c r="A203" s="1107" t="s">
        <v>43</v>
      </c>
      <c r="B203" s="1108"/>
      <c r="C203" s="1112" t="str">
        <f>'⑨応募者名簿(印刷用)'!BT5</f>
        <v/>
      </c>
      <c r="D203" s="1112"/>
      <c r="E203" s="1112"/>
      <c r="F203" s="1112"/>
      <c r="G203" s="1112"/>
      <c r="H203" s="1112"/>
      <c r="I203" s="1112"/>
      <c r="J203" s="1112"/>
      <c r="K203" s="1112"/>
      <c r="L203" s="1112"/>
      <c r="M203" s="1112"/>
      <c r="N203" s="1113" t="s">
        <v>23</v>
      </c>
      <c r="O203" s="1114"/>
      <c r="P203" s="1115" t="str">
        <f>""&amp;⑧入力シート!AE86</f>
        <v/>
      </c>
      <c r="Q203" s="1115"/>
      <c r="R203" s="1115"/>
      <c r="S203" s="1115"/>
      <c r="T203" s="1115"/>
      <c r="U203" s="1115"/>
      <c r="V203" s="1115"/>
      <c r="W203" s="1115"/>
      <c r="X203" s="1115"/>
      <c r="Y203" s="1136" t="s">
        <v>82</v>
      </c>
      <c r="Z203" s="1136"/>
      <c r="AA203" s="1136"/>
      <c r="AB203" s="1136"/>
      <c r="AC203" s="1136"/>
      <c r="AD203" s="1136"/>
      <c r="AE203" s="1136"/>
      <c r="AF203" s="1136"/>
      <c r="AG203" s="1136"/>
      <c r="AH203" s="1136"/>
      <c r="AI203" s="1136"/>
      <c r="AJ203" s="1136"/>
      <c r="AK203" s="1136"/>
      <c r="AL203" s="1136"/>
      <c r="AM203" s="1136"/>
      <c r="AN203" s="1136"/>
      <c r="AO203" s="1136"/>
      <c r="AP203" s="1187"/>
      <c r="AR203" s="47"/>
      <c r="AS203" s="1107" t="s">
        <v>43</v>
      </c>
      <c r="AT203" s="1108"/>
      <c r="AU203" s="1112" t="str">
        <f>'⑨応募者名簿(印刷用)'!BT6</f>
        <v/>
      </c>
      <c r="AV203" s="1112"/>
      <c r="AW203" s="1112"/>
      <c r="AX203" s="1112"/>
      <c r="AY203" s="1112"/>
      <c r="AZ203" s="1112"/>
      <c r="BA203" s="1112"/>
      <c r="BB203" s="1112"/>
      <c r="BC203" s="1112"/>
      <c r="BD203" s="1112"/>
      <c r="BE203" s="1112"/>
      <c r="BF203" s="1113" t="s">
        <v>23</v>
      </c>
      <c r="BG203" s="1114"/>
      <c r="BH203" s="1115" t="str">
        <f>""&amp;⑧入力シート!AE87</f>
        <v/>
      </c>
      <c r="BI203" s="1115"/>
      <c r="BJ203" s="1115"/>
      <c r="BK203" s="1115"/>
      <c r="BL203" s="1115"/>
      <c r="BM203" s="1115"/>
      <c r="BN203" s="1115"/>
      <c r="BO203" s="1115"/>
      <c r="BP203" s="1115"/>
      <c r="BQ203" s="1136" t="s">
        <v>82</v>
      </c>
      <c r="BR203" s="1136"/>
      <c r="BS203" s="1136"/>
      <c r="BT203" s="1136"/>
      <c r="BU203" s="1136"/>
      <c r="BV203" s="1136"/>
      <c r="BW203" s="1136"/>
      <c r="BX203" s="1136"/>
      <c r="BY203" s="1136"/>
      <c r="BZ203" s="1136"/>
      <c r="CA203" s="1136"/>
      <c r="CB203" s="1136"/>
      <c r="CC203" s="1136"/>
      <c r="CD203" s="1136"/>
      <c r="CE203" s="1136"/>
      <c r="CF203" s="1136"/>
      <c r="CG203" s="1136"/>
      <c r="CH203" s="1187"/>
    </row>
    <row r="204" spans="1:86" ht="18" customHeight="1" x14ac:dyDescent="0.15">
      <c r="A204" s="1107"/>
      <c r="B204" s="1108"/>
      <c r="C204" s="1112"/>
      <c r="D204" s="1112"/>
      <c r="E204" s="1112"/>
      <c r="F204" s="1112"/>
      <c r="G204" s="1112"/>
      <c r="H204" s="1112"/>
      <c r="I204" s="1112"/>
      <c r="J204" s="1112"/>
      <c r="K204" s="1112"/>
      <c r="L204" s="1112"/>
      <c r="M204" s="1112"/>
      <c r="N204" s="1113"/>
      <c r="O204" s="1114"/>
      <c r="P204" s="1115"/>
      <c r="Q204" s="1115"/>
      <c r="R204" s="1115"/>
      <c r="S204" s="1115"/>
      <c r="T204" s="1115"/>
      <c r="U204" s="1115"/>
      <c r="V204" s="1115"/>
      <c r="W204" s="1115"/>
      <c r="X204" s="1115"/>
      <c r="Y204" s="1188"/>
      <c r="Z204" s="1188"/>
      <c r="AA204" s="1188"/>
      <c r="AB204" s="1188"/>
      <c r="AC204" s="1188"/>
      <c r="AD204" s="1188"/>
      <c r="AE204" s="1188"/>
      <c r="AF204" s="1188"/>
      <c r="AG204" s="1188"/>
      <c r="AH204" s="1188"/>
      <c r="AI204" s="1188"/>
      <c r="AJ204" s="1188"/>
      <c r="AK204" s="1188"/>
      <c r="AL204" s="1188"/>
      <c r="AM204" s="1188"/>
      <c r="AN204" s="1188"/>
      <c r="AO204" s="1188"/>
      <c r="AP204" s="1189"/>
      <c r="AR204" s="47"/>
      <c r="AS204" s="1107"/>
      <c r="AT204" s="1108"/>
      <c r="AU204" s="1112"/>
      <c r="AV204" s="1112"/>
      <c r="AW204" s="1112"/>
      <c r="AX204" s="1112"/>
      <c r="AY204" s="1112"/>
      <c r="AZ204" s="1112"/>
      <c r="BA204" s="1112"/>
      <c r="BB204" s="1112"/>
      <c r="BC204" s="1112"/>
      <c r="BD204" s="1112"/>
      <c r="BE204" s="1112"/>
      <c r="BF204" s="1113"/>
      <c r="BG204" s="1114"/>
      <c r="BH204" s="1115"/>
      <c r="BI204" s="1115"/>
      <c r="BJ204" s="1115"/>
      <c r="BK204" s="1115"/>
      <c r="BL204" s="1115"/>
      <c r="BM204" s="1115"/>
      <c r="BN204" s="1115"/>
      <c r="BO204" s="1115"/>
      <c r="BP204" s="1115"/>
      <c r="BQ204" s="1188"/>
      <c r="BR204" s="1188"/>
      <c r="BS204" s="1188"/>
      <c r="BT204" s="1188"/>
      <c r="BU204" s="1188"/>
      <c r="BV204" s="1188"/>
      <c r="BW204" s="1188"/>
      <c r="BX204" s="1188"/>
      <c r="BY204" s="1188"/>
      <c r="BZ204" s="1188"/>
      <c r="CA204" s="1188"/>
      <c r="CB204" s="1188"/>
      <c r="CC204" s="1188"/>
      <c r="CD204" s="1188"/>
      <c r="CE204" s="1188"/>
      <c r="CF204" s="1188"/>
      <c r="CG204" s="1188"/>
      <c r="CH204" s="1189"/>
    </row>
    <row r="205" spans="1:86" ht="17.100000000000001" customHeight="1" x14ac:dyDescent="0.15">
      <c r="A205" s="1153" t="s">
        <v>64</v>
      </c>
      <c r="B205" s="1154"/>
      <c r="C205" s="1154"/>
      <c r="D205" s="1154"/>
      <c r="E205" s="1154"/>
      <c r="F205" s="1154"/>
      <c r="G205" s="1154"/>
      <c r="H205" s="1154"/>
      <c r="I205" s="1154"/>
      <c r="J205" s="1154"/>
      <c r="K205" s="1154"/>
      <c r="L205" s="1154"/>
      <c r="M205" s="1155"/>
      <c r="N205" s="1203" t="s">
        <v>22</v>
      </c>
      <c r="O205" s="1203"/>
      <c r="P205" s="1215" t="s">
        <v>17</v>
      </c>
      <c r="Q205" s="1216"/>
      <c r="R205" s="1217" t="str">
        <f>IF('⑨応募者名簿(印刷用)'!$BX$40="","",'⑨応募者名簿(印刷用)'!$BX$40)</f>
        <v>-</v>
      </c>
      <c r="S205" s="1217"/>
      <c r="T205" s="1217"/>
      <c r="U205" s="1217"/>
      <c r="V205" s="1217"/>
      <c r="W205" s="1217"/>
      <c r="X205" s="1217"/>
      <c r="Y205" s="1217"/>
      <c r="Z205" s="1217"/>
      <c r="AA205" s="1217"/>
      <c r="AB205" s="1217"/>
      <c r="AC205" s="1217"/>
      <c r="AD205" s="1217"/>
      <c r="AE205" s="1217"/>
      <c r="AF205" s="1217"/>
      <c r="AG205" s="1217"/>
      <c r="AH205" s="1217"/>
      <c r="AI205" s="1217"/>
      <c r="AJ205" s="1217"/>
      <c r="AK205" s="1217"/>
      <c r="AL205" s="1217"/>
      <c r="AM205" s="1217"/>
      <c r="AN205" s="1217"/>
      <c r="AO205" s="1217"/>
      <c r="AP205" s="1218"/>
      <c r="AR205" s="47"/>
      <c r="AS205" s="1153" t="s">
        <v>64</v>
      </c>
      <c r="AT205" s="1154"/>
      <c r="AU205" s="1154"/>
      <c r="AV205" s="1154"/>
      <c r="AW205" s="1154"/>
      <c r="AX205" s="1154"/>
      <c r="AY205" s="1154"/>
      <c r="AZ205" s="1154"/>
      <c r="BA205" s="1154"/>
      <c r="BB205" s="1154"/>
      <c r="BC205" s="1154"/>
      <c r="BD205" s="1154"/>
      <c r="BE205" s="1155"/>
      <c r="BF205" s="1203" t="s">
        <v>22</v>
      </c>
      <c r="BG205" s="1203"/>
      <c r="BH205" s="1215" t="s">
        <v>17</v>
      </c>
      <c r="BI205" s="1216"/>
      <c r="BJ205" s="1217" t="str">
        <f>IF('⑨応募者名簿(印刷用)'!$BX$40="","",'⑨応募者名簿(印刷用)'!$BX$40)</f>
        <v>-</v>
      </c>
      <c r="BK205" s="1217"/>
      <c r="BL205" s="1217"/>
      <c r="BM205" s="1217"/>
      <c r="BN205" s="1217"/>
      <c r="BO205" s="1217"/>
      <c r="BP205" s="1217"/>
      <c r="BQ205" s="1217"/>
      <c r="BR205" s="1217"/>
      <c r="BS205" s="1217"/>
      <c r="BT205" s="1217"/>
      <c r="BU205" s="1217"/>
      <c r="BV205" s="1217"/>
      <c r="BW205" s="1217"/>
      <c r="BX205" s="1217"/>
      <c r="BY205" s="1217"/>
      <c r="BZ205" s="1217"/>
      <c r="CA205" s="1217"/>
      <c r="CB205" s="1217"/>
      <c r="CC205" s="1217"/>
      <c r="CD205" s="1217"/>
      <c r="CE205" s="1217"/>
      <c r="CF205" s="1217"/>
      <c r="CG205" s="1217"/>
      <c r="CH205" s="1218"/>
    </row>
    <row r="206" spans="1:86" ht="17.100000000000001" customHeight="1" x14ac:dyDescent="0.15">
      <c r="A206" s="612" t="str">
        <f>'⑨応募者名簿(印刷用)'!$A$36</f>
        <v/>
      </c>
      <c r="B206" s="613"/>
      <c r="C206" s="613"/>
      <c r="D206" s="613"/>
      <c r="E206" s="613"/>
      <c r="F206" s="613"/>
      <c r="G206" s="613"/>
      <c r="H206" s="613"/>
      <c r="I206" s="93"/>
      <c r="J206" s="93"/>
      <c r="K206" s="93"/>
      <c r="L206" s="93"/>
      <c r="M206" s="94"/>
      <c r="N206" s="1203"/>
      <c r="O206" s="1203"/>
      <c r="P206" s="1219" t="str">
        <f>IF('⑨応募者名簿(印刷用)'!$BV$42="","",'⑨応募者名簿(印刷用)'!$BV$42)</f>
        <v xml:space="preserve"> </v>
      </c>
      <c r="Q206" s="1220"/>
      <c r="R206" s="1220"/>
      <c r="S206" s="1220"/>
      <c r="T206" s="1220"/>
      <c r="U206" s="1220"/>
      <c r="V206" s="1220"/>
      <c r="W206" s="1220"/>
      <c r="X206" s="1220"/>
      <c r="Y206" s="1220"/>
      <c r="Z206" s="1220"/>
      <c r="AA206" s="1220"/>
      <c r="AB206" s="1220"/>
      <c r="AC206" s="1220"/>
      <c r="AD206" s="1220"/>
      <c r="AE206" s="1220"/>
      <c r="AF206" s="1220"/>
      <c r="AG206" s="1220"/>
      <c r="AH206" s="1220"/>
      <c r="AI206" s="1220"/>
      <c r="AJ206" s="1220"/>
      <c r="AK206" s="1220"/>
      <c r="AL206" s="1220"/>
      <c r="AM206" s="1220"/>
      <c r="AN206" s="1220"/>
      <c r="AO206" s="1220"/>
      <c r="AP206" s="1221"/>
      <c r="AR206" s="47"/>
      <c r="AS206" s="612" t="str">
        <f>'⑨応募者名簿(印刷用)'!$A$36</f>
        <v/>
      </c>
      <c r="AT206" s="613"/>
      <c r="AU206" s="613"/>
      <c r="AV206" s="613"/>
      <c r="AW206" s="613"/>
      <c r="AX206" s="613"/>
      <c r="AY206" s="613"/>
      <c r="AZ206" s="613"/>
      <c r="BA206" s="93"/>
      <c r="BB206" s="93"/>
      <c r="BC206" s="93"/>
      <c r="BD206" s="93"/>
      <c r="BE206" s="94"/>
      <c r="BF206" s="1203"/>
      <c r="BG206" s="1203"/>
      <c r="BH206" s="1219" t="str">
        <f>IF('⑨応募者名簿(印刷用)'!$BV$42="","",'⑨応募者名簿(印刷用)'!$BV$42)</f>
        <v xml:space="preserve"> </v>
      </c>
      <c r="BI206" s="1220"/>
      <c r="BJ206" s="1220"/>
      <c r="BK206" s="1220"/>
      <c r="BL206" s="1220"/>
      <c r="BM206" s="1220"/>
      <c r="BN206" s="1220"/>
      <c r="BO206" s="1220"/>
      <c r="BP206" s="1220"/>
      <c r="BQ206" s="1220"/>
      <c r="BR206" s="1220"/>
      <c r="BS206" s="1220"/>
      <c r="BT206" s="1220"/>
      <c r="BU206" s="1220"/>
      <c r="BV206" s="1220"/>
      <c r="BW206" s="1220"/>
      <c r="BX206" s="1220"/>
      <c r="BY206" s="1220"/>
      <c r="BZ206" s="1220"/>
      <c r="CA206" s="1220"/>
      <c r="CB206" s="1220"/>
      <c r="CC206" s="1220"/>
      <c r="CD206" s="1220"/>
      <c r="CE206" s="1220"/>
      <c r="CF206" s="1220"/>
      <c r="CG206" s="1220"/>
      <c r="CH206" s="1221"/>
    </row>
    <row r="207" spans="1:86" ht="17.100000000000001" customHeight="1" x14ac:dyDescent="0.15">
      <c r="A207" s="612"/>
      <c r="B207" s="613"/>
      <c r="C207" s="613"/>
      <c r="D207" s="613"/>
      <c r="E207" s="613"/>
      <c r="F207" s="613"/>
      <c r="G207" s="613"/>
      <c r="H207" s="613"/>
      <c r="I207" s="93"/>
      <c r="J207" s="93"/>
      <c r="K207" s="93"/>
      <c r="L207" s="93"/>
      <c r="M207" s="94"/>
      <c r="N207" s="1203"/>
      <c r="O207" s="1203"/>
      <c r="P207" s="1219" t="str">
        <f>IF('⑨応募者名簿(印刷用)'!$BV$43="","",'⑨応募者名簿(印刷用)'!$BV$43)</f>
        <v xml:space="preserve"> </v>
      </c>
      <c r="Q207" s="1220"/>
      <c r="R207" s="1220"/>
      <c r="S207" s="1220"/>
      <c r="T207" s="1220"/>
      <c r="U207" s="1220"/>
      <c r="V207" s="1220"/>
      <c r="W207" s="1220"/>
      <c r="X207" s="1220"/>
      <c r="Y207" s="1220"/>
      <c r="Z207" s="1220"/>
      <c r="AA207" s="1220"/>
      <c r="AB207" s="1220"/>
      <c r="AC207" s="1220"/>
      <c r="AD207" s="1220"/>
      <c r="AE207" s="1220"/>
      <c r="AF207" s="1220"/>
      <c r="AG207" s="1220"/>
      <c r="AH207" s="1220"/>
      <c r="AI207" s="1220"/>
      <c r="AJ207" s="1220"/>
      <c r="AK207" s="1220"/>
      <c r="AL207" s="1220"/>
      <c r="AM207" s="1220"/>
      <c r="AN207" s="1220"/>
      <c r="AO207" s="1220"/>
      <c r="AP207" s="1221"/>
      <c r="AR207" s="47"/>
      <c r="AS207" s="612"/>
      <c r="AT207" s="613"/>
      <c r="AU207" s="613"/>
      <c r="AV207" s="613"/>
      <c r="AW207" s="613"/>
      <c r="AX207" s="613"/>
      <c r="AY207" s="613"/>
      <c r="AZ207" s="613"/>
      <c r="BA207" s="93"/>
      <c r="BB207" s="93"/>
      <c r="BC207" s="93"/>
      <c r="BD207" s="93"/>
      <c r="BE207" s="94"/>
      <c r="BF207" s="1203"/>
      <c r="BG207" s="1203"/>
      <c r="BH207" s="1219" t="str">
        <f>IF('⑨応募者名簿(印刷用)'!$BV$43="","",'⑨応募者名簿(印刷用)'!$BV$43)</f>
        <v xml:space="preserve"> </v>
      </c>
      <c r="BI207" s="1220"/>
      <c r="BJ207" s="1220"/>
      <c r="BK207" s="1220"/>
      <c r="BL207" s="1220"/>
      <c r="BM207" s="1220"/>
      <c r="BN207" s="1220"/>
      <c r="BO207" s="1220"/>
      <c r="BP207" s="1220"/>
      <c r="BQ207" s="1220"/>
      <c r="BR207" s="1220"/>
      <c r="BS207" s="1220"/>
      <c r="BT207" s="1220"/>
      <c r="BU207" s="1220"/>
      <c r="BV207" s="1220"/>
      <c r="BW207" s="1220"/>
      <c r="BX207" s="1220"/>
      <c r="BY207" s="1220"/>
      <c r="BZ207" s="1220"/>
      <c r="CA207" s="1220"/>
      <c r="CB207" s="1220"/>
      <c r="CC207" s="1220"/>
      <c r="CD207" s="1220"/>
      <c r="CE207" s="1220"/>
      <c r="CF207" s="1220"/>
      <c r="CG207" s="1220"/>
      <c r="CH207" s="1221"/>
    </row>
    <row r="208" spans="1:86" ht="17.100000000000001" customHeight="1" x14ac:dyDescent="0.15">
      <c r="A208" s="612"/>
      <c r="B208" s="613"/>
      <c r="C208" s="613"/>
      <c r="D208" s="613"/>
      <c r="E208" s="613"/>
      <c r="F208" s="613"/>
      <c r="G208" s="613"/>
      <c r="H208" s="613"/>
      <c r="I208" s="93"/>
      <c r="J208" s="93"/>
      <c r="K208" s="93"/>
      <c r="L208" s="93"/>
      <c r="M208" s="94"/>
      <c r="N208" s="1203"/>
      <c r="O208" s="1203"/>
      <c r="P208" s="1222" t="str">
        <f>IF('⑨応募者名簿(印刷用)'!$BV$44="","",'⑨応募者名簿(印刷用)'!$BV$44)</f>
        <v xml:space="preserve"> </v>
      </c>
      <c r="Q208" s="1223"/>
      <c r="R208" s="1223"/>
      <c r="S208" s="1223"/>
      <c r="T208" s="1223"/>
      <c r="U208" s="1223"/>
      <c r="V208" s="1223"/>
      <c r="W208" s="1223"/>
      <c r="X208" s="1223"/>
      <c r="Y208" s="1223"/>
      <c r="Z208" s="1223"/>
      <c r="AA208" s="1223"/>
      <c r="AB208" s="1223"/>
      <c r="AC208" s="1223"/>
      <c r="AD208" s="1223"/>
      <c r="AE208" s="1223"/>
      <c r="AF208" s="1223"/>
      <c r="AG208" s="1223"/>
      <c r="AH208" s="1223"/>
      <c r="AI208" s="1223"/>
      <c r="AJ208" s="1223"/>
      <c r="AK208" s="1223"/>
      <c r="AL208" s="1223"/>
      <c r="AM208" s="1223"/>
      <c r="AN208" s="1223"/>
      <c r="AO208" s="1223"/>
      <c r="AP208" s="1224"/>
      <c r="AR208" s="47"/>
      <c r="AS208" s="612"/>
      <c r="AT208" s="613"/>
      <c r="AU208" s="613"/>
      <c r="AV208" s="613"/>
      <c r="AW208" s="613"/>
      <c r="AX208" s="613"/>
      <c r="AY208" s="613"/>
      <c r="AZ208" s="613"/>
      <c r="BA208" s="93"/>
      <c r="BB208" s="93"/>
      <c r="BC208" s="93"/>
      <c r="BD208" s="93"/>
      <c r="BE208" s="94"/>
      <c r="BF208" s="1203"/>
      <c r="BG208" s="1203"/>
      <c r="BH208" s="1222" t="str">
        <f>IF('⑨応募者名簿(印刷用)'!$BV$44="","",'⑨応募者名簿(印刷用)'!$BV$44)</f>
        <v xml:space="preserve"> </v>
      </c>
      <c r="BI208" s="1223"/>
      <c r="BJ208" s="1223"/>
      <c r="BK208" s="1223"/>
      <c r="BL208" s="1223"/>
      <c r="BM208" s="1223"/>
      <c r="BN208" s="1223"/>
      <c r="BO208" s="1223"/>
      <c r="BP208" s="1223"/>
      <c r="BQ208" s="1223"/>
      <c r="BR208" s="1223"/>
      <c r="BS208" s="1223"/>
      <c r="BT208" s="1223"/>
      <c r="BU208" s="1223"/>
      <c r="BV208" s="1223"/>
      <c r="BW208" s="1223"/>
      <c r="BX208" s="1223"/>
      <c r="BY208" s="1223"/>
      <c r="BZ208" s="1223"/>
      <c r="CA208" s="1223"/>
      <c r="CB208" s="1223"/>
      <c r="CC208" s="1223"/>
      <c r="CD208" s="1223"/>
      <c r="CE208" s="1223"/>
      <c r="CF208" s="1223"/>
      <c r="CG208" s="1223"/>
      <c r="CH208" s="1224"/>
    </row>
    <row r="209" spans="1:87" ht="17.100000000000001" customHeight="1" x14ac:dyDescent="0.15">
      <c r="A209" s="612"/>
      <c r="B209" s="613"/>
      <c r="C209" s="613"/>
      <c r="D209" s="613"/>
      <c r="E209" s="613"/>
      <c r="F209" s="613"/>
      <c r="G209" s="613"/>
      <c r="H209" s="613"/>
      <c r="I209" s="93"/>
      <c r="J209" s="93"/>
      <c r="K209" s="93"/>
      <c r="L209" s="93"/>
      <c r="M209" s="94"/>
      <c r="N209" s="1206" t="s">
        <v>33</v>
      </c>
      <c r="O209" s="1207"/>
      <c r="P209" s="1212" t="s">
        <v>24</v>
      </c>
      <c r="Q209" s="1213"/>
      <c r="R209" s="1213"/>
      <c r="S209" s="1213"/>
      <c r="T209" s="1213" t="str">
        <f>""&amp;⑧入力シート!$D$21</f>
        <v/>
      </c>
      <c r="U209" s="1213"/>
      <c r="V209" s="1213"/>
      <c r="W209" s="1213"/>
      <c r="X209" s="1213"/>
      <c r="Y209" s="1213"/>
      <c r="Z209" s="1213"/>
      <c r="AA209" s="1213"/>
      <c r="AB209" s="1213"/>
      <c r="AC209" s="1213"/>
      <c r="AD209" s="1213"/>
      <c r="AE209" s="1213"/>
      <c r="AF209" s="1213"/>
      <c r="AG209" s="1213"/>
      <c r="AH209" s="1213"/>
      <c r="AI209" s="1213"/>
      <c r="AJ209" s="1213"/>
      <c r="AK209" s="1213"/>
      <c r="AL209" s="1213"/>
      <c r="AM209" s="1213"/>
      <c r="AN209" s="1213"/>
      <c r="AO209" s="1213"/>
      <c r="AP209" s="1214"/>
      <c r="AR209" s="47"/>
      <c r="AS209" s="612"/>
      <c r="AT209" s="613"/>
      <c r="AU209" s="613"/>
      <c r="AV209" s="613"/>
      <c r="AW209" s="613"/>
      <c r="AX209" s="613"/>
      <c r="AY209" s="613"/>
      <c r="AZ209" s="613"/>
      <c r="BA209" s="93"/>
      <c r="BB209" s="93"/>
      <c r="BC209" s="93"/>
      <c r="BD209" s="93"/>
      <c r="BE209" s="94"/>
      <c r="BF209" s="1206" t="s">
        <v>33</v>
      </c>
      <c r="BG209" s="1207"/>
      <c r="BH209" s="1212" t="s">
        <v>24</v>
      </c>
      <c r="BI209" s="1213"/>
      <c r="BJ209" s="1213"/>
      <c r="BK209" s="1213"/>
      <c r="BL209" s="1213" t="str">
        <f>""&amp;⑧入力シート!$D$21</f>
        <v/>
      </c>
      <c r="BM209" s="1213"/>
      <c r="BN209" s="1213"/>
      <c r="BO209" s="1213"/>
      <c r="BP209" s="1213"/>
      <c r="BQ209" s="1213"/>
      <c r="BR209" s="1213"/>
      <c r="BS209" s="1213"/>
      <c r="BT209" s="1213"/>
      <c r="BU209" s="1213"/>
      <c r="BV209" s="1213"/>
      <c r="BW209" s="1213"/>
      <c r="BX209" s="1213"/>
      <c r="BY209" s="1213"/>
      <c r="BZ209" s="1213"/>
      <c r="CA209" s="1213"/>
      <c r="CB209" s="1213"/>
      <c r="CC209" s="1213"/>
      <c r="CD209" s="1213"/>
      <c r="CE209" s="1213"/>
      <c r="CF209" s="1213"/>
      <c r="CG209" s="1213"/>
      <c r="CH209" s="1214"/>
    </row>
    <row r="210" spans="1:87" ht="17.100000000000001" customHeight="1" x14ac:dyDescent="0.15">
      <c r="A210" s="95"/>
      <c r="B210" s="93"/>
      <c r="C210" s="93"/>
      <c r="D210" s="93"/>
      <c r="E210" s="93"/>
      <c r="F210" s="93"/>
      <c r="G210" s="93"/>
      <c r="H210" s="93"/>
      <c r="I210" s="93"/>
      <c r="J210" s="93"/>
      <c r="K210" s="93"/>
      <c r="L210" s="93"/>
      <c r="M210" s="94"/>
      <c r="N210" s="1190"/>
      <c r="O210" s="1191"/>
      <c r="P210" s="1082" t="str">
        <f>"　"&amp;⑧入力シート!$D$22</f>
        <v>　</v>
      </c>
      <c r="Q210" s="1083"/>
      <c r="R210" s="1083"/>
      <c r="S210" s="1083"/>
      <c r="T210" s="1083"/>
      <c r="U210" s="1083"/>
      <c r="V210" s="1083"/>
      <c r="W210" s="1083"/>
      <c r="X210" s="1083"/>
      <c r="Y210" s="1083"/>
      <c r="Z210" s="1083"/>
      <c r="AA210" s="1083"/>
      <c r="AB210" s="1083"/>
      <c r="AC210" s="1083"/>
      <c r="AD210" s="1083"/>
      <c r="AE210" s="1083"/>
      <c r="AF210" s="1083"/>
      <c r="AG210" s="1083"/>
      <c r="AH210" s="1083"/>
      <c r="AI210" s="1083"/>
      <c r="AJ210" s="1083"/>
      <c r="AK210" s="1083"/>
      <c r="AL210" s="1083"/>
      <c r="AM210" s="1083"/>
      <c r="AN210" s="1083"/>
      <c r="AO210" s="1083"/>
      <c r="AP210" s="1084"/>
      <c r="AR210" s="47"/>
      <c r="AS210" s="95"/>
      <c r="AT210" s="93"/>
      <c r="AU210" s="93"/>
      <c r="AV210" s="93"/>
      <c r="AW210" s="93"/>
      <c r="AX210" s="93"/>
      <c r="AY210" s="93"/>
      <c r="AZ210" s="93"/>
      <c r="BA210" s="93"/>
      <c r="BB210" s="93"/>
      <c r="BC210" s="93"/>
      <c r="BD210" s="93"/>
      <c r="BE210" s="94"/>
      <c r="BF210" s="1190"/>
      <c r="BG210" s="1191"/>
      <c r="BH210" s="1082" t="str">
        <f>"　"&amp;⑧入力シート!$D$22</f>
        <v>　</v>
      </c>
      <c r="BI210" s="1083"/>
      <c r="BJ210" s="1083"/>
      <c r="BK210" s="1083"/>
      <c r="BL210" s="1083"/>
      <c r="BM210" s="1083"/>
      <c r="BN210" s="1083"/>
      <c r="BO210" s="1083"/>
      <c r="BP210" s="1083"/>
      <c r="BQ210" s="1083"/>
      <c r="BR210" s="1083"/>
      <c r="BS210" s="1083"/>
      <c r="BT210" s="1083"/>
      <c r="BU210" s="1083"/>
      <c r="BV210" s="1083"/>
      <c r="BW210" s="1083"/>
      <c r="BX210" s="1083"/>
      <c r="BY210" s="1083"/>
      <c r="BZ210" s="1083"/>
      <c r="CA210" s="1083"/>
      <c r="CB210" s="1083"/>
      <c r="CC210" s="1083"/>
      <c r="CD210" s="1083"/>
      <c r="CE210" s="1083"/>
      <c r="CF210" s="1083"/>
      <c r="CG210" s="1083"/>
      <c r="CH210" s="1084"/>
    </row>
    <row r="211" spans="1:87" ht="17.100000000000001" customHeight="1" x14ac:dyDescent="0.15">
      <c r="A211" s="95"/>
      <c r="B211" s="93"/>
      <c r="C211" s="93"/>
      <c r="D211" s="93"/>
      <c r="E211" s="93"/>
      <c r="F211" s="93"/>
      <c r="G211" s="93"/>
      <c r="H211" s="93"/>
      <c r="I211" s="93"/>
      <c r="J211" s="93"/>
      <c r="K211" s="93"/>
      <c r="L211" s="93"/>
      <c r="M211" s="94"/>
      <c r="N211" s="1190"/>
      <c r="O211" s="1191"/>
      <c r="P211" s="1085" t="str">
        <f>"　"&amp;⑧入力シート!$D$23</f>
        <v>　</v>
      </c>
      <c r="Q211" s="1086"/>
      <c r="R211" s="1086"/>
      <c r="S211" s="1086"/>
      <c r="T211" s="1086"/>
      <c r="U211" s="1086"/>
      <c r="V211" s="1086"/>
      <c r="W211" s="1086"/>
      <c r="X211" s="1086"/>
      <c r="Y211" s="1086"/>
      <c r="Z211" s="1086"/>
      <c r="AA211" s="1086"/>
      <c r="AB211" s="1086"/>
      <c r="AC211" s="1086"/>
      <c r="AD211" s="1086"/>
      <c r="AE211" s="1086"/>
      <c r="AF211" s="1086"/>
      <c r="AG211" s="1086"/>
      <c r="AH211" s="1086"/>
      <c r="AI211" s="1086"/>
      <c r="AJ211" s="1086"/>
      <c r="AK211" s="1086"/>
      <c r="AL211" s="1086"/>
      <c r="AM211" s="1086"/>
      <c r="AN211" s="1086"/>
      <c r="AO211" s="1086"/>
      <c r="AP211" s="1087"/>
      <c r="AR211" s="47"/>
      <c r="AS211" s="95"/>
      <c r="AT211" s="93"/>
      <c r="AU211" s="93"/>
      <c r="AV211" s="93"/>
      <c r="AW211" s="93"/>
      <c r="AX211" s="93"/>
      <c r="AY211" s="93"/>
      <c r="AZ211" s="93"/>
      <c r="BA211" s="93"/>
      <c r="BB211" s="93"/>
      <c r="BC211" s="93"/>
      <c r="BD211" s="93"/>
      <c r="BE211" s="94"/>
      <c r="BF211" s="1190"/>
      <c r="BG211" s="1191"/>
      <c r="BH211" s="1085" t="str">
        <f>"　"&amp;⑧入力シート!$D$23</f>
        <v>　</v>
      </c>
      <c r="BI211" s="1086"/>
      <c r="BJ211" s="1086"/>
      <c r="BK211" s="1086"/>
      <c r="BL211" s="1086"/>
      <c r="BM211" s="1086"/>
      <c r="BN211" s="1086"/>
      <c r="BO211" s="1086"/>
      <c r="BP211" s="1086"/>
      <c r="BQ211" s="1086"/>
      <c r="BR211" s="1086"/>
      <c r="BS211" s="1086"/>
      <c r="BT211" s="1086"/>
      <c r="BU211" s="1086"/>
      <c r="BV211" s="1086"/>
      <c r="BW211" s="1086"/>
      <c r="BX211" s="1086"/>
      <c r="BY211" s="1086"/>
      <c r="BZ211" s="1086"/>
      <c r="CA211" s="1086"/>
      <c r="CB211" s="1086"/>
      <c r="CC211" s="1086"/>
      <c r="CD211" s="1086"/>
      <c r="CE211" s="1086"/>
      <c r="CF211" s="1086"/>
      <c r="CG211" s="1086"/>
      <c r="CH211" s="1087"/>
    </row>
    <row r="212" spans="1:87" ht="17.100000000000001" customHeight="1" x14ac:dyDescent="0.15">
      <c r="A212" s="96"/>
      <c r="B212" s="97"/>
      <c r="C212" s="97"/>
      <c r="D212" s="97"/>
      <c r="E212" s="97"/>
      <c r="F212" s="97"/>
      <c r="G212" s="97"/>
      <c r="H212" s="97"/>
      <c r="I212" s="97"/>
      <c r="J212" s="97"/>
      <c r="K212" s="97"/>
      <c r="L212" s="97"/>
      <c r="M212" s="98"/>
      <c r="N212" s="1190"/>
      <c r="O212" s="1191"/>
      <c r="P212" s="1085"/>
      <c r="Q212" s="1086"/>
      <c r="R212" s="1086"/>
      <c r="S212" s="1086"/>
      <c r="T212" s="1086"/>
      <c r="U212" s="1086"/>
      <c r="V212" s="1086"/>
      <c r="W212" s="1086"/>
      <c r="X212" s="1086"/>
      <c r="Y212" s="1086"/>
      <c r="Z212" s="1086"/>
      <c r="AA212" s="1086"/>
      <c r="AB212" s="1086"/>
      <c r="AC212" s="1086"/>
      <c r="AD212" s="1086"/>
      <c r="AE212" s="1086"/>
      <c r="AF212" s="1086"/>
      <c r="AG212" s="1086"/>
      <c r="AH212" s="1086"/>
      <c r="AI212" s="1086"/>
      <c r="AJ212" s="1086"/>
      <c r="AK212" s="1086"/>
      <c r="AL212" s="1086"/>
      <c r="AM212" s="1086"/>
      <c r="AN212" s="1086"/>
      <c r="AO212" s="1086"/>
      <c r="AP212" s="1087"/>
      <c r="AR212" s="47"/>
      <c r="AS212" s="96"/>
      <c r="AT212" s="97"/>
      <c r="AU212" s="97"/>
      <c r="AV212" s="97"/>
      <c r="AW212" s="97"/>
      <c r="AX212" s="97"/>
      <c r="AY212" s="97"/>
      <c r="AZ212" s="97"/>
      <c r="BA212" s="97"/>
      <c r="BB212" s="97"/>
      <c r="BC212" s="97"/>
      <c r="BD212" s="97"/>
      <c r="BE212" s="98"/>
      <c r="BF212" s="1190"/>
      <c r="BG212" s="1191"/>
      <c r="BH212" s="1085"/>
      <c r="BI212" s="1086"/>
      <c r="BJ212" s="1086"/>
      <c r="BK212" s="1086"/>
      <c r="BL212" s="1086"/>
      <c r="BM212" s="1086"/>
      <c r="BN212" s="1086"/>
      <c r="BO212" s="1086"/>
      <c r="BP212" s="1086"/>
      <c r="BQ212" s="1086"/>
      <c r="BR212" s="1086"/>
      <c r="BS212" s="1086"/>
      <c r="BT212" s="1086"/>
      <c r="BU212" s="1086"/>
      <c r="BV212" s="1086"/>
      <c r="BW212" s="1086"/>
      <c r="BX212" s="1086"/>
      <c r="BY212" s="1086"/>
      <c r="BZ212" s="1086"/>
      <c r="CA212" s="1086"/>
      <c r="CB212" s="1086"/>
      <c r="CC212" s="1086"/>
      <c r="CD212" s="1086"/>
      <c r="CE212" s="1086"/>
      <c r="CF212" s="1086"/>
      <c r="CG212" s="1086"/>
      <c r="CH212" s="1087"/>
    </row>
    <row r="213" spans="1:87" ht="18" customHeight="1" x14ac:dyDescent="0.15">
      <c r="A213" s="1206" t="s">
        <v>38</v>
      </c>
      <c r="B213" s="1207"/>
      <c r="C213" s="1212" t="s">
        <v>32</v>
      </c>
      <c r="D213" s="1213"/>
      <c r="E213" s="1213"/>
      <c r="F213" s="1213"/>
      <c r="G213" s="1213"/>
      <c r="H213" s="1213"/>
      <c r="I213" s="1213"/>
      <c r="J213" s="1213"/>
      <c r="K213" s="1213"/>
      <c r="L213" s="1213"/>
      <c r="M213" s="1213"/>
      <c r="N213" s="1203" t="s">
        <v>35</v>
      </c>
      <c r="O213" s="1203"/>
      <c r="P213" s="1126" t="str">
        <f>""&amp;⑧入力シート!AD88</f>
        <v/>
      </c>
      <c r="Q213" s="1126"/>
      <c r="R213" s="1126"/>
      <c r="S213" s="1126"/>
      <c r="T213" s="1126"/>
      <c r="U213" s="1126"/>
      <c r="V213" s="1126"/>
      <c r="W213" s="1126"/>
      <c r="X213" s="1126"/>
      <c r="Y213" s="1126"/>
      <c r="Z213" s="1126"/>
      <c r="AA213" s="1126"/>
      <c r="AB213" s="1126"/>
      <c r="AC213" s="1126"/>
      <c r="AD213" s="1126"/>
      <c r="AE213" s="1126"/>
      <c r="AF213" s="1126"/>
      <c r="AG213" s="1126"/>
      <c r="AH213" s="1126"/>
      <c r="AI213" s="1126"/>
      <c r="AJ213" s="1126"/>
      <c r="AK213" s="1126"/>
      <c r="AL213" s="1126"/>
      <c r="AM213" s="1126"/>
      <c r="AN213" s="1126"/>
      <c r="AO213" s="1126"/>
      <c r="AP213" s="1126"/>
      <c r="AR213" s="47"/>
      <c r="AS213" s="1206" t="s">
        <v>38</v>
      </c>
      <c r="AT213" s="1207"/>
      <c r="AU213" s="1212" t="s">
        <v>32</v>
      </c>
      <c r="AV213" s="1213"/>
      <c r="AW213" s="1213"/>
      <c r="AX213" s="1213"/>
      <c r="AY213" s="1213"/>
      <c r="AZ213" s="1213"/>
      <c r="BA213" s="1213"/>
      <c r="BB213" s="1213"/>
      <c r="BC213" s="1213"/>
      <c r="BD213" s="1213"/>
      <c r="BE213" s="1213"/>
      <c r="BF213" s="1203" t="s">
        <v>35</v>
      </c>
      <c r="BG213" s="1203"/>
      <c r="BH213" s="1126" t="str">
        <f>""&amp;⑧入力シート!AD89</f>
        <v/>
      </c>
      <c r="BI213" s="1126"/>
      <c r="BJ213" s="1126"/>
      <c r="BK213" s="1126"/>
      <c r="BL213" s="1126"/>
      <c r="BM213" s="1126"/>
      <c r="BN213" s="1126"/>
      <c r="BO213" s="1126"/>
      <c r="BP213" s="1126"/>
      <c r="BQ213" s="1126"/>
      <c r="BR213" s="1126"/>
      <c r="BS213" s="1126"/>
      <c r="BT213" s="1126"/>
      <c r="BU213" s="1126"/>
      <c r="BV213" s="1126"/>
      <c r="BW213" s="1126"/>
      <c r="BX213" s="1126"/>
      <c r="BY213" s="1126"/>
      <c r="BZ213" s="1126"/>
      <c r="CA213" s="1126"/>
      <c r="CB213" s="1126"/>
      <c r="CC213" s="1126"/>
      <c r="CD213" s="1126"/>
      <c r="CE213" s="1126"/>
      <c r="CF213" s="1126"/>
      <c r="CG213" s="1126"/>
      <c r="CH213" s="1126"/>
    </row>
    <row r="214" spans="1:87" ht="18" customHeight="1" x14ac:dyDescent="0.15">
      <c r="A214" s="1190"/>
      <c r="B214" s="1191"/>
      <c r="C214" s="1204">
        <f>⑧入力シート!Y88</f>
        <v>65</v>
      </c>
      <c r="D214" s="1205"/>
      <c r="E214" s="1205"/>
      <c r="F214" s="1205"/>
      <c r="G214" s="1205"/>
      <c r="H214" s="1205"/>
      <c r="I214" s="1205"/>
      <c r="J214" s="1205"/>
      <c r="K214" s="1205"/>
      <c r="L214" s="1205"/>
      <c r="M214" s="1205"/>
      <c r="N214" s="1203"/>
      <c r="O214" s="1203"/>
      <c r="P214" s="1126"/>
      <c r="Q214" s="1126"/>
      <c r="R214" s="1126"/>
      <c r="S214" s="1126"/>
      <c r="T214" s="1126"/>
      <c r="U214" s="1126"/>
      <c r="V214" s="1126"/>
      <c r="W214" s="1126"/>
      <c r="X214" s="1126"/>
      <c r="Y214" s="1126"/>
      <c r="Z214" s="1126"/>
      <c r="AA214" s="1126"/>
      <c r="AB214" s="1126"/>
      <c r="AC214" s="1126"/>
      <c r="AD214" s="1126"/>
      <c r="AE214" s="1126"/>
      <c r="AF214" s="1126"/>
      <c r="AG214" s="1126"/>
      <c r="AH214" s="1126"/>
      <c r="AI214" s="1126"/>
      <c r="AJ214" s="1126"/>
      <c r="AK214" s="1126"/>
      <c r="AL214" s="1126"/>
      <c r="AM214" s="1126"/>
      <c r="AN214" s="1126"/>
      <c r="AO214" s="1126"/>
      <c r="AP214" s="1126"/>
      <c r="AR214" s="47"/>
      <c r="AS214" s="1190"/>
      <c r="AT214" s="1191"/>
      <c r="AU214" s="1204">
        <f>⑧入力シート!Y89</f>
        <v>66</v>
      </c>
      <c r="AV214" s="1205"/>
      <c r="AW214" s="1205"/>
      <c r="AX214" s="1205"/>
      <c r="AY214" s="1205"/>
      <c r="AZ214" s="1205"/>
      <c r="BA214" s="1205"/>
      <c r="BB214" s="1205"/>
      <c r="BC214" s="1205"/>
      <c r="BD214" s="1205"/>
      <c r="BE214" s="1205"/>
      <c r="BF214" s="1203"/>
      <c r="BG214" s="1203"/>
      <c r="BH214" s="1126"/>
      <c r="BI214" s="1126"/>
      <c r="BJ214" s="1126"/>
      <c r="BK214" s="1126"/>
      <c r="BL214" s="1126"/>
      <c r="BM214" s="1126"/>
      <c r="BN214" s="1126"/>
      <c r="BO214" s="1126"/>
      <c r="BP214" s="1126"/>
      <c r="BQ214" s="1126"/>
      <c r="BR214" s="1126"/>
      <c r="BS214" s="1126"/>
      <c r="BT214" s="1126"/>
      <c r="BU214" s="1126"/>
      <c r="BV214" s="1126"/>
      <c r="BW214" s="1126"/>
      <c r="BX214" s="1126"/>
      <c r="BY214" s="1126"/>
      <c r="BZ214" s="1126"/>
      <c r="CA214" s="1126"/>
      <c r="CB214" s="1126"/>
      <c r="CC214" s="1126"/>
      <c r="CD214" s="1126"/>
      <c r="CE214" s="1126"/>
      <c r="CF214" s="1126"/>
      <c r="CG214" s="1126"/>
      <c r="CH214" s="1126"/>
    </row>
    <row r="215" spans="1:87" ht="18" customHeight="1" x14ac:dyDescent="0.15">
      <c r="A215" s="1192"/>
      <c r="B215" s="1193"/>
      <c r="C215" s="1204"/>
      <c r="D215" s="1205"/>
      <c r="E215" s="1205"/>
      <c r="F215" s="1205"/>
      <c r="G215" s="1205"/>
      <c r="H215" s="1205"/>
      <c r="I215" s="1205"/>
      <c r="J215" s="1205"/>
      <c r="K215" s="1205"/>
      <c r="L215" s="1205"/>
      <c r="M215" s="1205"/>
      <c r="N215" s="1203"/>
      <c r="O215" s="1203"/>
      <c r="P215" s="1126"/>
      <c r="Q215" s="1126"/>
      <c r="R215" s="1126"/>
      <c r="S215" s="1126"/>
      <c r="T215" s="1126"/>
      <c r="U215" s="1126"/>
      <c r="V215" s="1126"/>
      <c r="W215" s="1126"/>
      <c r="X215" s="1126"/>
      <c r="Y215" s="1126"/>
      <c r="Z215" s="1126"/>
      <c r="AA215" s="1126"/>
      <c r="AB215" s="1126"/>
      <c r="AC215" s="1126"/>
      <c r="AD215" s="1126"/>
      <c r="AE215" s="1126"/>
      <c r="AF215" s="1126"/>
      <c r="AG215" s="1126"/>
      <c r="AH215" s="1126"/>
      <c r="AI215" s="1126"/>
      <c r="AJ215" s="1126"/>
      <c r="AK215" s="1126"/>
      <c r="AL215" s="1126"/>
      <c r="AM215" s="1126"/>
      <c r="AN215" s="1126"/>
      <c r="AO215" s="1126"/>
      <c r="AP215" s="1126"/>
      <c r="AR215" s="47"/>
      <c r="AS215" s="1192"/>
      <c r="AT215" s="1193"/>
      <c r="AU215" s="1204"/>
      <c r="AV215" s="1205"/>
      <c r="AW215" s="1205"/>
      <c r="AX215" s="1205"/>
      <c r="AY215" s="1205"/>
      <c r="AZ215" s="1205"/>
      <c r="BA215" s="1205"/>
      <c r="BB215" s="1205"/>
      <c r="BC215" s="1205"/>
      <c r="BD215" s="1205"/>
      <c r="BE215" s="1205"/>
      <c r="BF215" s="1203"/>
      <c r="BG215" s="1203"/>
      <c r="BH215" s="1126"/>
      <c r="BI215" s="1126"/>
      <c r="BJ215" s="1126"/>
      <c r="BK215" s="1126"/>
      <c r="BL215" s="1126"/>
      <c r="BM215" s="1126"/>
      <c r="BN215" s="1126"/>
      <c r="BO215" s="1126"/>
      <c r="BP215" s="1126"/>
      <c r="BQ215" s="1126"/>
      <c r="BR215" s="1126"/>
      <c r="BS215" s="1126"/>
      <c r="BT215" s="1126"/>
      <c r="BU215" s="1126"/>
      <c r="BV215" s="1126"/>
      <c r="BW215" s="1126"/>
      <c r="BX215" s="1126"/>
      <c r="BY215" s="1126"/>
      <c r="BZ215" s="1126"/>
      <c r="CA215" s="1126"/>
      <c r="CB215" s="1126"/>
      <c r="CC215" s="1126"/>
      <c r="CD215" s="1126"/>
      <c r="CE215" s="1126"/>
      <c r="CF215" s="1126"/>
      <c r="CG215" s="1126"/>
      <c r="CH215" s="1126"/>
    </row>
    <row r="216" spans="1:87" ht="18" customHeight="1" x14ac:dyDescent="0.15">
      <c r="A216" s="1206" t="s">
        <v>37</v>
      </c>
      <c r="B216" s="1207"/>
      <c r="C216" s="1208" t="str">
        <f>""&amp;⑧入力シート!Z88</f>
        <v/>
      </c>
      <c r="D216" s="1209"/>
      <c r="E216" s="1209"/>
      <c r="F216" s="1209"/>
      <c r="G216" s="1209"/>
      <c r="H216" s="1209"/>
      <c r="I216" s="1209"/>
      <c r="J216" s="1209"/>
      <c r="K216" s="1209"/>
      <c r="L216" s="1209"/>
      <c r="M216" s="1210"/>
      <c r="N216" s="1190" t="s">
        <v>36</v>
      </c>
      <c r="O216" s="1191"/>
      <c r="P216" s="1194" t="s">
        <v>34</v>
      </c>
      <c r="Q216" s="1195"/>
      <c r="R216" s="1195"/>
      <c r="S216" s="1195"/>
      <c r="T216" s="1195"/>
      <c r="U216" s="1195"/>
      <c r="V216" s="1195"/>
      <c r="W216" s="1195"/>
      <c r="X216" s="1195"/>
      <c r="Y216" s="1195"/>
      <c r="Z216" s="1195"/>
      <c r="AA216" s="1195"/>
      <c r="AB216" s="1195"/>
      <c r="AC216" s="1195"/>
      <c r="AD216" s="1195"/>
      <c r="AE216" s="1195"/>
      <c r="AF216" s="1195"/>
      <c r="AG216" s="1195"/>
      <c r="AH216" s="1195"/>
      <c r="AI216" s="1195"/>
      <c r="AJ216" s="1195"/>
      <c r="AK216" s="1195"/>
      <c r="AL216" s="1195"/>
      <c r="AM216" s="1195"/>
      <c r="AN216" s="1195"/>
      <c r="AO216" s="1195"/>
      <c r="AP216" s="1196"/>
      <c r="AR216" s="47"/>
      <c r="AS216" s="1206" t="s">
        <v>37</v>
      </c>
      <c r="AT216" s="1207"/>
      <c r="AU216" s="1208" t="str">
        <f>""&amp;⑧入力シート!Z89</f>
        <v/>
      </c>
      <c r="AV216" s="1209"/>
      <c r="AW216" s="1209"/>
      <c r="AX216" s="1209"/>
      <c r="AY216" s="1209"/>
      <c r="AZ216" s="1209"/>
      <c r="BA216" s="1209"/>
      <c r="BB216" s="1209"/>
      <c r="BC216" s="1209"/>
      <c r="BD216" s="1209"/>
      <c r="BE216" s="1210"/>
      <c r="BF216" s="1190" t="s">
        <v>36</v>
      </c>
      <c r="BG216" s="1191"/>
      <c r="BH216" s="1194" t="s">
        <v>34</v>
      </c>
      <c r="BI216" s="1195"/>
      <c r="BJ216" s="1195"/>
      <c r="BK216" s="1195"/>
      <c r="BL216" s="1195"/>
      <c r="BM216" s="1195"/>
      <c r="BN216" s="1195"/>
      <c r="BO216" s="1195"/>
      <c r="BP216" s="1195"/>
      <c r="BQ216" s="1195"/>
      <c r="BR216" s="1195"/>
      <c r="BS216" s="1195"/>
      <c r="BT216" s="1195"/>
      <c r="BU216" s="1195"/>
      <c r="BV216" s="1195"/>
      <c r="BW216" s="1195"/>
      <c r="BX216" s="1195"/>
      <c r="BY216" s="1195"/>
      <c r="BZ216" s="1195"/>
      <c r="CA216" s="1195"/>
      <c r="CB216" s="1195"/>
      <c r="CC216" s="1195"/>
      <c r="CD216" s="1195"/>
      <c r="CE216" s="1195"/>
      <c r="CF216" s="1195"/>
      <c r="CG216" s="1195"/>
      <c r="CH216" s="1196"/>
    </row>
    <row r="217" spans="1:87" ht="18" customHeight="1" x14ac:dyDescent="0.15">
      <c r="A217" s="1190"/>
      <c r="B217" s="1191"/>
      <c r="C217" s="1204"/>
      <c r="D217" s="1205"/>
      <c r="E217" s="1205"/>
      <c r="F217" s="1205"/>
      <c r="G217" s="1205"/>
      <c r="H217" s="1205"/>
      <c r="I217" s="1205"/>
      <c r="J217" s="1205"/>
      <c r="K217" s="1205"/>
      <c r="L217" s="1205"/>
      <c r="M217" s="1211"/>
      <c r="N217" s="1190"/>
      <c r="O217" s="1191"/>
      <c r="P217" s="1225" t="str">
        <f>'⑨応募者名簿(印刷用)'!BV7</f>
        <v xml:space="preserve"> </v>
      </c>
      <c r="Q217" s="1225"/>
      <c r="R217" s="1225"/>
      <c r="S217" s="1225"/>
      <c r="T217" s="1225"/>
      <c r="U217" s="1225"/>
      <c r="V217" s="1225"/>
      <c r="W217" s="1225"/>
      <c r="X217" s="1225"/>
      <c r="Y217" s="1225"/>
      <c r="Z217" s="1225"/>
      <c r="AA217" s="1225"/>
      <c r="AB217" s="1225"/>
      <c r="AC217" s="1225"/>
      <c r="AD217" s="1225"/>
      <c r="AE217" s="1225"/>
      <c r="AF217" s="1225"/>
      <c r="AG217" s="1225"/>
      <c r="AH217" s="1225"/>
      <c r="AI217" s="1225"/>
      <c r="AJ217" s="1225"/>
      <c r="AK217" s="1225"/>
      <c r="AL217" s="1225"/>
      <c r="AM217" s="1225"/>
      <c r="AN217" s="1225"/>
      <c r="AO217" s="1225"/>
      <c r="AP217" s="1225"/>
      <c r="AR217" s="47"/>
      <c r="AS217" s="1190"/>
      <c r="AT217" s="1191"/>
      <c r="AU217" s="1204"/>
      <c r="AV217" s="1205"/>
      <c r="AW217" s="1205"/>
      <c r="AX217" s="1205"/>
      <c r="AY217" s="1205"/>
      <c r="AZ217" s="1205"/>
      <c r="BA217" s="1205"/>
      <c r="BB217" s="1205"/>
      <c r="BC217" s="1205"/>
      <c r="BD217" s="1205"/>
      <c r="BE217" s="1211"/>
      <c r="BF217" s="1190"/>
      <c r="BG217" s="1191"/>
      <c r="BH217" s="1225" t="str">
        <f>'⑨応募者名簿(印刷用)'!BV8</f>
        <v xml:space="preserve"> </v>
      </c>
      <c r="BI217" s="1225"/>
      <c r="BJ217" s="1225"/>
      <c r="BK217" s="1225"/>
      <c r="BL217" s="1225"/>
      <c r="BM217" s="1225"/>
      <c r="BN217" s="1225"/>
      <c r="BO217" s="1225"/>
      <c r="BP217" s="1225"/>
      <c r="BQ217" s="1225"/>
      <c r="BR217" s="1225"/>
      <c r="BS217" s="1225"/>
      <c r="BT217" s="1225"/>
      <c r="BU217" s="1225"/>
      <c r="BV217" s="1225"/>
      <c r="BW217" s="1225"/>
      <c r="BX217" s="1225"/>
      <c r="BY217" s="1225"/>
      <c r="BZ217" s="1225"/>
      <c r="CA217" s="1225"/>
      <c r="CB217" s="1225"/>
      <c r="CC217" s="1225"/>
      <c r="CD217" s="1225"/>
      <c r="CE217" s="1225"/>
      <c r="CF217" s="1225"/>
      <c r="CG217" s="1225"/>
      <c r="CH217" s="1225"/>
    </row>
    <row r="218" spans="1:87" ht="18" customHeight="1" x14ac:dyDescent="0.15">
      <c r="A218" s="1190"/>
      <c r="B218" s="1191"/>
      <c r="C218" s="1204"/>
      <c r="D218" s="1205"/>
      <c r="E218" s="1205"/>
      <c r="F218" s="1205"/>
      <c r="G218" s="1205"/>
      <c r="H218" s="1205"/>
      <c r="I218" s="1205"/>
      <c r="J218" s="1205"/>
      <c r="K218" s="1205"/>
      <c r="L218" s="1205"/>
      <c r="M218" s="1211"/>
      <c r="N218" s="1192"/>
      <c r="O218" s="1193"/>
      <c r="P218" s="1112"/>
      <c r="Q218" s="1112"/>
      <c r="R218" s="1112"/>
      <c r="S218" s="1112"/>
      <c r="T218" s="1112"/>
      <c r="U218" s="1112"/>
      <c r="V218" s="1112"/>
      <c r="W218" s="1112"/>
      <c r="X218" s="1112"/>
      <c r="Y218" s="1112"/>
      <c r="Z218" s="1112"/>
      <c r="AA218" s="1112"/>
      <c r="AB218" s="1112"/>
      <c r="AC218" s="1112"/>
      <c r="AD218" s="1112"/>
      <c r="AE218" s="1112"/>
      <c r="AF218" s="1112"/>
      <c r="AG218" s="1112"/>
      <c r="AH218" s="1112"/>
      <c r="AI218" s="1112"/>
      <c r="AJ218" s="1112"/>
      <c r="AK218" s="1112"/>
      <c r="AL218" s="1112"/>
      <c r="AM218" s="1112"/>
      <c r="AN218" s="1112"/>
      <c r="AO218" s="1112"/>
      <c r="AP218" s="1112"/>
      <c r="AR218" s="47"/>
      <c r="AS218" s="1190"/>
      <c r="AT218" s="1191"/>
      <c r="AU218" s="1204"/>
      <c r="AV218" s="1205"/>
      <c r="AW218" s="1205"/>
      <c r="AX218" s="1205"/>
      <c r="AY218" s="1205"/>
      <c r="AZ218" s="1205"/>
      <c r="BA218" s="1205"/>
      <c r="BB218" s="1205"/>
      <c r="BC218" s="1205"/>
      <c r="BD218" s="1205"/>
      <c r="BE218" s="1211"/>
      <c r="BF218" s="1192"/>
      <c r="BG218" s="1193"/>
      <c r="BH218" s="1112"/>
      <c r="BI218" s="1112"/>
      <c r="BJ218" s="1112"/>
      <c r="BK218" s="1112"/>
      <c r="BL218" s="1112"/>
      <c r="BM218" s="1112"/>
      <c r="BN218" s="1112"/>
      <c r="BO218" s="1112"/>
      <c r="BP218" s="1112"/>
      <c r="BQ218" s="1112"/>
      <c r="BR218" s="1112"/>
      <c r="BS218" s="1112"/>
      <c r="BT218" s="1112"/>
      <c r="BU218" s="1112"/>
      <c r="BV218" s="1112"/>
      <c r="BW218" s="1112"/>
      <c r="BX218" s="1112"/>
      <c r="BY218" s="1112"/>
      <c r="BZ218" s="1112"/>
      <c r="CA218" s="1112"/>
      <c r="CB218" s="1112"/>
      <c r="CC218" s="1112"/>
      <c r="CD218" s="1112"/>
      <c r="CE218" s="1112"/>
      <c r="CF218" s="1112"/>
      <c r="CG218" s="1112"/>
      <c r="CH218" s="1112"/>
    </row>
    <row r="219" spans="1:87" ht="18" customHeight="1" x14ac:dyDescent="0.15">
      <c r="A219" s="1060" t="s">
        <v>43</v>
      </c>
      <c r="B219" s="1061"/>
      <c r="C219" s="1112" t="str">
        <f>'⑨応募者名簿(印刷用)'!BT7</f>
        <v/>
      </c>
      <c r="D219" s="1112"/>
      <c r="E219" s="1112"/>
      <c r="F219" s="1112"/>
      <c r="G219" s="1112"/>
      <c r="H219" s="1112"/>
      <c r="I219" s="1112"/>
      <c r="J219" s="1112"/>
      <c r="K219" s="1112"/>
      <c r="L219" s="1112"/>
      <c r="M219" s="1112"/>
      <c r="N219" s="1113" t="s">
        <v>23</v>
      </c>
      <c r="O219" s="1114"/>
      <c r="P219" s="1115" t="str">
        <f>""&amp;⑧入力シート!AE88</f>
        <v/>
      </c>
      <c r="Q219" s="1115"/>
      <c r="R219" s="1115"/>
      <c r="S219" s="1115"/>
      <c r="T219" s="1115"/>
      <c r="U219" s="1115"/>
      <c r="V219" s="1115"/>
      <c r="W219" s="1115"/>
      <c r="X219" s="1115"/>
      <c r="Y219" s="1136" t="s">
        <v>82</v>
      </c>
      <c r="Z219" s="1136"/>
      <c r="AA219" s="1136"/>
      <c r="AB219" s="1136"/>
      <c r="AC219" s="1136"/>
      <c r="AD219" s="1136"/>
      <c r="AE219" s="1136"/>
      <c r="AF219" s="1136"/>
      <c r="AG219" s="1136"/>
      <c r="AH219" s="1136"/>
      <c r="AI219" s="1136"/>
      <c r="AJ219" s="1136"/>
      <c r="AK219" s="1136"/>
      <c r="AL219" s="1136"/>
      <c r="AM219" s="1136"/>
      <c r="AN219" s="1136"/>
      <c r="AO219" s="1136"/>
      <c r="AP219" s="1187"/>
      <c r="AR219" s="47"/>
      <c r="AS219" s="1060" t="s">
        <v>43</v>
      </c>
      <c r="AT219" s="1061"/>
      <c r="AU219" s="1112" t="str">
        <f>'⑨応募者名簿(印刷用)'!BT8</f>
        <v/>
      </c>
      <c r="AV219" s="1112"/>
      <c r="AW219" s="1112"/>
      <c r="AX219" s="1112"/>
      <c r="AY219" s="1112"/>
      <c r="AZ219" s="1112"/>
      <c r="BA219" s="1112"/>
      <c r="BB219" s="1112"/>
      <c r="BC219" s="1112"/>
      <c r="BD219" s="1112"/>
      <c r="BE219" s="1112"/>
      <c r="BF219" s="1113" t="s">
        <v>23</v>
      </c>
      <c r="BG219" s="1114"/>
      <c r="BH219" s="1115" t="str">
        <f>""&amp;⑧入力シート!AE89</f>
        <v/>
      </c>
      <c r="BI219" s="1115"/>
      <c r="BJ219" s="1115"/>
      <c r="BK219" s="1115"/>
      <c r="BL219" s="1115"/>
      <c r="BM219" s="1115"/>
      <c r="BN219" s="1115"/>
      <c r="BO219" s="1115"/>
      <c r="BP219" s="1115"/>
      <c r="BQ219" s="1136" t="s">
        <v>82</v>
      </c>
      <c r="BR219" s="1136"/>
      <c r="BS219" s="1136"/>
      <c r="BT219" s="1136"/>
      <c r="BU219" s="1136"/>
      <c r="BV219" s="1136"/>
      <c r="BW219" s="1136"/>
      <c r="BX219" s="1136"/>
      <c r="BY219" s="1136"/>
      <c r="BZ219" s="1136"/>
      <c r="CA219" s="1136"/>
      <c r="CB219" s="1136"/>
      <c r="CC219" s="1136"/>
      <c r="CD219" s="1136"/>
      <c r="CE219" s="1136"/>
      <c r="CF219" s="1136"/>
      <c r="CG219" s="1136"/>
      <c r="CH219" s="1187"/>
    </row>
    <row r="220" spans="1:87" ht="18" customHeight="1" x14ac:dyDescent="0.15">
      <c r="A220" s="1062"/>
      <c r="B220" s="1063"/>
      <c r="C220" s="1112"/>
      <c r="D220" s="1112"/>
      <c r="E220" s="1112"/>
      <c r="F220" s="1112"/>
      <c r="G220" s="1112"/>
      <c r="H220" s="1112"/>
      <c r="I220" s="1112"/>
      <c r="J220" s="1112"/>
      <c r="K220" s="1112"/>
      <c r="L220" s="1112"/>
      <c r="M220" s="1112"/>
      <c r="N220" s="1113"/>
      <c r="O220" s="1114"/>
      <c r="P220" s="1115"/>
      <c r="Q220" s="1115"/>
      <c r="R220" s="1115"/>
      <c r="S220" s="1115"/>
      <c r="T220" s="1115"/>
      <c r="U220" s="1115"/>
      <c r="V220" s="1115"/>
      <c r="W220" s="1115"/>
      <c r="X220" s="1115"/>
      <c r="Y220" s="1188"/>
      <c r="Z220" s="1188"/>
      <c r="AA220" s="1188"/>
      <c r="AB220" s="1188"/>
      <c r="AC220" s="1188"/>
      <c r="AD220" s="1188"/>
      <c r="AE220" s="1188"/>
      <c r="AF220" s="1188"/>
      <c r="AG220" s="1188"/>
      <c r="AH220" s="1188"/>
      <c r="AI220" s="1188"/>
      <c r="AJ220" s="1188"/>
      <c r="AK220" s="1188"/>
      <c r="AL220" s="1188"/>
      <c r="AM220" s="1188"/>
      <c r="AN220" s="1188"/>
      <c r="AO220" s="1188"/>
      <c r="AP220" s="1189"/>
      <c r="AR220" s="47"/>
      <c r="AS220" s="1062"/>
      <c r="AT220" s="1063"/>
      <c r="AU220" s="1112"/>
      <c r="AV220" s="1112"/>
      <c r="AW220" s="1112"/>
      <c r="AX220" s="1112"/>
      <c r="AY220" s="1112"/>
      <c r="AZ220" s="1112"/>
      <c r="BA220" s="1112"/>
      <c r="BB220" s="1112"/>
      <c r="BC220" s="1112"/>
      <c r="BD220" s="1112"/>
      <c r="BE220" s="1112"/>
      <c r="BF220" s="1113"/>
      <c r="BG220" s="1114"/>
      <c r="BH220" s="1115"/>
      <c r="BI220" s="1115"/>
      <c r="BJ220" s="1115"/>
      <c r="BK220" s="1115"/>
      <c r="BL220" s="1115"/>
      <c r="BM220" s="1115"/>
      <c r="BN220" s="1115"/>
      <c r="BO220" s="1115"/>
      <c r="BP220" s="1115"/>
      <c r="BQ220" s="1188"/>
      <c r="BR220" s="1188"/>
      <c r="BS220" s="1188"/>
      <c r="BT220" s="1188"/>
      <c r="BU220" s="1188"/>
      <c r="BV220" s="1188"/>
      <c r="BW220" s="1188"/>
      <c r="BX220" s="1188"/>
      <c r="BY220" s="1188"/>
      <c r="BZ220" s="1188"/>
      <c r="CA220" s="1188"/>
      <c r="CB220" s="1188"/>
      <c r="CC220" s="1188"/>
      <c r="CD220" s="1188"/>
      <c r="CE220" s="1188"/>
      <c r="CF220" s="1188"/>
      <c r="CG220" s="1188"/>
      <c r="CH220" s="1189"/>
    </row>
    <row r="221" spans="1:87" ht="15" customHeight="1" x14ac:dyDescent="0.15">
      <c r="A221" s="99"/>
      <c r="B221" s="99"/>
      <c r="C221" s="100"/>
      <c r="D221" s="100"/>
      <c r="E221" s="100"/>
      <c r="F221" s="100"/>
      <c r="G221" s="100"/>
      <c r="H221" s="100"/>
      <c r="I221" s="100"/>
      <c r="J221" s="100"/>
      <c r="K221" s="100"/>
      <c r="L221" s="100"/>
      <c r="M221" s="100"/>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R221" s="47"/>
      <c r="AS221" s="99"/>
      <c r="AT221" s="99"/>
      <c r="AU221" s="100"/>
      <c r="AV221" s="100"/>
      <c r="AW221" s="100"/>
      <c r="AX221" s="100"/>
      <c r="AY221" s="100"/>
      <c r="AZ221" s="100"/>
      <c r="BA221" s="100"/>
      <c r="BB221" s="100"/>
      <c r="BC221" s="100"/>
      <c r="BD221" s="100"/>
      <c r="BE221" s="100"/>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A221" s="101"/>
      <c r="CB221" s="101"/>
      <c r="CC221" s="101"/>
      <c r="CD221" s="101"/>
      <c r="CE221" s="101"/>
      <c r="CF221" s="101"/>
      <c r="CG221" s="101"/>
      <c r="CH221" s="101"/>
    </row>
    <row r="222" spans="1:87" ht="15" customHeight="1" x14ac:dyDescent="0.1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50"/>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row>
    <row r="223" spans="1:87" ht="17.100000000000001" customHeight="1" x14ac:dyDescent="0.15">
      <c r="A223" s="1153" t="s">
        <v>64</v>
      </c>
      <c r="B223" s="1154"/>
      <c r="C223" s="1154"/>
      <c r="D223" s="1154"/>
      <c r="E223" s="1154"/>
      <c r="F223" s="1154"/>
      <c r="G223" s="1154"/>
      <c r="H223" s="1154"/>
      <c r="I223" s="1154"/>
      <c r="J223" s="1154"/>
      <c r="K223" s="1154"/>
      <c r="L223" s="1154"/>
      <c r="M223" s="1155"/>
      <c r="N223" s="1203" t="s">
        <v>22</v>
      </c>
      <c r="O223" s="1203"/>
      <c r="P223" s="1215" t="s">
        <v>17</v>
      </c>
      <c r="Q223" s="1216"/>
      <c r="R223" s="1217" t="str">
        <f>IF('⑨応募者名簿(印刷用)'!$BX$40="","",'⑨応募者名簿(印刷用)'!$BX$40)</f>
        <v>-</v>
      </c>
      <c r="S223" s="1217"/>
      <c r="T223" s="1217"/>
      <c r="U223" s="1217"/>
      <c r="V223" s="1217"/>
      <c r="W223" s="1217"/>
      <c r="X223" s="1217"/>
      <c r="Y223" s="1217"/>
      <c r="Z223" s="1217"/>
      <c r="AA223" s="1217"/>
      <c r="AB223" s="1217"/>
      <c r="AC223" s="1217"/>
      <c r="AD223" s="1217"/>
      <c r="AE223" s="1217"/>
      <c r="AF223" s="1217"/>
      <c r="AG223" s="1217"/>
      <c r="AH223" s="1217"/>
      <c r="AI223" s="1217"/>
      <c r="AJ223" s="1217"/>
      <c r="AK223" s="1217"/>
      <c r="AL223" s="1217"/>
      <c r="AM223" s="1217"/>
      <c r="AN223" s="1217"/>
      <c r="AO223" s="1217"/>
      <c r="AP223" s="1218"/>
      <c r="AR223" s="47"/>
      <c r="AS223" s="1153" t="s">
        <v>64</v>
      </c>
      <c r="AT223" s="1154"/>
      <c r="AU223" s="1154"/>
      <c r="AV223" s="1154"/>
      <c r="AW223" s="1154"/>
      <c r="AX223" s="1154"/>
      <c r="AY223" s="1154"/>
      <c r="AZ223" s="1154"/>
      <c r="BA223" s="1154"/>
      <c r="BB223" s="1154"/>
      <c r="BC223" s="1154"/>
      <c r="BD223" s="1154"/>
      <c r="BE223" s="1155"/>
      <c r="BF223" s="1203" t="s">
        <v>22</v>
      </c>
      <c r="BG223" s="1203"/>
      <c r="BH223" s="1215" t="s">
        <v>17</v>
      </c>
      <c r="BI223" s="1216"/>
      <c r="BJ223" s="1217" t="str">
        <f>IF('⑨応募者名簿(印刷用)'!$BX$40="","",'⑨応募者名簿(印刷用)'!$BX$40)</f>
        <v>-</v>
      </c>
      <c r="BK223" s="1217"/>
      <c r="BL223" s="1217"/>
      <c r="BM223" s="1217"/>
      <c r="BN223" s="1217"/>
      <c r="BO223" s="1217"/>
      <c r="BP223" s="1217"/>
      <c r="BQ223" s="1217"/>
      <c r="BR223" s="1217"/>
      <c r="BS223" s="1217"/>
      <c r="BT223" s="1217"/>
      <c r="BU223" s="1217"/>
      <c r="BV223" s="1217"/>
      <c r="BW223" s="1217"/>
      <c r="BX223" s="1217"/>
      <c r="BY223" s="1217"/>
      <c r="BZ223" s="1217"/>
      <c r="CA223" s="1217"/>
      <c r="CB223" s="1217"/>
      <c r="CC223" s="1217"/>
      <c r="CD223" s="1217"/>
      <c r="CE223" s="1217"/>
      <c r="CF223" s="1217"/>
      <c r="CG223" s="1217"/>
      <c r="CH223" s="1218"/>
    </row>
    <row r="224" spans="1:87" ht="17.100000000000001" customHeight="1" x14ac:dyDescent="0.15">
      <c r="A224" s="612" t="str">
        <f>'⑨応募者名簿(印刷用)'!$A$36</f>
        <v/>
      </c>
      <c r="B224" s="613"/>
      <c r="C224" s="613"/>
      <c r="D224" s="613"/>
      <c r="E224" s="613"/>
      <c r="F224" s="613"/>
      <c r="G224" s="613"/>
      <c r="H224" s="613"/>
      <c r="I224" s="93"/>
      <c r="J224" s="93"/>
      <c r="K224" s="93"/>
      <c r="L224" s="93"/>
      <c r="M224" s="94"/>
      <c r="N224" s="1203"/>
      <c r="O224" s="1203"/>
      <c r="P224" s="1219" t="str">
        <f>IF('⑨応募者名簿(印刷用)'!$BV$42="","",'⑨応募者名簿(印刷用)'!$BV$42)</f>
        <v xml:space="preserve"> </v>
      </c>
      <c r="Q224" s="1220"/>
      <c r="R224" s="1220"/>
      <c r="S224" s="1220"/>
      <c r="T224" s="1220"/>
      <c r="U224" s="1220"/>
      <c r="V224" s="1220"/>
      <c r="W224" s="1220"/>
      <c r="X224" s="1220"/>
      <c r="Y224" s="1220"/>
      <c r="Z224" s="1220"/>
      <c r="AA224" s="1220"/>
      <c r="AB224" s="1220"/>
      <c r="AC224" s="1220"/>
      <c r="AD224" s="1220"/>
      <c r="AE224" s="1220"/>
      <c r="AF224" s="1220"/>
      <c r="AG224" s="1220"/>
      <c r="AH224" s="1220"/>
      <c r="AI224" s="1220"/>
      <c r="AJ224" s="1220"/>
      <c r="AK224" s="1220"/>
      <c r="AL224" s="1220"/>
      <c r="AM224" s="1220"/>
      <c r="AN224" s="1220"/>
      <c r="AO224" s="1220"/>
      <c r="AP224" s="1221"/>
      <c r="AR224" s="47"/>
      <c r="AS224" s="612" t="str">
        <f>'⑨応募者名簿(印刷用)'!$A$36</f>
        <v/>
      </c>
      <c r="AT224" s="613"/>
      <c r="AU224" s="613"/>
      <c r="AV224" s="613"/>
      <c r="AW224" s="613"/>
      <c r="AX224" s="613"/>
      <c r="AY224" s="613"/>
      <c r="AZ224" s="613"/>
      <c r="BA224" s="93"/>
      <c r="BB224" s="93"/>
      <c r="BC224" s="93"/>
      <c r="BD224" s="93"/>
      <c r="BE224" s="94"/>
      <c r="BF224" s="1203"/>
      <c r="BG224" s="1203"/>
      <c r="BH224" s="1219" t="str">
        <f>IF('⑨応募者名簿(印刷用)'!$BV$42="","",'⑨応募者名簿(印刷用)'!$BV$42)</f>
        <v xml:space="preserve"> </v>
      </c>
      <c r="BI224" s="1220"/>
      <c r="BJ224" s="1220"/>
      <c r="BK224" s="1220"/>
      <c r="BL224" s="1220"/>
      <c r="BM224" s="1220"/>
      <c r="BN224" s="1220"/>
      <c r="BO224" s="1220"/>
      <c r="BP224" s="1220"/>
      <c r="BQ224" s="1220"/>
      <c r="BR224" s="1220"/>
      <c r="BS224" s="1220"/>
      <c r="BT224" s="1220"/>
      <c r="BU224" s="1220"/>
      <c r="BV224" s="1220"/>
      <c r="BW224" s="1220"/>
      <c r="BX224" s="1220"/>
      <c r="BY224" s="1220"/>
      <c r="BZ224" s="1220"/>
      <c r="CA224" s="1220"/>
      <c r="CB224" s="1220"/>
      <c r="CC224" s="1220"/>
      <c r="CD224" s="1220"/>
      <c r="CE224" s="1220"/>
      <c r="CF224" s="1220"/>
      <c r="CG224" s="1220"/>
      <c r="CH224" s="1221"/>
    </row>
    <row r="225" spans="1:86" ht="17.100000000000001" customHeight="1" x14ac:dyDescent="0.15">
      <c r="A225" s="612"/>
      <c r="B225" s="613"/>
      <c r="C225" s="613"/>
      <c r="D225" s="613"/>
      <c r="E225" s="613"/>
      <c r="F225" s="613"/>
      <c r="G225" s="613"/>
      <c r="H225" s="613"/>
      <c r="I225" s="93"/>
      <c r="J225" s="93"/>
      <c r="K225" s="93"/>
      <c r="L225" s="93"/>
      <c r="M225" s="94"/>
      <c r="N225" s="1203"/>
      <c r="O225" s="1203"/>
      <c r="P225" s="1219" t="str">
        <f>IF('⑨応募者名簿(印刷用)'!$BV$43="","",'⑨応募者名簿(印刷用)'!$BV$43)</f>
        <v xml:space="preserve"> </v>
      </c>
      <c r="Q225" s="1220"/>
      <c r="R225" s="1220"/>
      <c r="S225" s="1220"/>
      <c r="T225" s="1220"/>
      <c r="U225" s="1220"/>
      <c r="V225" s="1220"/>
      <c r="W225" s="1220"/>
      <c r="X225" s="1220"/>
      <c r="Y225" s="1220"/>
      <c r="Z225" s="1220"/>
      <c r="AA225" s="1220"/>
      <c r="AB225" s="1220"/>
      <c r="AC225" s="1220"/>
      <c r="AD225" s="1220"/>
      <c r="AE225" s="1220"/>
      <c r="AF225" s="1220"/>
      <c r="AG225" s="1220"/>
      <c r="AH225" s="1220"/>
      <c r="AI225" s="1220"/>
      <c r="AJ225" s="1220"/>
      <c r="AK225" s="1220"/>
      <c r="AL225" s="1220"/>
      <c r="AM225" s="1220"/>
      <c r="AN225" s="1220"/>
      <c r="AO225" s="1220"/>
      <c r="AP225" s="1221"/>
      <c r="AR225" s="47"/>
      <c r="AS225" s="612"/>
      <c r="AT225" s="613"/>
      <c r="AU225" s="613"/>
      <c r="AV225" s="613"/>
      <c r="AW225" s="613"/>
      <c r="AX225" s="613"/>
      <c r="AY225" s="613"/>
      <c r="AZ225" s="613"/>
      <c r="BA225" s="93"/>
      <c r="BB225" s="93"/>
      <c r="BC225" s="93"/>
      <c r="BD225" s="93"/>
      <c r="BE225" s="94"/>
      <c r="BF225" s="1203"/>
      <c r="BG225" s="1203"/>
      <c r="BH225" s="1219" t="str">
        <f>IF('⑨応募者名簿(印刷用)'!$BV$43="","",'⑨応募者名簿(印刷用)'!$BV$43)</f>
        <v xml:space="preserve"> </v>
      </c>
      <c r="BI225" s="1220"/>
      <c r="BJ225" s="1220"/>
      <c r="BK225" s="1220"/>
      <c r="BL225" s="1220"/>
      <c r="BM225" s="1220"/>
      <c r="BN225" s="1220"/>
      <c r="BO225" s="1220"/>
      <c r="BP225" s="1220"/>
      <c r="BQ225" s="1220"/>
      <c r="BR225" s="1220"/>
      <c r="BS225" s="1220"/>
      <c r="BT225" s="1220"/>
      <c r="BU225" s="1220"/>
      <c r="BV225" s="1220"/>
      <c r="BW225" s="1220"/>
      <c r="BX225" s="1220"/>
      <c r="BY225" s="1220"/>
      <c r="BZ225" s="1220"/>
      <c r="CA225" s="1220"/>
      <c r="CB225" s="1220"/>
      <c r="CC225" s="1220"/>
      <c r="CD225" s="1220"/>
      <c r="CE225" s="1220"/>
      <c r="CF225" s="1220"/>
      <c r="CG225" s="1220"/>
      <c r="CH225" s="1221"/>
    </row>
    <row r="226" spans="1:86" ht="17.100000000000001" customHeight="1" x14ac:dyDescent="0.15">
      <c r="A226" s="612"/>
      <c r="B226" s="613"/>
      <c r="C226" s="613"/>
      <c r="D226" s="613"/>
      <c r="E226" s="613"/>
      <c r="F226" s="613"/>
      <c r="G226" s="613"/>
      <c r="H226" s="613"/>
      <c r="I226" s="93"/>
      <c r="J226" s="93"/>
      <c r="K226" s="93"/>
      <c r="L226" s="93"/>
      <c r="M226" s="94"/>
      <c r="N226" s="1203"/>
      <c r="O226" s="1203"/>
      <c r="P226" s="1222" t="str">
        <f>IF('⑨応募者名簿(印刷用)'!$BV$44="","",'⑨応募者名簿(印刷用)'!$BV$44)</f>
        <v xml:space="preserve"> </v>
      </c>
      <c r="Q226" s="1223"/>
      <c r="R226" s="1223"/>
      <c r="S226" s="1223"/>
      <c r="T226" s="1223"/>
      <c r="U226" s="1223"/>
      <c r="V226" s="1223"/>
      <c r="W226" s="1223"/>
      <c r="X226" s="1223"/>
      <c r="Y226" s="1223"/>
      <c r="Z226" s="1223"/>
      <c r="AA226" s="1223"/>
      <c r="AB226" s="1223"/>
      <c r="AC226" s="1223"/>
      <c r="AD226" s="1223"/>
      <c r="AE226" s="1223"/>
      <c r="AF226" s="1223"/>
      <c r="AG226" s="1223"/>
      <c r="AH226" s="1223"/>
      <c r="AI226" s="1223"/>
      <c r="AJ226" s="1223"/>
      <c r="AK226" s="1223"/>
      <c r="AL226" s="1223"/>
      <c r="AM226" s="1223"/>
      <c r="AN226" s="1223"/>
      <c r="AO226" s="1223"/>
      <c r="AP226" s="1224"/>
      <c r="AR226" s="47"/>
      <c r="AS226" s="612"/>
      <c r="AT226" s="613"/>
      <c r="AU226" s="613"/>
      <c r="AV226" s="613"/>
      <c r="AW226" s="613"/>
      <c r="AX226" s="613"/>
      <c r="AY226" s="613"/>
      <c r="AZ226" s="613"/>
      <c r="BA226" s="93"/>
      <c r="BB226" s="93"/>
      <c r="BC226" s="93"/>
      <c r="BD226" s="93"/>
      <c r="BE226" s="94"/>
      <c r="BF226" s="1203"/>
      <c r="BG226" s="1203"/>
      <c r="BH226" s="1222" t="str">
        <f>IF('⑨応募者名簿(印刷用)'!$BV$44="","",'⑨応募者名簿(印刷用)'!$BV$44)</f>
        <v xml:space="preserve"> </v>
      </c>
      <c r="BI226" s="1223"/>
      <c r="BJ226" s="1223"/>
      <c r="BK226" s="1223"/>
      <c r="BL226" s="1223"/>
      <c r="BM226" s="1223"/>
      <c r="BN226" s="1223"/>
      <c r="BO226" s="1223"/>
      <c r="BP226" s="1223"/>
      <c r="BQ226" s="1223"/>
      <c r="BR226" s="1223"/>
      <c r="BS226" s="1223"/>
      <c r="BT226" s="1223"/>
      <c r="BU226" s="1223"/>
      <c r="BV226" s="1223"/>
      <c r="BW226" s="1223"/>
      <c r="BX226" s="1223"/>
      <c r="BY226" s="1223"/>
      <c r="BZ226" s="1223"/>
      <c r="CA226" s="1223"/>
      <c r="CB226" s="1223"/>
      <c r="CC226" s="1223"/>
      <c r="CD226" s="1223"/>
      <c r="CE226" s="1223"/>
      <c r="CF226" s="1223"/>
      <c r="CG226" s="1223"/>
      <c r="CH226" s="1224"/>
    </row>
    <row r="227" spans="1:86" ht="17.100000000000001" customHeight="1" x14ac:dyDescent="0.15">
      <c r="A227" s="612"/>
      <c r="B227" s="613"/>
      <c r="C227" s="613"/>
      <c r="D227" s="613"/>
      <c r="E227" s="613"/>
      <c r="F227" s="613"/>
      <c r="G227" s="613"/>
      <c r="H227" s="613"/>
      <c r="I227" s="93"/>
      <c r="J227" s="93"/>
      <c r="K227" s="93"/>
      <c r="L227" s="93"/>
      <c r="M227" s="94"/>
      <c r="N227" s="1206" t="s">
        <v>33</v>
      </c>
      <c r="O227" s="1207"/>
      <c r="P227" s="1212" t="s">
        <v>24</v>
      </c>
      <c r="Q227" s="1213"/>
      <c r="R227" s="1213"/>
      <c r="S227" s="1213"/>
      <c r="T227" s="1213" t="str">
        <f>""&amp;⑧入力シート!$D$21</f>
        <v/>
      </c>
      <c r="U227" s="1213"/>
      <c r="V227" s="1213"/>
      <c r="W227" s="1213"/>
      <c r="X227" s="1213"/>
      <c r="Y227" s="1213"/>
      <c r="Z227" s="1213"/>
      <c r="AA227" s="1213"/>
      <c r="AB227" s="1213"/>
      <c r="AC227" s="1213"/>
      <c r="AD227" s="1213"/>
      <c r="AE227" s="1213"/>
      <c r="AF227" s="1213"/>
      <c r="AG227" s="1213"/>
      <c r="AH227" s="1213"/>
      <c r="AI227" s="1213"/>
      <c r="AJ227" s="1213"/>
      <c r="AK227" s="1213"/>
      <c r="AL227" s="1213"/>
      <c r="AM227" s="1213"/>
      <c r="AN227" s="1213"/>
      <c r="AO227" s="1213"/>
      <c r="AP227" s="1214"/>
      <c r="AR227" s="47"/>
      <c r="AS227" s="612"/>
      <c r="AT227" s="613"/>
      <c r="AU227" s="613"/>
      <c r="AV227" s="613"/>
      <c r="AW227" s="613"/>
      <c r="AX227" s="613"/>
      <c r="AY227" s="613"/>
      <c r="AZ227" s="613"/>
      <c r="BA227" s="93"/>
      <c r="BB227" s="93"/>
      <c r="BC227" s="93"/>
      <c r="BD227" s="93"/>
      <c r="BE227" s="94"/>
      <c r="BF227" s="1206" t="s">
        <v>33</v>
      </c>
      <c r="BG227" s="1207"/>
      <c r="BH227" s="1212" t="s">
        <v>24</v>
      </c>
      <c r="BI227" s="1213"/>
      <c r="BJ227" s="1213"/>
      <c r="BK227" s="1213"/>
      <c r="BL227" s="1213" t="str">
        <f>""&amp;⑧入力シート!$D$21</f>
        <v/>
      </c>
      <c r="BM227" s="1213"/>
      <c r="BN227" s="1213"/>
      <c r="BO227" s="1213"/>
      <c r="BP227" s="1213"/>
      <c r="BQ227" s="1213"/>
      <c r="BR227" s="1213"/>
      <c r="BS227" s="1213"/>
      <c r="BT227" s="1213"/>
      <c r="BU227" s="1213"/>
      <c r="BV227" s="1213"/>
      <c r="BW227" s="1213"/>
      <c r="BX227" s="1213"/>
      <c r="BY227" s="1213"/>
      <c r="BZ227" s="1213"/>
      <c r="CA227" s="1213"/>
      <c r="CB227" s="1213"/>
      <c r="CC227" s="1213"/>
      <c r="CD227" s="1213"/>
      <c r="CE227" s="1213"/>
      <c r="CF227" s="1213"/>
      <c r="CG227" s="1213"/>
      <c r="CH227" s="1214"/>
    </row>
    <row r="228" spans="1:86" ht="17.100000000000001" customHeight="1" x14ac:dyDescent="0.15">
      <c r="A228" s="95"/>
      <c r="B228" s="93"/>
      <c r="C228" s="93"/>
      <c r="D228" s="93"/>
      <c r="E228" s="93"/>
      <c r="F228" s="93"/>
      <c r="G228" s="93"/>
      <c r="H228" s="93"/>
      <c r="I228" s="93"/>
      <c r="J228" s="93"/>
      <c r="K228" s="93"/>
      <c r="L228" s="93"/>
      <c r="M228" s="94"/>
      <c r="N228" s="1190"/>
      <c r="O228" s="1191"/>
      <c r="P228" s="1082" t="str">
        <f>"　"&amp;⑧入力シート!$D$22</f>
        <v>　</v>
      </c>
      <c r="Q228" s="1083"/>
      <c r="R228" s="1083"/>
      <c r="S228" s="1083"/>
      <c r="T228" s="1083"/>
      <c r="U228" s="1083"/>
      <c r="V228" s="1083"/>
      <c r="W228" s="1083"/>
      <c r="X228" s="1083"/>
      <c r="Y228" s="1083"/>
      <c r="Z228" s="1083"/>
      <c r="AA228" s="1083"/>
      <c r="AB228" s="1083"/>
      <c r="AC228" s="1083"/>
      <c r="AD228" s="1083"/>
      <c r="AE228" s="1083"/>
      <c r="AF228" s="1083"/>
      <c r="AG228" s="1083"/>
      <c r="AH228" s="1083"/>
      <c r="AI228" s="1083"/>
      <c r="AJ228" s="1083"/>
      <c r="AK228" s="1083"/>
      <c r="AL228" s="1083"/>
      <c r="AM228" s="1083"/>
      <c r="AN228" s="1083"/>
      <c r="AO228" s="1083"/>
      <c r="AP228" s="1084"/>
      <c r="AR228" s="47"/>
      <c r="AS228" s="95"/>
      <c r="AT228" s="93"/>
      <c r="AU228" s="93"/>
      <c r="AV228" s="93"/>
      <c r="AW228" s="93"/>
      <c r="AX228" s="93"/>
      <c r="AY228" s="93"/>
      <c r="AZ228" s="93"/>
      <c r="BA228" s="93"/>
      <c r="BB228" s="93"/>
      <c r="BC228" s="93"/>
      <c r="BD228" s="93"/>
      <c r="BE228" s="94"/>
      <c r="BF228" s="1190"/>
      <c r="BG228" s="1191"/>
      <c r="BH228" s="1082" t="str">
        <f>"　"&amp;⑧入力シート!$D$22</f>
        <v>　</v>
      </c>
      <c r="BI228" s="1083"/>
      <c r="BJ228" s="1083"/>
      <c r="BK228" s="1083"/>
      <c r="BL228" s="1083"/>
      <c r="BM228" s="1083"/>
      <c r="BN228" s="1083"/>
      <c r="BO228" s="1083"/>
      <c r="BP228" s="1083"/>
      <c r="BQ228" s="1083"/>
      <c r="BR228" s="1083"/>
      <c r="BS228" s="1083"/>
      <c r="BT228" s="1083"/>
      <c r="BU228" s="1083"/>
      <c r="BV228" s="1083"/>
      <c r="BW228" s="1083"/>
      <c r="BX228" s="1083"/>
      <c r="BY228" s="1083"/>
      <c r="BZ228" s="1083"/>
      <c r="CA228" s="1083"/>
      <c r="CB228" s="1083"/>
      <c r="CC228" s="1083"/>
      <c r="CD228" s="1083"/>
      <c r="CE228" s="1083"/>
      <c r="CF228" s="1083"/>
      <c r="CG228" s="1083"/>
      <c r="CH228" s="1084"/>
    </row>
    <row r="229" spans="1:86" ht="17.100000000000001" customHeight="1" x14ac:dyDescent="0.15">
      <c r="A229" s="95"/>
      <c r="B229" s="93"/>
      <c r="C229" s="93"/>
      <c r="D229" s="93"/>
      <c r="E229" s="93"/>
      <c r="F229" s="93"/>
      <c r="G229" s="93"/>
      <c r="H229" s="93"/>
      <c r="I229" s="93"/>
      <c r="J229" s="93"/>
      <c r="K229" s="93"/>
      <c r="L229" s="93"/>
      <c r="M229" s="94"/>
      <c r="N229" s="1190"/>
      <c r="O229" s="1191"/>
      <c r="P229" s="1085" t="str">
        <f>"　"&amp;⑧入力シート!$D$23</f>
        <v>　</v>
      </c>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7"/>
      <c r="AR229" s="47"/>
      <c r="AS229" s="95"/>
      <c r="AT229" s="93"/>
      <c r="AU229" s="93"/>
      <c r="AV229" s="93"/>
      <c r="AW229" s="93"/>
      <c r="AX229" s="93"/>
      <c r="AY229" s="93"/>
      <c r="AZ229" s="93"/>
      <c r="BA229" s="93"/>
      <c r="BB229" s="93"/>
      <c r="BC229" s="93"/>
      <c r="BD229" s="93"/>
      <c r="BE229" s="94"/>
      <c r="BF229" s="1190"/>
      <c r="BG229" s="1191"/>
      <c r="BH229" s="1085" t="str">
        <f>"　"&amp;⑧入力シート!$D$23</f>
        <v>　</v>
      </c>
      <c r="BI229" s="1086"/>
      <c r="BJ229" s="1086"/>
      <c r="BK229" s="1086"/>
      <c r="BL229" s="1086"/>
      <c r="BM229" s="1086"/>
      <c r="BN229" s="1086"/>
      <c r="BO229" s="1086"/>
      <c r="BP229" s="1086"/>
      <c r="BQ229" s="1086"/>
      <c r="BR229" s="1086"/>
      <c r="BS229" s="1086"/>
      <c r="BT229" s="1086"/>
      <c r="BU229" s="1086"/>
      <c r="BV229" s="1086"/>
      <c r="BW229" s="1086"/>
      <c r="BX229" s="1086"/>
      <c r="BY229" s="1086"/>
      <c r="BZ229" s="1086"/>
      <c r="CA229" s="1086"/>
      <c r="CB229" s="1086"/>
      <c r="CC229" s="1086"/>
      <c r="CD229" s="1086"/>
      <c r="CE229" s="1086"/>
      <c r="CF229" s="1086"/>
      <c r="CG229" s="1086"/>
      <c r="CH229" s="1087"/>
    </row>
    <row r="230" spans="1:86" ht="17.100000000000001" customHeight="1" x14ac:dyDescent="0.15">
      <c r="A230" s="96"/>
      <c r="B230" s="97"/>
      <c r="C230" s="97"/>
      <c r="D230" s="97"/>
      <c r="E230" s="97"/>
      <c r="F230" s="97"/>
      <c r="G230" s="97"/>
      <c r="H230" s="97"/>
      <c r="I230" s="97"/>
      <c r="J230" s="97"/>
      <c r="K230" s="97"/>
      <c r="L230" s="97"/>
      <c r="M230" s="98"/>
      <c r="N230" s="1190"/>
      <c r="O230" s="1191"/>
      <c r="P230" s="1085"/>
      <c r="Q230" s="1086"/>
      <c r="R230" s="1086"/>
      <c r="S230" s="1086"/>
      <c r="T230" s="1086"/>
      <c r="U230" s="1086"/>
      <c r="V230" s="1086"/>
      <c r="W230" s="1086"/>
      <c r="X230" s="1086"/>
      <c r="Y230" s="1086"/>
      <c r="Z230" s="1086"/>
      <c r="AA230" s="1086"/>
      <c r="AB230" s="1086"/>
      <c r="AC230" s="1086"/>
      <c r="AD230" s="1086"/>
      <c r="AE230" s="1086"/>
      <c r="AF230" s="1086"/>
      <c r="AG230" s="1086"/>
      <c r="AH230" s="1086"/>
      <c r="AI230" s="1086"/>
      <c r="AJ230" s="1086"/>
      <c r="AK230" s="1086"/>
      <c r="AL230" s="1086"/>
      <c r="AM230" s="1086"/>
      <c r="AN230" s="1086"/>
      <c r="AO230" s="1086"/>
      <c r="AP230" s="1087"/>
      <c r="AR230" s="47"/>
      <c r="AS230" s="96"/>
      <c r="AT230" s="97"/>
      <c r="AU230" s="97"/>
      <c r="AV230" s="97"/>
      <c r="AW230" s="97"/>
      <c r="AX230" s="97"/>
      <c r="AY230" s="97"/>
      <c r="AZ230" s="97"/>
      <c r="BA230" s="97"/>
      <c r="BB230" s="97"/>
      <c r="BC230" s="97"/>
      <c r="BD230" s="97"/>
      <c r="BE230" s="98"/>
      <c r="BF230" s="1190"/>
      <c r="BG230" s="1191"/>
      <c r="BH230" s="1085"/>
      <c r="BI230" s="1086"/>
      <c r="BJ230" s="1086"/>
      <c r="BK230" s="1086"/>
      <c r="BL230" s="1086"/>
      <c r="BM230" s="1086"/>
      <c r="BN230" s="1086"/>
      <c r="BO230" s="1086"/>
      <c r="BP230" s="1086"/>
      <c r="BQ230" s="1086"/>
      <c r="BR230" s="1086"/>
      <c r="BS230" s="1086"/>
      <c r="BT230" s="1086"/>
      <c r="BU230" s="1086"/>
      <c r="BV230" s="1086"/>
      <c r="BW230" s="1086"/>
      <c r="BX230" s="1086"/>
      <c r="BY230" s="1086"/>
      <c r="BZ230" s="1086"/>
      <c r="CA230" s="1086"/>
      <c r="CB230" s="1086"/>
      <c r="CC230" s="1086"/>
      <c r="CD230" s="1086"/>
      <c r="CE230" s="1086"/>
      <c r="CF230" s="1086"/>
      <c r="CG230" s="1086"/>
      <c r="CH230" s="1087"/>
    </row>
    <row r="231" spans="1:86" ht="18" customHeight="1" x14ac:dyDescent="0.15">
      <c r="A231" s="1206" t="s">
        <v>38</v>
      </c>
      <c r="B231" s="1207"/>
      <c r="C231" s="1212" t="s">
        <v>32</v>
      </c>
      <c r="D231" s="1213"/>
      <c r="E231" s="1213"/>
      <c r="F231" s="1213"/>
      <c r="G231" s="1213"/>
      <c r="H231" s="1213"/>
      <c r="I231" s="1213"/>
      <c r="J231" s="1213"/>
      <c r="K231" s="1213"/>
      <c r="L231" s="1213"/>
      <c r="M231" s="1213"/>
      <c r="N231" s="1203" t="s">
        <v>35</v>
      </c>
      <c r="O231" s="1203"/>
      <c r="P231" s="1126" t="str">
        <f>""&amp;⑧入力シート!AD90</f>
        <v/>
      </c>
      <c r="Q231" s="1126"/>
      <c r="R231" s="1126"/>
      <c r="S231" s="1126"/>
      <c r="T231" s="1126"/>
      <c r="U231" s="1126"/>
      <c r="V231" s="1126"/>
      <c r="W231" s="1126"/>
      <c r="X231" s="1126"/>
      <c r="Y231" s="1126"/>
      <c r="Z231" s="1126"/>
      <c r="AA231" s="1126"/>
      <c r="AB231" s="1126"/>
      <c r="AC231" s="1126"/>
      <c r="AD231" s="1126"/>
      <c r="AE231" s="1126"/>
      <c r="AF231" s="1126"/>
      <c r="AG231" s="1126"/>
      <c r="AH231" s="1126"/>
      <c r="AI231" s="1126"/>
      <c r="AJ231" s="1126"/>
      <c r="AK231" s="1126"/>
      <c r="AL231" s="1126"/>
      <c r="AM231" s="1126"/>
      <c r="AN231" s="1126"/>
      <c r="AO231" s="1126"/>
      <c r="AP231" s="1126"/>
      <c r="AR231" s="47"/>
      <c r="AS231" s="1206" t="s">
        <v>38</v>
      </c>
      <c r="AT231" s="1207"/>
      <c r="AU231" s="1212" t="s">
        <v>32</v>
      </c>
      <c r="AV231" s="1213"/>
      <c r="AW231" s="1213"/>
      <c r="AX231" s="1213"/>
      <c r="AY231" s="1213"/>
      <c r="AZ231" s="1213"/>
      <c r="BA231" s="1213"/>
      <c r="BB231" s="1213"/>
      <c r="BC231" s="1213"/>
      <c r="BD231" s="1213"/>
      <c r="BE231" s="1213"/>
      <c r="BF231" s="1203" t="s">
        <v>35</v>
      </c>
      <c r="BG231" s="1203"/>
      <c r="BH231" s="1126" t="str">
        <f>""&amp;⑧入力シート!AD91</f>
        <v/>
      </c>
      <c r="BI231" s="1126"/>
      <c r="BJ231" s="1126"/>
      <c r="BK231" s="1126"/>
      <c r="BL231" s="1126"/>
      <c r="BM231" s="1126"/>
      <c r="BN231" s="1126"/>
      <c r="BO231" s="1126"/>
      <c r="BP231" s="1126"/>
      <c r="BQ231" s="1126"/>
      <c r="BR231" s="1126"/>
      <c r="BS231" s="1126"/>
      <c r="BT231" s="1126"/>
      <c r="BU231" s="1126"/>
      <c r="BV231" s="1126"/>
      <c r="BW231" s="1126"/>
      <c r="BX231" s="1126"/>
      <c r="BY231" s="1126"/>
      <c r="BZ231" s="1126"/>
      <c r="CA231" s="1126"/>
      <c r="CB231" s="1126"/>
      <c r="CC231" s="1126"/>
      <c r="CD231" s="1126"/>
      <c r="CE231" s="1126"/>
      <c r="CF231" s="1126"/>
      <c r="CG231" s="1126"/>
      <c r="CH231" s="1126"/>
    </row>
    <row r="232" spans="1:86" ht="18" customHeight="1" x14ac:dyDescent="0.15">
      <c r="A232" s="1190"/>
      <c r="B232" s="1191"/>
      <c r="C232" s="1204">
        <f>⑧入力シート!Y90</f>
        <v>67</v>
      </c>
      <c r="D232" s="1205"/>
      <c r="E232" s="1205"/>
      <c r="F232" s="1205"/>
      <c r="G232" s="1205"/>
      <c r="H232" s="1205"/>
      <c r="I232" s="1205"/>
      <c r="J232" s="1205"/>
      <c r="K232" s="1205"/>
      <c r="L232" s="1205"/>
      <c r="M232" s="1205"/>
      <c r="N232" s="1203"/>
      <c r="O232" s="1203"/>
      <c r="P232" s="1126"/>
      <c r="Q232" s="1126"/>
      <c r="R232" s="1126"/>
      <c r="S232" s="1126"/>
      <c r="T232" s="1126"/>
      <c r="U232" s="1126"/>
      <c r="V232" s="1126"/>
      <c r="W232" s="1126"/>
      <c r="X232" s="1126"/>
      <c r="Y232" s="1126"/>
      <c r="Z232" s="1126"/>
      <c r="AA232" s="1126"/>
      <c r="AB232" s="1126"/>
      <c r="AC232" s="1126"/>
      <c r="AD232" s="1126"/>
      <c r="AE232" s="1126"/>
      <c r="AF232" s="1126"/>
      <c r="AG232" s="1126"/>
      <c r="AH232" s="1126"/>
      <c r="AI232" s="1126"/>
      <c r="AJ232" s="1126"/>
      <c r="AK232" s="1126"/>
      <c r="AL232" s="1126"/>
      <c r="AM232" s="1126"/>
      <c r="AN232" s="1126"/>
      <c r="AO232" s="1126"/>
      <c r="AP232" s="1126"/>
      <c r="AR232" s="47"/>
      <c r="AS232" s="1190"/>
      <c r="AT232" s="1191"/>
      <c r="AU232" s="1204">
        <f>⑧入力シート!Y91</f>
        <v>68</v>
      </c>
      <c r="AV232" s="1205"/>
      <c r="AW232" s="1205"/>
      <c r="AX232" s="1205"/>
      <c r="AY232" s="1205"/>
      <c r="AZ232" s="1205"/>
      <c r="BA232" s="1205"/>
      <c r="BB232" s="1205"/>
      <c r="BC232" s="1205"/>
      <c r="BD232" s="1205"/>
      <c r="BE232" s="1205"/>
      <c r="BF232" s="1203"/>
      <c r="BG232" s="1203"/>
      <c r="BH232" s="1126"/>
      <c r="BI232" s="1126"/>
      <c r="BJ232" s="1126"/>
      <c r="BK232" s="1126"/>
      <c r="BL232" s="1126"/>
      <c r="BM232" s="1126"/>
      <c r="BN232" s="1126"/>
      <c r="BO232" s="1126"/>
      <c r="BP232" s="1126"/>
      <c r="BQ232" s="1126"/>
      <c r="BR232" s="1126"/>
      <c r="BS232" s="1126"/>
      <c r="BT232" s="1126"/>
      <c r="BU232" s="1126"/>
      <c r="BV232" s="1126"/>
      <c r="BW232" s="1126"/>
      <c r="BX232" s="1126"/>
      <c r="BY232" s="1126"/>
      <c r="BZ232" s="1126"/>
      <c r="CA232" s="1126"/>
      <c r="CB232" s="1126"/>
      <c r="CC232" s="1126"/>
      <c r="CD232" s="1126"/>
      <c r="CE232" s="1126"/>
      <c r="CF232" s="1126"/>
      <c r="CG232" s="1126"/>
      <c r="CH232" s="1126"/>
    </row>
    <row r="233" spans="1:86" ht="18" customHeight="1" x14ac:dyDescent="0.15">
      <c r="A233" s="1192"/>
      <c r="B233" s="1193"/>
      <c r="C233" s="1204"/>
      <c r="D233" s="1205"/>
      <c r="E233" s="1205"/>
      <c r="F233" s="1205"/>
      <c r="G233" s="1205"/>
      <c r="H233" s="1205"/>
      <c r="I233" s="1205"/>
      <c r="J233" s="1205"/>
      <c r="K233" s="1205"/>
      <c r="L233" s="1205"/>
      <c r="M233" s="1205"/>
      <c r="N233" s="1203"/>
      <c r="O233" s="1203"/>
      <c r="P233" s="1126"/>
      <c r="Q233" s="1126"/>
      <c r="R233" s="1126"/>
      <c r="S233" s="1126"/>
      <c r="T233" s="1126"/>
      <c r="U233" s="1126"/>
      <c r="V233" s="1126"/>
      <c r="W233" s="1126"/>
      <c r="X233" s="1126"/>
      <c r="Y233" s="1126"/>
      <c r="Z233" s="1126"/>
      <c r="AA233" s="1126"/>
      <c r="AB233" s="1126"/>
      <c r="AC233" s="1126"/>
      <c r="AD233" s="1126"/>
      <c r="AE233" s="1126"/>
      <c r="AF233" s="1126"/>
      <c r="AG233" s="1126"/>
      <c r="AH233" s="1126"/>
      <c r="AI233" s="1126"/>
      <c r="AJ233" s="1126"/>
      <c r="AK233" s="1126"/>
      <c r="AL233" s="1126"/>
      <c r="AM233" s="1126"/>
      <c r="AN233" s="1126"/>
      <c r="AO233" s="1126"/>
      <c r="AP233" s="1126"/>
      <c r="AR233" s="47"/>
      <c r="AS233" s="1192"/>
      <c r="AT233" s="1193"/>
      <c r="AU233" s="1204"/>
      <c r="AV233" s="1205"/>
      <c r="AW233" s="1205"/>
      <c r="AX233" s="1205"/>
      <c r="AY233" s="1205"/>
      <c r="AZ233" s="1205"/>
      <c r="BA233" s="1205"/>
      <c r="BB233" s="1205"/>
      <c r="BC233" s="1205"/>
      <c r="BD233" s="1205"/>
      <c r="BE233" s="1205"/>
      <c r="BF233" s="1203"/>
      <c r="BG233" s="1203"/>
      <c r="BH233" s="1126"/>
      <c r="BI233" s="1126"/>
      <c r="BJ233" s="1126"/>
      <c r="BK233" s="1126"/>
      <c r="BL233" s="1126"/>
      <c r="BM233" s="1126"/>
      <c r="BN233" s="1126"/>
      <c r="BO233" s="1126"/>
      <c r="BP233" s="1126"/>
      <c r="BQ233" s="1126"/>
      <c r="BR233" s="1126"/>
      <c r="BS233" s="1126"/>
      <c r="BT233" s="1126"/>
      <c r="BU233" s="1126"/>
      <c r="BV233" s="1126"/>
      <c r="BW233" s="1126"/>
      <c r="BX233" s="1126"/>
      <c r="BY233" s="1126"/>
      <c r="BZ233" s="1126"/>
      <c r="CA233" s="1126"/>
      <c r="CB233" s="1126"/>
      <c r="CC233" s="1126"/>
      <c r="CD233" s="1126"/>
      <c r="CE233" s="1126"/>
      <c r="CF233" s="1126"/>
      <c r="CG233" s="1126"/>
      <c r="CH233" s="1126"/>
    </row>
    <row r="234" spans="1:86" ht="18" customHeight="1" x14ac:dyDescent="0.15">
      <c r="A234" s="1206" t="s">
        <v>37</v>
      </c>
      <c r="B234" s="1207"/>
      <c r="C234" s="1208" t="str">
        <f>""&amp;⑧入力シート!Z90</f>
        <v/>
      </c>
      <c r="D234" s="1209"/>
      <c r="E234" s="1209"/>
      <c r="F234" s="1209"/>
      <c r="G234" s="1209"/>
      <c r="H234" s="1209"/>
      <c r="I234" s="1209"/>
      <c r="J234" s="1209"/>
      <c r="K234" s="1209"/>
      <c r="L234" s="1209"/>
      <c r="M234" s="1210"/>
      <c r="N234" s="1190" t="s">
        <v>36</v>
      </c>
      <c r="O234" s="1191"/>
      <c r="P234" s="1194" t="s">
        <v>34</v>
      </c>
      <c r="Q234" s="1195"/>
      <c r="R234" s="1195"/>
      <c r="S234" s="1195"/>
      <c r="T234" s="1195"/>
      <c r="U234" s="1195"/>
      <c r="V234" s="1195"/>
      <c r="W234" s="1195"/>
      <c r="X234" s="1195"/>
      <c r="Y234" s="1195"/>
      <c r="Z234" s="1195"/>
      <c r="AA234" s="1195"/>
      <c r="AB234" s="1195"/>
      <c r="AC234" s="1195"/>
      <c r="AD234" s="1195"/>
      <c r="AE234" s="1195"/>
      <c r="AF234" s="1195"/>
      <c r="AG234" s="1195"/>
      <c r="AH234" s="1195"/>
      <c r="AI234" s="1195"/>
      <c r="AJ234" s="1195"/>
      <c r="AK234" s="1195"/>
      <c r="AL234" s="1195"/>
      <c r="AM234" s="1195"/>
      <c r="AN234" s="1195"/>
      <c r="AO234" s="1195"/>
      <c r="AP234" s="1196"/>
      <c r="AR234" s="47"/>
      <c r="AS234" s="1206" t="s">
        <v>37</v>
      </c>
      <c r="AT234" s="1207"/>
      <c r="AU234" s="1208" t="str">
        <f>""&amp;⑧入力シート!Z91</f>
        <v/>
      </c>
      <c r="AV234" s="1209"/>
      <c r="AW234" s="1209"/>
      <c r="AX234" s="1209"/>
      <c r="AY234" s="1209"/>
      <c r="AZ234" s="1209"/>
      <c r="BA234" s="1209"/>
      <c r="BB234" s="1209"/>
      <c r="BC234" s="1209"/>
      <c r="BD234" s="1209"/>
      <c r="BE234" s="1210"/>
      <c r="BF234" s="1190" t="s">
        <v>36</v>
      </c>
      <c r="BG234" s="1191"/>
      <c r="BH234" s="1194" t="s">
        <v>34</v>
      </c>
      <c r="BI234" s="1195"/>
      <c r="BJ234" s="1195"/>
      <c r="BK234" s="1195"/>
      <c r="BL234" s="1195"/>
      <c r="BM234" s="1195"/>
      <c r="BN234" s="1195"/>
      <c r="BO234" s="1195"/>
      <c r="BP234" s="1195"/>
      <c r="BQ234" s="1195"/>
      <c r="BR234" s="1195"/>
      <c r="BS234" s="1195"/>
      <c r="BT234" s="1195"/>
      <c r="BU234" s="1195"/>
      <c r="BV234" s="1195"/>
      <c r="BW234" s="1195"/>
      <c r="BX234" s="1195"/>
      <c r="BY234" s="1195"/>
      <c r="BZ234" s="1195"/>
      <c r="CA234" s="1195"/>
      <c r="CB234" s="1195"/>
      <c r="CC234" s="1195"/>
      <c r="CD234" s="1195"/>
      <c r="CE234" s="1195"/>
      <c r="CF234" s="1195"/>
      <c r="CG234" s="1195"/>
      <c r="CH234" s="1196"/>
    </row>
    <row r="235" spans="1:86" ht="18" customHeight="1" x14ac:dyDescent="0.15">
      <c r="A235" s="1190"/>
      <c r="B235" s="1191"/>
      <c r="C235" s="1204"/>
      <c r="D235" s="1205"/>
      <c r="E235" s="1205"/>
      <c r="F235" s="1205"/>
      <c r="G235" s="1205"/>
      <c r="H235" s="1205"/>
      <c r="I235" s="1205"/>
      <c r="J235" s="1205"/>
      <c r="K235" s="1205"/>
      <c r="L235" s="1205"/>
      <c r="M235" s="1211"/>
      <c r="N235" s="1190"/>
      <c r="O235" s="1191"/>
      <c r="P235" s="1225" t="str">
        <f>'⑨応募者名簿(印刷用)'!BV9</f>
        <v xml:space="preserve"> </v>
      </c>
      <c r="Q235" s="1225"/>
      <c r="R235" s="1225"/>
      <c r="S235" s="1225"/>
      <c r="T235" s="1225"/>
      <c r="U235" s="1225"/>
      <c r="V235" s="1225"/>
      <c r="W235" s="1225"/>
      <c r="X235" s="1225"/>
      <c r="Y235" s="1225"/>
      <c r="Z235" s="1225"/>
      <c r="AA235" s="1225"/>
      <c r="AB235" s="1225"/>
      <c r="AC235" s="1225"/>
      <c r="AD235" s="1225"/>
      <c r="AE235" s="1225"/>
      <c r="AF235" s="1225"/>
      <c r="AG235" s="1225"/>
      <c r="AH235" s="1225"/>
      <c r="AI235" s="1225"/>
      <c r="AJ235" s="1225"/>
      <c r="AK235" s="1225"/>
      <c r="AL235" s="1225"/>
      <c r="AM235" s="1225"/>
      <c r="AN235" s="1225"/>
      <c r="AO235" s="1225"/>
      <c r="AP235" s="1225"/>
      <c r="AR235" s="47"/>
      <c r="AS235" s="1190"/>
      <c r="AT235" s="1191"/>
      <c r="AU235" s="1204"/>
      <c r="AV235" s="1205"/>
      <c r="AW235" s="1205"/>
      <c r="AX235" s="1205"/>
      <c r="AY235" s="1205"/>
      <c r="AZ235" s="1205"/>
      <c r="BA235" s="1205"/>
      <c r="BB235" s="1205"/>
      <c r="BC235" s="1205"/>
      <c r="BD235" s="1205"/>
      <c r="BE235" s="1211"/>
      <c r="BF235" s="1190"/>
      <c r="BG235" s="1191"/>
      <c r="BH235" s="1225" t="str">
        <f>'⑨応募者名簿(印刷用)'!BV10</f>
        <v xml:space="preserve"> </v>
      </c>
      <c r="BI235" s="1225"/>
      <c r="BJ235" s="1225"/>
      <c r="BK235" s="1225"/>
      <c r="BL235" s="1225"/>
      <c r="BM235" s="1225"/>
      <c r="BN235" s="1225"/>
      <c r="BO235" s="1225"/>
      <c r="BP235" s="1225"/>
      <c r="BQ235" s="1225"/>
      <c r="BR235" s="1225"/>
      <c r="BS235" s="1225"/>
      <c r="BT235" s="1225"/>
      <c r="BU235" s="1225"/>
      <c r="BV235" s="1225"/>
      <c r="BW235" s="1225"/>
      <c r="BX235" s="1225"/>
      <c r="BY235" s="1225"/>
      <c r="BZ235" s="1225"/>
      <c r="CA235" s="1225"/>
      <c r="CB235" s="1225"/>
      <c r="CC235" s="1225"/>
      <c r="CD235" s="1225"/>
      <c r="CE235" s="1225"/>
      <c r="CF235" s="1225"/>
      <c r="CG235" s="1225"/>
      <c r="CH235" s="1225"/>
    </row>
    <row r="236" spans="1:86" ht="18" customHeight="1" x14ac:dyDescent="0.15">
      <c r="A236" s="1190"/>
      <c r="B236" s="1191"/>
      <c r="C236" s="1204"/>
      <c r="D236" s="1205"/>
      <c r="E236" s="1205"/>
      <c r="F236" s="1205"/>
      <c r="G236" s="1205"/>
      <c r="H236" s="1205"/>
      <c r="I236" s="1205"/>
      <c r="J236" s="1205"/>
      <c r="K236" s="1205"/>
      <c r="L236" s="1205"/>
      <c r="M236" s="1211"/>
      <c r="N236" s="1192"/>
      <c r="O236" s="1193"/>
      <c r="P236" s="1112"/>
      <c r="Q236" s="1112"/>
      <c r="R236" s="1112"/>
      <c r="S236" s="1112"/>
      <c r="T236" s="1112"/>
      <c r="U236" s="1112"/>
      <c r="V236" s="1112"/>
      <c r="W236" s="1112"/>
      <c r="X236" s="1112"/>
      <c r="Y236" s="1112"/>
      <c r="Z236" s="1112"/>
      <c r="AA236" s="1112"/>
      <c r="AB236" s="1112"/>
      <c r="AC236" s="1112"/>
      <c r="AD236" s="1112"/>
      <c r="AE236" s="1112"/>
      <c r="AF236" s="1112"/>
      <c r="AG236" s="1112"/>
      <c r="AH236" s="1112"/>
      <c r="AI236" s="1112"/>
      <c r="AJ236" s="1112"/>
      <c r="AK236" s="1112"/>
      <c r="AL236" s="1112"/>
      <c r="AM236" s="1112"/>
      <c r="AN236" s="1112"/>
      <c r="AO236" s="1112"/>
      <c r="AP236" s="1112"/>
      <c r="AR236" s="47"/>
      <c r="AS236" s="1190"/>
      <c r="AT236" s="1191"/>
      <c r="AU236" s="1204"/>
      <c r="AV236" s="1205"/>
      <c r="AW236" s="1205"/>
      <c r="AX236" s="1205"/>
      <c r="AY236" s="1205"/>
      <c r="AZ236" s="1205"/>
      <c r="BA236" s="1205"/>
      <c r="BB236" s="1205"/>
      <c r="BC236" s="1205"/>
      <c r="BD236" s="1205"/>
      <c r="BE236" s="1211"/>
      <c r="BF236" s="1192"/>
      <c r="BG236" s="1193"/>
      <c r="BH236" s="1112"/>
      <c r="BI236" s="1112"/>
      <c r="BJ236" s="1112"/>
      <c r="BK236" s="1112"/>
      <c r="BL236" s="1112"/>
      <c r="BM236" s="1112"/>
      <c r="BN236" s="1112"/>
      <c r="BO236" s="1112"/>
      <c r="BP236" s="1112"/>
      <c r="BQ236" s="1112"/>
      <c r="BR236" s="1112"/>
      <c r="BS236" s="1112"/>
      <c r="BT236" s="1112"/>
      <c r="BU236" s="1112"/>
      <c r="BV236" s="1112"/>
      <c r="BW236" s="1112"/>
      <c r="BX236" s="1112"/>
      <c r="BY236" s="1112"/>
      <c r="BZ236" s="1112"/>
      <c r="CA236" s="1112"/>
      <c r="CB236" s="1112"/>
      <c r="CC236" s="1112"/>
      <c r="CD236" s="1112"/>
      <c r="CE236" s="1112"/>
      <c r="CF236" s="1112"/>
      <c r="CG236" s="1112"/>
      <c r="CH236" s="1112"/>
    </row>
    <row r="237" spans="1:86" ht="18" customHeight="1" x14ac:dyDescent="0.15">
      <c r="A237" s="1107" t="s">
        <v>43</v>
      </c>
      <c r="B237" s="1108"/>
      <c r="C237" s="1112" t="str">
        <f>'⑨応募者名簿(印刷用)'!BT9</f>
        <v/>
      </c>
      <c r="D237" s="1112"/>
      <c r="E237" s="1112"/>
      <c r="F237" s="1112"/>
      <c r="G237" s="1112"/>
      <c r="H237" s="1112"/>
      <c r="I237" s="1112"/>
      <c r="J237" s="1112"/>
      <c r="K237" s="1112"/>
      <c r="L237" s="1112"/>
      <c r="M237" s="1112"/>
      <c r="N237" s="1113" t="s">
        <v>23</v>
      </c>
      <c r="O237" s="1114"/>
      <c r="P237" s="1115" t="str">
        <f>""&amp;⑧入力シート!AE90</f>
        <v/>
      </c>
      <c r="Q237" s="1115"/>
      <c r="R237" s="1115"/>
      <c r="S237" s="1115"/>
      <c r="T237" s="1115"/>
      <c r="U237" s="1115"/>
      <c r="V237" s="1115"/>
      <c r="W237" s="1115"/>
      <c r="X237" s="1115"/>
      <c r="Y237" s="1136" t="s">
        <v>82</v>
      </c>
      <c r="Z237" s="1136"/>
      <c r="AA237" s="1136"/>
      <c r="AB237" s="1136"/>
      <c r="AC237" s="1136"/>
      <c r="AD237" s="1136"/>
      <c r="AE237" s="1136"/>
      <c r="AF237" s="1136"/>
      <c r="AG237" s="1136"/>
      <c r="AH237" s="1136"/>
      <c r="AI237" s="1136"/>
      <c r="AJ237" s="1136"/>
      <c r="AK237" s="1136"/>
      <c r="AL237" s="1136"/>
      <c r="AM237" s="1136"/>
      <c r="AN237" s="1136"/>
      <c r="AO237" s="1136"/>
      <c r="AP237" s="1187"/>
      <c r="AR237" s="47"/>
      <c r="AS237" s="1107" t="s">
        <v>43</v>
      </c>
      <c r="AT237" s="1108"/>
      <c r="AU237" s="1112" t="str">
        <f>'⑨応募者名簿(印刷用)'!BT10</f>
        <v/>
      </c>
      <c r="AV237" s="1112"/>
      <c r="AW237" s="1112"/>
      <c r="AX237" s="1112"/>
      <c r="AY237" s="1112"/>
      <c r="AZ237" s="1112"/>
      <c r="BA237" s="1112"/>
      <c r="BB237" s="1112"/>
      <c r="BC237" s="1112"/>
      <c r="BD237" s="1112"/>
      <c r="BE237" s="1112"/>
      <c r="BF237" s="1113" t="s">
        <v>23</v>
      </c>
      <c r="BG237" s="1114"/>
      <c r="BH237" s="1115" t="str">
        <f>""&amp;⑧入力シート!AE91</f>
        <v/>
      </c>
      <c r="BI237" s="1115"/>
      <c r="BJ237" s="1115"/>
      <c r="BK237" s="1115"/>
      <c r="BL237" s="1115"/>
      <c r="BM237" s="1115"/>
      <c r="BN237" s="1115"/>
      <c r="BO237" s="1115"/>
      <c r="BP237" s="1115"/>
      <c r="BQ237" s="1136" t="s">
        <v>82</v>
      </c>
      <c r="BR237" s="1136"/>
      <c r="BS237" s="1136"/>
      <c r="BT237" s="1136"/>
      <c r="BU237" s="1136"/>
      <c r="BV237" s="1136"/>
      <c r="BW237" s="1136"/>
      <c r="BX237" s="1136"/>
      <c r="BY237" s="1136"/>
      <c r="BZ237" s="1136"/>
      <c r="CA237" s="1136"/>
      <c r="CB237" s="1136"/>
      <c r="CC237" s="1136"/>
      <c r="CD237" s="1136"/>
      <c r="CE237" s="1136"/>
      <c r="CF237" s="1136"/>
      <c r="CG237" s="1136"/>
      <c r="CH237" s="1187"/>
    </row>
    <row r="238" spans="1:86" ht="18" customHeight="1" x14ac:dyDescent="0.15">
      <c r="A238" s="1107"/>
      <c r="B238" s="1108"/>
      <c r="C238" s="1112"/>
      <c r="D238" s="1112"/>
      <c r="E238" s="1112"/>
      <c r="F238" s="1112"/>
      <c r="G238" s="1112"/>
      <c r="H238" s="1112"/>
      <c r="I238" s="1112"/>
      <c r="J238" s="1112"/>
      <c r="K238" s="1112"/>
      <c r="L238" s="1112"/>
      <c r="M238" s="1112"/>
      <c r="N238" s="1113"/>
      <c r="O238" s="1114"/>
      <c r="P238" s="1115"/>
      <c r="Q238" s="1115"/>
      <c r="R238" s="1115"/>
      <c r="S238" s="1115"/>
      <c r="T238" s="1115"/>
      <c r="U238" s="1115"/>
      <c r="V238" s="1115"/>
      <c r="W238" s="1115"/>
      <c r="X238" s="1115"/>
      <c r="Y238" s="1188"/>
      <c r="Z238" s="1188"/>
      <c r="AA238" s="1188"/>
      <c r="AB238" s="1188"/>
      <c r="AC238" s="1188"/>
      <c r="AD238" s="1188"/>
      <c r="AE238" s="1188"/>
      <c r="AF238" s="1188"/>
      <c r="AG238" s="1188"/>
      <c r="AH238" s="1188"/>
      <c r="AI238" s="1188"/>
      <c r="AJ238" s="1188"/>
      <c r="AK238" s="1188"/>
      <c r="AL238" s="1188"/>
      <c r="AM238" s="1188"/>
      <c r="AN238" s="1188"/>
      <c r="AO238" s="1188"/>
      <c r="AP238" s="1189"/>
      <c r="AR238" s="47"/>
      <c r="AS238" s="1107"/>
      <c r="AT238" s="1108"/>
      <c r="AU238" s="1112"/>
      <c r="AV238" s="1112"/>
      <c r="AW238" s="1112"/>
      <c r="AX238" s="1112"/>
      <c r="AY238" s="1112"/>
      <c r="AZ238" s="1112"/>
      <c r="BA238" s="1112"/>
      <c r="BB238" s="1112"/>
      <c r="BC238" s="1112"/>
      <c r="BD238" s="1112"/>
      <c r="BE238" s="1112"/>
      <c r="BF238" s="1113"/>
      <c r="BG238" s="1114"/>
      <c r="BH238" s="1115"/>
      <c r="BI238" s="1115"/>
      <c r="BJ238" s="1115"/>
      <c r="BK238" s="1115"/>
      <c r="BL238" s="1115"/>
      <c r="BM238" s="1115"/>
      <c r="BN238" s="1115"/>
      <c r="BO238" s="1115"/>
      <c r="BP238" s="1115"/>
      <c r="BQ238" s="1188"/>
      <c r="BR238" s="1188"/>
      <c r="BS238" s="1188"/>
      <c r="BT238" s="1188"/>
      <c r="BU238" s="1188"/>
      <c r="BV238" s="1188"/>
      <c r="BW238" s="1188"/>
      <c r="BX238" s="1188"/>
      <c r="BY238" s="1188"/>
      <c r="BZ238" s="1188"/>
      <c r="CA238" s="1188"/>
      <c r="CB238" s="1188"/>
      <c r="CC238" s="1188"/>
      <c r="CD238" s="1188"/>
      <c r="CE238" s="1188"/>
      <c r="CF238" s="1188"/>
      <c r="CG238" s="1188"/>
      <c r="CH238" s="1189"/>
    </row>
    <row r="239" spans="1:86" ht="17.100000000000001" customHeight="1" x14ac:dyDescent="0.15">
      <c r="A239" s="1153" t="s">
        <v>64</v>
      </c>
      <c r="B239" s="1154"/>
      <c r="C239" s="1154"/>
      <c r="D239" s="1154"/>
      <c r="E239" s="1154"/>
      <c r="F239" s="1154"/>
      <c r="G239" s="1154"/>
      <c r="H239" s="1154"/>
      <c r="I239" s="1154"/>
      <c r="J239" s="1154"/>
      <c r="K239" s="1154"/>
      <c r="L239" s="1154"/>
      <c r="M239" s="1155"/>
      <c r="N239" s="1203" t="s">
        <v>22</v>
      </c>
      <c r="O239" s="1203"/>
      <c r="P239" s="1215" t="s">
        <v>17</v>
      </c>
      <c r="Q239" s="1216"/>
      <c r="R239" s="1217" t="str">
        <f>IF('⑨応募者名簿(印刷用)'!$BX$40="","",'⑨応募者名簿(印刷用)'!$BX$40)</f>
        <v>-</v>
      </c>
      <c r="S239" s="1217"/>
      <c r="T239" s="1217"/>
      <c r="U239" s="1217"/>
      <c r="V239" s="1217"/>
      <c r="W239" s="1217"/>
      <c r="X239" s="1217"/>
      <c r="Y239" s="1217"/>
      <c r="Z239" s="1217"/>
      <c r="AA239" s="1217"/>
      <c r="AB239" s="1217"/>
      <c r="AC239" s="1217"/>
      <c r="AD239" s="1217"/>
      <c r="AE239" s="1217"/>
      <c r="AF239" s="1217"/>
      <c r="AG239" s="1217"/>
      <c r="AH239" s="1217"/>
      <c r="AI239" s="1217"/>
      <c r="AJ239" s="1217"/>
      <c r="AK239" s="1217"/>
      <c r="AL239" s="1217"/>
      <c r="AM239" s="1217"/>
      <c r="AN239" s="1217"/>
      <c r="AO239" s="1217"/>
      <c r="AP239" s="1218"/>
      <c r="AR239" s="47"/>
      <c r="AS239" s="1153" t="s">
        <v>64</v>
      </c>
      <c r="AT239" s="1154"/>
      <c r="AU239" s="1154"/>
      <c r="AV239" s="1154"/>
      <c r="AW239" s="1154"/>
      <c r="AX239" s="1154"/>
      <c r="AY239" s="1154"/>
      <c r="AZ239" s="1154"/>
      <c r="BA239" s="1154"/>
      <c r="BB239" s="1154"/>
      <c r="BC239" s="1154"/>
      <c r="BD239" s="1154"/>
      <c r="BE239" s="1155"/>
      <c r="BF239" s="1203" t="s">
        <v>22</v>
      </c>
      <c r="BG239" s="1203"/>
      <c r="BH239" s="1215" t="s">
        <v>17</v>
      </c>
      <c r="BI239" s="1216"/>
      <c r="BJ239" s="1217" t="str">
        <f>IF('⑨応募者名簿(印刷用)'!$BX$40="","",'⑨応募者名簿(印刷用)'!$BX$40)</f>
        <v>-</v>
      </c>
      <c r="BK239" s="1217"/>
      <c r="BL239" s="1217"/>
      <c r="BM239" s="1217"/>
      <c r="BN239" s="1217"/>
      <c r="BO239" s="1217"/>
      <c r="BP239" s="1217"/>
      <c r="BQ239" s="1217"/>
      <c r="BR239" s="1217"/>
      <c r="BS239" s="1217"/>
      <c r="BT239" s="1217"/>
      <c r="BU239" s="1217"/>
      <c r="BV239" s="1217"/>
      <c r="BW239" s="1217"/>
      <c r="BX239" s="1217"/>
      <c r="BY239" s="1217"/>
      <c r="BZ239" s="1217"/>
      <c r="CA239" s="1217"/>
      <c r="CB239" s="1217"/>
      <c r="CC239" s="1217"/>
      <c r="CD239" s="1217"/>
      <c r="CE239" s="1217"/>
      <c r="CF239" s="1217"/>
      <c r="CG239" s="1217"/>
      <c r="CH239" s="1218"/>
    </row>
    <row r="240" spans="1:86" ht="17.100000000000001" customHeight="1" x14ac:dyDescent="0.15">
      <c r="A240" s="612" t="str">
        <f>'⑨応募者名簿(印刷用)'!$A$36</f>
        <v/>
      </c>
      <c r="B240" s="613"/>
      <c r="C240" s="613"/>
      <c r="D240" s="613"/>
      <c r="E240" s="613"/>
      <c r="F240" s="613"/>
      <c r="G240" s="613"/>
      <c r="H240" s="613"/>
      <c r="I240" s="93"/>
      <c r="J240" s="93"/>
      <c r="K240" s="93"/>
      <c r="L240" s="93"/>
      <c r="M240" s="94"/>
      <c r="N240" s="1203"/>
      <c r="O240" s="1203"/>
      <c r="P240" s="1219" t="str">
        <f>IF('⑨応募者名簿(印刷用)'!$BV$42="","",'⑨応募者名簿(印刷用)'!$BV$42)</f>
        <v xml:space="preserve"> </v>
      </c>
      <c r="Q240" s="1220"/>
      <c r="R240" s="1220"/>
      <c r="S240" s="1220"/>
      <c r="T240" s="1220"/>
      <c r="U240" s="1220"/>
      <c r="V240" s="1220"/>
      <c r="W240" s="1220"/>
      <c r="X240" s="1220"/>
      <c r="Y240" s="1220"/>
      <c r="Z240" s="1220"/>
      <c r="AA240" s="1220"/>
      <c r="AB240" s="1220"/>
      <c r="AC240" s="1220"/>
      <c r="AD240" s="1220"/>
      <c r="AE240" s="1220"/>
      <c r="AF240" s="1220"/>
      <c r="AG240" s="1220"/>
      <c r="AH240" s="1220"/>
      <c r="AI240" s="1220"/>
      <c r="AJ240" s="1220"/>
      <c r="AK240" s="1220"/>
      <c r="AL240" s="1220"/>
      <c r="AM240" s="1220"/>
      <c r="AN240" s="1220"/>
      <c r="AO240" s="1220"/>
      <c r="AP240" s="1221"/>
      <c r="AR240" s="47"/>
      <c r="AS240" s="612" t="str">
        <f>'⑨応募者名簿(印刷用)'!$A$36</f>
        <v/>
      </c>
      <c r="AT240" s="613"/>
      <c r="AU240" s="613"/>
      <c r="AV240" s="613"/>
      <c r="AW240" s="613"/>
      <c r="AX240" s="613"/>
      <c r="AY240" s="613"/>
      <c r="AZ240" s="613"/>
      <c r="BA240" s="93"/>
      <c r="BB240" s="93"/>
      <c r="BC240" s="93"/>
      <c r="BD240" s="93"/>
      <c r="BE240" s="94"/>
      <c r="BF240" s="1203"/>
      <c r="BG240" s="1203"/>
      <c r="BH240" s="1219" t="str">
        <f>IF('⑨応募者名簿(印刷用)'!$BV$42="","",'⑨応募者名簿(印刷用)'!$BV$42)</f>
        <v xml:space="preserve"> </v>
      </c>
      <c r="BI240" s="1220"/>
      <c r="BJ240" s="1220"/>
      <c r="BK240" s="1220"/>
      <c r="BL240" s="1220"/>
      <c r="BM240" s="1220"/>
      <c r="BN240" s="1220"/>
      <c r="BO240" s="1220"/>
      <c r="BP240" s="1220"/>
      <c r="BQ240" s="1220"/>
      <c r="BR240" s="1220"/>
      <c r="BS240" s="1220"/>
      <c r="BT240" s="1220"/>
      <c r="BU240" s="1220"/>
      <c r="BV240" s="1220"/>
      <c r="BW240" s="1220"/>
      <c r="BX240" s="1220"/>
      <c r="BY240" s="1220"/>
      <c r="BZ240" s="1220"/>
      <c r="CA240" s="1220"/>
      <c r="CB240" s="1220"/>
      <c r="CC240" s="1220"/>
      <c r="CD240" s="1220"/>
      <c r="CE240" s="1220"/>
      <c r="CF240" s="1220"/>
      <c r="CG240" s="1220"/>
      <c r="CH240" s="1221"/>
    </row>
    <row r="241" spans="1:87" ht="17.100000000000001" customHeight="1" x14ac:dyDescent="0.15">
      <c r="A241" s="612"/>
      <c r="B241" s="613"/>
      <c r="C241" s="613"/>
      <c r="D241" s="613"/>
      <c r="E241" s="613"/>
      <c r="F241" s="613"/>
      <c r="G241" s="613"/>
      <c r="H241" s="613"/>
      <c r="I241" s="93"/>
      <c r="J241" s="93"/>
      <c r="K241" s="93"/>
      <c r="L241" s="93"/>
      <c r="M241" s="94"/>
      <c r="N241" s="1203"/>
      <c r="O241" s="1203"/>
      <c r="P241" s="1219" t="str">
        <f>IF('⑨応募者名簿(印刷用)'!$BV$43="","",'⑨応募者名簿(印刷用)'!$BV$43)</f>
        <v xml:space="preserve"> </v>
      </c>
      <c r="Q241" s="1220"/>
      <c r="R241" s="1220"/>
      <c r="S241" s="1220"/>
      <c r="T241" s="1220"/>
      <c r="U241" s="1220"/>
      <c r="V241" s="1220"/>
      <c r="W241" s="1220"/>
      <c r="X241" s="1220"/>
      <c r="Y241" s="1220"/>
      <c r="Z241" s="1220"/>
      <c r="AA241" s="1220"/>
      <c r="AB241" s="1220"/>
      <c r="AC241" s="1220"/>
      <c r="AD241" s="1220"/>
      <c r="AE241" s="1220"/>
      <c r="AF241" s="1220"/>
      <c r="AG241" s="1220"/>
      <c r="AH241" s="1220"/>
      <c r="AI241" s="1220"/>
      <c r="AJ241" s="1220"/>
      <c r="AK241" s="1220"/>
      <c r="AL241" s="1220"/>
      <c r="AM241" s="1220"/>
      <c r="AN241" s="1220"/>
      <c r="AO241" s="1220"/>
      <c r="AP241" s="1221"/>
      <c r="AR241" s="47"/>
      <c r="AS241" s="612"/>
      <c r="AT241" s="613"/>
      <c r="AU241" s="613"/>
      <c r="AV241" s="613"/>
      <c r="AW241" s="613"/>
      <c r="AX241" s="613"/>
      <c r="AY241" s="613"/>
      <c r="AZ241" s="613"/>
      <c r="BA241" s="93"/>
      <c r="BB241" s="93"/>
      <c r="BC241" s="93"/>
      <c r="BD241" s="93"/>
      <c r="BE241" s="94"/>
      <c r="BF241" s="1203"/>
      <c r="BG241" s="1203"/>
      <c r="BH241" s="1219" t="str">
        <f>IF('⑨応募者名簿(印刷用)'!$BV$43="","",'⑨応募者名簿(印刷用)'!$BV$43)</f>
        <v xml:space="preserve"> </v>
      </c>
      <c r="BI241" s="1220"/>
      <c r="BJ241" s="1220"/>
      <c r="BK241" s="1220"/>
      <c r="BL241" s="1220"/>
      <c r="BM241" s="1220"/>
      <c r="BN241" s="1220"/>
      <c r="BO241" s="1220"/>
      <c r="BP241" s="1220"/>
      <c r="BQ241" s="1220"/>
      <c r="BR241" s="1220"/>
      <c r="BS241" s="1220"/>
      <c r="BT241" s="1220"/>
      <c r="BU241" s="1220"/>
      <c r="BV241" s="1220"/>
      <c r="BW241" s="1220"/>
      <c r="BX241" s="1220"/>
      <c r="BY241" s="1220"/>
      <c r="BZ241" s="1220"/>
      <c r="CA241" s="1220"/>
      <c r="CB241" s="1220"/>
      <c r="CC241" s="1220"/>
      <c r="CD241" s="1220"/>
      <c r="CE241" s="1220"/>
      <c r="CF241" s="1220"/>
      <c r="CG241" s="1220"/>
      <c r="CH241" s="1221"/>
    </row>
    <row r="242" spans="1:87" ht="17.100000000000001" customHeight="1" x14ac:dyDescent="0.15">
      <c r="A242" s="612"/>
      <c r="B242" s="613"/>
      <c r="C242" s="613"/>
      <c r="D242" s="613"/>
      <c r="E242" s="613"/>
      <c r="F242" s="613"/>
      <c r="G242" s="613"/>
      <c r="H242" s="613"/>
      <c r="I242" s="93"/>
      <c r="J242" s="93"/>
      <c r="K242" s="93"/>
      <c r="L242" s="93"/>
      <c r="M242" s="94"/>
      <c r="N242" s="1203"/>
      <c r="O242" s="1203"/>
      <c r="P242" s="1222" t="str">
        <f>IF('⑨応募者名簿(印刷用)'!$BV$44="","",'⑨応募者名簿(印刷用)'!$BV$44)</f>
        <v xml:space="preserve"> </v>
      </c>
      <c r="Q242" s="1223"/>
      <c r="R242" s="1223"/>
      <c r="S242" s="1223"/>
      <c r="T242" s="1223"/>
      <c r="U242" s="1223"/>
      <c r="V242" s="1223"/>
      <c r="W242" s="1223"/>
      <c r="X242" s="1223"/>
      <c r="Y242" s="1223"/>
      <c r="Z242" s="1223"/>
      <c r="AA242" s="1223"/>
      <c r="AB242" s="1223"/>
      <c r="AC242" s="1223"/>
      <c r="AD242" s="1223"/>
      <c r="AE242" s="1223"/>
      <c r="AF242" s="1223"/>
      <c r="AG242" s="1223"/>
      <c r="AH242" s="1223"/>
      <c r="AI242" s="1223"/>
      <c r="AJ242" s="1223"/>
      <c r="AK242" s="1223"/>
      <c r="AL242" s="1223"/>
      <c r="AM242" s="1223"/>
      <c r="AN242" s="1223"/>
      <c r="AO242" s="1223"/>
      <c r="AP242" s="1224"/>
      <c r="AR242" s="47"/>
      <c r="AS242" s="612"/>
      <c r="AT242" s="613"/>
      <c r="AU242" s="613"/>
      <c r="AV242" s="613"/>
      <c r="AW242" s="613"/>
      <c r="AX242" s="613"/>
      <c r="AY242" s="613"/>
      <c r="AZ242" s="613"/>
      <c r="BA242" s="93"/>
      <c r="BB242" s="93"/>
      <c r="BC242" s="93"/>
      <c r="BD242" s="93"/>
      <c r="BE242" s="94"/>
      <c r="BF242" s="1203"/>
      <c r="BG242" s="1203"/>
      <c r="BH242" s="1222" t="str">
        <f>IF('⑨応募者名簿(印刷用)'!$BV$44="","",'⑨応募者名簿(印刷用)'!$BV$44)</f>
        <v xml:space="preserve"> </v>
      </c>
      <c r="BI242" s="1223"/>
      <c r="BJ242" s="1223"/>
      <c r="BK242" s="1223"/>
      <c r="BL242" s="1223"/>
      <c r="BM242" s="1223"/>
      <c r="BN242" s="1223"/>
      <c r="BO242" s="1223"/>
      <c r="BP242" s="1223"/>
      <c r="BQ242" s="1223"/>
      <c r="BR242" s="1223"/>
      <c r="BS242" s="1223"/>
      <c r="BT242" s="1223"/>
      <c r="BU242" s="1223"/>
      <c r="BV242" s="1223"/>
      <c r="BW242" s="1223"/>
      <c r="BX242" s="1223"/>
      <c r="BY242" s="1223"/>
      <c r="BZ242" s="1223"/>
      <c r="CA242" s="1223"/>
      <c r="CB242" s="1223"/>
      <c r="CC242" s="1223"/>
      <c r="CD242" s="1223"/>
      <c r="CE242" s="1223"/>
      <c r="CF242" s="1223"/>
      <c r="CG242" s="1223"/>
      <c r="CH242" s="1224"/>
    </row>
    <row r="243" spans="1:87" ht="17.100000000000001" customHeight="1" x14ac:dyDescent="0.15">
      <c r="A243" s="612"/>
      <c r="B243" s="613"/>
      <c r="C243" s="613"/>
      <c r="D243" s="613"/>
      <c r="E243" s="613"/>
      <c r="F243" s="613"/>
      <c r="G243" s="613"/>
      <c r="H243" s="613"/>
      <c r="I243" s="93"/>
      <c r="J243" s="93"/>
      <c r="K243" s="93"/>
      <c r="L243" s="93"/>
      <c r="M243" s="94"/>
      <c r="N243" s="1206" t="s">
        <v>33</v>
      </c>
      <c r="O243" s="1207"/>
      <c r="P243" s="1212" t="s">
        <v>24</v>
      </c>
      <c r="Q243" s="1213"/>
      <c r="R243" s="1213"/>
      <c r="S243" s="1213"/>
      <c r="T243" s="1213" t="str">
        <f>""&amp;⑧入力シート!$D$21</f>
        <v/>
      </c>
      <c r="U243" s="1213"/>
      <c r="V243" s="1213"/>
      <c r="W243" s="1213"/>
      <c r="X243" s="1213"/>
      <c r="Y243" s="1213"/>
      <c r="Z243" s="1213"/>
      <c r="AA243" s="1213"/>
      <c r="AB243" s="1213"/>
      <c r="AC243" s="1213"/>
      <c r="AD243" s="1213"/>
      <c r="AE243" s="1213"/>
      <c r="AF243" s="1213"/>
      <c r="AG243" s="1213"/>
      <c r="AH243" s="1213"/>
      <c r="AI243" s="1213"/>
      <c r="AJ243" s="1213"/>
      <c r="AK243" s="1213"/>
      <c r="AL243" s="1213"/>
      <c r="AM243" s="1213"/>
      <c r="AN243" s="1213"/>
      <c r="AO243" s="1213"/>
      <c r="AP243" s="1214"/>
      <c r="AR243" s="47"/>
      <c r="AS243" s="612"/>
      <c r="AT243" s="613"/>
      <c r="AU243" s="613"/>
      <c r="AV243" s="613"/>
      <c r="AW243" s="613"/>
      <c r="AX243" s="613"/>
      <c r="AY243" s="613"/>
      <c r="AZ243" s="613"/>
      <c r="BA243" s="93"/>
      <c r="BB243" s="93"/>
      <c r="BC243" s="93"/>
      <c r="BD243" s="93"/>
      <c r="BE243" s="94"/>
      <c r="BF243" s="1206" t="s">
        <v>33</v>
      </c>
      <c r="BG243" s="1207"/>
      <c r="BH243" s="1212" t="s">
        <v>24</v>
      </c>
      <c r="BI243" s="1213"/>
      <c r="BJ243" s="1213"/>
      <c r="BK243" s="1213"/>
      <c r="BL243" s="1213" t="str">
        <f>""&amp;⑧入力シート!$D$21</f>
        <v/>
      </c>
      <c r="BM243" s="1213"/>
      <c r="BN243" s="1213"/>
      <c r="BO243" s="1213"/>
      <c r="BP243" s="1213"/>
      <c r="BQ243" s="1213"/>
      <c r="BR243" s="1213"/>
      <c r="BS243" s="1213"/>
      <c r="BT243" s="1213"/>
      <c r="BU243" s="1213"/>
      <c r="BV243" s="1213"/>
      <c r="BW243" s="1213"/>
      <c r="BX243" s="1213"/>
      <c r="BY243" s="1213"/>
      <c r="BZ243" s="1213"/>
      <c r="CA243" s="1213"/>
      <c r="CB243" s="1213"/>
      <c r="CC243" s="1213"/>
      <c r="CD243" s="1213"/>
      <c r="CE243" s="1213"/>
      <c r="CF243" s="1213"/>
      <c r="CG243" s="1213"/>
      <c r="CH243" s="1214"/>
    </row>
    <row r="244" spans="1:87" ht="17.100000000000001" customHeight="1" x14ac:dyDescent="0.15">
      <c r="A244" s="95"/>
      <c r="B244" s="93"/>
      <c r="C244" s="93"/>
      <c r="D244" s="93"/>
      <c r="E244" s="93"/>
      <c r="F244" s="93"/>
      <c r="G244" s="93"/>
      <c r="H244" s="93"/>
      <c r="I244" s="93"/>
      <c r="J244" s="93"/>
      <c r="K244" s="93"/>
      <c r="L244" s="93"/>
      <c r="M244" s="94"/>
      <c r="N244" s="1190"/>
      <c r="O244" s="1191"/>
      <c r="P244" s="1082" t="str">
        <f>"　"&amp;⑧入力シート!$D$22</f>
        <v>　</v>
      </c>
      <c r="Q244" s="1083"/>
      <c r="R244" s="1083"/>
      <c r="S244" s="1083"/>
      <c r="T244" s="1083"/>
      <c r="U244" s="1083"/>
      <c r="V244" s="1083"/>
      <c r="W244" s="1083"/>
      <c r="X244" s="1083"/>
      <c r="Y244" s="1083"/>
      <c r="Z244" s="1083"/>
      <c r="AA244" s="1083"/>
      <c r="AB244" s="1083"/>
      <c r="AC244" s="1083"/>
      <c r="AD244" s="1083"/>
      <c r="AE244" s="1083"/>
      <c r="AF244" s="1083"/>
      <c r="AG244" s="1083"/>
      <c r="AH244" s="1083"/>
      <c r="AI244" s="1083"/>
      <c r="AJ244" s="1083"/>
      <c r="AK244" s="1083"/>
      <c r="AL244" s="1083"/>
      <c r="AM244" s="1083"/>
      <c r="AN244" s="1083"/>
      <c r="AO244" s="1083"/>
      <c r="AP244" s="1084"/>
      <c r="AR244" s="47"/>
      <c r="AS244" s="95"/>
      <c r="AT244" s="93"/>
      <c r="AU244" s="93"/>
      <c r="AV244" s="93"/>
      <c r="AW244" s="93"/>
      <c r="AX244" s="93"/>
      <c r="AY244" s="93"/>
      <c r="AZ244" s="93"/>
      <c r="BA244" s="93"/>
      <c r="BB244" s="93"/>
      <c r="BC244" s="93"/>
      <c r="BD244" s="93"/>
      <c r="BE244" s="94"/>
      <c r="BF244" s="1190"/>
      <c r="BG244" s="1191"/>
      <c r="BH244" s="1082" t="str">
        <f>"　"&amp;⑧入力シート!$D$22</f>
        <v>　</v>
      </c>
      <c r="BI244" s="1083"/>
      <c r="BJ244" s="1083"/>
      <c r="BK244" s="1083"/>
      <c r="BL244" s="1083"/>
      <c r="BM244" s="1083"/>
      <c r="BN244" s="1083"/>
      <c r="BO244" s="1083"/>
      <c r="BP244" s="1083"/>
      <c r="BQ244" s="1083"/>
      <c r="BR244" s="1083"/>
      <c r="BS244" s="1083"/>
      <c r="BT244" s="1083"/>
      <c r="BU244" s="1083"/>
      <c r="BV244" s="1083"/>
      <c r="BW244" s="1083"/>
      <c r="BX244" s="1083"/>
      <c r="BY244" s="1083"/>
      <c r="BZ244" s="1083"/>
      <c r="CA244" s="1083"/>
      <c r="CB244" s="1083"/>
      <c r="CC244" s="1083"/>
      <c r="CD244" s="1083"/>
      <c r="CE244" s="1083"/>
      <c r="CF244" s="1083"/>
      <c r="CG244" s="1083"/>
      <c r="CH244" s="1084"/>
    </row>
    <row r="245" spans="1:87" ht="17.100000000000001" customHeight="1" x14ac:dyDescent="0.15">
      <c r="A245" s="95"/>
      <c r="B245" s="93"/>
      <c r="C245" s="93"/>
      <c r="D245" s="93"/>
      <c r="E245" s="93"/>
      <c r="F245" s="93"/>
      <c r="G245" s="93"/>
      <c r="H245" s="93"/>
      <c r="I245" s="93"/>
      <c r="J245" s="93"/>
      <c r="K245" s="93"/>
      <c r="L245" s="93"/>
      <c r="M245" s="94"/>
      <c r="N245" s="1190"/>
      <c r="O245" s="1191"/>
      <c r="P245" s="1085" t="str">
        <f>"　"&amp;⑧入力シート!$D$23</f>
        <v>　</v>
      </c>
      <c r="Q245" s="1086"/>
      <c r="R245" s="1086"/>
      <c r="S245" s="1086"/>
      <c r="T245" s="1086"/>
      <c r="U245" s="1086"/>
      <c r="V245" s="1086"/>
      <c r="W245" s="1086"/>
      <c r="X245" s="1086"/>
      <c r="Y245" s="1086"/>
      <c r="Z245" s="1086"/>
      <c r="AA245" s="1086"/>
      <c r="AB245" s="1086"/>
      <c r="AC245" s="1086"/>
      <c r="AD245" s="1086"/>
      <c r="AE245" s="1086"/>
      <c r="AF245" s="1086"/>
      <c r="AG245" s="1086"/>
      <c r="AH245" s="1086"/>
      <c r="AI245" s="1086"/>
      <c r="AJ245" s="1086"/>
      <c r="AK245" s="1086"/>
      <c r="AL245" s="1086"/>
      <c r="AM245" s="1086"/>
      <c r="AN245" s="1086"/>
      <c r="AO245" s="1086"/>
      <c r="AP245" s="1087"/>
      <c r="AR245" s="47"/>
      <c r="AS245" s="95"/>
      <c r="AT245" s="93"/>
      <c r="AU245" s="93"/>
      <c r="AV245" s="93"/>
      <c r="AW245" s="93"/>
      <c r="AX245" s="93"/>
      <c r="AY245" s="93"/>
      <c r="AZ245" s="93"/>
      <c r="BA245" s="93"/>
      <c r="BB245" s="93"/>
      <c r="BC245" s="93"/>
      <c r="BD245" s="93"/>
      <c r="BE245" s="94"/>
      <c r="BF245" s="1190"/>
      <c r="BG245" s="1191"/>
      <c r="BH245" s="1085" t="str">
        <f>"　"&amp;⑧入力シート!$D$23</f>
        <v>　</v>
      </c>
      <c r="BI245" s="1086"/>
      <c r="BJ245" s="1086"/>
      <c r="BK245" s="1086"/>
      <c r="BL245" s="1086"/>
      <c r="BM245" s="1086"/>
      <c r="BN245" s="1086"/>
      <c r="BO245" s="1086"/>
      <c r="BP245" s="1086"/>
      <c r="BQ245" s="1086"/>
      <c r="BR245" s="1086"/>
      <c r="BS245" s="1086"/>
      <c r="BT245" s="1086"/>
      <c r="BU245" s="1086"/>
      <c r="BV245" s="1086"/>
      <c r="BW245" s="1086"/>
      <c r="BX245" s="1086"/>
      <c r="BY245" s="1086"/>
      <c r="BZ245" s="1086"/>
      <c r="CA245" s="1086"/>
      <c r="CB245" s="1086"/>
      <c r="CC245" s="1086"/>
      <c r="CD245" s="1086"/>
      <c r="CE245" s="1086"/>
      <c r="CF245" s="1086"/>
      <c r="CG245" s="1086"/>
      <c r="CH245" s="1087"/>
    </row>
    <row r="246" spans="1:87" ht="17.100000000000001" customHeight="1" x14ac:dyDescent="0.15">
      <c r="A246" s="96"/>
      <c r="B246" s="97"/>
      <c r="C246" s="97"/>
      <c r="D246" s="97"/>
      <c r="E246" s="97"/>
      <c r="F246" s="97"/>
      <c r="G246" s="97"/>
      <c r="H246" s="97"/>
      <c r="I246" s="97"/>
      <c r="J246" s="97"/>
      <c r="K246" s="97"/>
      <c r="L246" s="97"/>
      <c r="M246" s="98"/>
      <c r="N246" s="1190"/>
      <c r="O246" s="1191"/>
      <c r="P246" s="1085"/>
      <c r="Q246" s="1086"/>
      <c r="R246" s="1086"/>
      <c r="S246" s="1086"/>
      <c r="T246" s="1086"/>
      <c r="U246" s="1086"/>
      <c r="V246" s="1086"/>
      <c r="W246" s="1086"/>
      <c r="X246" s="1086"/>
      <c r="Y246" s="1086"/>
      <c r="Z246" s="1086"/>
      <c r="AA246" s="1086"/>
      <c r="AB246" s="1086"/>
      <c r="AC246" s="1086"/>
      <c r="AD246" s="1086"/>
      <c r="AE246" s="1086"/>
      <c r="AF246" s="1086"/>
      <c r="AG246" s="1086"/>
      <c r="AH246" s="1086"/>
      <c r="AI246" s="1086"/>
      <c r="AJ246" s="1086"/>
      <c r="AK246" s="1086"/>
      <c r="AL246" s="1086"/>
      <c r="AM246" s="1086"/>
      <c r="AN246" s="1086"/>
      <c r="AO246" s="1086"/>
      <c r="AP246" s="1087"/>
      <c r="AR246" s="47"/>
      <c r="AS246" s="96"/>
      <c r="AT246" s="97"/>
      <c r="AU246" s="97"/>
      <c r="AV246" s="97"/>
      <c r="AW246" s="97"/>
      <c r="AX246" s="97"/>
      <c r="AY246" s="97"/>
      <c r="AZ246" s="97"/>
      <c r="BA246" s="97"/>
      <c r="BB246" s="97"/>
      <c r="BC246" s="97"/>
      <c r="BD246" s="97"/>
      <c r="BE246" s="98"/>
      <c r="BF246" s="1190"/>
      <c r="BG246" s="1191"/>
      <c r="BH246" s="1085"/>
      <c r="BI246" s="1086"/>
      <c r="BJ246" s="1086"/>
      <c r="BK246" s="1086"/>
      <c r="BL246" s="1086"/>
      <c r="BM246" s="1086"/>
      <c r="BN246" s="1086"/>
      <c r="BO246" s="1086"/>
      <c r="BP246" s="1086"/>
      <c r="BQ246" s="1086"/>
      <c r="BR246" s="1086"/>
      <c r="BS246" s="1086"/>
      <c r="BT246" s="1086"/>
      <c r="BU246" s="1086"/>
      <c r="BV246" s="1086"/>
      <c r="BW246" s="1086"/>
      <c r="BX246" s="1086"/>
      <c r="BY246" s="1086"/>
      <c r="BZ246" s="1086"/>
      <c r="CA246" s="1086"/>
      <c r="CB246" s="1086"/>
      <c r="CC246" s="1086"/>
      <c r="CD246" s="1086"/>
      <c r="CE246" s="1086"/>
      <c r="CF246" s="1086"/>
      <c r="CG246" s="1086"/>
      <c r="CH246" s="1087"/>
    </row>
    <row r="247" spans="1:87" ht="18" customHeight="1" x14ac:dyDescent="0.15">
      <c r="A247" s="1206" t="s">
        <v>38</v>
      </c>
      <c r="B247" s="1207"/>
      <c r="C247" s="1212" t="s">
        <v>32</v>
      </c>
      <c r="D247" s="1213"/>
      <c r="E247" s="1213"/>
      <c r="F247" s="1213"/>
      <c r="G247" s="1213"/>
      <c r="H247" s="1213"/>
      <c r="I247" s="1213"/>
      <c r="J247" s="1213"/>
      <c r="K247" s="1213"/>
      <c r="L247" s="1213"/>
      <c r="M247" s="1213"/>
      <c r="N247" s="1203" t="s">
        <v>35</v>
      </c>
      <c r="O247" s="1203"/>
      <c r="P247" s="1126" t="str">
        <f>""&amp;⑧入力シート!AD92</f>
        <v/>
      </c>
      <c r="Q247" s="1126"/>
      <c r="R247" s="1126"/>
      <c r="S247" s="1126"/>
      <c r="T247" s="1126"/>
      <c r="U247" s="1126"/>
      <c r="V247" s="1126"/>
      <c r="W247" s="1126"/>
      <c r="X247" s="1126"/>
      <c r="Y247" s="1126"/>
      <c r="Z247" s="1126"/>
      <c r="AA247" s="1126"/>
      <c r="AB247" s="1126"/>
      <c r="AC247" s="1126"/>
      <c r="AD247" s="1126"/>
      <c r="AE247" s="1126"/>
      <c r="AF247" s="1126"/>
      <c r="AG247" s="1126"/>
      <c r="AH247" s="1126"/>
      <c r="AI247" s="1126"/>
      <c r="AJ247" s="1126"/>
      <c r="AK247" s="1126"/>
      <c r="AL247" s="1126"/>
      <c r="AM247" s="1126"/>
      <c r="AN247" s="1126"/>
      <c r="AO247" s="1126"/>
      <c r="AP247" s="1126"/>
      <c r="AR247" s="47"/>
      <c r="AS247" s="1206" t="s">
        <v>38</v>
      </c>
      <c r="AT247" s="1207"/>
      <c r="AU247" s="1212" t="s">
        <v>32</v>
      </c>
      <c r="AV247" s="1213"/>
      <c r="AW247" s="1213"/>
      <c r="AX247" s="1213"/>
      <c r="AY247" s="1213"/>
      <c r="AZ247" s="1213"/>
      <c r="BA247" s="1213"/>
      <c r="BB247" s="1213"/>
      <c r="BC247" s="1213"/>
      <c r="BD247" s="1213"/>
      <c r="BE247" s="1213"/>
      <c r="BF247" s="1203" t="s">
        <v>35</v>
      </c>
      <c r="BG247" s="1203"/>
      <c r="BH247" s="1126" t="str">
        <f>""&amp;⑧入力シート!AD93</f>
        <v/>
      </c>
      <c r="BI247" s="1126"/>
      <c r="BJ247" s="1126"/>
      <c r="BK247" s="1126"/>
      <c r="BL247" s="1126"/>
      <c r="BM247" s="1126"/>
      <c r="BN247" s="1126"/>
      <c r="BO247" s="1126"/>
      <c r="BP247" s="1126"/>
      <c r="BQ247" s="1126"/>
      <c r="BR247" s="1126"/>
      <c r="BS247" s="1126"/>
      <c r="BT247" s="1126"/>
      <c r="BU247" s="1126"/>
      <c r="BV247" s="1126"/>
      <c r="BW247" s="1126"/>
      <c r="BX247" s="1126"/>
      <c r="BY247" s="1126"/>
      <c r="BZ247" s="1126"/>
      <c r="CA247" s="1126"/>
      <c r="CB247" s="1126"/>
      <c r="CC247" s="1126"/>
      <c r="CD247" s="1126"/>
      <c r="CE247" s="1126"/>
      <c r="CF247" s="1126"/>
      <c r="CG247" s="1126"/>
      <c r="CH247" s="1126"/>
    </row>
    <row r="248" spans="1:87" ht="18" customHeight="1" x14ac:dyDescent="0.15">
      <c r="A248" s="1190"/>
      <c r="B248" s="1191"/>
      <c r="C248" s="1204">
        <f>⑧入力シート!Y92</f>
        <v>69</v>
      </c>
      <c r="D248" s="1205"/>
      <c r="E248" s="1205"/>
      <c r="F248" s="1205"/>
      <c r="G248" s="1205"/>
      <c r="H248" s="1205"/>
      <c r="I248" s="1205"/>
      <c r="J248" s="1205"/>
      <c r="K248" s="1205"/>
      <c r="L248" s="1205"/>
      <c r="M248" s="1205"/>
      <c r="N248" s="1203"/>
      <c r="O248" s="1203"/>
      <c r="P248" s="1126"/>
      <c r="Q248" s="1126"/>
      <c r="R248" s="1126"/>
      <c r="S248" s="1126"/>
      <c r="T248" s="1126"/>
      <c r="U248" s="1126"/>
      <c r="V248" s="1126"/>
      <c r="W248" s="1126"/>
      <c r="X248" s="1126"/>
      <c r="Y248" s="1126"/>
      <c r="Z248" s="1126"/>
      <c r="AA248" s="1126"/>
      <c r="AB248" s="1126"/>
      <c r="AC248" s="1126"/>
      <c r="AD248" s="1126"/>
      <c r="AE248" s="1126"/>
      <c r="AF248" s="1126"/>
      <c r="AG248" s="1126"/>
      <c r="AH248" s="1126"/>
      <c r="AI248" s="1126"/>
      <c r="AJ248" s="1126"/>
      <c r="AK248" s="1126"/>
      <c r="AL248" s="1126"/>
      <c r="AM248" s="1126"/>
      <c r="AN248" s="1126"/>
      <c r="AO248" s="1126"/>
      <c r="AP248" s="1126"/>
      <c r="AR248" s="47"/>
      <c r="AS248" s="1190"/>
      <c r="AT248" s="1191"/>
      <c r="AU248" s="1204">
        <f>⑧入力シート!Y93</f>
        <v>70</v>
      </c>
      <c r="AV248" s="1205"/>
      <c r="AW248" s="1205"/>
      <c r="AX248" s="1205"/>
      <c r="AY248" s="1205"/>
      <c r="AZ248" s="1205"/>
      <c r="BA248" s="1205"/>
      <c r="BB248" s="1205"/>
      <c r="BC248" s="1205"/>
      <c r="BD248" s="1205"/>
      <c r="BE248" s="1205"/>
      <c r="BF248" s="1203"/>
      <c r="BG248" s="1203"/>
      <c r="BH248" s="1126"/>
      <c r="BI248" s="1126"/>
      <c r="BJ248" s="1126"/>
      <c r="BK248" s="1126"/>
      <c r="BL248" s="1126"/>
      <c r="BM248" s="1126"/>
      <c r="BN248" s="1126"/>
      <c r="BO248" s="1126"/>
      <c r="BP248" s="1126"/>
      <c r="BQ248" s="1126"/>
      <c r="BR248" s="1126"/>
      <c r="BS248" s="1126"/>
      <c r="BT248" s="1126"/>
      <c r="BU248" s="1126"/>
      <c r="BV248" s="1126"/>
      <c r="BW248" s="1126"/>
      <c r="BX248" s="1126"/>
      <c r="BY248" s="1126"/>
      <c r="BZ248" s="1126"/>
      <c r="CA248" s="1126"/>
      <c r="CB248" s="1126"/>
      <c r="CC248" s="1126"/>
      <c r="CD248" s="1126"/>
      <c r="CE248" s="1126"/>
      <c r="CF248" s="1126"/>
      <c r="CG248" s="1126"/>
      <c r="CH248" s="1126"/>
    </row>
    <row r="249" spans="1:87" ht="18" customHeight="1" x14ac:dyDescent="0.15">
      <c r="A249" s="1192"/>
      <c r="B249" s="1193"/>
      <c r="C249" s="1204"/>
      <c r="D249" s="1205"/>
      <c r="E249" s="1205"/>
      <c r="F249" s="1205"/>
      <c r="G249" s="1205"/>
      <c r="H249" s="1205"/>
      <c r="I249" s="1205"/>
      <c r="J249" s="1205"/>
      <c r="K249" s="1205"/>
      <c r="L249" s="1205"/>
      <c r="M249" s="1205"/>
      <c r="N249" s="1203"/>
      <c r="O249" s="1203"/>
      <c r="P249" s="1126"/>
      <c r="Q249" s="1126"/>
      <c r="R249" s="1126"/>
      <c r="S249" s="1126"/>
      <c r="T249" s="1126"/>
      <c r="U249" s="1126"/>
      <c r="V249" s="1126"/>
      <c r="W249" s="1126"/>
      <c r="X249" s="1126"/>
      <c r="Y249" s="1126"/>
      <c r="Z249" s="1126"/>
      <c r="AA249" s="1126"/>
      <c r="AB249" s="1126"/>
      <c r="AC249" s="1126"/>
      <c r="AD249" s="1126"/>
      <c r="AE249" s="1126"/>
      <c r="AF249" s="1126"/>
      <c r="AG249" s="1126"/>
      <c r="AH249" s="1126"/>
      <c r="AI249" s="1126"/>
      <c r="AJ249" s="1126"/>
      <c r="AK249" s="1126"/>
      <c r="AL249" s="1126"/>
      <c r="AM249" s="1126"/>
      <c r="AN249" s="1126"/>
      <c r="AO249" s="1126"/>
      <c r="AP249" s="1126"/>
      <c r="AR249" s="47"/>
      <c r="AS249" s="1192"/>
      <c r="AT249" s="1193"/>
      <c r="AU249" s="1204"/>
      <c r="AV249" s="1205"/>
      <c r="AW249" s="1205"/>
      <c r="AX249" s="1205"/>
      <c r="AY249" s="1205"/>
      <c r="AZ249" s="1205"/>
      <c r="BA249" s="1205"/>
      <c r="BB249" s="1205"/>
      <c r="BC249" s="1205"/>
      <c r="BD249" s="1205"/>
      <c r="BE249" s="1205"/>
      <c r="BF249" s="1203"/>
      <c r="BG249" s="1203"/>
      <c r="BH249" s="1126"/>
      <c r="BI249" s="1126"/>
      <c r="BJ249" s="1126"/>
      <c r="BK249" s="1126"/>
      <c r="BL249" s="1126"/>
      <c r="BM249" s="1126"/>
      <c r="BN249" s="1126"/>
      <c r="BO249" s="1126"/>
      <c r="BP249" s="1126"/>
      <c r="BQ249" s="1126"/>
      <c r="BR249" s="1126"/>
      <c r="BS249" s="1126"/>
      <c r="BT249" s="1126"/>
      <c r="BU249" s="1126"/>
      <c r="BV249" s="1126"/>
      <c r="BW249" s="1126"/>
      <c r="BX249" s="1126"/>
      <c r="BY249" s="1126"/>
      <c r="BZ249" s="1126"/>
      <c r="CA249" s="1126"/>
      <c r="CB249" s="1126"/>
      <c r="CC249" s="1126"/>
      <c r="CD249" s="1126"/>
      <c r="CE249" s="1126"/>
      <c r="CF249" s="1126"/>
      <c r="CG249" s="1126"/>
      <c r="CH249" s="1126"/>
    </row>
    <row r="250" spans="1:87" ht="18" customHeight="1" x14ac:dyDescent="0.15">
      <c r="A250" s="1206" t="s">
        <v>37</v>
      </c>
      <c r="B250" s="1207"/>
      <c r="C250" s="1208" t="str">
        <f>""&amp;⑧入力シート!Z92</f>
        <v/>
      </c>
      <c r="D250" s="1209"/>
      <c r="E250" s="1209"/>
      <c r="F250" s="1209"/>
      <c r="G250" s="1209"/>
      <c r="H250" s="1209"/>
      <c r="I250" s="1209"/>
      <c r="J250" s="1209"/>
      <c r="K250" s="1209"/>
      <c r="L250" s="1209"/>
      <c r="M250" s="1210"/>
      <c r="N250" s="1190" t="s">
        <v>36</v>
      </c>
      <c r="O250" s="1191"/>
      <c r="P250" s="1194" t="s">
        <v>34</v>
      </c>
      <c r="Q250" s="1195"/>
      <c r="R250" s="1195"/>
      <c r="S250" s="1195"/>
      <c r="T250" s="1195"/>
      <c r="U250" s="1195"/>
      <c r="V250" s="1195"/>
      <c r="W250" s="1195"/>
      <c r="X250" s="1195"/>
      <c r="Y250" s="1195"/>
      <c r="Z250" s="1195"/>
      <c r="AA250" s="1195"/>
      <c r="AB250" s="1195"/>
      <c r="AC250" s="1195"/>
      <c r="AD250" s="1195"/>
      <c r="AE250" s="1195"/>
      <c r="AF250" s="1195"/>
      <c r="AG250" s="1195"/>
      <c r="AH250" s="1195"/>
      <c r="AI250" s="1195"/>
      <c r="AJ250" s="1195"/>
      <c r="AK250" s="1195"/>
      <c r="AL250" s="1195"/>
      <c r="AM250" s="1195"/>
      <c r="AN250" s="1195"/>
      <c r="AO250" s="1195"/>
      <c r="AP250" s="1196"/>
      <c r="AR250" s="47"/>
      <c r="AS250" s="1206" t="s">
        <v>37</v>
      </c>
      <c r="AT250" s="1207"/>
      <c r="AU250" s="1208" t="str">
        <f>""&amp;⑧入力シート!Z93</f>
        <v/>
      </c>
      <c r="AV250" s="1209"/>
      <c r="AW250" s="1209"/>
      <c r="AX250" s="1209"/>
      <c r="AY250" s="1209"/>
      <c r="AZ250" s="1209"/>
      <c r="BA250" s="1209"/>
      <c r="BB250" s="1209"/>
      <c r="BC250" s="1209"/>
      <c r="BD250" s="1209"/>
      <c r="BE250" s="1210"/>
      <c r="BF250" s="1190" t="s">
        <v>36</v>
      </c>
      <c r="BG250" s="1191"/>
      <c r="BH250" s="1194" t="s">
        <v>34</v>
      </c>
      <c r="BI250" s="1195"/>
      <c r="BJ250" s="1195"/>
      <c r="BK250" s="1195"/>
      <c r="BL250" s="1195"/>
      <c r="BM250" s="1195"/>
      <c r="BN250" s="1195"/>
      <c r="BO250" s="1195"/>
      <c r="BP250" s="1195"/>
      <c r="BQ250" s="1195"/>
      <c r="BR250" s="1195"/>
      <c r="BS250" s="1195"/>
      <c r="BT250" s="1195"/>
      <c r="BU250" s="1195"/>
      <c r="BV250" s="1195"/>
      <c r="BW250" s="1195"/>
      <c r="BX250" s="1195"/>
      <c r="BY250" s="1195"/>
      <c r="BZ250" s="1195"/>
      <c r="CA250" s="1195"/>
      <c r="CB250" s="1195"/>
      <c r="CC250" s="1195"/>
      <c r="CD250" s="1195"/>
      <c r="CE250" s="1195"/>
      <c r="CF250" s="1195"/>
      <c r="CG250" s="1195"/>
      <c r="CH250" s="1196"/>
    </row>
    <row r="251" spans="1:87" ht="18" customHeight="1" x14ac:dyDescent="0.15">
      <c r="A251" s="1190"/>
      <c r="B251" s="1191"/>
      <c r="C251" s="1204"/>
      <c r="D251" s="1205"/>
      <c r="E251" s="1205"/>
      <c r="F251" s="1205"/>
      <c r="G251" s="1205"/>
      <c r="H251" s="1205"/>
      <c r="I251" s="1205"/>
      <c r="J251" s="1205"/>
      <c r="K251" s="1205"/>
      <c r="L251" s="1205"/>
      <c r="M251" s="1211"/>
      <c r="N251" s="1190"/>
      <c r="O251" s="1191"/>
      <c r="P251" s="1225" t="str">
        <f>'⑨応募者名簿(印刷用)'!BV11</f>
        <v xml:space="preserve"> </v>
      </c>
      <c r="Q251" s="1225"/>
      <c r="R251" s="1225"/>
      <c r="S251" s="1225"/>
      <c r="T251" s="1225"/>
      <c r="U251" s="1225"/>
      <c r="V251" s="1225"/>
      <c r="W251" s="1225"/>
      <c r="X251" s="1225"/>
      <c r="Y251" s="1225"/>
      <c r="Z251" s="1225"/>
      <c r="AA251" s="1225"/>
      <c r="AB251" s="1225"/>
      <c r="AC251" s="1225"/>
      <c r="AD251" s="1225"/>
      <c r="AE251" s="1225"/>
      <c r="AF251" s="1225"/>
      <c r="AG251" s="1225"/>
      <c r="AH251" s="1225"/>
      <c r="AI251" s="1225"/>
      <c r="AJ251" s="1225"/>
      <c r="AK251" s="1225"/>
      <c r="AL251" s="1225"/>
      <c r="AM251" s="1225"/>
      <c r="AN251" s="1225"/>
      <c r="AO251" s="1225"/>
      <c r="AP251" s="1225"/>
      <c r="AR251" s="47"/>
      <c r="AS251" s="1190"/>
      <c r="AT251" s="1191"/>
      <c r="AU251" s="1204"/>
      <c r="AV251" s="1205"/>
      <c r="AW251" s="1205"/>
      <c r="AX251" s="1205"/>
      <c r="AY251" s="1205"/>
      <c r="AZ251" s="1205"/>
      <c r="BA251" s="1205"/>
      <c r="BB251" s="1205"/>
      <c r="BC251" s="1205"/>
      <c r="BD251" s="1205"/>
      <c r="BE251" s="1211"/>
      <c r="BF251" s="1190"/>
      <c r="BG251" s="1191"/>
      <c r="BH251" s="1225" t="str">
        <f>'⑨応募者名簿(印刷用)'!BV12</f>
        <v xml:space="preserve"> </v>
      </c>
      <c r="BI251" s="1225"/>
      <c r="BJ251" s="1225"/>
      <c r="BK251" s="1225"/>
      <c r="BL251" s="1225"/>
      <c r="BM251" s="1225"/>
      <c r="BN251" s="1225"/>
      <c r="BO251" s="1225"/>
      <c r="BP251" s="1225"/>
      <c r="BQ251" s="1225"/>
      <c r="BR251" s="1225"/>
      <c r="BS251" s="1225"/>
      <c r="BT251" s="1225"/>
      <c r="BU251" s="1225"/>
      <c r="BV251" s="1225"/>
      <c r="BW251" s="1225"/>
      <c r="BX251" s="1225"/>
      <c r="BY251" s="1225"/>
      <c r="BZ251" s="1225"/>
      <c r="CA251" s="1225"/>
      <c r="CB251" s="1225"/>
      <c r="CC251" s="1225"/>
      <c r="CD251" s="1225"/>
      <c r="CE251" s="1225"/>
      <c r="CF251" s="1225"/>
      <c r="CG251" s="1225"/>
      <c r="CH251" s="1225"/>
    </row>
    <row r="252" spans="1:87" ht="18" customHeight="1" x14ac:dyDescent="0.15">
      <c r="A252" s="1190"/>
      <c r="B252" s="1191"/>
      <c r="C252" s="1204"/>
      <c r="D252" s="1205"/>
      <c r="E252" s="1205"/>
      <c r="F252" s="1205"/>
      <c r="G252" s="1205"/>
      <c r="H252" s="1205"/>
      <c r="I252" s="1205"/>
      <c r="J252" s="1205"/>
      <c r="K252" s="1205"/>
      <c r="L252" s="1205"/>
      <c r="M252" s="1211"/>
      <c r="N252" s="1192"/>
      <c r="O252" s="1193"/>
      <c r="P252" s="1112"/>
      <c r="Q252" s="1112"/>
      <c r="R252" s="1112"/>
      <c r="S252" s="1112"/>
      <c r="T252" s="1112"/>
      <c r="U252" s="1112"/>
      <c r="V252" s="1112"/>
      <c r="W252" s="1112"/>
      <c r="X252" s="1112"/>
      <c r="Y252" s="1112"/>
      <c r="Z252" s="1112"/>
      <c r="AA252" s="1112"/>
      <c r="AB252" s="1112"/>
      <c r="AC252" s="1112"/>
      <c r="AD252" s="1112"/>
      <c r="AE252" s="1112"/>
      <c r="AF252" s="1112"/>
      <c r="AG252" s="1112"/>
      <c r="AH252" s="1112"/>
      <c r="AI252" s="1112"/>
      <c r="AJ252" s="1112"/>
      <c r="AK252" s="1112"/>
      <c r="AL252" s="1112"/>
      <c r="AM252" s="1112"/>
      <c r="AN252" s="1112"/>
      <c r="AO252" s="1112"/>
      <c r="AP252" s="1112"/>
      <c r="AR252" s="47"/>
      <c r="AS252" s="1190"/>
      <c r="AT252" s="1191"/>
      <c r="AU252" s="1204"/>
      <c r="AV252" s="1205"/>
      <c r="AW252" s="1205"/>
      <c r="AX252" s="1205"/>
      <c r="AY252" s="1205"/>
      <c r="AZ252" s="1205"/>
      <c r="BA252" s="1205"/>
      <c r="BB252" s="1205"/>
      <c r="BC252" s="1205"/>
      <c r="BD252" s="1205"/>
      <c r="BE252" s="1211"/>
      <c r="BF252" s="1192"/>
      <c r="BG252" s="1193"/>
      <c r="BH252" s="1112"/>
      <c r="BI252" s="1112"/>
      <c r="BJ252" s="1112"/>
      <c r="BK252" s="1112"/>
      <c r="BL252" s="1112"/>
      <c r="BM252" s="1112"/>
      <c r="BN252" s="1112"/>
      <c r="BO252" s="1112"/>
      <c r="BP252" s="1112"/>
      <c r="BQ252" s="1112"/>
      <c r="BR252" s="1112"/>
      <c r="BS252" s="1112"/>
      <c r="BT252" s="1112"/>
      <c r="BU252" s="1112"/>
      <c r="BV252" s="1112"/>
      <c r="BW252" s="1112"/>
      <c r="BX252" s="1112"/>
      <c r="BY252" s="1112"/>
      <c r="BZ252" s="1112"/>
      <c r="CA252" s="1112"/>
      <c r="CB252" s="1112"/>
      <c r="CC252" s="1112"/>
      <c r="CD252" s="1112"/>
      <c r="CE252" s="1112"/>
      <c r="CF252" s="1112"/>
      <c r="CG252" s="1112"/>
      <c r="CH252" s="1112"/>
    </row>
    <row r="253" spans="1:87" ht="18" customHeight="1" x14ac:dyDescent="0.15">
      <c r="A253" s="1060" t="s">
        <v>43</v>
      </c>
      <c r="B253" s="1061"/>
      <c r="C253" s="1112" t="str">
        <f>'⑨応募者名簿(印刷用)'!BT11</f>
        <v/>
      </c>
      <c r="D253" s="1112"/>
      <c r="E253" s="1112"/>
      <c r="F253" s="1112"/>
      <c r="G253" s="1112"/>
      <c r="H253" s="1112"/>
      <c r="I253" s="1112"/>
      <c r="J253" s="1112"/>
      <c r="K253" s="1112"/>
      <c r="L253" s="1112"/>
      <c r="M253" s="1112"/>
      <c r="N253" s="1113" t="s">
        <v>23</v>
      </c>
      <c r="O253" s="1114"/>
      <c r="P253" s="1115" t="str">
        <f>""&amp;⑧入力シート!AE92</f>
        <v/>
      </c>
      <c r="Q253" s="1115"/>
      <c r="R253" s="1115"/>
      <c r="S253" s="1115"/>
      <c r="T253" s="1115"/>
      <c r="U253" s="1115"/>
      <c r="V253" s="1115"/>
      <c r="W253" s="1115"/>
      <c r="X253" s="1115"/>
      <c r="Y253" s="1136" t="s">
        <v>82</v>
      </c>
      <c r="Z253" s="1136"/>
      <c r="AA253" s="1136"/>
      <c r="AB253" s="1136"/>
      <c r="AC253" s="1136"/>
      <c r="AD253" s="1136"/>
      <c r="AE253" s="1136"/>
      <c r="AF253" s="1136"/>
      <c r="AG253" s="1136"/>
      <c r="AH253" s="1136"/>
      <c r="AI253" s="1136"/>
      <c r="AJ253" s="1136"/>
      <c r="AK253" s="1136"/>
      <c r="AL253" s="1136"/>
      <c r="AM253" s="1136"/>
      <c r="AN253" s="1136"/>
      <c r="AO253" s="1136"/>
      <c r="AP253" s="1187"/>
      <c r="AR253" s="47"/>
      <c r="AS253" s="1060" t="s">
        <v>43</v>
      </c>
      <c r="AT253" s="1061"/>
      <c r="AU253" s="1112" t="str">
        <f>'⑨応募者名簿(印刷用)'!BT12</f>
        <v/>
      </c>
      <c r="AV253" s="1112"/>
      <c r="AW253" s="1112"/>
      <c r="AX253" s="1112"/>
      <c r="AY253" s="1112"/>
      <c r="AZ253" s="1112"/>
      <c r="BA253" s="1112"/>
      <c r="BB253" s="1112"/>
      <c r="BC253" s="1112"/>
      <c r="BD253" s="1112"/>
      <c r="BE253" s="1112"/>
      <c r="BF253" s="1113" t="s">
        <v>23</v>
      </c>
      <c r="BG253" s="1114"/>
      <c r="BH253" s="1115" t="str">
        <f>""&amp;⑧入力シート!AE93</f>
        <v/>
      </c>
      <c r="BI253" s="1115"/>
      <c r="BJ253" s="1115"/>
      <c r="BK253" s="1115"/>
      <c r="BL253" s="1115"/>
      <c r="BM253" s="1115"/>
      <c r="BN253" s="1115"/>
      <c r="BO253" s="1115"/>
      <c r="BP253" s="1115"/>
      <c r="BQ253" s="1136" t="s">
        <v>82</v>
      </c>
      <c r="BR253" s="1136"/>
      <c r="BS253" s="1136"/>
      <c r="BT253" s="1136"/>
      <c r="BU253" s="1136"/>
      <c r="BV253" s="1136"/>
      <c r="BW253" s="1136"/>
      <c r="BX253" s="1136"/>
      <c r="BY253" s="1136"/>
      <c r="BZ253" s="1136"/>
      <c r="CA253" s="1136"/>
      <c r="CB253" s="1136"/>
      <c r="CC253" s="1136"/>
      <c r="CD253" s="1136"/>
      <c r="CE253" s="1136"/>
      <c r="CF253" s="1136"/>
      <c r="CG253" s="1136"/>
      <c r="CH253" s="1187"/>
    </row>
    <row r="254" spans="1:87" ht="18" customHeight="1" x14ac:dyDescent="0.15">
      <c r="A254" s="1062"/>
      <c r="B254" s="1063"/>
      <c r="C254" s="1112"/>
      <c r="D254" s="1112"/>
      <c r="E254" s="1112"/>
      <c r="F254" s="1112"/>
      <c r="G254" s="1112"/>
      <c r="H254" s="1112"/>
      <c r="I254" s="1112"/>
      <c r="J254" s="1112"/>
      <c r="K254" s="1112"/>
      <c r="L254" s="1112"/>
      <c r="M254" s="1112"/>
      <c r="N254" s="1113"/>
      <c r="O254" s="1114"/>
      <c r="P254" s="1115"/>
      <c r="Q254" s="1115"/>
      <c r="R254" s="1115"/>
      <c r="S254" s="1115"/>
      <c r="T254" s="1115"/>
      <c r="U254" s="1115"/>
      <c r="V254" s="1115"/>
      <c r="W254" s="1115"/>
      <c r="X254" s="1115"/>
      <c r="Y254" s="1188"/>
      <c r="Z254" s="1188"/>
      <c r="AA254" s="1188"/>
      <c r="AB254" s="1188"/>
      <c r="AC254" s="1188"/>
      <c r="AD254" s="1188"/>
      <c r="AE254" s="1188"/>
      <c r="AF254" s="1188"/>
      <c r="AG254" s="1188"/>
      <c r="AH254" s="1188"/>
      <c r="AI254" s="1188"/>
      <c r="AJ254" s="1188"/>
      <c r="AK254" s="1188"/>
      <c r="AL254" s="1188"/>
      <c r="AM254" s="1188"/>
      <c r="AN254" s="1188"/>
      <c r="AO254" s="1188"/>
      <c r="AP254" s="1189"/>
      <c r="AR254" s="47"/>
      <c r="AS254" s="1062"/>
      <c r="AT254" s="1063"/>
      <c r="AU254" s="1112"/>
      <c r="AV254" s="1112"/>
      <c r="AW254" s="1112"/>
      <c r="AX254" s="1112"/>
      <c r="AY254" s="1112"/>
      <c r="AZ254" s="1112"/>
      <c r="BA254" s="1112"/>
      <c r="BB254" s="1112"/>
      <c r="BC254" s="1112"/>
      <c r="BD254" s="1112"/>
      <c r="BE254" s="1112"/>
      <c r="BF254" s="1113"/>
      <c r="BG254" s="1114"/>
      <c r="BH254" s="1115"/>
      <c r="BI254" s="1115"/>
      <c r="BJ254" s="1115"/>
      <c r="BK254" s="1115"/>
      <c r="BL254" s="1115"/>
      <c r="BM254" s="1115"/>
      <c r="BN254" s="1115"/>
      <c r="BO254" s="1115"/>
      <c r="BP254" s="1115"/>
      <c r="BQ254" s="1188"/>
      <c r="BR254" s="1188"/>
      <c r="BS254" s="1188"/>
      <c r="BT254" s="1188"/>
      <c r="BU254" s="1188"/>
      <c r="BV254" s="1188"/>
      <c r="BW254" s="1188"/>
      <c r="BX254" s="1188"/>
      <c r="BY254" s="1188"/>
      <c r="BZ254" s="1188"/>
      <c r="CA254" s="1188"/>
      <c r="CB254" s="1188"/>
      <c r="CC254" s="1188"/>
      <c r="CD254" s="1188"/>
      <c r="CE254" s="1188"/>
      <c r="CF254" s="1188"/>
      <c r="CG254" s="1188"/>
      <c r="CH254" s="1189"/>
    </row>
    <row r="255" spans="1:87" ht="15" customHeight="1" x14ac:dyDescent="0.15">
      <c r="A255" s="99"/>
      <c r="B255" s="99"/>
      <c r="C255" s="100"/>
      <c r="D255" s="100"/>
      <c r="E255" s="100"/>
      <c r="F255" s="100"/>
      <c r="G255" s="100"/>
      <c r="H255" s="100"/>
      <c r="I255" s="100"/>
      <c r="J255" s="100"/>
      <c r="K255" s="100"/>
      <c r="L255" s="100"/>
      <c r="M255" s="100"/>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R255" s="47"/>
      <c r="AS255" s="99"/>
      <c r="AT255" s="99"/>
      <c r="AU255" s="100"/>
      <c r="AV255" s="100"/>
      <c r="AW255" s="100"/>
      <c r="AX255" s="100"/>
      <c r="AY255" s="100"/>
      <c r="AZ255" s="100"/>
      <c r="BA255" s="100"/>
      <c r="BB255" s="100"/>
      <c r="BC255" s="100"/>
      <c r="BD255" s="100"/>
      <c r="BE255" s="100"/>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c r="CA255" s="101"/>
      <c r="CB255" s="101"/>
      <c r="CC255" s="101"/>
      <c r="CD255" s="101"/>
      <c r="CE255" s="101"/>
      <c r="CF255" s="101"/>
      <c r="CG255" s="101"/>
      <c r="CH255" s="101"/>
    </row>
    <row r="256" spans="1:87" ht="15" customHeight="1" x14ac:dyDescent="0.15">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50"/>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row>
    <row r="257" spans="1:86" ht="17.100000000000001" customHeight="1" x14ac:dyDescent="0.15">
      <c r="A257" s="1153" t="s">
        <v>64</v>
      </c>
      <c r="B257" s="1154"/>
      <c r="C257" s="1154"/>
      <c r="D257" s="1154"/>
      <c r="E257" s="1154"/>
      <c r="F257" s="1154"/>
      <c r="G257" s="1154"/>
      <c r="H257" s="1154"/>
      <c r="I257" s="1154"/>
      <c r="J257" s="1154"/>
      <c r="K257" s="1154"/>
      <c r="L257" s="1154"/>
      <c r="M257" s="1155"/>
      <c r="N257" s="1203" t="s">
        <v>22</v>
      </c>
      <c r="O257" s="1203"/>
      <c r="P257" s="1215" t="s">
        <v>17</v>
      </c>
      <c r="Q257" s="1216"/>
      <c r="R257" s="1217" t="str">
        <f>IF('⑨応募者名簿(印刷用)'!$BX$40="","",'⑨応募者名簿(印刷用)'!$BX$40)</f>
        <v>-</v>
      </c>
      <c r="S257" s="1217"/>
      <c r="T257" s="1217"/>
      <c r="U257" s="1217"/>
      <c r="V257" s="1217"/>
      <c r="W257" s="1217"/>
      <c r="X257" s="1217"/>
      <c r="Y257" s="1217"/>
      <c r="Z257" s="1217"/>
      <c r="AA257" s="1217"/>
      <c r="AB257" s="1217"/>
      <c r="AC257" s="1217"/>
      <c r="AD257" s="1217"/>
      <c r="AE257" s="1217"/>
      <c r="AF257" s="1217"/>
      <c r="AG257" s="1217"/>
      <c r="AH257" s="1217"/>
      <c r="AI257" s="1217"/>
      <c r="AJ257" s="1217"/>
      <c r="AK257" s="1217"/>
      <c r="AL257" s="1217"/>
      <c r="AM257" s="1217"/>
      <c r="AN257" s="1217"/>
      <c r="AO257" s="1217"/>
      <c r="AP257" s="1218"/>
      <c r="AR257" s="47"/>
      <c r="AS257" s="1153" t="s">
        <v>64</v>
      </c>
      <c r="AT257" s="1154"/>
      <c r="AU257" s="1154"/>
      <c r="AV257" s="1154"/>
      <c r="AW257" s="1154"/>
      <c r="AX257" s="1154"/>
      <c r="AY257" s="1154"/>
      <c r="AZ257" s="1154"/>
      <c r="BA257" s="1154"/>
      <c r="BB257" s="1154"/>
      <c r="BC257" s="1154"/>
      <c r="BD257" s="1154"/>
      <c r="BE257" s="1155"/>
      <c r="BF257" s="1203" t="s">
        <v>22</v>
      </c>
      <c r="BG257" s="1203"/>
      <c r="BH257" s="1215" t="s">
        <v>17</v>
      </c>
      <c r="BI257" s="1216"/>
      <c r="BJ257" s="1217" t="str">
        <f>IF('⑨応募者名簿(印刷用)'!$BX$40="","",'⑨応募者名簿(印刷用)'!$BX$40)</f>
        <v>-</v>
      </c>
      <c r="BK257" s="1217"/>
      <c r="BL257" s="1217"/>
      <c r="BM257" s="1217"/>
      <c r="BN257" s="1217"/>
      <c r="BO257" s="1217"/>
      <c r="BP257" s="1217"/>
      <c r="BQ257" s="1217"/>
      <c r="BR257" s="1217"/>
      <c r="BS257" s="1217"/>
      <c r="BT257" s="1217"/>
      <c r="BU257" s="1217"/>
      <c r="BV257" s="1217"/>
      <c r="BW257" s="1217"/>
      <c r="BX257" s="1217"/>
      <c r="BY257" s="1217"/>
      <c r="BZ257" s="1217"/>
      <c r="CA257" s="1217"/>
      <c r="CB257" s="1217"/>
      <c r="CC257" s="1217"/>
      <c r="CD257" s="1217"/>
      <c r="CE257" s="1217"/>
      <c r="CF257" s="1217"/>
      <c r="CG257" s="1217"/>
      <c r="CH257" s="1218"/>
    </row>
    <row r="258" spans="1:86" ht="17.100000000000001" customHeight="1" x14ac:dyDescent="0.15">
      <c r="A258" s="612" t="str">
        <f>'⑨応募者名簿(印刷用)'!$A$36</f>
        <v/>
      </c>
      <c r="B258" s="613"/>
      <c r="C258" s="613"/>
      <c r="D258" s="613"/>
      <c r="E258" s="613"/>
      <c r="F258" s="613"/>
      <c r="G258" s="613"/>
      <c r="H258" s="613"/>
      <c r="I258" s="93"/>
      <c r="J258" s="93"/>
      <c r="K258" s="93"/>
      <c r="L258" s="93"/>
      <c r="M258" s="94"/>
      <c r="N258" s="1203"/>
      <c r="O258" s="1203"/>
      <c r="P258" s="1219" t="str">
        <f>IF('⑨応募者名簿(印刷用)'!$BV$42="","",'⑨応募者名簿(印刷用)'!$BV$42)</f>
        <v xml:space="preserve"> </v>
      </c>
      <c r="Q258" s="1220"/>
      <c r="R258" s="1220"/>
      <c r="S258" s="1220"/>
      <c r="T258" s="1220"/>
      <c r="U258" s="1220"/>
      <c r="V258" s="1220"/>
      <c r="W258" s="1220"/>
      <c r="X258" s="1220"/>
      <c r="Y258" s="1220"/>
      <c r="Z258" s="1220"/>
      <c r="AA258" s="1220"/>
      <c r="AB258" s="1220"/>
      <c r="AC258" s="1220"/>
      <c r="AD258" s="1220"/>
      <c r="AE258" s="1220"/>
      <c r="AF258" s="1220"/>
      <c r="AG258" s="1220"/>
      <c r="AH258" s="1220"/>
      <c r="AI258" s="1220"/>
      <c r="AJ258" s="1220"/>
      <c r="AK258" s="1220"/>
      <c r="AL258" s="1220"/>
      <c r="AM258" s="1220"/>
      <c r="AN258" s="1220"/>
      <c r="AO258" s="1220"/>
      <c r="AP258" s="1221"/>
      <c r="AR258" s="47"/>
      <c r="AS258" s="612" t="str">
        <f>'⑨応募者名簿(印刷用)'!$A$36</f>
        <v/>
      </c>
      <c r="AT258" s="613"/>
      <c r="AU258" s="613"/>
      <c r="AV258" s="613"/>
      <c r="AW258" s="613"/>
      <c r="AX258" s="613"/>
      <c r="AY258" s="613"/>
      <c r="AZ258" s="613"/>
      <c r="BA258" s="93"/>
      <c r="BB258" s="93"/>
      <c r="BC258" s="93"/>
      <c r="BD258" s="93"/>
      <c r="BE258" s="94"/>
      <c r="BF258" s="1203"/>
      <c r="BG258" s="1203"/>
      <c r="BH258" s="1219" t="str">
        <f>IF('⑨応募者名簿(印刷用)'!$BV$42="","",'⑨応募者名簿(印刷用)'!$BV$42)</f>
        <v xml:space="preserve"> </v>
      </c>
      <c r="BI258" s="1220"/>
      <c r="BJ258" s="1220"/>
      <c r="BK258" s="1220"/>
      <c r="BL258" s="1220"/>
      <c r="BM258" s="1220"/>
      <c r="BN258" s="1220"/>
      <c r="BO258" s="1220"/>
      <c r="BP258" s="1220"/>
      <c r="BQ258" s="1220"/>
      <c r="BR258" s="1220"/>
      <c r="BS258" s="1220"/>
      <c r="BT258" s="1220"/>
      <c r="BU258" s="1220"/>
      <c r="BV258" s="1220"/>
      <c r="BW258" s="1220"/>
      <c r="BX258" s="1220"/>
      <c r="BY258" s="1220"/>
      <c r="BZ258" s="1220"/>
      <c r="CA258" s="1220"/>
      <c r="CB258" s="1220"/>
      <c r="CC258" s="1220"/>
      <c r="CD258" s="1220"/>
      <c r="CE258" s="1220"/>
      <c r="CF258" s="1220"/>
      <c r="CG258" s="1220"/>
      <c r="CH258" s="1221"/>
    </row>
    <row r="259" spans="1:86" ht="17.100000000000001" customHeight="1" x14ac:dyDescent="0.15">
      <c r="A259" s="612"/>
      <c r="B259" s="613"/>
      <c r="C259" s="613"/>
      <c r="D259" s="613"/>
      <c r="E259" s="613"/>
      <c r="F259" s="613"/>
      <c r="G259" s="613"/>
      <c r="H259" s="613"/>
      <c r="I259" s="93"/>
      <c r="J259" s="93"/>
      <c r="K259" s="93"/>
      <c r="L259" s="93"/>
      <c r="M259" s="94"/>
      <c r="N259" s="1203"/>
      <c r="O259" s="1203"/>
      <c r="P259" s="1219" t="str">
        <f>IF('⑨応募者名簿(印刷用)'!$BV$43="","",'⑨応募者名簿(印刷用)'!$BV$43)</f>
        <v xml:space="preserve"> </v>
      </c>
      <c r="Q259" s="1220"/>
      <c r="R259" s="1220"/>
      <c r="S259" s="1220"/>
      <c r="T259" s="1220"/>
      <c r="U259" s="1220"/>
      <c r="V259" s="1220"/>
      <c r="W259" s="1220"/>
      <c r="X259" s="1220"/>
      <c r="Y259" s="1220"/>
      <c r="Z259" s="1220"/>
      <c r="AA259" s="1220"/>
      <c r="AB259" s="1220"/>
      <c r="AC259" s="1220"/>
      <c r="AD259" s="1220"/>
      <c r="AE259" s="1220"/>
      <c r="AF259" s="1220"/>
      <c r="AG259" s="1220"/>
      <c r="AH259" s="1220"/>
      <c r="AI259" s="1220"/>
      <c r="AJ259" s="1220"/>
      <c r="AK259" s="1220"/>
      <c r="AL259" s="1220"/>
      <c r="AM259" s="1220"/>
      <c r="AN259" s="1220"/>
      <c r="AO259" s="1220"/>
      <c r="AP259" s="1221"/>
      <c r="AR259" s="47"/>
      <c r="AS259" s="612"/>
      <c r="AT259" s="613"/>
      <c r="AU259" s="613"/>
      <c r="AV259" s="613"/>
      <c r="AW259" s="613"/>
      <c r="AX259" s="613"/>
      <c r="AY259" s="613"/>
      <c r="AZ259" s="613"/>
      <c r="BA259" s="93"/>
      <c r="BB259" s="93"/>
      <c r="BC259" s="93"/>
      <c r="BD259" s="93"/>
      <c r="BE259" s="94"/>
      <c r="BF259" s="1203"/>
      <c r="BG259" s="1203"/>
      <c r="BH259" s="1219" t="str">
        <f>IF('⑨応募者名簿(印刷用)'!$BV$43="","",'⑨応募者名簿(印刷用)'!$BV$43)</f>
        <v xml:space="preserve"> </v>
      </c>
      <c r="BI259" s="1220"/>
      <c r="BJ259" s="1220"/>
      <c r="BK259" s="1220"/>
      <c r="BL259" s="1220"/>
      <c r="BM259" s="1220"/>
      <c r="BN259" s="1220"/>
      <c r="BO259" s="1220"/>
      <c r="BP259" s="1220"/>
      <c r="BQ259" s="1220"/>
      <c r="BR259" s="1220"/>
      <c r="BS259" s="1220"/>
      <c r="BT259" s="1220"/>
      <c r="BU259" s="1220"/>
      <c r="BV259" s="1220"/>
      <c r="BW259" s="1220"/>
      <c r="BX259" s="1220"/>
      <c r="BY259" s="1220"/>
      <c r="BZ259" s="1220"/>
      <c r="CA259" s="1220"/>
      <c r="CB259" s="1220"/>
      <c r="CC259" s="1220"/>
      <c r="CD259" s="1220"/>
      <c r="CE259" s="1220"/>
      <c r="CF259" s="1220"/>
      <c r="CG259" s="1220"/>
      <c r="CH259" s="1221"/>
    </row>
    <row r="260" spans="1:86" ht="17.100000000000001" customHeight="1" x14ac:dyDescent="0.15">
      <c r="A260" s="612"/>
      <c r="B260" s="613"/>
      <c r="C260" s="613"/>
      <c r="D260" s="613"/>
      <c r="E260" s="613"/>
      <c r="F260" s="613"/>
      <c r="G260" s="613"/>
      <c r="H260" s="613"/>
      <c r="I260" s="93"/>
      <c r="J260" s="93"/>
      <c r="K260" s="93"/>
      <c r="L260" s="93"/>
      <c r="M260" s="94"/>
      <c r="N260" s="1203"/>
      <c r="O260" s="1203"/>
      <c r="P260" s="1222" t="str">
        <f>IF('⑨応募者名簿(印刷用)'!$BV$44="","",'⑨応募者名簿(印刷用)'!$BV$44)</f>
        <v xml:space="preserve"> </v>
      </c>
      <c r="Q260" s="1223"/>
      <c r="R260" s="1223"/>
      <c r="S260" s="1223"/>
      <c r="T260" s="1223"/>
      <c r="U260" s="1223"/>
      <c r="V260" s="1223"/>
      <c r="W260" s="1223"/>
      <c r="X260" s="1223"/>
      <c r="Y260" s="1223"/>
      <c r="Z260" s="1223"/>
      <c r="AA260" s="1223"/>
      <c r="AB260" s="1223"/>
      <c r="AC260" s="1223"/>
      <c r="AD260" s="1223"/>
      <c r="AE260" s="1223"/>
      <c r="AF260" s="1223"/>
      <c r="AG260" s="1223"/>
      <c r="AH260" s="1223"/>
      <c r="AI260" s="1223"/>
      <c r="AJ260" s="1223"/>
      <c r="AK260" s="1223"/>
      <c r="AL260" s="1223"/>
      <c r="AM260" s="1223"/>
      <c r="AN260" s="1223"/>
      <c r="AO260" s="1223"/>
      <c r="AP260" s="1224"/>
      <c r="AR260" s="47"/>
      <c r="AS260" s="612"/>
      <c r="AT260" s="613"/>
      <c r="AU260" s="613"/>
      <c r="AV260" s="613"/>
      <c r="AW260" s="613"/>
      <c r="AX260" s="613"/>
      <c r="AY260" s="613"/>
      <c r="AZ260" s="613"/>
      <c r="BA260" s="93"/>
      <c r="BB260" s="93"/>
      <c r="BC260" s="93"/>
      <c r="BD260" s="93"/>
      <c r="BE260" s="94"/>
      <c r="BF260" s="1203"/>
      <c r="BG260" s="1203"/>
      <c r="BH260" s="1222" t="str">
        <f>IF('⑨応募者名簿(印刷用)'!$BV$44="","",'⑨応募者名簿(印刷用)'!$BV$44)</f>
        <v xml:space="preserve"> </v>
      </c>
      <c r="BI260" s="1223"/>
      <c r="BJ260" s="1223"/>
      <c r="BK260" s="1223"/>
      <c r="BL260" s="1223"/>
      <c r="BM260" s="1223"/>
      <c r="BN260" s="1223"/>
      <c r="BO260" s="1223"/>
      <c r="BP260" s="1223"/>
      <c r="BQ260" s="1223"/>
      <c r="BR260" s="1223"/>
      <c r="BS260" s="1223"/>
      <c r="BT260" s="1223"/>
      <c r="BU260" s="1223"/>
      <c r="BV260" s="1223"/>
      <c r="BW260" s="1223"/>
      <c r="BX260" s="1223"/>
      <c r="BY260" s="1223"/>
      <c r="BZ260" s="1223"/>
      <c r="CA260" s="1223"/>
      <c r="CB260" s="1223"/>
      <c r="CC260" s="1223"/>
      <c r="CD260" s="1223"/>
      <c r="CE260" s="1223"/>
      <c r="CF260" s="1223"/>
      <c r="CG260" s="1223"/>
      <c r="CH260" s="1224"/>
    </row>
    <row r="261" spans="1:86" ht="17.100000000000001" customHeight="1" x14ac:dyDescent="0.15">
      <c r="A261" s="612"/>
      <c r="B261" s="613"/>
      <c r="C261" s="613"/>
      <c r="D261" s="613"/>
      <c r="E261" s="613"/>
      <c r="F261" s="613"/>
      <c r="G261" s="613"/>
      <c r="H261" s="613"/>
      <c r="I261" s="93"/>
      <c r="J261" s="93"/>
      <c r="K261" s="93"/>
      <c r="L261" s="93"/>
      <c r="M261" s="94"/>
      <c r="N261" s="1206" t="s">
        <v>33</v>
      </c>
      <c r="O261" s="1207"/>
      <c r="P261" s="1212" t="s">
        <v>24</v>
      </c>
      <c r="Q261" s="1213"/>
      <c r="R261" s="1213"/>
      <c r="S261" s="1213"/>
      <c r="T261" s="1213" t="str">
        <f>""&amp;⑧入力シート!$D$21</f>
        <v/>
      </c>
      <c r="U261" s="1213"/>
      <c r="V261" s="1213"/>
      <c r="W261" s="1213"/>
      <c r="X261" s="1213"/>
      <c r="Y261" s="1213"/>
      <c r="Z261" s="1213"/>
      <c r="AA261" s="1213"/>
      <c r="AB261" s="1213"/>
      <c r="AC261" s="1213"/>
      <c r="AD261" s="1213"/>
      <c r="AE261" s="1213"/>
      <c r="AF261" s="1213"/>
      <c r="AG261" s="1213"/>
      <c r="AH261" s="1213"/>
      <c r="AI261" s="1213"/>
      <c r="AJ261" s="1213"/>
      <c r="AK261" s="1213"/>
      <c r="AL261" s="1213"/>
      <c r="AM261" s="1213"/>
      <c r="AN261" s="1213"/>
      <c r="AO261" s="1213"/>
      <c r="AP261" s="1214"/>
      <c r="AR261" s="47"/>
      <c r="AS261" s="612"/>
      <c r="AT261" s="613"/>
      <c r="AU261" s="613"/>
      <c r="AV261" s="613"/>
      <c r="AW261" s="613"/>
      <c r="AX261" s="613"/>
      <c r="AY261" s="613"/>
      <c r="AZ261" s="613"/>
      <c r="BA261" s="93"/>
      <c r="BB261" s="93"/>
      <c r="BC261" s="93"/>
      <c r="BD261" s="93"/>
      <c r="BE261" s="94"/>
      <c r="BF261" s="1206" t="s">
        <v>33</v>
      </c>
      <c r="BG261" s="1207"/>
      <c r="BH261" s="1212" t="s">
        <v>24</v>
      </c>
      <c r="BI261" s="1213"/>
      <c r="BJ261" s="1213"/>
      <c r="BK261" s="1213"/>
      <c r="BL261" s="1213" t="str">
        <f>""&amp;⑧入力シート!$D$21</f>
        <v/>
      </c>
      <c r="BM261" s="1213"/>
      <c r="BN261" s="1213"/>
      <c r="BO261" s="1213"/>
      <c r="BP261" s="1213"/>
      <c r="BQ261" s="1213"/>
      <c r="BR261" s="1213"/>
      <c r="BS261" s="1213"/>
      <c r="BT261" s="1213"/>
      <c r="BU261" s="1213"/>
      <c r="BV261" s="1213"/>
      <c r="BW261" s="1213"/>
      <c r="BX261" s="1213"/>
      <c r="BY261" s="1213"/>
      <c r="BZ261" s="1213"/>
      <c r="CA261" s="1213"/>
      <c r="CB261" s="1213"/>
      <c r="CC261" s="1213"/>
      <c r="CD261" s="1213"/>
      <c r="CE261" s="1213"/>
      <c r="CF261" s="1213"/>
      <c r="CG261" s="1213"/>
      <c r="CH261" s="1214"/>
    </row>
    <row r="262" spans="1:86" ht="17.100000000000001" customHeight="1" x14ac:dyDescent="0.15">
      <c r="A262" s="95"/>
      <c r="B262" s="93"/>
      <c r="C262" s="93"/>
      <c r="D262" s="93"/>
      <c r="E262" s="93"/>
      <c r="F262" s="93"/>
      <c r="G262" s="93"/>
      <c r="H262" s="93"/>
      <c r="I262" s="93"/>
      <c r="J262" s="93"/>
      <c r="K262" s="93"/>
      <c r="L262" s="93"/>
      <c r="M262" s="94"/>
      <c r="N262" s="1190"/>
      <c r="O262" s="1191"/>
      <c r="P262" s="1082" t="str">
        <f>"　"&amp;⑧入力シート!$D$22</f>
        <v>　</v>
      </c>
      <c r="Q262" s="1083"/>
      <c r="R262" s="1083"/>
      <c r="S262" s="1083"/>
      <c r="T262" s="1083"/>
      <c r="U262" s="1083"/>
      <c r="V262" s="1083"/>
      <c r="W262" s="1083"/>
      <c r="X262" s="1083"/>
      <c r="Y262" s="1083"/>
      <c r="Z262" s="1083"/>
      <c r="AA262" s="1083"/>
      <c r="AB262" s="1083"/>
      <c r="AC262" s="1083"/>
      <c r="AD262" s="1083"/>
      <c r="AE262" s="1083"/>
      <c r="AF262" s="1083"/>
      <c r="AG262" s="1083"/>
      <c r="AH262" s="1083"/>
      <c r="AI262" s="1083"/>
      <c r="AJ262" s="1083"/>
      <c r="AK262" s="1083"/>
      <c r="AL262" s="1083"/>
      <c r="AM262" s="1083"/>
      <c r="AN262" s="1083"/>
      <c r="AO262" s="1083"/>
      <c r="AP262" s="1084"/>
      <c r="AR262" s="47"/>
      <c r="AS262" s="95"/>
      <c r="AT262" s="93"/>
      <c r="AU262" s="93"/>
      <c r="AV262" s="93"/>
      <c r="AW262" s="93"/>
      <c r="AX262" s="93"/>
      <c r="AY262" s="93"/>
      <c r="AZ262" s="93"/>
      <c r="BA262" s="93"/>
      <c r="BB262" s="93"/>
      <c r="BC262" s="93"/>
      <c r="BD262" s="93"/>
      <c r="BE262" s="94"/>
      <c r="BF262" s="1190"/>
      <c r="BG262" s="1191"/>
      <c r="BH262" s="1082" t="str">
        <f>"　"&amp;⑧入力シート!$D$22</f>
        <v>　</v>
      </c>
      <c r="BI262" s="1083"/>
      <c r="BJ262" s="1083"/>
      <c r="BK262" s="1083"/>
      <c r="BL262" s="1083"/>
      <c r="BM262" s="1083"/>
      <c r="BN262" s="1083"/>
      <c r="BO262" s="1083"/>
      <c r="BP262" s="1083"/>
      <c r="BQ262" s="1083"/>
      <c r="BR262" s="1083"/>
      <c r="BS262" s="1083"/>
      <c r="BT262" s="1083"/>
      <c r="BU262" s="1083"/>
      <c r="BV262" s="1083"/>
      <c r="BW262" s="1083"/>
      <c r="BX262" s="1083"/>
      <c r="BY262" s="1083"/>
      <c r="BZ262" s="1083"/>
      <c r="CA262" s="1083"/>
      <c r="CB262" s="1083"/>
      <c r="CC262" s="1083"/>
      <c r="CD262" s="1083"/>
      <c r="CE262" s="1083"/>
      <c r="CF262" s="1083"/>
      <c r="CG262" s="1083"/>
      <c r="CH262" s="1084"/>
    </row>
    <row r="263" spans="1:86" ht="17.100000000000001" customHeight="1" x14ac:dyDescent="0.15">
      <c r="A263" s="95"/>
      <c r="B263" s="93"/>
      <c r="C263" s="93"/>
      <c r="D263" s="93"/>
      <c r="E263" s="93"/>
      <c r="F263" s="93"/>
      <c r="G263" s="93"/>
      <c r="H263" s="93"/>
      <c r="I263" s="93"/>
      <c r="J263" s="93"/>
      <c r="K263" s="93"/>
      <c r="L263" s="93"/>
      <c r="M263" s="94"/>
      <c r="N263" s="1190"/>
      <c r="O263" s="1191"/>
      <c r="P263" s="1085" t="str">
        <f>"　"&amp;⑧入力シート!$D$23</f>
        <v>　</v>
      </c>
      <c r="Q263" s="1086"/>
      <c r="R263" s="1086"/>
      <c r="S263" s="1086"/>
      <c r="T263" s="1086"/>
      <c r="U263" s="1086"/>
      <c r="V263" s="1086"/>
      <c r="W263" s="1086"/>
      <c r="X263" s="1086"/>
      <c r="Y263" s="1086"/>
      <c r="Z263" s="1086"/>
      <c r="AA263" s="1086"/>
      <c r="AB263" s="1086"/>
      <c r="AC263" s="1086"/>
      <c r="AD263" s="1086"/>
      <c r="AE263" s="1086"/>
      <c r="AF263" s="1086"/>
      <c r="AG263" s="1086"/>
      <c r="AH263" s="1086"/>
      <c r="AI263" s="1086"/>
      <c r="AJ263" s="1086"/>
      <c r="AK263" s="1086"/>
      <c r="AL263" s="1086"/>
      <c r="AM263" s="1086"/>
      <c r="AN263" s="1086"/>
      <c r="AO263" s="1086"/>
      <c r="AP263" s="1087"/>
      <c r="AR263" s="47"/>
      <c r="AS263" s="95"/>
      <c r="AT263" s="93"/>
      <c r="AU263" s="93"/>
      <c r="AV263" s="93"/>
      <c r="AW263" s="93"/>
      <c r="AX263" s="93"/>
      <c r="AY263" s="93"/>
      <c r="AZ263" s="93"/>
      <c r="BA263" s="93"/>
      <c r="BB263" s="93"/>
      <c r="BC263" s="93"/>
      <c r="BD263" s="93"/>
      <c r="BE263" s="94"/>
      <c r="BF263" s="1190"/>
      <c r="BG263" s="1191"/>
      <c r="BH263" s="1085" t="str">
        <f>"　"&amp;⑧入力シート!$D$23</f>
        <v>　</v>
      </c>
      <c r="BI263" s="1086"/>
      <c r="BJ263" s="1086"/>
      <c r="BK263" s="1086"/>
      <c r="BL263" s="1086"/>
      <c r="BM263" s="1086"/>
      <c r="BN263" s="1086"/>
      <c r="BO263" s="1086"/>
      <c r="BP263" s="1086"/>
      <c r="BQ263" s="1086"/>
      <c r="BR263" s="1086"/>
      <c r="BS263" s="1086"/>
      <c r="BT263" s="1086"/>
      <c r="BU263" s="1086"/>
      <c r="BV263" s="1086"/>
      <c r="BW263" s="1086"/>
      <c r="BX263" s="1086"/>
      <c r="BY263" s="1086"/>
      <c r="BZ263" s="1086"/>
      <c r="CA263" s="1086"/>
      <c r="CB263" s="1086"/>
      <c r="CC263" s="1086"/>
      <c r="CD263" s="1086"/>
      <c r="CE263" s="1086"/>
      <c r="CF263" s="1086"/>
      <c r="CG263" s="1086"/>
      <c r="CH263" s="1087"/>
    </row>
    <row r="264" spans="1:86" ht="17.100000000000001" customHeight="1" x14ac:dyDescent="0.15">
      <c r="A264" s="96"/>
      <c r="B264" s="97"/>
      <c r="C264" s="97"/>
      <c r="D264" s="97"/>
      <c r="E264" s="97"/>
      <c r="F264" s="97"/>
      <c r="G264" s="97"/>
      <c r="H264" s="97"/>
      <c r="I264" s="97"/>
      <c r="J264" s="97"/>
      <c r="K264" s="97"/>
      <c r="L264" s="97"/>
      <c r="M264" s="98"/>
      <c r="N264" s="1190"/>
      <c r="O264" s="1191"/>
      <c r="P264" s="1085"/>
      <c r="Q264" s="1086"/>
      <c r="R264" s="1086"/>
      <c r="S264" s="1086"/>
      <c r="T264" s="1086"/>
      <c r="U264" s="1086"/>
      <c r="V264" s="1086"/>
      <c r="W264" s="1086"/>
      <c r="X264" s="1086"/>
      <c r="Y264" s="1086"/>
      <c r="Z264" s="1086"/>
      <c r="AA264" s="1086"/>
      <c r="AB264" s="1086"/>
      <c r="AC264" s="1086"/>
      <c r="AD264" s="1086"/>
      <c r="AE264" s="1086"/>
      <c r="AF264" s="1086"/>
      <c r="AG264" s="1086"/>
      <c r="AH264" s="1086"/>
      <c r="AI264" s="1086"/>
      <c r="AJ264" s="1086"/>
      <c r="AK264" s="1086"/>
      <c r="AL264" s="1086"/>
      <c r="AM264" s="1086"/>
      <c r="AN264" s="1086"/>
      <c r="AO264" s="1086"/>
      <c r="AP264" s="1087"/>
      <c r="AR264" s="47"/>
      <c r="AS264" s="96"/>
      <c r="AT264" s="97"/>
      <c r="AU264" s="97"/>
      <c r="AV264" s="97"/>
      <c r="AW264" s="97"/>
      <c r="AX264" s="97"/>
      <c r="AY264" s="97"/>
      <c r="AZ264" s="97"/>
      <c r="BA264" s="97"/>
      <c r="BB264" s="97"/>
      <c r="BC264" s="97"/>
      <c r="BD264" s="97"/>
      <c r="BE264" s="98"/>
      <c r="BF264" s="1190"/>
      <c r="BG264" s="1191"/>
      <c r="BH264" s="1085"/>
      <c r="BI264" s="1086"/>
      <c r="BJ264" s="1086"/>
      <c r="BK264" s="1086"/>
      <c r="BL264" s="1086"/>
      <c r="BM264" s="1086"/>
      <c r="BN264" s="1086"/>
      <c r="BO264" s="1086"/>
      <c r="BP264" s="1086"/>
      <c r="BQ264" s="1086"/>
      <c r="BR264" s="1086"/>
      <c r="BS264" s="1086"/>
      <c r="BT264" s="1086"/>
      <c r="BU264" s="1086"/>
      <c r="BV264" s="1086"/>
      <c r="BW264" s="1086"/>
      <c r="BX264" s="1086"/>
      <c r="BY264" s="1086"/>
      <c r="BZ264" s="1086"/>
      <c r="CA264" s="1086"/>
      <c r="CB264" s="1086"/>
      <c r="CC264" s="1086"/>
      <c r="CD264" s="1086"/>
      <c r="CE264" s="1086"/>
      <c r="CF264" s="1086"/>
      <c r="CG264" s="1086"/>
      <c r="CH264" s="1087"/>
    </row>
    <row r="265" spans="1:86" ht="18" customHeight="1" x14ac:dyDescent="0.15">
      <c r="A265" s="1206" t="s">
        <v>38</v>
      </c>
      <c r="B265" s="1207"/>
      <c r="C265" s="1212" t="s">
        <v>32</v>
      </c>
      <c r="D265" s="1213"/>
      <c r="E265" s="1213"/>
      <c r="F265" s="1213"/>
      <c r="G265" s="1213"/>
      <c r="H265" s="1213"/>
      <c r="I265" s="1213"/>
      <c r="J265" s="1213"/>
      <c r="K265" s="1213"/>
      <c r="L265" s="1213"/>
      <c r="M265" s="1213"/>
      <c r="N265" s="1203" t="s">
        <v>35</v>
      </c>
      <c r="O265" s="1203"/>
      <c r="P265" s="1126" t="str">
        <f>""&amp;⑧入力シート!AD94</f>
        <v/>
      </c>
      <c r="Q265" s="1126"/>
      <c r="R265" s="1126"/>
      <c r="S265" s="1126"/>
      <c r="T265" s="1126"/>
      <c r="U265" s="1126"/>
      <c r="V265" s="1126"/>
      <c r="W265" s="1126"/>
      <c r="X265" s="1126"/>
      <c r="Y265" s="1126"/>
      <c r="Z265" s="1126"/>
      <c r="AA265" s="1126"/>
      <c r="AB265" s="1126"/>
      <c r="AC265" s="1126"/>
      <c r="AD265" s="1126"/>
      <c r="AE265" s="1126"/>
      <c r="AF265" s="1126"/>
      <c r="AG265" s="1126"/>
      <c r="AH265" s="1126"/>
      <c r="AI265" s="1126"/>
      <c r="AJ265" s="1126"/>
      <c r="AK265" s="1126"/>
      <c r="AL265" s="1126"/>
      <c r="AM265" s="1126"/>
      <c r="AN265" s="1126"/>
      <c r="AO265" s="1126"/>
      <c r="AP265" s="1126"/>
      <c r="AR265" s="47"/>
      <c r="AS265" s="1206" t="s">
        <v>38</v>
      </c>
      <c r="AT265" s="1207"/>
      <c r="AU265" s="1212" t="s">
        <v>32</v>
      </c>
      <c r="AV265" s="1213"/>
      <c r="AW265" s="1213"/>
      <c r="AX265" s="1213"/>
      <c r="AY265" s="1213"/>
      <c r="AZ265" s="1213"/>
      <c r="BA265" s="1213"/>
      <c r="BB265" s="1213"/>
      <c r="BC265" s="1213"/>
      <c r="BD265" s="1213"/>
      <c r="BE265" s="1213"/>
      <c r="BF265" s="1203" t="s">
        <v>35</v>
      </c>
      <c r="BG265" s="1203"/>
      <c r="BH265" s="1126" t="str">
        <f>""&amp;⑧入力シート!AD95</f>
        <v/>
      </c>
      <c r="BI265" s="1126"/>
      <c r="BJ265" s="1126"/>
      <c r="BK265" s="1126"/>
      <c r="BL265" s="1126"/>
      <c r="BM265" s="1126"/>
      <c r="BN265" s="1126"/>
      <c r="BO265" s="1126"/>
      <c r="BP265" s="1126"/>
      <c r="BQ265" s="1126"/>
      <c r="BR265" s="1126"/>
      <c r="BS265" s="1126"/>
      <c r="BT265" s="1126"/>
      <c r="BU265" s="1126"/>
      <c r="BV265" s="1126"/>
      <c r="BW265" s="1126"/>
      <c r="BX265" s="1126"/>
      <c r="BY265" s="1126"/>
      <c r="BZ265" s="1126"/>
      <c r="CA265" s="1126"/>
      <c r="CB265" s="1126"/>
      <c r="CC265" s="1126"/>
      <c r="CD265" s="1126"/>
      <c r="CE265" s="1126"/>
      <c r="CF265" s="1126"/>
      <c r="CG265" s="1126"/>
      <c r="CH265" s="1126"/>
    </row>
    <row r="266" spans="1:86" ht="18" customHeight="1" x14ac:dyDescent="0.15">
      <c r="A266" s="1190"/>
      <c r="B266" s="1191"/>
      <c r="C266" s="1204">
        <f>⑧入力シート!Y94</f>
        <v>71</v>
      </c>
      <c r="D266" s="1205"/>
      <c r="E266" s="1205"/>
      <c r="F266" s="1205"/>
      <c r="G266" s="1205"/>
      <c r="H266" s="1205"/>
      <c r="I266" s="1205"/>
      <c r="J266" s="1205"/>
      <c r="K266" s="1205"/>
      <c r="L266" s="1205"/>
      <c r="M266" s="1205"/>
      <c r="N266" s="1203"/>
      <c r="O266" s="1203"/>
      <c r="P266" s="1126"/>
      <c r="Q266" s="1126"/>
      <c r="R266" s="1126"/>
      <c r="S266" s="1126"/>
      <c r="T266" s="1126"/>
      <c r="U266" s="1126"/>
      <c r="V266" s="1126"/>
      <c r="W266" s="1126"/>
      <c r="X266" s="1126"/>
      <c r="Y266" s="1126"/>
      <c r="Z266" s="1126"/>
      <c r="AA266" s="1126"/>
      <c r="AB266" s="1126"/>
      <c r="AC266" s="1126"/>
      <c r="AD266" s="1126"/>
      <c r="AE266" s="1126"/>
      <c r="AF266" s="1126"/>
      <c r="AG266" s="1126"/>
      <c r="AH266" s="1126"/>
      <c r="AI266" s="1126"/>
      <c r="AJ266" s="1126"/>
      <c r="AK266" s="1126"/>
      <c r="AL266" s="1126"/>
      <c r="AM266" s="1126"/>
      <c r="AN266" s="1126"/>
      <c r="AO266" s="1126"/>
      <c r="AP266" s="1126"/>
      <c r="AR266" s="47"/>
      <c r="AS266" s="1190"/>
      <c r="AT266" s="1191"/>
      <c r="AU266" s="1204">
        <f>⑧入力シート!Y95</f>
        <v>72</v>
      </c>
      <c r="AV266" s="1205"/>
      <c r="AW266" s="1205"/>
      <c r="AX266" s="1205"/>
      <c r="AY266" s="1205"/>
      <c r="AZ266" s="1205"/>
      <c r="BA266" s="1205"/>
      <c r="BB266" s="1205"/>
      <c r="BC266" s="1205"/>
      <c r="BD266" s="1205"/>
      <c r="BE266" s="1205"/>
      <c r="BF266" s="1203"/>
      <c r="BG266" s="1203"/>
      <c r="BH266" s="1126"/>
      <c r="BI266" s="1126"/>
      <c r="BJ266" s="1126"/>
      <c r="BK266" s="1126"/>
      <c r="BL266" s="1126"/>
      <c r="BM266" s="1126"/>
      <c r="BN266" s="1126"/>
      <c r="BO266" s="1126"/>
      <c r="BP266" s="1126"/>
      <c r="BQ266" s="1126"/>
      <c r="BR266" s="1126"/>
      <c r="BS266" s="1126"/>
      <c r="BT266" s="1126"/>
      <c r="BU266" s="1126"/>
      <c r="BV266" s="1126"/>
      <c r="BW266" s="1126"/>
      <c r="BX266" s="1126"/>
      <c r="BY266" s="1126"/>
      <c r="BZ266" s="1126"/>
      <c r="CA266" s="1126"/>
      <c r="CB266" s="1126"/>
      <c r="CC266" s="1126"/>
      <c r="CD266" s="1126"/>
      <c r="CE266" s="1126"/>
      <c r="CF266" s="1126"/>
      <c r="CG266" s="1126"/>
      <c r="CH266" s="1126"/>
    </row>
    <row r="267" spans="1:86" ht="18" customHeight="1" x14ac:dyDescent="0.15">
      <c r="A267" s="1192"/>
      <c r="B267" s="1193"/>
      <c r="C267" s="1204"/>
      <c r="D267" s="1205"/>
      <c r="E267" s="1205"/>
      <c r="F267" s="1205"/>
      <c r="G267" s="1205"/>
      <c r="H267" s="1205"/>
      <c r="I267" s="1205"/>
      <c r="J267" s="1205"/>
      <c r="K267" s="1205"/>
      <c r="L267" s="1205"/>
      <c r="M267" s="1205"/>
      <c r="N267" s="1203"/>
      <c r="O267" s="1203"/>
      <c r="P267" s="1126"/>
      <c r="Q267" s="1126"/>
      <c r="R267" s="1126"/>
      <c r="S267" s="1126"/>
      <c r="T267" s="1126"/>
      <c r="U267" s="1126"/>
      <c r="V267" s="1126"/>
      <c r="W267" s="1126"/>
      <c r="X267" s="1126"/>
      <c r="Y267" s="1126"/>
      <c r="Z267" s="1126"/>
      <c r="AA267" s="1126"/>
      <c r="AB267" s="1126"/>
      <c r="AC267" s="1126"/>
      <c r="AD267" s="1126"/>
      <c r="AE267" s="1126"/>
      <c r="AF267" s="1126"/>
      <c r="AG267" s="1126"/>
      <c r="AH267" s="1126"/>
      <c r="AI267" s="1126"/>
      <c r="AJ267" s="1126"/>
      <c r="AK267" s="1126"/>
      <c r="AL267" s="1126"/>
      <c r="AM267" s="1126"/>
      <c r="AN267" s="1126"/>
      <c r="AO267" s="1126"/>
      <c r="AP267" s="1126"/>
      <c r="AR267" s="47"/>
      <c r="AS267" s="1192"/>
      <c r="AT267" s="1193"/>
      <c r="AU267" s="1204"/>
      <c r="AV267" s="1205"/>
      <c r="AW267" s="1205"/>
      <c r="AX267" s="1205"/>
      <c r="AY267" s="1205"/>
      <c r="AZ267" s="1205"/>
      <c r="BA267" s="1205"/>
      <c r="BB267" s="1205"/>
      <c r="BC267" s="1205"/>
      <c r="BD267" s="1205"/>
      <c r="BE267" s="1205"/>
      <c r="BF267" s="1203"/>
      <c r="BG267" s="1203"/>
      <c r="BH267" s="1126"/>
      <c r="BI267" s="1126"/>
      <c r="BJ267" s="1126"/>
      <c r="BK267" s="1126"/>
      <c r="BL267" s="1126"/>
      <c r="BM267" s="1126"/>
      <c r="BN267" s="1126"/>
      <c r="BO267" s="1126"/>
      <c r="BP267" s="1126"/>
      <c r="BQ267" s="1126"/>
      <c r="BR267" s="1126"/>
      <c r="BS267" s="1126"/>
      <c r="BT267" s="1126"/>
      <c r="BU267" s="1126"/>
      <c r="BV267" s="1126"/>
      <c r="BW267" s="1126"/>
      <c r="BX267" s="1126"/>
      <c r="BY267" s="1126"/>
      <c r="BZ267" s="1126"/>
      <c r="CA267" s="1126"/>
      <c r="CB267" s="1126"/>
      <c r="CC267" s="1126"/>
      <c r="CD267" s="1126"/>
      <c r="CE267" s="1126"/>
      <c r="CF267" s="1126"/>
      <c r="CG267" s="1126"/>
      <c r="CH267" s="1126"/>
    </row>
    <row r="268" spans="1:86" ht="18" customHeight="1" x14ac:dyDescent="0.15">
      <c r="A268" s="1206" t="s">
        <v>37</v>
      </c>
      <c r="B268" s="1207"/>
      <c r="C268" s="1208" t="str">
        <f>""&amp;⑧入力シート!Z94</f>
        <v/>
      </c>
      <c r="D268" s="1209"/>
      <c r="E268" s="1209"/>
      <c r="F268" s="1209"/>
      <c r="G268" s="1209"/>
      <c r="H268" s="1209"/>
      <c r="I268" s="1209"/>
      <c r="J268" s="1209"/>
      <c r="K268" s="1209"/>
      <c r="L268" s="1209"/>
      <c r="M268" s="1210"/>
      <c r="N268" s="1190" t="s">
        <v>36</v>
      </c>
      <c r="O268" s="1191"/>
      <c r="P268" s="1194" t="s">
        <v>34</v>
      </c>
      <c r="Q268" s="1195"/>
      <c r="R268" s="1195"/>
      <c r="S268" s="1195"/>
      <c r="T268" s="1195"/>
      <c r="U268" s="1195"/>
      <c r="V268" s="1195"/>
      <c r="W268" s="1195"/>
      <c r="X268" s="1195"/>
      <c r="Y268" s="1195"/>
      <c r="Z268" s="1195"/>
      <c r="AA268" s="1195"/>
      <c r="AB268" s="1195"/>
      <c r="AC268" s="1195"/>
      <c r="AD268" s="1195"/>
      <c r="AE268" s="1195"/>
      <c r="AF268" s="1195"/>
      <c r="AG268" s="1195"/>
      <c r="AH268" s="1195"/>
      <c r="AI268" s="1195"/>
      <c r="AJ268" s="1195"/>
      <c r="AK268" s="1195"/>
      <c r="AL268" s="1195"/>
      <c r="AM268" s="1195"/>
      <c r="AN268" s="1195"/>
      <c r="AO268" s="1195"/>
      <c r="AP268" s="1196"/>
      <c r="AR268" s="47"/>
      <c r="AS268" s="1206" t="s">
        <v>37</v>
      </c>
      <c r="AT268" s="1207"/>
      <c r="AU268" s="1208" t="str">
        <f>""&amp;⑧入力シート!Z95</f>
        <v/>
      </c>
      <c r="AV268" s="1209"/>
      <c r="AW268" s="1209"/>
      <c r="AX268" s="1209"/>
      <c r="AY268" s="1209"/>
      <c r="AZ268" s="1209"/>
      <c r="BA268" s="1209"/>
      <c r="BB268" s="1209"/>
      <c r="BC268" s="1209"/>
      <c r="BD268" s="1209"/>
      <c r="BE268" s="1210"/>
      <c r="BF268" s="1190" t="s">
        <v>36</v>
      </c>
      <c r="BG268" s="1191"/>
      <c r="BH268" s="1194" t="s">
        <v>34</v>
      </c>
      <c r="BI268" s="1195"/>
      <c r="BJ268" s="1195"/>
      <c r="BK268" s="1195"/>
      <c r="BL268" s="1195"/>
      <c r="BM268" s="1195"/>
      <c r="BN268" s="1195"/>
      <c r="BO268" s="1195"/>
      <c r="BP268" s="1195"/>
      <c r="BQ268" s="1195"/>
      <c r="BR268" s="1195"/>
      <c r="BS268" s="1195"/>
      <c r="BT268" s="1195"/>
      <c r="BU268" s="1195"/>
      <c r="BV268" s="1195"/>
      <c r="BW268" s="1195"/>
      <c r="BX268" s="1195"/>
      <c r="BY268" s="1195"/>
      <c r="BZ268" s="1195"/>
      <c r="CA268" s="1195"/>
      <c r="CB268" s="1195"/>
      <c r="CC268" s="1195"/>
      <c r="CD268" s="1195"/>
      <c r="CE268" s="1195"/>
      <c r="CF268" s="1195"/>
      <c r="CG268" s="1195"/>
      <c r="CH268" s="1196"/>
    </row>
    <row r="269" spans="1:86" ht="18" customHeight="1" x14ac:dyDescent="0.15">
      <c r="A269" s="1190"/>
      <c r="B269" s="1191"/>
      <c r="C269" s="1204"/>
      <c r="D269" s="1205"/>
      <c r="E269" s="1205"/>
      <c r="F269" s="1205"/>
      <c r="G269" s="1205"/>
      <c r="H269" s="1205"/>
      <c r="I269" s="1205"/>
      <c r="J269" s="1205"/>
      <c r="K269" s="1205"/>
      <c r="L269" s="1205"/>
      <c r="M269" s="1211"/>
      <c r="N269" s="1190"/>
      <c r="O269" s="1191"/>
      <c r="P269" s="1197" t="str">
        <f>'⑨応募者名簿(印刷用)'!BV13</f>
        <v xml:space="preserve"> </v>
      </c>
      <c r="Q269" s="1198"/>
      <c r="R269" s="1198"/>
      <c r="S269" s="1198"/>
      <c r="T269" s="1198"/>
      <c r="U269" s="1198"/>
      <c r="V269" s="1198"/>
      <c r="W269" s="1198"/>
      <c r="X269" s="1198"/>
      <c r="Y269" s="1198"/>
      <c r="Z269" s="1198"/>
      <c r="AA269" s="1198"/>
      <c r="AB269" s="1198"/>
      <c r="AC269" s="1198"/>
      <c r="AD269" s="1198"/>
      <c r="AE269" s="1198"/>
      <c r="AF269" s="1198"/>
      <c r="AG269" s="1198"/>
      <c r="AH269" s="1198"/>
      <c r="AI269" s="1198"/>
      <c r="AJ269" s="1198"/>
      <c r="AK269" s="1198"/>
      <c r="AL269" s="1198"/>
      <c r="AM269" s="1198"/>
      <c r="AN269" s="1198"/>
      <c r="AO269" s="1198"/>
      <c r="AP269" s="1199"/>
      <c r="AR269" s="47"/>
      <c r="AS269" s="1190"/>
      <c r="AT269" s="1191"/>
      <c r="AU269" s="1204"/>
      <c r="AV269" s="1205"/>
      <c r="AW269" s="1205"/>
      <c r="AX269" s="1205"/>
      <c r="AY269" s="1205"/>
      <c r="AZ269" s="1205"/>
      <c r="BA269" s="1205"/>
      <c r="BB269" s="1205"/>
      <c r="BC269" s="1205"/>
      <c r="BD269" s="1205"/>
      <c r="BE269" s="1211"/>
      <c r="BF269" s="1190"/>
      <c r="BG269" s="1191"/>
      <c r="BH269" s="1197" t="str">
        <f>'⑨応募者名簿(印刷用)'!BV14</f>
        <v xml:space="preserve"> </v>
      </c>
      <c r="BI269" s="1198"/>
      <c r="BJ269" s="1198"/>
      <c r="BK269" s="1198"/>
      <c r="BL269" s="1198"/>
      <c r="BM269" s="1198"/>
      <c r="BN269" s="1198"/>
      <c r="BO269" s="1198"/>
      <c r="BP269" s="1198"/>
      <c r="BQ269" s="1198"/>
      <c r="BR269" s="1198"/>
      <c r="BS269" s="1198"/>
      <c r="BT269" s="1198"/>
      <c r="BU269" s="1198"/>
      <c r="BV269" s="1198"/>
      <c r="BW269" s="1198"/>
      <c r="BX269" s="1198"/>
      <c r="BY269" s="1198"/>
      <c r="BZ269" s="1198"/>
      <c r="CA269" s="1198"/>
      <c r="CB269" s="1198"/>
      <c r="CC269" s="1198"/>
      <c r="CD269" s="1198"/>
      <c r="CE269" s="1198"/>
      <c r="CF269" s="1198"/>
      <c r="CG269" s="1198"/>
      <c r="CH269" s="1199"/>
    </row>
    <row r="270" spans="1:86" ht="18" customHeight="1" x14ac:dyDescent="0.15">
      <c r="A270" s="1190"/>
      <c r="B270" s="1191"/>
      <c r="C270" s="1204"/>
      <c r="D270" s="1205"/>
      <c r="E270" s="1205"/>
      <c r="F270" s="1205"/>
      <c r="G270" s="1205"/>
      <c r="H270" s="1205"/>
      <c r="I270" s="1205"/>
      <c r="J270" s="1205"/>
      <c r="K270" s="1205"/>
      <c r="L270" s="1205"/>
      <c r="M270" s="1211"/>
      <c r="N270" s="1192"/>
      <c r="O270" s="1193"/>
      <c r="P270" s="1200"/>
      <c r="Q270" s="1201"/>
      <c r="R270" s="1201"/>
      <c r="S270" s="1201"/>
      <c r="T270" s="1201"/>
      <c r="U270" s="1201"/>
      <c r="V270" s="1201"/>
      <c r="W270" s="1201"/>
      <c r="X270" s="1201"/>
      <c r="Y270" s="1201"/>
      <c r="Z270" s="1201"/>
      <c r="AA270" s="1201"/>
      <c r="AB270" s="1201"/>
      <c r="AC270" s="1201"/>
      <c r="AD270" s="1201"/>
      <c r="AE270" s="1201"/>
      <c r="AF270" s="1201"/>
      <c r="AG270" s="1201"/>
      <c r="AH270" s="1201"/>
      <c r="AI270" s="1201"/>
      <c r="AJ270" s="1201"/>
      <c r="AK270" s="1201"/>
      <c r="AL270" s="1201"/>
      <c r="AM270" s="1201"/>
      <c r="AN270" s="1201"/>
      <c r="AO270" s="1201"/>
      <c r="AP270" s="1202"/>
      <c r="AR270" s="47"/>
      <c r="AS270" s="1190"/>
      <c r="AT270" s="1191"/>
      <c r="AU270" s="1204"/>
      <c r="AV270" s="1205"/>
      <c r="AW270" s="1205"/>
      <c r="AX270" s="1205"/>
      <c r="AY270" s="1205"/>
      <c r="AZ270" s="1205"/>
      <c r="BA270" s="1205"/>
      <c r="BB270" s="1205"/>
      <c r="BC270" s="1205"/>
      <c r="BD270" s="1205"/>
      <c r="BE270" s="1211"/>
      <c r="BF270" s="1192"/>
      <c r="BG270" s="1193"/>
      <c r="BH270" s="1200"/>
      <c r="BI270" s="1201"/>
      <c r="BJ270" s="1201"/>
      <c r="BK270" s="1201"/>
      <c r="BL270" s="1201"/>
      <c r="BM270" s="1201"/>
      <c r="BN270" s="1201"/>
      <c r="BO270" s="1201"/>
      <c r="BP270" s="1201"/>
      <c r="BQ270" s="1201"/>
      <c r="BR270" s="1201"/>
      <c r="BS270" s="1201"/>
      <c r="BT270" s="1201"/>
      <c r="BU270" s="1201"/>
      <c r="BV270" s="1201"/>
      <c r="BW270" s="1201"/>
      <c r="BX270" s="1201"/>
      <c r="BY270" s="1201"/>
      <c r="BZ270" s="1201"/>
      <c r="CA270" s="1201"/>
      <c r="CB270" s="1201"/>
      <c r="CC270" s="1201"/>
      <c r="CD270" s="1201"/>
      <c r="CE270" s="1201"/>
      <c r="CF270" s="1201"/>
      <c r="CG270" s="1201"/>
      <c r="CH270" s="1202"/>
    </row>
    <row r="271" spans="1:86" ht="18" customHeight="1" x14ac:dyDescent="0.15">
      <c r="A271" s="1107" t="s">
        <v>43</v>
      </c>
      <c r="B271" s="1108"/>
      <c r="C271" s="1112" t="str">
        <f>'⑨応募者名簿(印刷用)'!BT13</f>
        <v/>
      </c>
      <c r="D271" s="1112"/>
      <c r="E271" s="1112"/>
      <c r="F271" s="1112"/>
      <c r="G271" s="1112"/>
      <c r="H271" s="1112"/>
      <c r="I271" s="1112"/>
      <c r="J271" s="1112"/>
      <c r="K271" s="1112"/>
      <c r="L271" s="1112"/>
      <c r="M271" s="1112"/>
      <c r="N271" s="1113" t="s">
        <v>23</v>
      </c>
      <c r="O271" s="1114"/>
      <c r="P271" s="1115" t="str">
        <f>""&amp;⑧入力シート!AE94</f>
        <v/>
      </c>
      <c r="Q271" s="1115"/>
      <c r="R271" s="1115"/>
      <c r="S271" s="1115"/>
      <c r="T271" s="1115"/>
      <c r="U271" s="1115"/>
      <c r="V271" s="1115"/>
      <c r="W271" s="1115"/>
      <c r="X271" s="1115"/>
      <c r="Y271" s="1136" t="s">
        <v>82</v>
      </c>
      <c r="Z271" s="1136"/>
      <c r="AA271" s="1136"/>
      <c r="AB271" s="1136"/>
      <c r="AC271" s="1136"/>
      <c r="AD271" s="1136"/>
      <c r="AE271" s="1136"/>
      <c r="AF271" s="1136"/>
      <c r="AG271" s="1136"/>
      <c r="AH271" s="1136"/>
      <c r="AI271" s="1136"/>
      <c r="AJ271" s="1136"/>
      <c r="AK271" s="1136"/>
      <c r="AL271" s="1136"/>
      <c r="AM271" s="1136"/>
      <c r="AN271" s="1136"/>
      <c r="AO271" s="1136"/>
      <c r="AP271" s="1187"/>
      <c r="AR271" s="47"/>
      <c r="AS271" s="1107" t="s">
        <v>43</v>
      </c>
      <c r="AT271" s="1108"/>
      <c r="AU271" s="1112" t="str">
        <f>'⑨応募者名簿(印刷用)'!BT14</f>
        <v/>
      </c>
      <c r="AV271" s="1112"/>
      <c r="AW271" s="1112"/>
      <c r="AX271" s="1112"/>
      <c r="AY271" s="1112"/>
      <c r="AZ271" s="1112"/>
      <c r="BA271" s="1112"/>
      <c r="BB271" s="1112"/>
      <c r="BC271" s="1112"/>
      <c r="BD271" s="1112"/>
      <c r="BE271" s="1112"/>
      <c r="BF271" s="1113" t="s">
        <v>23</v>
      </c>
      <c r="BG271" s="1114"/>
      <c r="BH271" s="1115" t="str">
        <f>""&amp;⑧入力シート!AE95</f>
        <v/>
      </c>
      <c r="BI271" s="1115"/>
      <c r="BJ271" s="1115"/>
      <c r="BK271" s="1115"/>
      <c r="BL271" s="1115"/>
      <c r="BM271" s="1115"/>
      <c r="BN271" s="1115"/>
      <c r="BO271" s="1115"/>
      <c r="BP271" s="1115"/>
      <c r="BQ271" s="1136" t="s">
        <v>82</v>
      </c>
      <c r="BR271" s="1136"/>
      <c r="BS271" s="1136"/>
      <c r="BT271" s="1136"/>
      <c r="BU271" s="1136"/>
      <c r="BV271" s="1136"/>
      <c r="BW271" s="1136"/>
      <c r="BX271" s="1136"/>
      <c r="BY271" s="1136"/>
      <c r="BZ271" s="1136"/>
      <c r="CA271" s="1136"/>
      <c r="CB271" s="1136"/>
      <c r="CC271" s="1136"/>
      <c r="CD271" s="1136"/>
      <c r="CE271" s="1136"/>
      <c r="CF271" s="1136"/>
      <c r="CG271" s="1136"/>
      <c r="CH271" s="1187"/>
    </row>
    <row r="272" spans="1:86" ht="18" customHeight="1" x14ac:dyDescent="0.15">
      <c r="A272" s="1107"/>
      <c r="B272" s="1108"/>
      <c r="C272" s="1112"/>
      <c r="D272" s="1112"/>
      <c r="E272" s="1112"/>
      <c r="F272" s="1112"/>
      <c r="G272" s="1112"/>
      <c r="H272" s="1112"/>
      <c r="I272" s="1112"/>
      <c r="J272" s="1112"/>
      <c r="K272" s="1112"/>
      <c r="L272" s="1112"/>
      <c r="M272" s="1112"/>
      <c r="N272" s="1113"/>
      <c r="O272" s="1114"/>
      <c r="P272" s="1115"/>
      <c r="Q272" s="1115"/>
      <c r="R272" s="1115"/>
      <c r="S272" s="1115"/>
      <c r="T272" s="1115"/>
      <c r="U272" s="1115"/>
      <c r="V272" s="1115"/>
      <c r="W272" s="1115"/>
      <c r="X272" s="1115"/>
      <c r="Y272" s="1188"/>
      <c r="Z272" s="1188"/>
      <c r="AA272" s="1188"/>
      <c r="AB272" s="1188"/>
      <c r="AC272" s="1188"/>
      <c r="AD272" s="1188"/>
      <c r="AE272" s="1188"/>
      <c r="AF272" s="1188"/>
      <c r="AG272" s="1188"/>
      <c r="AH272" s="1188"/>
      <c r="AI272" s="1188"/>
      <c r="AJ272" s="1188"/>
      <c r="AK272" s="1188"/>
      <c r="AL272" s="1188"/>
      <c r="AM272" s="1188"/>
      <c r="AN272" s="1188"/>
      <c r="AO272" s="1188"/>
      <c r="AP272" s="1189"/>
      <c r="AR272" s="47"/>
      <c r="AS272" s="1107"/>
      <c r="AT272" s="1108"/>
      <c r="AU272" s="1112"/>
      <c r="AV272" s="1112"/>
      <c r="AW272" s="1112"/>
      <c r="AX272" s="1112"/>
      <c r="AY272" s="1112"/>
      <c r="AZ272" s="1112"/>
      <c r="BA272" s="1112"/>
      <c r="BB272" s="1112"/>
      <c r="BC272" s="1112"/>
      <c r="BD272" s="1112"/>
      <c r="BE272" s="1112"/>
      <c r="BF272" s="1113"/>
      <c r="BG272" s="1114"/>
      <c r="BH272" s="1115"/>
      <c r="BI272" s="1115"/>
      <c r="BJ272" s="1115"/>
      <c r="BK272" s="1115"/>
      <c r="BL272" s="1115"/>
      <c r="BM272" s="1115"/>
      <c r="BN272" s="1115"/>
      <c r="BO272" s="1115"/>
      <c r="BP272" s="1115"/>
      <c r="BQ272" s="1188"/>
      <c r="BR272" s="1188"/>
      <c r="BS272" s="1188"/>
      <c r="BT272" s="1188"/>
      <c r="BU272" s="1188"/>
      <c r="BV272" s="1188"/>
      <c r="BW272" s="1188"/>
      <c r="BX272" s="1188"/>
      <c r="BY272" s="1188"/>
      <c r="BZ272" s="1188"/>
      <c r="CA272" s="1188"/>
      <c r="CB272" s="1188"/>
      <c r="CC272" s="1188"/>
      <c r="CD272" s="1188"/>
      <c r="CE272" s="1188"/>
      <c r="CF272" s="1188"/>
      <c r="CG272" s="1188"/>
      <c r="CH272" s="1189"/>
    </row>
    <row r="273" spans="1:86" ht="17.100000000000001" customHeight="1" x14ac:dyDescent="0.15">
      <c r="A273" s="1153" t="s">
        <v>64</v>
      </c>
      <c r="B273" s="1154"/>
      <c r="C273" s="1154"/>
      <c r="D273" s="1154"/>
      <c r="E273" s="1154"/>
      <c r="F273" s="1154"/>
      <c r="G273" s="1154"/>
      <c r="H273" s="1154"/>
      <c r="I273" s="1154"/>
      <c r="J273" s="1154"/>
      <c r="K273" s="1154"/>
      <c r="L273" s="1154"/>
      <c r="M273" s="1155"/>
      <c r="N273" s="1203" t="s">
        <v>22</v>
      </c>
      <c r="O273" s="1203"/>
      <c r="P273" s="1215" t="s">
        <v>17</v>
      </c>
      <c r="Q273" s="1216"/>
      <c r="R273" s="1217" t="str">
        <f>IF('⑨応募者名簿(印刷用)'!$BX$40="","",'⑨応募者名簿(印刷用)'!$BX$40)</f>
        <v>-</v>
      </c>
      <c r="S273" s="1217"/>
      <c r="T273" s="1217"/>
      <c r="U273" s="1217"/>
      <c r="V273" s="1217"/>
      <c r="W273" s="1217"/>
      <c r="X273" s="1217"/>
      <c r="Y273" s="1217"/>
      <c r="Z273" s="1217"/>
      <c r="AA273" s="1217"/>
      <c r="AB273" s="1217"/>
      <c r="AC273" s="1217"/>
      <c r="AD273" s="1217"/>
      <c r="AE273" s="1217"/>
      <c r="AF273" s="1217"/>
      <c r="AG273" s="1217"/>
      <c r="AH273" s="1217"/>
      <c r="AI273" s="1217"/>
      <c r="AJ273" s="1217"/>
      <c r="AK273" s="1217"/>
      <c r="AL273" s="1217"/>
      <c r="AM273" s="1217"/>
      <c r="AN273" s="1217"/>
      <c r="AO273" s="1217"/>
      <c r="AP273" s="1218"/>
      <c r="AR273" s="47"/>
      <c r="AS273" s="1153" t="s">
        <v>64</v>
      </c>
      <c r="AT273" s="1154"/>
      <c r="AU273" s="1154"/>
      <c r="AV273" s="1154"/>
      <c r="AW273" s="1154"/>
      <c r="AX273" s="1154"/>
      <c r="AY273" s="1154"/>
      <c r="AZ273" s="1154"/>
      <c r="BA273" s="1154"/>
      <c r="BB273" s="1154"/>
      <c r="BC273" s="1154"/>
      <c r="BD273" s="1154"/>
      <c r="BE273" s="1155"/>
      <c r="BF273" s="1203" t="s">
        <v>22</v>
      </c>
      <c r="BG273" s="1203"/>
      <c r="BH273" s="1215" t="s">
        <v>17</v>
      </c>
      <c r="BI273" s="1216"/>
      <c r="BJ273" s="1217" t="str">
        <f>IF('⑨応募者名簿(印刷用)'!$BX$40="","",'⑨応募者名簿(印刷用)'!$BX$40)</f>
        <v>-</v>
      </c>
      <c r="BK273" s="1217"/>
      <c r="BL273" s="1217"/>
      <c r="BM273" s="1217"/>
      <c r="BN273" s="1217"/>
      <c r="BO273" s="1217"/>
      <c r="BP273" s="1217"/>
      <c r="BQ273" s="1217"/>
      <c r="BR273" s="1217"/>
      <c r="BS273" s="1217"/>
      <c r="BT273" s="1217"/>
      <c r="BU273" s="1217"/>
      <c r="BV273" s="1217"/>
      <c r="BW273" s="1217"/>
      <c r="BX273" s="1217"/>
      <c r="BY273" s="1217"/>
      <c r="BZ273" s="1217"/>
      <c r="CA273" s="1217"/>
      <c r="CB273" s="1217"/>
      <c r="CC273" s="1217"/>
      <c r="CD273" s="1217"/>
      <c r="CE273" s="1217"/>
      <c r="CF273" s="1217"/>
      <c r="CG273" s="1217"/>
      <c r="CH273" s="1218"/>
    </row>
    <row r="274" spans="1:86" ht="17.100000000000001" customHeight="1" x14ac:dyDescent="0.15">
      <c r="A274" s="612" t="str">
        <f>'⑨応募者名簿(印刷用)'!$A$36</f>
        <v/>
      </c>
      <c r="B274" s="613"/>
      <c r="C274" s="613"/>
      <c r="D274" s="613"/>
      <c r="E274" s="613"/>
      <c r="F274" s="613"/>
      <c r="G274" s="613"/>
      <c r="H274" s="613"/>
      <c r="I274" s="93"/>
      <c r="J274" s="93"/>
      <c r="K274" s="93"/>
      <c r="L274" s="93"/>
      <c r="M274" s="94"/>
      <c r="N274" s="1203"/>
      <c r="O274" s="1203"/>
      <c r="P274" s="1219" t="str">
        <f>IF('⑨応募者名簿(印刷用)'!$BV$42="","",'⑨応募者名簿(印刷用)'!$BV$42)</f>
        <v xml:space="preserve"> </v>
      </c>
      <c r="Q274" s="1220"/>
      <c r="R274" s="1220"/>
      <c r="S274" s="1220"/>
      <c r="T274" s="1220"/>
      <c r="U274" s="1220"/>
      <c r="V274" s="1220"/>
      <c r="W274" s="1220"/>
      <c r="X274" s="1220"/>
      <c r="Y274" s="1220"/>
      <c r="Z274" s="1220"/>
      <c r="AA274" s="1220"/>
      <c r="AB274" s="1220"/>
      <c r="AC274" s="1220"/>
      <c r="AD274" s="1220"/>
      <c r="AE274" s="1220"/>
      <c r="AF274" s="1220"/>
      <c r="AG274" s="1220"/>
      <c r="AH274" s="1220"/>
      <c r="AI274" s="1220"/>
      <c r="AJ274" s="1220"/>
      <c r="AK274" s="1220"/>
      <c r="AL274" s="1220"/>
      <c r="AM274" s="1220"/>
      <c r="AN274" s="1220"/>
      <c r="AO274" s="1220"/>
      <c r="AP274" s="1221"/>
      <c r="AR274" s="47"/>
      <c r="AS274" s="612" t="str">
        <f>'⑨応募者名簿(印刷用)'!$A$36</f>
        <v/>
      </c>
      <c r="AT274" s="613"/>
      <c r="AU274" s="613"/>
      <c r="AV274" s="613"/>
      <c r="AW274" s="613"/>
      <c r="AX274" s="613"/>
      <c r="AY274" s="613"/>
      <c r="AZ274" s="613"/>
      <c r="BA274" s="93"/>
      <c r="BB274" s="93"/>
      <c r="BC274" s="93"/>
      <c r="BD274" s="93"/>
      <c r="BE274" s="94"/>
      <c r="BF274" s="1203"/>
      <c r="BG274" s="1203"/>
      <c r="BH274" s="1219" t="str">
        <f>IF('⑨応募者名簿(印刷用)'!$BV$42="","",'⑨応募者名簿(印刷用)'!$BV$42)</f>
        <v xml:space="preserve"> </v>
      </c>
      <c r="BI274" s="1220"/>
      <c r="BJ274" s="1220"/>
      <c r="BK274" s="1220"/>
      <c r="BL274" s="1220"/>
      <c r="BM274" s="1220"/>
      <c r="BN274" s="1220"/>
      <c r="BO274" s="1220"/>
      <c r="BP274" s="1220"/>
      <c r="BQ274" s="1220"/>
      <c r="BR274" s="1220"/>
      <c r="BS274" s="1220"/>
      <c r="BT274" s="1220"/>
      <c r="BU274" s="1220"/>
      <c r="BV274" s="1220"/>
      <c r="BW274" s="1220"/>
      <c r="BX274" s="1220"/>
      <c r="BY274" s="1220"/>
      <c r="BZ274" s="1220"/>
      <c r="CA274" s="1220"/>
      <c r="CB274" s="1220"/>
      <c r="CC274" s="1220"/>
      <c r="CD274" s="1220"/>
      <c r="CE274" s="1220"/>
      <c r="CF274" s="1220"/>
      <c r="CG274" s="1220"/>
      <c r="CH274" s="1221"/>
    </row>
    <row r="275" spans="1:86" ht="17.100000000000001" customHeight="1" x14ac:dyDescent="0.15">
      <c r="A275" s="612"/>
      <c r="B275" s="613"/>
      <c r="C275" s="613"/>
      <c r="D275" s="613"/>
      <c r="E275" s="613"/>
      <c r="F275" s="613"/>
      <c r="G275" s="613"/>
      <c r="H275" s="613"/>
      <c r="I275" s="93"/>
      <c r="J275" s="93"/>
      <c r="K275" s="93"/>
      <c r="L275" s="93"/>
      <c r="M275" s="94"/>
      <c r="N275" s="1203"/>
      <c r="O275" s="1203"/>
      <c r="P275" s="1219" t="str">
        <f>IF('⑨応募者名簿(印刷用)'!$BV$43="","",'⑨応募者名簿(印刷用)'!$BV$43)</f>
        <v xml:space="preserve"> </v>
      </c>
      <c r="Q275" s="1220"/>
      <c r="R275" s="1220"/>
      <c r="S275" s="1220"/>
      <c r="T275" s="1220"/>
      <c r="U275" s="1220"/>
      <c r="V275" s="1220"/>
      <c r="W275" s="1220"/>
      <c r="X275" s="1220"/>
      <c r="Y275" s="1220"/>
      <c r="Z275" s="1220"/>
      <c r="AA275" s="1220"/>
      <c r="AB275" s="1220"/>
      <c r="AC275" s="1220"/>
      <c r="AD275" s="1220"/>
      <c r="AE275" s="1220"/>
      <c r="AF275" s="1220"/>
      <c r="AG275" s="1220"/>
      <c r="AH275" s="1220"/>
      <c r="AI275" s="1220"/>
      <c r="AJ275" s="1220"/>
      <c r="AK275" s="1220"/>
      <c r="AL275" s="1220"/>
      <c r="AM275" s="1220"/>
      <c r="AN275" s="1220"/>
      <c r="AO275" s="1220"/>
      <c r="AP275" s="1221"/>
      <c r="AR275" s="47"/>
      <c r="AS275" s="612"/>
      <c r="AT275" s="613"/>
      <c r="AU275" s="613"/>
      <c r="AV275" s="613"/>
      <c r="AW275" s="613"/>
      <c r="AX275" s="613"/>
      <c r="AY275" s="613"/>
      <c r="AZ275" s="613"/>
      <c r="BA275" s="93"/>
      <c r="BB275" s="93"/>
      <c r="BC275" s="93"/>
      <c r="BD275" s="93"/>
      <c r="BE275" s="94"/>
      <c r="BF275" s="1203"/>
      <c r="BG275" s="1203"/>
      <c r="BH275" s="1219" t="str">
        <f>IF('⑨応募者名簿(印刷用)'!$BV$43="","",'⑨応募者名簿(印刷用)'!$BV$43)</f>
        <v xml:space="preserve"> </v>
      </c>
      <c r="BI275" s="1220"/>
      <c r="BJ275" s="1220"/>
      <c r="BK275" s="1220"/>
      <c r="BL275" s="1220"/>
      <c r="BM275" s="1220"/>
      <c r="BN275" s="1220"/>
      <c r="BO275" s="1220"/>
      <c r="BP275" s="1220"/>
      <c r="BQ275" s="1220"/>
      <c r="BR275" s="1220"/>
      <c r="BS275" s="1220"/>
      <c r="BT275" s="1220"/>
      <c r="BU275" s="1220"/>
      <c r="BV275" s="1220"/>
      <c r="BW275" s="1220"/>
      <c r="BX275" s="1220"/>
      <c r="BY275" s="1220"/>
      <c r="BZ275" s="1220"/>
      <c r="CA275" s="1220"/>
      <c r="CB275" s="1220"/>
      <c r="CC275" s="1220"/>
      <c r="CD275" s="1220"/>
      <c r="CE275" s="1220"/>
      <c r="CF275" s="1220"/>
      <c r="CG275" s="1220"/>
      <c r="CH275" s="1221"/>
    </row>
    <row r="276" spans="1:86" ht="17.100000000000001" customHeight="1" x14ac:dyDescent="0.15">
      <c r="A276" s="612"/>
      <c r="B276" s="613"/>
      <c r="C276" s="613"/>
      <c r="D276" s="613"/>
      <c r="E276" s="613"/>
      <c r="F276" s="613"/>
      <c r="G276" s="613"/>
      <c r="H276" s="613"/>
      <c r="I276" s="93"/>
      <c r="J276" s="93"/>
      <c r="K276" s="93"/>
      <c r="L276" s="93"/>
      <c r="M276" s="94"/>
      <c r="N276" s="1203"/>
      <c r="O276" s="1203"/>
      <c r="P276" s="1222" t="str">
        <f>IF('⑨応募者名簿(印刷用)'!$BV$44="","",'⑨応募者名簿(印刷用)'!$BV$44)</f>
        <v xml:space="preserve"> </v>
      </c>
      <c r="Q276" s="1223"/>
      <c r="R276" s="1223"/>
      <c r="S276" s="1223"/>
      <c r="T276" s="1223"/>
      <c r="U276" s="1223"/>
      <c r="V276" s="1223"/>
      <c r="W276" s="1223"/>
      <c r="X276" s="1223"/>
      <c r="Y276" s="1223"/>
      <c r="Z276" s="1223"/>
      <c r="AA276" s="1223"/>
      <c r="AB276" s="1223"/>
      <c r="AC276" s="1223"/>
      <c r="AD276" s="1223"/>
      <c r="AE276" s="1223"/>
      <c r="AF276" s="1223"/>
      <c r="AG276" s="1223"/>
      <c r="AH276" s="1223"/>
      <c r="AI276" s="1223"/>
      <c r="AJ276" s="1223"/>
      <c r="AK276" s="1223"/>
      <c r="AL276" s="1223"/>
      <c r="AM276" s="1223"/>
      <c r="AN276" s="1223"/>
      <c r="AO276" s="1223"/>
      <c r="AP276" s="1224"/>
      <c r="AR276" s="47"/>
      <c r="AS276" s="612"/>
      <c r="AT276" s="613"/>
      <c r="AU276" s="613"/>
      <c r="AV276" s="613"/>
      <c r="AW276" s="613"/>
      <c r="AX276" s="613"/>
      <c r="AY276" s="613"/>
      <c r="AZ276" s="613"/>
      <c r="BA276" s="93"/>
      <c r="BB276" s="93"/>
      <c r="BC276" s="93"/>
      <c r="BD276" s="93"/>
      <c r="BE276" s="94"/>
      <c r="BF276" s="1203"/>
      <c r="BG276" s="1203"/>
      <c r="BH276" s="1222" t="str">
        <f>IF('⑨応募者名簿(印刷用)'!$BV$44="","",'⑨応募者名簿(印刷用)'!$BV$44)</f>
        <v xml:space="preserve"> </v>
      </c>
      <c r="BI276" s="1223"/>
      <c r="BJ276" s="1223"/>
      <c r="BK276" s="1223"/>
      <c r="BL276" s="1223"/>
      <c r="BM276" s="1223"/>
      <c r="BN276" s="1223"/>
      <c r="BO276" s="1223"/>
      <c r="BP276" s="1223"/>
      <c r="BQ276" s="1223"/>
      <c r="BR276" s="1223"/>
      <c r="BS276" s="1223"/>
      <c r="BT276" s="1223"/>
      <c r="BU276" s="1223"/>
      <c r="BV276" s="1223"/>
      <c r="BW276" s="1223"/>
      <c r="BX276" s="1223"/>
      <c r="BY276" s="1223"/>
      <c r="BZ276" s="1223"/>
      <c r="CA276" s="1223"/>
      <c r="CB276" s="1223"/>
      <c r="CC276" s="1223"/>
      <c r="CD276" s="1223"/>
      <c r="CE276" s="1223"/>
      <c r="CF276" s="1223"/>
      <c r="CG276" s="1223"/>
      <c r="CH276" s="1224"/>
    </row>
    <row r="277" spans="1:86" ht="17.100000000000001" customHeight="1" x14ac:dyDescent="0.15">
      <c r="A277" s="612"/>
      <c r="B277" s="613"/>
      <c r="C277" s="613"/>
      <c r="D277" s="613"/>
      <c r="E277" s="613"/>
      <c r="F277" s="613"/>
      <c r="G277" s="613"/>
      <c r="H277" s="613"/>
      <c r="I277" s="93"/>
      <c r="J277" s="93"/>
      <c r="K277" s="93"/>
      <c r="L277" s="93"/>
      <c r="M277" s="94"/>
      <c r="N277" s="1206" t="s">
        <v>33</v>
      </c>
      <c r="O277" s="1207"/>
      <c r="P277" s="1212" t="s">
        <v>24</v>
      </c>
      <c r="Q277" s="1213"/>
      <c r="R277" s="1213"/>
      <c r="S277" s="1213"/>
      <c r="T277" s="1213" t="str">
        <f>""&amp;⑧入力シート!$D$21</f>
        <v/>
      </c>
      <c r="U277" s="1213"/>
      <c r="V277" s="1213"/>
      <c r="W277" s="1213"/>
      <c r="X277" s="1213"/>
      <c r="Y277" s="1213"/>
      <c r="Z277" s="1213"/>
      <c r="AA277" s="1213"/>
      <c r="AB277" s="1213"/>
      <c r="AC277" s="1213"/>
      <c r="AD277" s="1213"/>
      <c r="AE277" s="1213"/>
      <c r="AF277" s="1213"/>
      <c r="AG277" s="1213"/>
      <c r="AH277" s="1213"/>
      <c r="AI277" s="1213"/>
      <c r="AJ277" s="1213"/>
      <c r="AK277" s="1213"/>
      <c r="AL277" s="1213"/>
      <c r="AM277" s="1213"/>
      <c r="AN277" s="1213"/>
      <c r="AO277" s="1213"/>
      <c r="AP277" s="1214"/>
      <c r="AR277" s="47"/>
      <c r="AS277" s="612"/>
      <c r="AT277" s="613"/>
      <c r="AU277" s="613"/>
      <c r="AV277" s="613"/>
      <c r="AW277" s="613"/>
      <c r="AX277" s="613"/>
      <c r="AY277" s="613"/>
      <c r="AZ277" s="613"/>
      <c r="BA277" s="93"/>
      <c r="BB277" s="93"/>
      <c r="BC277" s="93"/>
      <c r="BD277" s="93"/>
      <c r="BE277" s="94"/>
      <c r="BF277" s="1206" t="s">
        <v>33</v>
      </c>
      <c r="BG277" s="1207"/>
      <c r="BH277" s="1212" t="s">
        <v>24</v>
      </c>
      <c r="BI277" s="1213"/>
      <c r="BJ277" s="1213"/>
      <c r="BK277" s="1213"/>
      <c r="BL277" s="1213" t="str">
        <f>""&amp;⑧入力シート!$D$21</f>
        <v/>
      </c>
      <c r="BM277" s="1213"/>
      <c r="BN277" s="1213"/>
      <c r="BO277" s="1213"/>
      <c r="BP277" s="1213"/>
      <c r="BQ277" s="1213"/>
      <c r="BR277" s="1213"/>
      <c r="BS277" s="1213"/>
      <c r="BT277" s="1213"/>
      <c r="BU277" s="1213"/>
      <c r="BV277" s="1213"/>
      <c r="BW277" s="1213"/>
      <c r="BX277" s="1213"/>
      <c r="BY277" s="1213"/>
      <c r="BZ277" s="1213"/>
      <c r="CA277" s="1213"/>
      <c r="CB277" s="1213"/>
      <c r="CC277" s="1213"/>
      <c r="CD277" s="1213"/>
      <c r="CE277" s="1213"/>
      <c r="CF277" s="1213"/>
      <c r="CG277" s="1213"/>
      <c r="CH277" s="1214"/>
    </row>
    <row r="278" spans="1:86" ht="17.100000000000001" customHeight="1" x14ac:dyDescent="0.15">
      <c r="A278" s="95"/>
      <c r="B278" s="93"/>
      <c r="C278" s="93"/>
      <c r="D278" s="93"/>
      <c r="E278" s="93"/>
      <c r="F278" s="93"/>
      <c r="G278" s="93"/>
      <c r="H278" s="93"/>
      <c r="I278" s="93"/>
      <c r="J278" s="93"/>
      <c r="K278" s="93"/>
      <c r="L278" s="93"/>
      <c r="M278" s="94"/>
      <c r="N278" s="1190"/>
      <c r="O278" s="1191"/>
      <c r="P278" s="1082" t="str">
        <f>"　"&amp;⑧入力シート!$D$22</f>
        <v>　</v>
      </c>
      <c r="Q278" s="1083"/>
      <c r="R278" s="1083"/>
      <c r="S278" s="1083"/>
      <c r="T278" s="1083"/>
      <c r="U278" s="1083"/>
      <c r="V278" s="1083"/>
      <c r="W278" s="1083"/>
      <c r="X278" s="1083"/>
      <c r="Y278" s="1083"/>
      <c r="Z278" s="1083"/>
      <c r="AA278" s="1083"/>
      <c r="AB278" s="1083"/>
      <c r="AC278" s="1083"/>
      <c r="AD278" s="1083"/>
      <c r="AE278" s="1083"/>
      <c r="AF278" s="1083"/>
      <c r="AG278" s="1083"/>
      <c r="AH278" s="1083"/>
      <c r="AI278" s="1083"/>
      <c r="AJ278" s="1083"/>
      <c r="AK278" s="1083"/>
      <c r="AL278" s="1083"/>
      <c r="AM278" s="1083"/>
      <c r="AN278" s="1083"/>
      <c r="AO278" s="1083"/>
      <c r="AP278" s="1084"/>
      <c r="AR278" s="47"/>
      <c r="AS278" s="95"/>
      <c r="AT278" s="93"/>
      <c r="AU278" s="93"/>
      <c r="AV278" s="93"/>
      <c r="AW278" s="93"/>
      <c r="AX278" s="93"/>
      <c r="AY278" s="93"/>
      <c r="AZ278" s="93"/>
      <c r="BA278" s="93"/>
      <c r="BB278" s="93"/>
      <c r="BC278" s="93"/>
      <c r="BD278" s="93"/>
      <c r="BE278" s="94"/>
      <c r="BF278" s="1190"/>
      <c r="BG278" s="1191"/>
      <c r="BH278" s="1082" t="str">
        <f>"　"&amp;⑧入力シート!$D$22</f>
        <v>　</v>
      </c>
      <c r="BI278" s="1083"/>
      <c r="BJ278" s="1083"/>
      <c r="BK278" s="1083"/>
      <c r="BL278" s="1083"/>
      <c r="BM278" s="1083"/>
      <c r="BN278" s="1083"/>
      <c r="BO278" s="1083"/>
      <c r="BP278" s="1083"/>
      <c r="BQ278" s="1083"/>
      <c r="BR278" s="1083"/>
      <c r="BS278" s="1083"/>
      <c r="BT278" s="1083"/>
      <c r="BU278" s="1083"/>
      <c r="BV278" s="1083"/>
      <c r="BW278" s="1083"/>
      <c r="BX278" s="1083"/>
      <c r="BY278" s="1083"/>
      <c r="BZ278" s="1083"/>
      <c r="CA278" s="1083"/>
      <c r="CB278" s="1083"/>
      <c r="CC278" s="1083"/>
      <c r="CD278" s="1083"/>
      <c r="CE278" s="1083"/>
      <c r="CF278" s="1083"/>
      <c r="CG278" s="1083"/>
      <c r="CH278" s="1084"/>
    </row>
    <row r="279" spans="1:86" ht="17.100000000000001" customHeight="1" x14ac:dyDescent="0.15">
      <c r="A279" s="95"/>
      <c r="B279" s="93"/>
      <c r="C279" s="93"/>
      <c r="D279" s="93"/>
      <c r="E279" s="93"/>
      <c r="F279" s="93"/>
      <c r="G279" s="93"/>
      <c r="H279" s="93"/>
      <c r="I279" s="93"/>
      <c r="J279" s="93"/>
      <c r="K279" s="93"/>
      <c r="L279" s="93"/>
      <c r="M279" s="94"/>
      <c r="N279" s="1190"/>
      <c r="O279" s="1191"/>
      <c r="P279" s="1085" t="str">
        <f>"　"&amp;⑧入力シート!$D$23</f>
        <v>　</v>
      </c>
      <c r="Q279" s="1086"/>
      <c r="R279" s="1086"/>
      <c r="S279" s="1086"/>
      <c r="T279" s="1086"/>
      <c r="U279" s="1086"/>
      <c r="V279" s="1086"/>
      <c r="W279" s="1086"/>
      <c r="X279" s="1086"/>
      <c r="Y279" s="1086"/>
      <c r="Z279" s="1086"/>
      <c r="AA279" s="1086"/>
      <c r="AB279" s="1086"/>
      <c r="AC279" s="1086"/>
      <c r="AD279" s="1086"/>
      <c r="AE279" s="1086"/>
      <c r="AF279" s="1086"/>
      <c r="AG279" s="1086"/>
      <c r="AH279" s="1086"/>
      <c r="AI279" s="1086"/>
      <c r="AJ279" s="1086"/>
      <c r="AK279" s="1086"/>
      <c r="AL279" s="1086"/>
      <c r="AM279" s="1086"/>
      <c r="AN279" s="1086"/>
      <c r="AO279" s="1086"/>
      <c r="AP279" s="1087"/>
      <c r="AR279" s="47"/>
      <c r="AS279" s="95"/>
      <c r="AT279" s="93"/>
      <c r="AU279" s="93"/>
      <c r="AV279" s="93"/>
      <c r="AW279" s="93"/>
      <c r="AX279" s="93"/>
      <c r="AY279" s="93"/>
      <c r="AZ279" s="93"/>
      <c r="BA279" s="93"/>
      <c r="BB279" s="93"/>
      <c r="BC279" s="93"/>
      <c r="BD279" s="93"/>
      <c r="BE279" s="94"/>
      <c r="BF279" s="1190"/>
      <c r="BG279" s="1191"/>
      <c r="BH279" s="1085" t="str">
        <f>"　"&amp;⑧入力シート!$D$23</f>
        <v>　</v>
      </c>
      <c r="BI279" s="1086"/>
      <c r="BJ279" s="1086"/>
      <c r="BK279" s="1086"/>
      <c r="BL279" s="1086"/>
      <c r="BM279" s="1086"/>
      <c r="BN279" s="1086"/>
      <c r="BO279" s="1086"/>
      <c r="BP279" s="1086"/>
      <c r="BQ279" s="1086"/>
      <c r="BR279" s="1086"/>
      <c r="BS279" s="1086"/>
      <c r="BT279" s="1086"/>
      <c r="BU279" s="1086"/>
      <c r="BV279" s="1086"/>
      <c r="BW279" s="1086"/>
      <c r="BX279" s="1086"/>
      <c r="BY279" s="1086"/>
      <c r="BZ279" s="1086"/>
      <c r="CA279" s="1086"/>
      <c r="CB279" s="1086"/>
      <c r="CC279" s="1086"/>
      <c r="CD279" s="1086"/>
      <c r="CE279" s="1086"/>
      <c r="CF279" s="1086"/>
      <c r="CG279" s="1086"/>
      <c r="CH279" s="1087"/>
    </row>
    <row r="280" spans="1:86" ht="17.100000000000001" customHeight="1" x14ac:dyDescent="0.15">
      <c r="A280" s="96"/>
      <c r="B280" s="97"/>
      <c r="C280" s="97"/>
      <c r="D280" s="97"/>
      <c r="E280" s="97"/>
      <c r="F280" s="97"/>
      <c r="G280" s="97"/>
      <c r="H280" s="97"/>
      <c r="I280" s="97"/>
      <c r="J280" s="97"/>
      <c r="K280" s="97"/>
      <c r="L280" s="97"/>
      <c r="M280" s="98"/>
      <c r="N280" s="1190"/>
      <c r="O280" s="1191"/>
      <c r="P280" s="1085"/>
      <c r="Q280" s="1086"/>
      <c r="R280" s="1086"/>
      <c r="S280" s="1086"/>
      <c r="T280" s="1086"/>
      <c r="U280" s="1086"/>
      <c r="V280" s="1086"/>
      <c r="W280" s="1086"/>
      <c r="X280" s="1086"/>
      <c r="Y280" s="1086"/>
      <c r="Z280" s="1086"/>
      <c r="AA280" s="1086"/>
      <c r="AB280" s="1086"/>
      <c r="AC280" s="1086"/>
      <c r="AD280" s="1086"/>
      <c r="AE280" s="1086"/>
      <c r="AF280" s="1086"/>
      <c r="AG280" s="1086"/>
      <c r="AH280" s="1086"/>
      <c r="AI280" s="1086"/>
      <c r="AJ280" s="1086"/>
      <c r="AK280" s="1086"/>
      <c r="AL280" s="1086"/>
      <c r="AM280" s="1086"/>
      <c r="AN280" s="1086"/>
      <c r="AO280" s="1086"/>
      <c r="AP280" s="1087"/>
      <c r="AR280" s="47"/>
      <c r="AS280" s="96"/>
      <c r="AT280" s="97"/>
      <c r="AU280" s="97"/>
      <c r="AV280" s="97"/>
      <c r="AW280" s="97"/>
      <c r="AX280" s="97"/>
      <c r="AY280" s="97"/>
      <c r="AZ280" s="97"/>
      <c r="BA280" s="97"/>
      <c r="BB280" s="97"/>
      <c r="BC280" s="97"/>
      <c r="BD280" s="97"/>
      <c r="BE280" s="98"/>
      <c r="BF280" s="1190"/>
      <c r="BG280" s="1191"/>
      <c r="BH280" s="1085"/>
      <c r="BI280" s="1086"/>
      <c r="BJ280" s="1086"/>
      <c r="BK280" s="1086"/>
      <c r="BL280" s="1086"/>
      <c r="BM280" s="1086"/>
      <c r="BN280" s="1086"/>
      <c r="BO280" s="1086"/>
      <c r="BP280" s="1086"/>
      <c r="BQ280" s="1086"/>
      <c r="BR280" s="1086"/>
      <c r="BS280" s="1086"/>
      <c r="BT280" s="1086"/>
      <c r="BU280" s="1086"/>
      <c r="BV280" s="1086"/>
      <c r="BW280" s="1086"/>
      <c r="BX280" s="1086"/>
      <c r="BY280" s="1086"/>
      <c r="BZ280" s="1086"/>
      <c r="CA280" s="1086"/>
      <c r="CB280" s="1086"/>
      <c r="CC280" s="1086"/>
      <c r="CD280" s="1086"/>
      <c r="CE280" s="1086"/>
      <c r="CF280" s="1086"/>
      <c r="CG280" s="1086"/>
      <c r="CH280" s="1087"/>
    </row>
    <row r="281" spans="1:86" ht="18" customHeight="1" x14ac:dyDescent="0.15">
      <c r="A281" s="1206" t="s">
        <v>38</v>
      </c>
      <c r="B281" s="1207"/>
      <c r="C281" s="1212" t="s">
        <v>32</v>
      </c>
      <c r="D281" s="1213"/>
      <c r="E281" s="1213"/>
      <c r="F281" s="1213"/>
      <c r="G281" s="1213"/>
      <c r="H281" s="1213"/>
      <c r="I281" s="1213"/>
      <c r="J281" s="1213"/>
      <c r="K281" s="1213"/>
      <c r="L281" s="1213"/>
      <c r="M281" s="1213"/>
      <c r="N281" s="1203" t="s">
        <v>35</v>
      </c>
      <c r="O281" s="1203"/>
      <c r="P281" s="1126" t="str">
        <f>""&amp;⑧入力シート!AD96</f>
        <v/>
      </c>
      <c r="Q281" s="1126"/>
      <c r="R281" s="1126"/>
      <c r="S281" s="1126"/>
      <c r="T281" s="1126"/>
      <c r="U281" s="1126"/>
      <c r="V281" s="1126"/>
      <c r="W281" s="1126"/>
      <c r="X281" s="1126"/>
      <c r="Y281" s="1126"/>
      <c r="Z281" s="1126"/>
      <c r="AA281" s="1126"/>
      <c r="AB281" s="1126"/>
      <c r="AC281" s="1126"/>
      <c r="AD281" s="1126"/>
      <c r="AE281" s="1126"/>
      <c r="AF281" s="1126"/>
      <c r="AG281" s="1126"/>
      <c r="AH281" s="1126"/>
      <c r="AI281" s="1126"/>
      <c r="AJ281" s="1126"/>
      <c r="AK281" s="1126"/>
      <c r="AL281" s="1126"/>
      <c r="AM281" s="1126"/>
      <c r="AN281" s="1126"/>
      <c r="AO281" s="1126"/>
      <c r="AP281" s="1126"/>
      <c r="AR281" s="47"/>
      <c r="AS281" s="1206" t="s">
        <v>38</v>
      </c>
      <c r="AT281" s="1207"/>
      <c r="AU281" s="1212" t="s">
        <v>32</v>
      </c>
      <c r="AV281" s="1213"/>
      <c r="AW281" s="1213"/>
      <c r="AX281" s="1213"/>
      <c r="AY281" s="1213"/>
      <c r="AZ281" s="1213"/>
      <c r="BA281" s="1213"/>
      <c r="BB281" s="1213"/>
      <c r="BC281" s="1213"/>
      <c r="BD281" s="1213"/>
      <c r="BE281" s="1213"/>
      <c r="BF281" s="1203" t="s">
        <v>35</v>
      </c>
      <c r="BG281" s="1203"/>
      <c r="BH281" s="1126" t="str">
        <f>""&amp;⑧入力シート!AD97</f>
        <v/>
      </c>
      <c r="BI281" s="1126"/>
      <c r="BJ281" s="1126"/>
      <c r="BK281" s="1126"/>
      <c r="BL281" s="1126"/>
      <c r="BM281" s="1126"/>
      <c r="BN281" s="1126"/>
      <c r="BO281" s="1126"/>
      <c r="BP281" s="1126"/>
      <c r="BQ281" s="1126"/>
      <c r="BR281" s="1126"/>
      <c r="BS281" s="1126"/>
      <c r="BT281" s="1126"/>
      <c r="BU281" s="1126"/>
      <c r="BV281" s="1126"/>
      <c r="BW281" s="1126"/>
      <c r="BX281" s="1126"/>
      <c r="BY281" s="1126"/>
      <c r="BZ281" s="1126"/>
      <c r="CA281" s="1126"/>
      <c r="CB281" s="1126"/>
      <c r="CC281" s="1126"/>
      <c r="CD281" s="1126"/>
      <c r="CE281" s="1126"/>
      <c r="CF281" s="1126"/>
      <c r="CG281" s="1126"/>
      <c r="CH281" s="1126"/>
    </row>
    <row r="282" spans="1:86" ht="18" customHeight="1" x14ac:dyDescent="0.15">
      <c r="A282" s="1190"/>
      <c r="B282" s="1191"/>
      <c r="C282" s="1204">
        <f>⑧入力シート!Y96</f>
        <v>73</v>
      </c>
      <c r="D282" s="1205"/>
      <c r="E282" s="1205"/>
      <c r="F282" s="1205"/>
      <c r="G282" s="1205"/>
      <c r="H282" s="1205"/>
      <c r="I282" s="1205"/>
      <c r="J282" s="1205"/>
      <c r="K282" s="1205"/>
      <c r="L282" s="1205"/>
      <c r="M282" s="1205"/>
      <c r="N282" s="1203"/>
      <c r="O282" s="1203"/>
      <c r="P282" s="1126"/>
      <c r="Q282" s="1126"/>
      <c r="R282" s="1126"/>
      <c r="S282" s="1126"/>
      <c r="T282" s="1126"/>
      <c r="U282" s="1126"/>
      <c r="V282" s="1126"/>
      <c r="W282" s="1126"/>
      <c r="X282" s="1126"/>
      <c r="Y282" s="1126"/>
      <c r="Z282" s="1126"/>
      <c r="AA282" s="1126"/>
      <c r="AB282" s="1126"/>
      <c r="AC282" s="1126"/>
      <c r="AD282" s="1126"/>
      <c r="AE282" s="1126"/>
      <c r="AF282" s="1126"/>
      <c r="AG282" s="1126"/>
      <c r="AH282" s="1126"/>
      <c r="AI282" s="1126"/>
      <c r="AJ282" s="1126"/>
      <c r="AK282" s="1126"/>
      <c r="AL282" s="1126"/>
      <c r="AM282" s="1126"/>
      <c r="AN282" s="1126"/>
      <c r="AO282" s="1126"/>
      <c r="AP282" s="1126"/>
      <c r="AR282" s="47"/>
      <c r="AS282" s="1190"/>
      <c r="AT282" s="1191"/>
      <c r="AU282" s="1204">
        <f>⑧入力シート!Y97</f>
        <v>74</v>
      </c>
      <c r="AV282" s="1205"/>
      <c r="AW282" s="1205"/>
      <c r="AX282" s="1205"/>
      <c r="AY282" s="1205"/>
      <c r="AZ282" s="1205"/>
      <c r="BA282" s="1205"/>
      <c r="BB282" s="1205"/>
      <c r="BC282" s="1205"/>
      <c r="BD282" s="1205"/>
      <c r="BE282" s="1205"/>
      <c r="BF282" s="1203"/>
      <c r="BG282" s="1203"/>
      <c r="BH282" s="1126"/>
      <c r="BI282" s="1126"/>
      <c r="BJ282" s="1126"/>
      <c r="BK282" s="1126"/>
      <c r="BL282" s="1126"/>
      <c r="BM282" s="1126"/>
      <c r="BN282" s="1126"/>
      <c r="BO282" s="1126"/>
      <c r="BP282" s="1126"/>
      <c r="BQ282" s="1126"/>
      <c r="BR282" s="1126"/>
      <c r="BS282" s="1126"/>
      <c r="BT282" s="1126"/>
      <c r="BU282" s="1126"/>
      <c r="BV282" s="1126"/>
      <c r="BW282" s="1126"/>
      <c r="BX282" s="1126"/>
      <c r="BY282" s="1126"/>
      <c r="BZ282" s="1126"/>
      <c r="CA282" s="1126"/>
      <c r="CB282" s="1126"/>
      <c r="CC282" s="1126"/>
      <c r="CD282" s="1126"/>
      <c r="CE282" s="1126"/>
      <c r="CF282" s="1126"/>
      <c r="CG282" s="1126"/>
      <c r="CH282" s="1126"/>
    </row>
    <row r="283" spans="1:86" ht="18" customHeight="1" x14ac:dyDescent="0.15">
      <c r="A283" s="1192"/>
      <c r="B283" s="1193"/>
      <c r="C283" s="1204"/>
      <c r="D283" s="1205"/>
      <c r="E283" s="1205"/>
      <c r="F283" s="1205"/>
      <c r="G283" s="1205"/>
      <c r="H283" s="1205"/>
      <c r="I283" s="1205"/>
      <c r="J283" s="1205"/>
      <c r="K283" s="1205"/>
      <c r="L283" s="1205"/>
      <c r="M283" s="1205"/>
      <c r="N283" s="1203"/>
      <c r="O283" s="1203"/>
      <c r="P283" s="1126"/>
      <c r="Q283" s="1126"/>
      <c r="R283" s="1126"/>
      <c r="S283" s="1126"/>
      <c r="T283" s="1126"/>
      <c r="U283" s="1126"/>
      <c r="V283" s="1126"/>
      <c r="W283" s="1126"/>
      <c r="X283" s="1126"/>
      <c r="Y283" s="1126"/>
      <c r="Z283" s="1126"/>
      <c r="AA283" s="1126"/>
      <c r="AB283" s="1126"/>
      <c r="AC283" s="1126"/>
      <c r="AD283" s="1126"/>
      <c r="AE283" s="1126"/>
      <c r="AF283" s="1126"/>
      <c r="AG283" s="1126"/>
      <c r="AH283" s="1126"/>
      <c r="AI283" s="1126"/>
      <c r="AJ283" s="1126"/>
      <c r="AK283" s="1126"/>
      <c r="AL283" s="1126"/>
      <c r="AM283" s="1126"/>
      <c r="AN283" s="1126"/>
      <c r="AO283" s="1126"/>
      <c r="AP283" s="1126"/>
      <c r="AR283" s="47"/>
      <c r="AS283" s="1192"/>
      <c r="AT283" s="1193"/>
      <c r="AU283" s="1204"/>
      <c r="AV283" s="1205"/>
      <c r="AW283" s="1205"/>
      <c r="AX283" s="1205"/>
      <c r="AY283" s="1205"/>
      <c r="AZ283" s="1205"/>
      <c r="BA283" s="1205"/>
      <c r="BB283" s="1205"/>
      <c r="BC283" s="1205"/>
      <c r="BD283" s="1205"/>
      <c r="BE283" s="1205"/>
      <c r="BF283" s="1203"/>
      <c r="BG283" s="1203"/>
      <c r="BH283" s="1126"/>
      <c r="BI283" s="1126"/>
      <c r="BJ283" s="1126"/>
      <c r="BK283" s="1126"/>
      <c r="BL283" s="1126"/>
      <c r="BM283" s="1126"/>
      <c r="BN283" s="1126"/>
      <c r="BO283" s="1126"/>
      <c r="BP283" s="1126"/>
      <c r="BQ283" s="1126"/>
      <c r="BR283" s="1126"/>
      <c r="BS283" s="1126"/>
      <c r="BT283" s="1126"/>
      <c r="BU283" s="1126"/>
      <c r="BV283" s="1126"/>
      <c r="BW283" s="1126"/>
      <c r="BX283" s="1126"/>
      <c r="BY283" s="1126"/>
      <c r="BZ283" s="1126"/>
      <c r="CA283" s="1126"/>
      <c r="CB283" s="1126"/>
      <c r="CC283" s="1126"/>
      <c r="CD283" s="1126"/>
      <c r="CE283" s="1126"/>
      <c r="CF283" s="1126"/>
      <c r="CG283" s="1126"/>
      <c r="CH283" s="1126"/>
    </row>
    <row r="284" spans="1:86" ht="18" customHeight="1" x14ac:dyDescent="0.15">
      <c r="A284" s="1206" t="s">
        <v>37</v>
      </c>
      <c r="B284" s="1207"/>
      <c r="C284" s="1208" t="str">
        <f>""&amp;⑧入力シート!Z96</f>
        <v/>
      </c>
      <c r="D284" s="1209"/>
      <c r="E284" s="1209"/>
      <c r="F284" s="1209"/>
      <c r="G284" s="1209"/>
      <c r="H284" s="1209"/>
      <c r="I284" s="1209"/>
      <c r="J284" s="1209"/>
      <c r="K284" s="1209"/>
      <c r="L284" s="1209"/>
      <c r="M284" s="1210"/>
      <c r="N284" s="1190" t="s">
        <v>36</v>
      </c>
      <c r="O284" s="1191"/>
      <c r="P284" s="1194" t="s">
        <v>34</v>
      </c>
      <c r="Q284" s="1195"/>
      <c r="R284" s="1195"/>
      <c r="S284" s="1195"/>
      <c r="T284" s="1195"/>
      <c r="U284" s="1195"/>
      <c r="V284" s="1195"/>
      <c r="W284" s="1195"/>
      <c r="X284" s="1195"/>
      <c r="Y284" s="1195"/>
      <c r="Z284" s="1195"/>
      <c r="AA284" s="1195"/>
      <c r="AB284" s="1195"/>
      <c r="AC284" s="1195"/>
      <c r="AD284" s="1195"/>
      <c r="AE284" s="1195"/>
      <c r="AF284" s="1195"/>
      <c r="AG284" s="1195"/>
      <c r="AH284" s="1195"/>
      <c r="AI284" s="1195"/>
      <c r="AJ284" s="1195"/>
      <c r="AK284" s="1195"/>
      <c r="AL284" s="1195"/>
      <c r="AM284" s="1195"/>
      <c r="AN284" s="1195"/>
      <c r="AO284" s="1195"/>
      <c r="AP284" s="1196"/>
      <c r="AR284" s="47"/>
      <c r="AS284" s="1206" t="s">
        <v>37</v>
      </c>
      <c r="AT284" s="1207"/>
      <c r="AU284" s="1208" t="str">
        <f>""&amp;⑧入力シート!Z97</f>
        <v/>
      </c>
      <c r="AV284" s="1209"/>
      <c r="AW284" s="1209"/>
      <c r="AX284" s="1209"/>
      <c r="AY284" s="1209"/>
      <c r="AZ284" s="1209"/>
      <c r="BA284" s="1209"/>
      <c r="BB284" s="1209"/>
      <c r="BC284" s="1209"/>
      <c r="BD284" s="1209"/>
      <c r="BE284" s="1210"/>
      <c r="BF284" s="1190" t="s">
        <v>36</v>
      </c>
      <c r="BG284" s="1191"/>
      <c r="BH284" s="1194" t="s">
        <v>34</v>
      </c>
      <c r="BI284" s="1195"/>
      <c r="BJ284" s="1195"/>
      <c r="BK284" s="1195"/>
      <c r="BL284" s="1195"/>
      <c r="BM284" s="1195"/>
      <c r="BN284" s="1195"/>
      <c r="BO284" s="1195"/>
      <c r="BP284" s="1195"/>
      <c r="BQ284" s="1195"/>
      <c r="BR284" s="1195"/>
      <c r="BS284" s="1195"/>
      <c r="BT284" s="1195"/>
      <c r="BU284" s="1195"/>
      <c r="BV284" s="1195"/>
      <c r="BW284" s="1195"/>
      <c r="BX284" s="1195"/>
      <c r="BY284" s="1195"/>
      <c r="BZ284" s="1195"/>
      <c r="CA284" s="1195"/>
      <c r="CB284" s="1195"/>
      <c r="CC284" s="1195"/>
      <c r="CD284" s="1195"/>
      <c r="CE284" s="1195"/>
      <c r="CF284" s="1195"/>
      <c r="CG284" s="1195"/>
      <c r="CH284" s="1196"/>
    </row>
    <row r="285" spans="1:86" ht="18" customHeight="1" x14ac:dyDescent="0.15">
      <c r="A285" s="1190"/>
      <c r="B285" s="1191"/>
      <c r="C285" s="1204"/>
      <c r="D285" s="1205"/>
      <c r="E285" s="1205"/>
      <c r="F285" s="1205"/>
      <c r="G285" s="1205"/>
      <c r="H285" s="1205"/>
      <c r="I285" s="1205"/>
      <c r="J285" s="1205"/>
      <c r="K285" s="1205"/>
      <c r="L285" s="1205"/>
      <c r="M285" s="1211"/>
      <c r="N285" s="1190"/>
      <c r="O285" s="1191"/>
      <c r="P285" s="1197" t="str">
        <f>'⑨応募者名簿(印刷用)'!BV15</f>
        <v xml:space="preserve"> </v>
      </c>
      <c r="Q285" s="1198"/>
      <c r="R285" s="1198"/>
      <c r="S285" s="1198"/>
      <c r="T285" s="1198"/>
      <c r="U285" s="1198"/>
      <c r="V285" s="1198"/>
      <c r="W285" s="1198"/>
      <c r="X285" s="1198"/>
      <c r="Y285" s="1198"/>
      <c r="Z285" s="1198"/>
      <c r="AA285" s="1198"/>
      <c r="AB285" s="1198"/>
      <c r="AC285" s="1198"/>
      <c r="AD285" s="1198"/>
      <c r="AE285" s="1198"/>
      <c r="AF285" s="1198"/>
      <c r="AG285" s="1198"/>
      <c r="AH285" s="1198"/>
      <c r="AI285" s="1198"/>
      <c r="AJ285" s="1198"/>
      <c r="AK285" s="1198"/>
      <c r="AL285" s="1198"/>
      <c r="AM285" s="1198"/>
      <c r="AN285" s="1198"/>
      <c r="AO285" s="1198"/>
      <c r="AP285" s="1199"/>
      <c r="AR285" s="47"/>
      <c r="AS285" s="1190"/>
      <c r="AT285" s="1191"/>
      <c r="AU285" s="1204"/>
      <c r="AV285" s="1205"/>
      <c r="AW285" s="1205"/>
      <c r="AX285" s="1205"/>
      <c r="AY285" s="1205"/>
      <c r="AZ285" s="1205"/>
      <c r="BA285" s="1205"/>
      <c r="BB285" s="1205"/>
      <c r="BC285" s="1205"/>
      <c r="BD285" s="1205"/>
      <c r="BE285" s="1211"/>
      <c r="BF285" s="1190"/>
      <c r="BG285" s="1191"/>
      <c r="BH285" s="1197" t="str">
        <f>'⑨応募者名簿(印刷用)'!BV16</f>
        <v xml:space="preserve"> </v>
      </c>
      <c r="BI285" s="1198"/>
      <c r="BJ285" s="1198"/>
      <c r="BK285" s="1198"/>
      <c r="BL285" s="1198"/>
      <c r="BM285" s="1198"/>
      <c r="BN285" s="1198"/>
      <c r="BO285" s="1198"/>
      <c r="BP285" s="1198"/>
      <c r="BQ285" s="1198"/>
      <c r="BR285" s="1198"/>
      <c r="BS285" s="1198"/>
      <c r="BT285" s="1198"/>
      <c r="BU285" s="1198"/>
      <c r="BV285" s="1198"/>
      <c r="BW285" s="1198"/>
      <c r="BX285" s="1198"/>
      <c r="BY285" s="1198"/>
      <c r="BZ285" s="1198"/>
      <c r="CA285" s="1198"/>
      <c r="CB285" s="1198"/>
      <c r="CC285" s="1198"/>
      <c r="CD285" s="1198"/>
      <c r="CE285" s="1198"/>
      <c r="CF285" s="1198"/>
      <c r="CG285" s="1198"/>
      <c r="CH285" s="1199"/>
    </row>
    <row r="286" spans="1:86" ht="18" customHeight="1" x14ac:dyDescent="0.15">
      <c r="A286" s="1190"/>
      <c r="B286" s="1191"/>
      <c r="C286" s="1204"/>
      <c r="D286" s="1205"/>
      <c r="E286" s="1205"/>
      <c r="F286" s="1205"/>
      <c r="G286" s="1205"/>
      <c r="H286" s="1205"/>
      <c r="I286" s="1205"/>
      <c r="J286" s="1205"/>
      <c r="K286" s="1205"/>
      <c r="L286" s="1205"/>
      <c r="M286" s="1211"/>
      <c r="N286" s="1192"/>
      <c r="O286" s="1193"/>
      <c r="P286" s="1200"/>
      <c r="Q286" s="1201"/>
      <c r="R286" s="1201"/>
      <c r="S286" s="1201"/>
      <c r="T286" s="1201"/>
      <c r="U286" s="1201"/>
      <c r="V286" s="1201"/>
      <c r="W286" s="1201"/>
      <c r="X286" s="1201"/>
      <c r="Y286" s="1201"/>
      <c r="Z286" s="1201"/>
      <c r="AA286" s="1201"/>
      <c r="AB286" s="1201"/>
      <c r="AC286" s="1201"/>
      <c r="AD286" s="1201"/>
      <c r="AE286" s="1201"/>
      <c r="AF286" s="1201"/>
      <c r="AG286" s="1201"/>
      <c r="AH286" s="1201"/>
      <c r="AI286" s="1201"/>
      <c r="AJ286" s="1201"/>
      <c r="AK286" s="1201"/>
      <c r="AL286" s="1201"/>
      <c r="AM286" s="1201"/>
      <c r="AN286" s="1201"/>
      <c r="AO286" s="1201"/>
      <c r="AP286" s="1202"/>
      <c r="AR286" s="47"/>
      <c r="AS286" s="1190"/>
      <c r="AT286" s="1191"/>
      <c r="AU286" s="1204"/>
      <c r="AV286" s="1205"/>
      <c r="AW286" s="1205"/>
      <c r="AX286" s="1205"/>
      <c r="AY286" s="1205"/>
      <c r="AZ286" s="1205"/>
      <c r="BA286" s="1205"/>
      <c r="BB286" s="1205"/>
      <c r="BC286" s="1205"/>
      <c r="BD286" s="1205"/>
      <c r="BE286" s="1211"/>
      <c r="BF286" s="1192"/>
      <c r="BG286" s="1193"/>
      <c r="BH286" s="1200"/>
      <c r="BI286" s="1201"/>
      <c r="BJ286" s="1201"/>
      <c r="BK286" s="1201"/>
      <c r="BL286" s="1201"/>
      <c r="BM286" s="1201"/>
      <c r="BN286" s="1201"/>
      <c r="BO286" s="1201"/>
      <c r="BP286" s="1201"/>
      <c r="BQ286" s="1201"/>
      <c r="BR286" s="1201"/>
      <c r="BS286" s="1201"/>
      <c r="BT286" s="1201"/>
      <c r="BU286" s="1201"/>
      <c r="BV286" s="1201"/>
      <c r="BW286" s="1201"/>
      <c r="BX286" s="1201"/>
      <c r="BY286" s="1201"/>
      <c r="BZ286" s="1201"/>
      <c r="CA286" s="1201"/>
      <c r="CB286" s="1201"/>
      <c r="CC286" s="1201"/>
      <c r="CD286" s="1201"/>
      <c r="CE286" s="1201"/>
      <c r="CF286" s="1201"/>
      <c r="CG286" s="1201"/>
      <c r="CH286" s="1202"/>
    </row>
    <row r="287" spans="1:86" ht="18" customHeight="1" x14ac:dyDescent="0.15">
      <c r="A287" s="1060" t="s">
        <v>43</v>
      </c>
      <c r="B287" s="1061"/>
      <c r="C287" s="1112" t="str">
        <f>'⑨応募者名簿(印刷用)'!BT15</f>
        <v/>
      </c>
      <c r="D287" s="1112"/>
      <c r="E287" s="1112"/>
      <c r="F287" s="1112"/>
      <c r="G287" s="1112"/>
      <c r="H287" s="1112"/>
      <c r="I287" s="1112"/>
      <c r="J287" s="1112"/>
      <c r="K287" s="1112"/>
      <c r="L287" s="1112"/>
      <c r="M287" s="1112"/>
      <c r="N287" s="1113" t="s">
        <v>23</v>
      </c>
      <c r="O287" s="1114"/>
      <c r="P287" s="1115" t="str">
        <f>""&amp;⑧入力シート!AE96</f>
        <v/>
      </c>
      <c r="Q287" s="1115"/>
      <c r="R287" s="1115"/>
      <c r="S287" s="1115"/>
      <c r="T287" s="1115"/>
      <c r="U287" s="1115"/>
      <c r="V287" s="1115"/>
      <c r="W287" s="1115"/>
      <c r="X287" s="1115"/>
      <c r="Y287" s="1136" t="s">
        <v>82</v>
      </c>
      <c r="Z287" s="1136"/>
      <c r="AA287" s="1136"/>
      <c r="AB287" s="1136"/>
      <c r="AC287" s="1136"/>
      <c r="AD287" s="1136"/>
      <c r="AE287" s="1136"/>
      <c r="AF287" s="1136"/>
      <c r="AG287" s="1136"/>
      <c r="AH287" s="1136"/>
      <c r="AI287" s="1136"/>
      <c r="AJ287" s="1136"/>
      <c r="AK287" s="1136"/>
      <c r="AL287" s="1136"/>
      <c r="AM287" s="1136"/>
      <c r="AN287" s="1136"/>
      <c r="AO287" s="1136"/>
      <c r="AP287" s="1187"/>
      <c r="AR287" s="47"/>
      <c r="AS287" s="1060" t="s">
        <v>43</v>
      </c>
      <c r="AT287" s="1061"/>
      <c r="AU287" s="1112" t="str">
        <f>'⑨応募者名簿(印刷用)'!BT16</f>
        <v/>
      </c>
      <c r="AV287" s="1112"/>
      <c r="AW287" s="1112"/>
      <c r="AX287" s="1112"/>
      <c r="AY287" s="1112"/>
      <c r="AZ287" s="1112"/>
      <c r="BA287" s="1112"/>
      <c r="BB287" s="1112"/>
      <c r="BC287" s="1112"/>
      <c r="BD287" s="1112"/>
      <c r="BE287" s="1112"/>
      <c r="BF287" s="1113" t="s">
        <v>23</v>
      </c>
      <c r="BG287" s="1114"/>
      <c r="BH287" s="1115" t="str">
        <f>""&amp;⑧入力シート!AE97</f>
        <v/>
      </c>
      <c r="BI287" s="1115"/>
      <c r="BJ287" s="1115"/>
      <c r="BK287" s="1115"/>
      <c r="BL287" s="1115"/>
      <c r="BM287" s="1115"/>
      <c r="BN287" s="1115"/>
      <c r="BO287" s="1115"/>
      <c r="BP287" s="1115"/>
      <c r="BQ287" s="1136" t="s">
        <v>82</v>
      </c>
      <c r="BR287" s="1136"/>
      <c r="BS287" s="1136"/>
      <c r="BT287" s="1136"/>
      <c r="BU287" s="1136"/>
      <c r="BV287" s="1136"/>
      <c r="BW287" s="1136"/>
      <c r="BX287" s="1136"/>
      <c r="BY287" s="1136"/>
      <c r="BZ287" s="1136"/>
      <c r="CA287" s="1136"/>
      <c r="CB287" s="1136"/>
      <c r="CC287" s="1136"/>
      <c r="CD287" s="1136"/>
      <c r="CE287" s="1136"/>
      <c r="CF287" s="1136"/>
      <c r="CG287" s="1136"/>
      <c r="CH287" s="1187"/>
    </row>
    <row r="288" spans="1:86" ht="18" customHeight="1" x14ac:dyDescent="0.15">
      <c r="A288" s="1062"/>
      <c r="B288" s="1063"/>
      <c r="C288" s="1112"/>
      <c r="D288" s="1112"/>
      <c r="E288" s="1112"/>
      <c r="F288" s="1112"/>
      <c r="G288" s="1112"/>
      <c r="H288" s="1112"/>
      <c r="I288" s="1112"/>
      <c r="J288" s="1112"/>
      <c r="K288" s="1112"/>
      <c r="L288" s="1112"/>
      <c r="M288" s="1112"/>
      <c r="N288" s="1113"/>
      <c r="O288" s="1114"/>
      <c r="P288" s="1115"/>
      <c r="Q288" s="1115"/>
      <c r="R288" s="1115"/>
      <c r="S288" s="1115"/>
      <c r="T288" s="1115"/>
      <c r="U288" s="1115"/>
      <c r="V288" s="1115"/>
      <c r="W288" s="1115"/>
      <c r="X288" s="1115"/>
      <c r="Y288" s="1188"/>
      <c r="Z288" s="1188"/>
      <c r="AA288" s="1188"/>
      <c r="AB288" s="1188"/>
      <c r="AC288" s="1188"/>
      <c r="AD288" s="1188"/>
      <c r="AE288" s="1188"/>
      <c r="AF288" s="1188"/>
      <c r="AG288" s="1188"/>
      <c r="AH288" s="1188"/>
      <c r="AI288" s="1188"/>
      <c r="AJ288" s="1188"/>
      <c r="AK288" s="1188"/>
      <c r="AL288" s="1188"/>
      <c r="AM288" s="1188"/>
      <c r="AN288" s="1188"/>
      <c r="AO288" s="1188"/>
      <c r="AP288" s="1189"/>
      <c r="AR288" s="47"/>
      <c r="AS288" s="1062"/>
      <c r="AT288" s="1063"/>
      <c r="AU288" s="1112"/>
      <c r="AV288" s="1112"/>
      <c r="AW288" s="1112"/>
      <c r="AX288" s="1112"/>
      <c r="AY288" s="1112"/>
      <c r="AZ288" s="1112"/>
      <c r="BA288" s="1112"/>
      <c r="BB288" s="1112"/>
      <c r="BC288" s="1112"/>
      <c r="BD288" s="1112"/>
      <c r="BE288" s="1112"/>
      <c r="BF288" s="1113"/>
      <c r="BG288" s="1114"/>
      <c r="BH288" s="1115"/>
      <c r="BI288" s="1115"/>
      <c r="BJ288" s="1115"/>
      <c r="BK288" s="1115"/>
      <c r="BL288" s="1115"/>
      <c r="BM288" s="1115"/>
      <c r="BN288" s="1115"/>
      <c r="BO288" s="1115"/>
      <c r="BP288" s="1115"/>
      <c r="BQ288" s="1188"/>
      <c r="BR288" s="1188"/>
      <c r="BS288" s="1188"/>
      <c r="BT288" s="1188"/>
      <c r="BU288" s="1188"/>
      <c r="BV288" s="1188"/>
      <c r="BW288" s="1188"/>
      <c r="BX288" s="1188"/>
      <c r="BY288" s="1188"/>
      <c r="BZ288" s="1188"/>
      <c r="CA288" s="1188"/>
      <c r="CB288" s="1188"/>
      <c r="CC288" s="1188"/>
      <c r="CD288" s="1188"/>
      <c r="CE288" s="1188"/>
      <c r="CF288" s="1188"/>
      <c r="CG288" s="1188"/>
      <c r="CH288" s="1189"/>
    </row>
    <row r="289" spans="1:87" ht="15" customHeight="1" x14ac:dyDescent="0.15">
      <c r="A289" s="99"/>
      <c r="B289" s="99"/>
      <c r="C289" s="100"/>
      <c r="D289" s="100"/>
      <c r="E289" s="100"/>
      <c r="F289" s="100"/>
      <c r="G289" s="100"/>
      <c r="H289" s="100"/>
      <c r="I289" s="100"/>
      <c r="J289" s="100"/>
      <c r="K289" s="100"/>
      <c r="L289" s="100"/>
      <c r="M289" s="100"/>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R289" s="47"/>
      <c r="AS289" s="99"/>
      <c r="AT289" s="99"/>
      <c r="AU289" s="100"/>
      <c r="AV289" s="100"/>
      <c r="AW289" s="100"/>
      <c r="AX289" s="100"/>
      <c r="AY289" s="100"/>
      <c r="AZ289" s="100"/>
      <c r="BA289" s="100"/>
      <c r="BB289" s="100"/>
      <c r="BC289" s="100"/>
      <c r="BD289" s="100"/>
      <c r="BE289" s="100"/>
      <c r="BF289" s="101"/>
      <c r="BG289" s="101"/>
      <c r="BH289" s="101"/>
      <c r="BI289" s="101"/>
      <c r="BJ289" s="101"/>
      <c r="BK289" s="101"/>
      <c r="BL289" s="101"/>
      <c r="BM289" s="101"/>
      <c r="BN289" s="101"/>
      <c r="BO289" s="101"/>
      <c r="BP289" s="101"/>
      <c r="BQ289" s="101"/>
      <c r="BR289" s="101"/>
      <c r="BS289" s="101"/>
      <c r="BT289" s="101"/>
      <c r="BU289" s="101"/>
      <c r="BV289" s="101"/>
      <c r="BW289" s="101"/>
      <c r="BX289" s="101"/>
      <c r="BY289" s="101"/>
      <c r="BZ289" s="101"/>
      <c r="CA289" s="101"/>
      <c r="CB289" s="101"/>
      <c r="CC289" s="101"/>
      <c r="CD289" s="101"/>
      <c r="CE289" s="101"/>
      <c r="CF289" s="101"/>
      <c r="CG289" s="101"/>
      <c r="CH289" s="101"/>
    </row>
    <row r="290" spans="1:87" ht="15" customHeight="1" x14ac:dyDescent="0.15">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50"/>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row>
    <row r="291" spans="1:87" ht="17.100000000000001" customHeight="1" x14ac:dyDescent="0.15">
      <c r="A291" s="1153" t="s">
        <v>64</v>
      </c>
      <c r="B291" s="1154"/>
      <c r="C291" s="1154"/>
      <c r="D291" s="1154"/>
      <c r="E291" s="1154"/>
      <c r="F291" s="1154"/>
      <c r="G291" s="1154"/>
      <c r="H291" s="1154"/>
      <c r="I291" s="1154"/>
      <c r="J291" s="1154"/>
      <c r="K291" s="1154"/>
      <c r="L291" s="1154"/>
      <c r="M291" s="1155"/>
      <c r="N291" s="1203" t="s">
        <v>22</v>
      </c>
      <c r="O291" s="1203"/>
      <c r="P291" s="1215" t="s">
        <v>17</v>
      </c>
      <c r="Q291" s="1216"/>
      <c r="R291" s="1217" t="str">
        <f>IF('⑨応募者名簿(印刷用)'!$BX$40="","",'⑨応募者名簿(印刷用)'!$BX$40)</f>
        <v>-</v>
      </c>
      <c r="S291" s="1217"/>
      <c r="T291" s="1217"/>
      <c r="U291" s="1217"/>
      <c r="V291" s="1217"/>
      <c r="W291" s="1217"/>
      <c r="X291" s="1217"/>
      <c r="Y291" s="1217"/>
      <c r="Z291" s="1217"/>
      <c r="AA291" s="1217"/>
      <c r="AB291" s="1217"/>
      <c r="AC291" s="1217"/>
      <c r="AD291" s="1217"/>
      <c r="AE291" s="1217"/>
      <c r="AF291" s="1217"/>
      <c r="AG291" s="1217"/>
      <c r="AH291" s="1217"/>
      <c r="AI291" s="1217"/>
      <c r="AJ291" s="1217"/>
      <c r="AK291" s="1217"/>
      <c r="AL291" s="1217"/>
      <c r="AM291" s="1217"/>
      <c r="AN291" s="1217"/>
      <c r="AO291" s="1217"/>
      <c r="AP291" s="1218"/>
      <c r="AR291" s="47"/>
      <c r="AS291" s="1153" t="s">
        <v>64</v>
      </c>
      <c r="AT291" s="1154"/>
      <c r="AU291" s="1154"/>
      <c r="AV291" s="1154"/>
      <c r="AW291" s="1154"/>
      <c r="AX291" s="1154"/>
      <c r="AY291" s="1154"/>
      <c r="AZ291" s="1154"/>
      <c r="BA291" s="1154"/>
      <c r="BB291" s="1154"/>
      <c r="BC291" s="1154"/>
      <c r="BD291" s="1154"/>
      <c r="BE291" s="1155"/>
      <c r="BF291" s="1203" t="s">
        <v>22</v>
      </c>
      <c r="BG291" s="1203"/>
      <c r="BH291" s="1215" t="s">
        <v>17</v>
      </c>
      <c r="BI291" s="1216"/>
      <c r="BJ291" s="1217" t="str">
        <f>IF('⑨応募者名簿(印刷用)'!$BX$40="","",'⑨応募者名簿(印刷用)'!$BX$40)</f>
        <v>-</v>
      </c>
      <c r="BK291" s="1217"/>
      <c r="BL291" s="1217"/>
      <c r="BM291" s="1217"/>
      <c r="BN291" s="1217"/>
      <c r="BO291" s="1217"/>
      <c r="BP291" s="1217"/>
      <c r="BQ291" s="1217"/>
      <c r="BR291" s="1217"/>
      <c r="BS291" s="1217"/>
      <c r="BT291" s="1217"/>
      <c r="BU291" s="1217"/>
      <c r="BV291" s="1217"/>
      <c r="BW291" s="1217"/>
      <c r="BX291" s="1217"/>
      <c r="BY291" s="1217"/>
      <c r="BZ291" s="1217"/>
      <c r="CA291" s="1217"/>
      <c r="CB291" s="1217"/>
      <c r="CC291" s="1217"/>
      <c r="CD291" s="1217"/>
      <c r="CE291" s="1217"/>
      <c r="CF291" s="1217"/>
      <c r="CG291" s="1217"/>
      <c r="CH291" s="1218"/>
    </row>
    <row r="292" spans="1:87" ht="17.100000000000001" customHeight="1" x14ac:dyDescent="0.15">
      <c r="A292" s="612" t="str">
        <f>'⑨応募者名簿(印刷用)'!$A$36</f>
        <v/>
      </c>
      <c r="B292" s="613"/>
      <c r="C292" s="613"/>
      <c r="D292" s="613"/>
      <c r="E292" s="613"/>
      <c r="F292" s="613"/>
      <c r="G292" s="613"/>
      <c r="H292" s="613"/>
      <c r="I292" s="93"/>
      <c r="J292" s="93"/>
      <c r="K292" s="93"/>
      <c r="L292" s="93"/>
      <c r="M292" s="94"/>
      <c r="N292" s="1203"/>
      <c r="O292" s="1203"/>
      <c r="P292" s="1219" t="str">
        <f>IF('⑨応募者名簿(印刷用)'!$BV$42="","",'⑨応募者名簿(印刷用)'!$BV$42)</f>
        <v xml:space="preserve"> </v>
      </c>
      <c r="Q292" s="1220"/>
      <c r="R292" s="1220"/>
      <c r="S292" s="1220"/>
      <c r="T292" s="1220"/>
      <c r="U292" s="1220"/>
      <c r="V292" s="1220"/>
      <c r="W292" s="1220"/>
      <c r="X292" s="1220"/>
      <c r="Y292" s="1220"/>
      <c r="Z292" s="1220"/>
      <c r="AA292" s="1220"/>
      <c r="AB292" s="1220"/>
      <c r="AC292" s="1220"/>
      <c r="AD292" s="1220"/>
      <c r="AE292" s="1220"/>
      <c r="AF292" s="1220"/>
      <c r="AG292" s="1220"/>
      <c r="AH292" s="1220"/>
      <c r="AI292" s="1220"/>
      <c r="AJ292" s="1220"/>
      <c r="AK292" s="1220"/>
      <c r="AL292" s="1220"/>
      <c r="AM292" s="1220"/>
      <c r="AN292" s="1220"/>
      <c r="AO292" s="1220"/>
      <c r="AP292" s="1221"/>
      <c r="AR292" s="47"/>
      <c r="AS292" s="612" t="str">
        <f>'⑨応募者名簿(印刷用)'!$A$36</f>
        <v/>
      </c>
      <c r="AT292" s="613"/>
      <c r="AU292" s="613"/>
      <c r="AV292" s="613"/>
      <c r="AW292" s="613"/>
      <c r="AX292" s="613"/>
      <c r="AY292" s="613"/>
      <c r="AZ292" s="613"/>
      <c r="BA292" s="93"/>
      <c r="BB292" s="93"/>
      <c r="BC292" s="93"/>
      <c r="BD292" s="93"/>
      <c r="BE292" s="94"/>
      <c r="BF292" s="1203"/>
      <c r="BG292" s="1203"/>
      <c r="BH292" s="1219" t="str">
        <f>IF('⑨応募者名簿(印刷用)'!$BV$42="","",'⑨応募者名簿(印刷用)'!$BV$42)</f>
        <v xml:space="preserve"> </v>
      </c>
      <c r="BI292" s="1220"/>
      <c r="BJ292" s="1220"/>
      <c r="BK292" s="1220"/>
      <c r="BL292" s="1220"/>
      <c r="BM292" s="1220"/>
      <c r="BN292" s="1220"/>
      <c r="BO292" s="1220"/>
      <c r="BP292" s="1220"/>
      <c r="BQ292" s="1220"/>
      <c r="BR292" s="1220"/>
      <c r="BS292" s="1220"/>
      <c r="BT292" s="1220"/>
      <c r="BU292" s="1220"/>
      <c r="BV292" s="1220"/>
      <c r="BW292" s="1220"/>
      <c r="BX292" s="1220"/>
      <c r="BY292" s="1220"/>
      <c r="BZ292" s="1220"/>
      <c r="CA292" s="1220"/>
      <c r="CB292" s="1220"/>
      <c r="CC292" s="1220"/>
      <c r="CD292" s="1220"/>
      <c r="CE292" s="1220"/>
      <c r="CF292" s="1220"/>
      <c r="CG292" s="1220"/>
      <c r="CH292" s="1221"/>
    </row>
    <row r="293" spans="1:87" ht="17.100000000000001" customHeight="1" x14ac:dyDescent="0.15">
      <c r="A293" s="612"/>
      <c r="B293" s="613"/>
      <c r="C293" s="613"/>
      <c r="D293" s="613"/>
      <c r="E293" s="613"/>
      <c r="F293" s="613"/>
      <c r="G293" s="613"/>
      <c r="H293" s="613"/>
      <c r="I293" s="93"/>
      <c r="J293" s="93"/>
      <c r="K293" s="93"/>
      <c r="L293" s="93"/>
      <c r="M293" s="94"/>
      <c r="N293" s="1203"/>
      <c r="O293" s="1203"/>
      <c r="P293" s="1219" t="str">
        <f>IF('⑨応募者名簿(印刷用)'!$BV$43="","",'⑨応募者名簿(印刷用)'!$BV$43)</f>
        <v xml:space="preserve"> </v>
      </c>
      <c r="Q293" s="1220"/>
      <c r="R293" s="1220"/>
      <c r="S293" s="1220"/>
      <c r="T293" s="1220"/>
      <c r="U293" s="1220"/>
      <c r="V293" s="1220"/>
      <c r="W293" s="1220"/>
      <c r="X293" s="1220"/>
      <c r="Y293" s="1220"/>
      <c r="Z293" s="1220"/>
      <c r="AA293" s="1220"/>
      <c r="AB293" s="1220"/>
      <c r="AC293" s="1220"/>
      <c r="AD293" s="1220"/>
      <c r="AE293" s="1220"/>
      <c r="AF293" s="1220"/>
      <c r="AG293" s="1220"/>
      <c r="AH293" s="1220"/>
      <c r="AI293" s="1220"/>
      <c r="AJ293" s="1220"/>
      <c r="AK293" s="1220"/>
      <c r="AL293" s="1220"/>
      <c r="AM293" s="1220"/>
      <c r="AN293" s="1220"/>
      <c r="AO293" s="1220"/>
      <c r="AP293" s="1221"/>
      <c r="AR293" s="47"/>
      <c r="AS293" s="612"/>
      <c r="AT293" s="613"/>
      <c r="AU293" s="613"/>
      <c r="AV293" s="613"/>
      <c r="AW293" s="613"/>
      <c r="AX293" s="613"/>
      <c r="AY293" s="613"/>
      <c r="AZ293" s="613"/>
      <c r="BA293" s="93"/>
      <c r="BB293" s="93"/>
      <c r="BC293" s="93"/>
      <c r="BD293" s="93"/>
      <c r="BE293" s="94"/>
      <c r="BF293" s="1203"/>
      <c r="BG293" s="1203"/>
      <c r="BH293" s="1219" t="str">
        <f>IF('⑨応募者名簿(印刷用)'!$BV$43="","",'⑨応募者名簿(印刷用)'!$BV$43)</f>
        <v xml:space="preserve"> </v>
      </c>
      <c r="BI293" s="1220"/>
      <c r="BJ293" s="1220"/>
      <c r="BK293" s="1220"/>
      <c r="BL293" s="1220"/>
      <c r="BM293" s="1220"/>
      <c r="BN293" s="1220"/>
      <c r="BO293" s="1220"/>
      <c r="BP293" s="1220"/>
      <c r="BQ293" s="1220"/>
      <c r="BR293" s="1220"/>
      <c r="BS293" s="1220"/>
      <c r="BT293" s="1220"/>
      <c r="BU293" s="1220"/>
      <c r="BV293" s="1220"/>
      <c r="BW293" s="1220"/>
      <c r="BX293" s="1220"/>
      <c r="BY293" s="1220"/>
      <c r="BZ293" s="1220"/>
      <c r="CA293" s="1220"/>
      <c r="CB293" s="1220"/>
      <c r="CC293" s="1220"/>
      <c r="CD293" s="1220"/>
      <c r="CE293" s="1220"/>
      <c r="CF293" s="1220"/>
      <c r="CG293" s="1220"/>
      <c r="CH293" s="1221"/>
    </row>
    <row r="294" spans="1:87" ht="17.100000000000001" customHeight="1" x14ac:dyDescent="0.15">
      <c r="A294" s="612"/>
      <c r="B294" s="613"/>
      <c r="C294" s="613"/>
      <c r="D294" s="613"/>
      <c r="E294" s="613"/>
      <c r="F294" s="613"/>
      <c r="G294" s="613"/>
      <c r="H294" s="613"/>
      <c r="I294" s="93"/>
      <c r="J294" s="93"/>
      <c r="K294" s="93"/>
      <c r="L294" s="93"/>
      <c r="M294" s="94"/>
      <c r="N294" s="1203"/>
      <c r="O294" s="1203"/>
      <c r="P294" s="1222" t="str">
        <f>IF('⑨応募者名簿(印刷用)'!$BV$44="","",'⑨応募者名簿(印刷用)'!$BV$44)</f>
        <v xml:space="preserve"> </v>
      </c>
      <c r="Q294" s="1223"/>
      <c r="R294" s="1223"/>
      <c r="S294" s="1223"/>
      <c r="T294" s="1223"/>
      <c r="U294" s="1223"/>
      <c r="V294" s="1223"/>
      <c r="W294" s="1223"/>
      <c r="X294" s="1223"/>
      <c r="Y294" s="1223"/>
      <c r="Z294" s="1223"/>
      <c r="AA294" s="1223"/>
      <c r="AB294" s="1223"/>
      <c r="AC294" s="1223"/>
      <c r="AD294" s="1223"/>
      <c r="AE294" s="1223"/>
      <c r="AF294" s="1223"/>
      <c r="AG294" s="1223"/>
      <c r="AH294" s="1223"/>
      <c r="AI294" s="1223"/>
      <c r="AJ294" s="1223"/>
      <c r="AK294" s="1223"/>
      <c r="AL294" s="1223"/>
      <c r="AM294" s="1223"/>
      <c r="AN294" s="1223"/>
      <c r="AO294" s="1223"/>
      <c r="AP294" s="1224"/>
      <c r="AR294" s="47"/>
      <c r="AS294" s="612"/>
      <c r="AT294" s="613"/>
      <c r="AU294" s="613"/>
      <c r="AV294" s="613"/>
      <c r="AW294" s="613"/>
      <c r="AX294" s="613"/>
      <c r="AY294" s="613"/>
      <c r="AZ294" s="613"/>
      <c r="BA294" s="93"/>
      <c r="BB294" s="93"/>
      <c r="BC294" s="93"/>
      <c r="BD294" s="93"/>
      <c r="BE294" s="94"/>
      <c r="BF294" s="1203"/>
      <c r="BG294" s="1203"/>
      <c r="BH294" s="1222" t="str">
        <f>IF('⑨応募者名簿(印刷用)'!$BV$44="","",'⑨応募者名簿(印刷用)'!$BV$44)</f>
        <v xml:space="preserve"> </v>
      </c>
      <c r="BI294" s="1223"/>
      <c r="BJ294" s="1223"/>
      <c r="BK294" s="1223"/>
      <c r="BL294" s="1223"/>
      <c r="BM294" s="1223"/>
      <c r="BN294" s="1223"/>
      <c r="BO294" s="1223"/>
      <c r="BP294" s="1223"/>
      <c r="BQ294" s="1223"/>
      <c r="BR294" s="1223"/>
      <c r="BS294" s="1223"/>
      <c r="BT294" s="1223"/>
      <c r="BU294" s="1223"/>
      <c r="BV294" s="1223"/>
      <c r="BW294" s="1223"/>
      <c r="BX294" s="1223"/>
      <c r="BY294" s="1223"/>
      <c r="BZ294" s="1223"/>
      <c r="CA294" s="1223"/>
      <c r="CB294" s="1223"/>
      <c r="CC294" s="1223"/>
      <c r="CD294" s="1223"/>
      <c r="CE294" s="1223"/>
      <c r="CF294" s="1223"/>
      <c r="CG294" s="1223"/>
      <c r="CH294" s="1224"/>
    </row>
    <row r="295" spans="1:87" ht="17.100000000000001" customHeight="1" x14ac:dyDescent="0.15">
      <c r="A295" s="612"/>
      <c r="B295" s="613"/>
      <c r="C295" s="613"/>
      <c r="D295" s="613"/>
      <c r="E295" s="613"/>
      <c r="F295" s="613"/>
      <c r="G295" s="613"/>
      <c r="H295" s="613"/>
      <c r="I295" s="93"/>
      <c r="J295" s="93"/>
      <c r="K295" s="93"/>
      <c r="L295" s="93"/>
      <c r="M295" s="94"/>
      <c r="N295" s="1206" t="s">
        <v>33</v>
      </c>
      <c r="O295" s="1207"/>
      <c r="P295" s="1212" t="s">
        <v>24</v>
      </c>
      <c r="Q295" s="1213"/>
      <c r="R295" s="1213"/>
      <c r="S295" s="1213"/>
      <c r="T295" s="1213" t="str">
        <f>""&amp;⑧入力シート!$D$21</f>
        <v/>
      </c>
      <c r="U295" s="1213"/>
      <c r="V295" s="1213"/>
      <c r="W295" s="1213"/>
      <c r="X295" s="1213"/>
      <c r="Y295" s="1213"/>
      <c r="Z295" s="1213"/>
      <c r="AA295" s="1213"/>
      <c r="AB295" s="1213"/>
      <c r="AC295" s="1213"/>
      <c r="AD295" s="1213"/>
      <c r="AE295" s="1213"/>
      <c r="AF295" s="1213"/>
      <c r="AG295" s="1213"/>
      <c r="AH295" s="1213"/>
      <c r="AI295" s="1213"/>
      <c r="AJ295" s="1213"/>
      <c r="AK295" s="1213"/>
      <c r="AL295" s="1213"/>
      <c r="AM295" s="1213"/>
      <c r="AN295" s="1213"/>
      <c r="AO295" s="1213"/>
      <c r="AP295" s="1214"/>
      <c r="AR295" s="47"/>
      <c r="AS295" s="612"/>
      <c r="AT295" s="613"/>
      <c r="AU295" s="613"/>
      <c r="AV295" s="613"/>
      <c r="AW295" s="613"/>
      <c r="AX295" s="613"/>
      <c r="AY295" s="613"/>
      <c r="AZ295" s="613"/>
      <c r="BA295" s="93"/>
      <c r="BB295" s="93"/>
      <c r="BC295" s="93"/>
      <c r="BD295" s="93"/>
      <c r="BE295" s="94"/>
      <c r="BF295" s="1206" t="s">
        <v>33</v>
      </c>
      <c r="BG295" s="1207"/>
      <c r="BH295" s="1212" t="s">
        <v>24</v>
      </c>
      <c r="BI295" s="1213"/>
      <c r="BJ295" s="1213"/>
      <c r="BK295" s="1213"/>
      <c r="BL295" s="1213" t="str">
        <f>""&amp;⑧入力シート!$D$21</f>
        <v/>
      </c>
      <c r="BM295" s="1213"/>
      <c r="BN295" s="1213"/>
      <c r="BO295" s="1213"/>
      <c r="BP295" s="1213"/>
      <c r="BQ295" s="1213"/>
      <c r="BR295" s="1213"/>
      <c r="BS295" s="1213"/>
      <c r="BT295" s="1213"/>
      <c r="BU295" s="1213"/>
      <c r="BV295" s="1213"/>
      <c r="BW295" s="1213"/>
      <c r="BX295" s="1213"/>
      <c r="BY295" s="1213"/>
      <c r="BZ295" s="1213"/>
      <c r="CA295" s="1213"/>
      <c r="CB295" s="1213"/>
      <c r="CC295" s="1213"/>
      <c r="CD295" s="1213"/>
      <c r="CE295" s="1213"/>
      <c r="CF295" s="1213"/>
      <c r="CG295" s="1213"/>
      <c r="CH295" s="1214"/>
    </row>
    <row r="296" spans="1:87" ht="17.100000000000001" customHeight="1" x14ac:dyDescent="0.15">
      <c r="A296" s="95"/>
      <c r="B296" s="93"/>
      <c r="C296" s="93"/>
      <c r="D296" s="93"/>
      <c r="E296" s="93"/>
      <c r="F296" s="93"/>
      <c r="G296" s="93"/>
      <c r="H296" s="93"/>
      <c r="I296" s="93"/>
      <c r="J296" s="93"/>
      <c r="K296" s="93"/>
      <c r="L296" s="93"/>
      <c r="M296" s="94"/>
      <c r="N296" s="1190"/>
      <c r="O296" s="1191"/>
      <c r="P296" s="1082" t="str">
        <f>"　"&amp;⑧入力シート!$D$22</f>
        <v>　</v>
      </c>
      <c r="Q296" s="1083"/>
      <c r="R296" s="1083"/>
      <c r="S296" s="1083"/>
      <c r="T296" s="1083"/>
      <c r="U296" s="1083"/>
      <c r="V296" s="1083"/>
      <c r="W296" s="1083"/>
      <c r="X296" s="1083"/>
      <c r="Y296" s="1083"/>
      <c r="Z296" s="1083"/>
      <c r="AA296" s="1083"/>
      <c r="AB296" s="1083"/>
      <c r="AC296" s="1083"/>
      <c r="AD296" s="1083"/>
      <c r="AE296" s="1083"/>
      <c r="AF296" s="1083"/>
      <c r="AG296" s="1083"/>
      <c r="AH296" s="1083"/>
      <c r="AI296" s="1083"/>
      <c r="AJ296" s="1083"/>
      <c r="AK296" s="1083"/>
      <c r="AL296" s="1083"/>
      <c r="AM296" s="1083"/>
      <c r="AN296" s="1083"/>
      <c r="AO296" s="1083"/>
      <c r="AP296" s="1084"/>
      <c r="AR296" s="47"/>
      <c r="AS296" s="95"/>
      <c r="AT296" s="93"/>
      <c r="AU296" s="93"/>
      <c r="AV296" s="93"/>
      <c r="AW296" s="93"/>
      <c r="AX296" s="93"/>
      <c r="AY296" s="93"/>
      <c r="AZ296" s="93"/>
      <c r="BA296" s="93"/>
      <c r="BB296" s="93"/>
      <c r="BC296" s="93"/>
      <c r="BD296" s="93"/>
      <c r="BE296" s="94"/>
      <c r="BF296" s="1190"/>
      <c r="BG296" s="1191"/>
      <c r="BH296" s="1082" t="str">
        <f>"　"&amp;⑧入力シート!$D$22</f>
        <v>　</v>
      </c>
      <c r="BI296" s="1083"/>
      <c r="BJ296" s="1083"/>
      <c r="BK296" s="1083"/>
      <c r="BL296" s="1083"/>
      <c r="BM296" s="1083"/>
      <c r="BN296" s="1083"/>
      <c r="BO296" s="1083"/>
      <c r="BP296" s="1083"/>
      <c r="BQ296" s="1083"/>
      <c r="BR296" s="1083"/>
      <c r="BS296" s="1083"/>
      <c r="BT296" s="1083"/>
      <c r="BU296" s="1083"/>
      <c r="BV296" s="1083"/>
      <c r="BW296" s="1083"/>
      <c r="BX296" s="1083"/>
      <c r="BY296" s="1083"/>
      <c r="BZ296" s="1083"/>
      <c r="CA296" s="1083"/>
      <c r="CB296" s="1083"/>
      <c r="CC296" s="1083"/>
      <c r="CD296" s="1083"/>
      <c r="CE296" s="1083"/>
      <c r="CF296" s="1083"/>
      <c r="CG296" s="1083"/>
      <c r="CH296" s="1084"/>
    </row>
    <row r="297" spans="1:87" ht="17.100000000000001" customHeight="1" x14ac:dyDescent="0.15">
      <c r="A297" s="95"/>
      <c r="B297" s="93"/>
      <c r="C297" s="93"/>
      <c r="D297" s="93"/>
      <c r="E297" s="93"/>
      <c r="F297" s="93"/>
      <c r="G297" s="93"/>
      <c r="H297" s="93"/>
      <c r="I297" s="93"/>
      <c r="J297" s="93"/>
      <c r="K297" s="93"/>
      <c r="L297" s="93"/>
      <c r="M297" s="94"/>
      <c r="N297" s="1190"/>
      <c r="O297" s="1191"/>
      <c r="P297" s="1085" t="str">
        <f>"　"&amp;⑧入力シート!$D$23</f>
        <v>　</v>
      </c>
      <c r="Q297" s="1086"/>
      <c r="R297" s="1086"/>
      <c r="S297" s="1086"/>
      <c r="T297" s="1086"/>
      <c r="U297" s="1086"/>
      <c r="V297" s="1086"/>
      <c r="W297" s="1086"/>
      <c r="X297" s="1086"/>
      <c r="Y297" s="1086"/>
      <c r="Z297" s="1086"/>
      <c r="AA297" s="1086"/>
      <c r="AB297" s="1086"/>
      <c r="AC297" s="1086"/>
      <c r="AD297" s="1086"/>
      <c r="AE297" s="1086"/>
      <c r="AF297" s="1086"/>
      <c r="AG297" s="1086"/>
      <c r="AH297" s="1086"/>
      <c r="AI297" s="1086"/>
      <c r="AJ297" s="1086"/>
      <c r="AK297" s="1086"/>
      <c r="AL297" s="1086"/>
      <c r="AM297" s="1086"/>
      <c r="AN297" s="1086"/>
      <c r="AO297" s="1086"/>
      <c r="AP297" s="1087"/>
      <c r="AR297" s="47"/>
      <c r="AS297" s="95"/>
      <c r="AT297" s="93"/>
      <c r="AU297" s="93"/>
      <c r="AV297" s="93"/>
      <c r="AW297" s="93"/>
      <c r="AX297" s="93"/>
      <c r="AY297" s="93"/>
      <c r="AZ297" s="93"/>
      <c r="BA297" s="93"/>
      <c r="BB297" s="93"/>
      <c r="BC297" s="93"/>
      <c r="BD297" s="93"/>
      <c r="BE297" s="94"/>
      <c r="BF297" s="1190"/>
      <c r="BG297" s="1191"/>
      <c r="BH297" s="1085" t="str">
        <f>"　"&amp;⑧入力シート!$D$23</f>
        <v>　</v>
      </c>
      <c r="BI297" s="1086"/>
      <c r="BJ297" s="1086"/>
      <c r="BK297" s="1086"/>
      <c r="BL297" s="1086"/>
      <c r="BM297" s="1086"/>
      <c r="BN297" s="1086"/>
      <c r="BO297" s="1086"/>
      <c r="BP297" s="1086"/>
      <c r="BQ297" s="1086"/>
      <c r="BR297" s="1086"/>
      <c r="BS297" s="1086"/>
      <c r="BT297" s="1086"/>
      <c r="BU297" s="1086"/>
      <c r="BV297" s="1086"/>
      <c r="BW297" s="1086"/>
      <c r="BX297" s="1086"/>
      <c r="BY297" s="1086"/>
      <c r="BZ297" s="1086"/>
      <c r="CA297" s="1086"/>
      <c r="CB297" s="1086"/>
      <c r="CC297" s="1086"/>
      <c r="CD297" s="1086"/>
      <c r="CE297" s="1086"/>
      <c r="CF297" s="1086"/>
      <c r="CG297" s="1086"/>
      <c r="CH297" s="1087"/>
    </row>
    <row r="298" spans="1:87" ht="17.100000000000001" customHeight="1" x14ac:dyDescent="0.15">
      <c r="A298" s="96"/>
      <c r="B298" s="97"/>
      <c r="C298" s="97"/>
      <c r="D298" s="97"/>
      <c r="E298" s="97"/>
      <c r="F298" s="97"/>
      <c r="G298" s="97"/>
      <c r="H298" s="97"/>
      <c r="I298" s="97"/>
      <c r="J298" s="97"/>
      <c r="K298" s="97"/>
      <c r="L298" s="97"/>
      <c r="M298" s="98"/>
      <c r="N298" s="1190"/>
      <c r="O298" s="1191"/>
      <c r="P298" s="1085"/>
      <c r="Q298" s="1086"/>
      <c r="R298" s="1086"/>
      <c r="S298" s="1086"/>
      <c r="T298" s="1086"/>
      <c r="U298" s="1086"/>
      <c r="V298" s="1086"/>
      <c r="W298" s="1086"/>
      <c r="X298" s="1086"/>
      <c r="Y298" s="1086"/>
      <c r="Z298" s="1086"/>
      <c r="AA298" s="1086"/>
      <c r="AB298" s="1086"/>
      <c r="AC298" s="1086"/>
      <c r="AD298" s="1086"/>
      <c r="AE298" s="1086"/>
      <c r="AF298" s="1086"/>
      <c r="AG298" s="1086"/>
      <c r="AH298" s="1086"/>
      <c r="AI298" s="1086"/>
      <c r="AJ298" s="1086"/>
      <c r="AK298" s="1086"/>
      <c r="AL298" s="1086"/>
      <c r="AM298" s="1086"/>
      <c r="AN298" s="1086"/>
      <c r="AO298" s="1086"/>
      <c r="AP298" s="1087"/>
      <c r="AR298" s="47"/>
      <c r="AS298" s="96"/>
      <c r="AT298" s="97"/>
      <c r="AU298" s="97"/>
      <c r="AV298" s="97"/>
      <c r="AW298" s="97"/>
      <c r="AX298" s="97"/>
      <c r="AY298" s="97"/>
      <c r="AZ298" s="97"/>
      <c r="BA298" s="97"/>
      <c r="BB298" s="97"/>
      <c r="BC298" s="97"/>
      <c r="BD298" s="97"/>
      <c r="BE298" s="98"/>
      <c r="BF298" s="1190"/>
      <c r="BG298" s="1191"/>
      <c r="BH298" s="1085"/>
      <c r="BI298" s="1086"/>
      <c r="BJ298" s="1086"/>
      <c r="BK298" s="1086"/>
      <c r="BL298" s="1086"/>
      <c r="BM298" s="1086"/>
      <c r="BN298" s="1086"/>
      <c r="BO298" s="1086"/>
      <c r="BP298" s="1086"/>
      <c r="BQ298" s="1086"/>
      <c r="BR298" s="1086"/>
      <c r="BS298" s="1086"/>
      <c r="BT298" s="1086"/>
      <c r="BU298" s="1086"/>
      <c r="BV298" s="1086"/>
      <c r="BW298" s="1086"/>
      <c r="BX298" s="1086"/>
      <c r="BY298" s="1086"/>
      <c r="BZ298" s="1086"/>
      <c r="CA298" s="1086"/>
      <c r="CB298" s="1086"/>
      <c r="CC298" s="1086"/>
      <c r="CD298" s="1086"/>
      <c r="CE298" s="1086"/>
      <c r="CF298" s="1086"/>
      <c r="CG298" s="1086"/>
      <c r="CH298" s="1087"/>
    </row>
    <row r="299" spans="1:87" ht="18" customHeight="1" x14ac:dyDescent="0.15">
      <c r="A299" s="1206" t="s">
        <v>38</v>
      </c>
      <c r="B299" s="1207"/>
      <c r="C299" s="1212" t="s">
        <v>32</v>
      </c>
      <c r="D299" s="1213"/>
      <c r="E299" s="1213"/>
      <c r="F299" s="1213"/>
      <c r="G299" s="1213"/>
      <c r="H299" s="1213"/>
      <c r="I299" s="1213"/>
      <c r="J299" s="1213"/>
      <c r="K299" s="1213"/>
      <c r="L299" s="1213"/>
      <c r="M299" s="1213"/>
      <c r="N299" s="1203" t="s">
        <v>35</v>
      </c>
      <c r="O299" s="1203"/>
      <c r="P299" s="1126" t="str">
        <f>""&amp;⑧入力シート!AD98</f>
        <v/>
      </c>
      <c r="Q299" s="1126"/>
      <c r="R299" s="1126"/>
      <c r="S299" s="1126"/>
      <c r="T299" s="1126"/>
      <c r="U299" s="1126"/>
      <c r="V299" s="1126"/>
      <c r="W299" s="1126"/>
      <c r="X299" s="1126"/>
      <c r="Y299" s="1126"/>
      <c r="Z299" s="1126"/>
      <c r="AA299" s="1126"/>
      <c r="AB299" s="1126"/>
      <c r="AC299" s="1126"/>
      <c r="AD299" s="1126"/>
      <c r="AE299" s="1126"/>
      <c r="AF299" s="1126"/>
      <c r="AG299" s="1126"/>
      <c r="AH299" s="1126"/>
      <c r="AI299" s="1126"/>
      <c r="AJ299" s="1126"/>
      <c r="AK299" s="1126"/>
      <c r="AL299" s="1126"/>
      <c r="AM299" s="1126"/>
      <c r="AN299" s="1126"/>
      <c r="AO299" s="1126"/>
      <c r="AP299" s="1126"/>
      <c r="AR299" s="47"/>
      <c r="AS299" s="1206" t="s">
        <v>38</v>
      </c>
      <c r="AT299" s="1207"/>
      <c r="AU299" s="1212" t="s">
        <v>32</v>
      </c>
      <c r="AV299" s="1213"/>
      <c r="AW299" s="1213"/>
      <c r="AX299" s="1213"/>
      <c r="AY299" s="1213"/>
      <c r="AZ299" s="1213"/>
      <c r="BA299" s="1213"/>
      <c r="BB299" s="1213"/>
      <c r="BC299" s="1213"/>
      <c r="BD299" s="1213"/>
      <c r="BE299" s="1213"/>
      <c r="BF299" s="1203" t="s">
        <v>35</v>
      </c>
      <c r="BG299" s="1203"/>
      <c r="BH299" s="1126" t="str">
        <f>""&amp;⑧入力シート!AD99</f>
        <v/>
      </c>
      <c r="BI299" s="1126"/>
      <c r="BJ299" s="1126"/>
      <c r="BK299" s="1126"/>
      <c r="BL299" s="1126"/>
      <c r="BM299" s="1126"/>
      <c r="BN299" s="1126"/>
      <c r="BO299" s="1126"/>
      <c r="BP299" s="1126"/>
      <c r="BQ299" s="1126"/>
      <c r="BR299" s="1126"/>
      <c r="BS299" s="1126"/>
      <c r="BT299" s="1126"/>
      <c r="BU299" s="1126"/>
      <c r="BV299" s="1126"/>
      <c r="BW299" s="1126"/>
      <c r="BX299" s="1126"/>
      <c r="BY299" s="1126"/>
      <c r="BZ299" s="1126"/>
      <c r="CA299" s="1126"/>
      <c r="CB299" s="1126"/>
      <c r="CC299" s="1126"/>
      <c r="CD299" s="1126"/>
      <c r="CE299" s="1126"/>
      <c r="CF299" s="1126"/>
      <c r="CG299" s="1126"/>
      <c r="CH299" s="1126"/>
    </row>
    <row r="300" spans="1:87" ht="18" customHeight="1" x14ac:dyDescent="0.15">
      <c r="A300" s="1190"/>
      <c r="B300" s="1191"/>
      <c r="C300" s="1204">
        <f>⑧入力シート!Y98</f>
        <v>75</v>
      </c>
      <c r="D300" s="1205"/>
      <c r="E300" s="1205"/>
      <c r="F300" s="1205"/>
      <c r="G300" s="1205"/>
      <c r="H300" s="1205"/>
      <c r="I300" s="1205"/>
      <c r="J300" s="1205"/>
      <c r="K300" s="1205"/>
      <c r="L300" s="1205"/>
      <c r="M300" s="1205"/>
      <c r="N300" s="1203"/>
      <c r="O300" s="1203"/>
      <c r="P300" s="1126"/>
      <c r="Q300" s="1126"/>
      <c r="R300" s="1126"/>
      <c r="S300" s="1126"/>
      <c r="T300" s="1126"/>
      <c r="U300" s="1126"/>
      <c r="V300" s="1126"/>
      <c r="W300" s="1126"/>
      <c r="X300" s="1126"/>
      <c r="Y300" s="1126"/>
      <c r="Z300" s="1126"/>
      <c r="AA300" s="1126"/>
      <c r="AB300" s="1126"/>
      <c r="AC300" s="1126"/>
      <c r="AD300" s="1126"/>
      <c r="AE300" s="1126"/>
      <c r="AF300" s="1126"/>
      <c r="AG300" s="1126"/>
      <c r="AH300" s="1126"/>
      <c r="AI300" s="1126"/>
      <c r="AJ300" s="1126"/>
      <c r="AK300" s="1126"/>
      <c r="AL300" s="1126"/>
      <c r="AM300" s="1126"/>
      <c r="AN300" s="1126"/>
      <c r="AO300" s="1126"/>
      <c r="AP300" s="1126"/>
      <c r="AR300" s="47"/>
      <c r="AS300" s="1190"/>
      <c r="AT300" s="1191"/>
      <c r="AU300" s="1204">
        <f>⑧入力シート!Y99</f>
        <v>76</v>
      </c>
      <c r="AV300" s="1205"/>
      <c r="AW300" s="1205"/>
      <c r="AX300" s="1205"/>
      <c r="AY300" s="1205"/>
      <c r="AZ300" s="1205"/>
      <c r="BA300" s="1205"/>
      <c r="BB300" s="1205"/>
      <c r="BC300" s="1205"/>
      <c r="BD300" s="1205"/>
      <c r="BE300" s="1205"/>
      <c r="BF300" s="1203"/>
      <c r="BG300" s="1203"/>
      <c r="BH300" s="1126"/>
      <c r="BI300" s="1126"/>
      <c r="BJ300" s="1126"/>
      <c r="BK300" s="1126"/>
      <c r="BL300" s="1126"/>
      <c r="BM300" s="1126"/>
      <c r="BN300" s="1126"/>
      <c r="BO300" s="1126"/>
      <c r="BP300" s="1126"/>
      <c r="BQ300" s="1126"/>
      <c r="BR300" s="1126"/>
      <c r="BS300" s="1126"/>
      <c r="BT300" s="1126"/>
      <c r="BU300" s="1126"/>
      <c r="BV300" s="1126"/>
      <c r="BW300" s="1126"/>
      <c r="BX300" s="1126"/>
      <c r="BY300" s="1126"/>
      <c r="BZ300" s="1126"/>
      <c r="CA300" s="1126"/>
      <c r="CB300" s="1126"/>
      <c r="CC300" s="1126"/>
      <c r="CD300" s="1126"/>
      <c r="CE300" s="1126"/>
      <c r="CF300" s="1126"/>
      <c r="CG300" s="1126"/>
      <c r="CH300" s="1126"/>
    </row>
    <row r="301" spans="1:87" ht="18" customHeight="1" x14ac:dyDescent="0.15">
      <c r="A301" s="1192"/>
      <c r="B301" s="1193"/>
      <c r="C301" s="1204"/>
      <c r="D301" s="1205"/>
      <c r="E301" s="1205"/>
      <c r="F301" s="1205"/>
      <c r="G301" s="1205"/>
      <c r="H301" s="1205"/>
      <c r="I301" s="1205"/>
      <c r="J301" s="1205"/>
      <c r="K301" s="1205"/>
      <c r="L301" s="1205"/>
      <c r="M301" s="1205"/>
      <c r="N301" s="1203"/>
      <c r="O301" s="1203"/>
      <c r="P301" s="1126"/>
      <c r="Q301" s="1126"/>
      <c r="R301" s="1126"/>
      <c r="S301" s="1126"/>
      <c r="T301" s="1126"/>
      <c r="U301" s="1126"/>
      <c r="V301" s="1126"/>
      <c r="W301" s="1126"/>
      <c r="X301" s="1126"/>
      <c r="Y301" s="1126"/>
      <c r="Z301" s="1126"/>
      <c r="AA301" s="1126"/>
      <c r="AB301" s="1126"/>
      <c r="AC301" s="1126"/>
      <c r="AD301" s="1126"/>
      <c r="AE301" s="1126"/>
      <c r="AF301" s="1126"/>
      <c r="AG301" s="1126"/>
      <c r="AH301" s="1126"/>
      <c r="AI301" s="1126"/>
      <c r="AJ301" s="1126"/>
      <c r="AK301" s="1126"/>
      <c r="AL301" s="1126"/>
      <c r="AM301" s="1126"/>
      <c r="AN301" s="1126"/>
      <c r="AO301" s="1126"/>
      <c r="AP301" s="1126"/>
      <c r="AR301" s="47"/>
      <c r="AS301" s="1192"/>
      <c r="AT301" s="1193"/>
      <c r="AU301" s="1204"/>
      <c r="AV301" s="1205"/>
      <c r="AW301" s="1205"/>
      <c r="AX301" s="1205"/>
      <c r="AY301" s="1205"/>
      <c r="AZ301" s="1205"/>
      <c r="BA301" s="1205"/>
      <c r="BB301" s="1205"/>
      <c r="BC301" s="1205"/>
      <c r="BD301" s="1205"/>
      <c r="BE301" s="1205"/>
      <c r="BF301" s="1203"/>
      <c r="BG301" s="1203"/>
      <c r="BH301" s="1126"/>
      <c r="BI301" s="1126"/>
      <c r="BJ301" s="1126"/>
      <c r="BK301" s="1126"/>
      <c r="BL301" s="1126"/>
      <c r="BM301" s="1126"/>
      <c r="BN301" s="1126"/>
      <c r="BO301" s="1126"/>
      <c r="BP301" s="1126"/>
      <c r="BQ301" s="1126"/>
      <c r="BR301" s="1126"/>
      <c r="BS301" s="1126"/>
      <c r="BT301" s="1126"/>
      <c r="BU301" s="1126"/>
      <c r="BV301" s="1126"/>
      <c r="BW301" s="1126"/>
      <c r="BX301" s="1126"/>
      <c r="BY301" s="1126"/>
      <c r="BZ301" s="1126"/>
      <c r="CA301" s="1126"/>
      <c r="CB301" s="1126"/>
      <c r="CC301" s="1126"/>
      <c r="CD301" s="1126"/>
      <c r="CE301" s="1126"/>
      <c r="CF301" s="1126"/>
      <c r="CG301" s="1126"/>
      <c r="CH301" s="1126"/>
    </row>
    <row r="302" spans="1:87" ht="18" customHeight="1" x14ac:dyDescent="0.15">
      <c r="A302" s="1206" t="s">
        <v>37</v>
      </c>
      <c r="B302" s="1207"/>
      <c r="C302" s="1208" t="str">
        <f>""&amp;⑧入力シート!Z98</f>
        <v/>
      </c>
      <c r="D302" s="1209"/>
      <c r="E302" s="1209"/>
      <c r="F302" s="1209"/>
      <c r="G302" s="1209"/>
      <c r="H302" s="1209"/>
      <c r="I302" s="1209"/>
      <c r="J302" s="1209"/>
      <c r="K302" s="1209"/>
      <c r="L302" s="1209"/>
      <c r="M302" s="1210"/>
      <c r="N302" s="1190" t="s">
        <v>36</v>
      </c>
      <c r="O302" s="1191"/>
      <c r="P302" s="1194" t="s">
        <v>34</v>
      </c>
      <c r="Q302" s="1195"/>
      <c r="R302" s="1195"/>
      <c r="S302" s="1195"/>
      <c r="T302" s="1195"/>
      <c r="U302" s="1195"/>
      <c r="V302" s="1195"/>
      <c r="W302" s="1195"/>
      <c r="X302" s="1195"/>
      <c r="Y302" s="1195"/>
      <c r="Z302" s="1195"/>
      <c r="AA302" s="1195"/>
      <c r="AB302" s="1195"/>
      <c r="AC302" s="1195"/>
      <c r="AD302" s="1195"/>
      <c r="AE302" s="1195"/>
      <c r="AF302" s="1195"/>
      <c r="AG302" s="1195"/>
      <c r="AH302" s="1195"/>
      <c r="AI302" s="1195"/>
      <c r="AJ302" s="1195"/>
      <c r="AK302" s="1195"/>
      <c r="AL302" s="1195"/>
      <c r="AM302" s="1195"/>
      <c r="AN302" s="1195"/>
      <c r="AO302" s="1195"/>
      <c r="AP302" s="1196"/>
      <c r="AR302" s="47"/>
      <c r="AS302" s="1206" t="s">
        <v>37</v>
      </c>
      <c r="AT302" s="1207"/>
      <c r="AU302" s="1208" t="str">
        <f>""&amp;⑧入力シート!Z99</f>
        <v/>
      </c>
      <c r="AV302" s="1209"/>
      <c r="AW302" s="1209"/>
      <c r="AX302" s="1209"/>
      <c r="AY302" s="1209"/>
      <c r="AZ302" s="1209"/>
      <c r="BA302" s="1209"/>
      <c r="BB302" s="1209"/>
      <c r="BC302" s="1209"/>
      <c r="BD302" s="1209"/>
      <c r="BE302" s="1210"/>
      <c r="BF302" s="1190" t="s">
        <v>36</v>
      </c>
      <c r="BG302" s="1191"/>
      <c r="BH302" s="1194" t="s">
        <v>34</v>
      </c>
      <c r="BI302" s="1195"/>
      <c r="BJ302" s="1195"/>
      <c r="BK302" s="1195"/>
      <c r="BL302" s="1195"/>
      <c r="BM302" s="1195"/>
      <c r="BN302" s="1195"/>
      <c r="BO302" s="1195"/>
      <c r="BP302" s="1195"/>
      <c r="BQ302" s="1195"/>
      <c r="BR302" s="1195"/>
      <c r="BS302" s="1195"/>
      <c r="BT302" s="1195"/>
      <c r="BU302" s="1195"/>
      <c r="BV302" s="1195"/>
      <c r="BW302" s="1195"/>
      <c r="BX302" s="1195"/>
      <c r="BY302" s="1195"/>
      <c r="BZ302" s="1195"/>
      <c r="CA302" s="1195"/>
      <c r="CB302" s="1195"/>
      <c r="CC302" s="1195"/>
      <c r="CD302" s="1195"/>
      <c r="CE302" s="1195"/>
      <c r="CF302" s="1195"/>
      <c r="CG302" s="1195"/>
      <c r="CH302" s="1196"/>
    </row>
    <row r="303" spans="1:87" ht="18" customHeight="1" x14ac:dyDescent="0.15">
      <c r="A303" s="1190"/>
      <c r="B303" s="1191"/>
      <c r="C303" s="1204"/>
      <c r="D303" s="1205"/>
      <c r="E303" s="1205"/>
      <c r="F303" s="1205"/>
      <c r="G303" s="1205"/>
      <c r="H303" s="1205"/>
      <c r="I303" s="1205"/>
      <c r="J303" s="1205"/>
      <c r="K303" s="1205"/>
      <c r="L303" s="1205"/>
      <c r="M303" s="1211"/>
      <c r="N303" s="1190"/>
      <c r="O303" s="1191"/>
      <c r="P303" s="1197" t="str">
        <f>'⑨応募者名簿(印刷用)'!BV17</f>
        <v xml:space="preserve"> </v>
      </c>
      <c r="Q303" s="1198"/>
      <c r="R303" s="1198"/>
      <c r="S303" s="1198"/>
      <c r="T303" s="1198"/>
      <c r="U303" s="1198"/>
      <c r="V303" s="1198"/>
      <c r="W303" s="1198"/>
      <c r="X303" s="1198"/>
      <c r="Y303" s="1198"/>
      <c r="Z303" s="1198"/>
      <c r="AA303" s="1198"/>
      <c r="AB303" s="1198"/>
      <c r="AC303" s="1198"/>
      <c r="AD303" s="1198"/>
      <c r="AE303" s="1198"/>
      <c r="AF303" s="1198"/>
      <c r="AG303" s="1198"/>
      <c r="AH303" s="1198"/>
      <c r="AI303" s="1198"/>
      <c r="AJ303" s="1198"/>
      <c r="AK303" s="1198"/>
      <c r="AL303" s="1198"/>
      <c r="AM303" s="1198"/>
      <c r="AN303" s="1198"/>
      <c r="AO303" s="1198"/>
      <c r="AP303" s="1199"/>
      <c r="AR303" s="47"/>
      <c r="AS303" s="1190"/>
      <c r="AT303" s="1191"/>
      <c r="AU303" s="1204"/>
      <c r="AV303" s="1205"/>
      <c r="AW303" s="1205"/>
      <c r="AX303" s="1205"/>
      <c r="AY303" s="1205"/>
      <c r="AZ303" s="1205"/>
      <c r="BA303" s="1205"/>
      <c r="BB303" s="1205"/>
      <c r="BC303" s="1205"/>
      <c r="BD303" s="1205"/>
      <c r="BE303" s="1211"/>
      <c r="BF303" s="1190"/>
      <c r="BG303" s="1191"/>
      <c r="BH303" s="1197" t="str">
        <f>'⑨応募者名簿(印刷用)'!BV18</f>
        <v xml:space="preserve"> </v>
      </c>
      <c r="BI303" s="1198"/>
      <c r="BJ303" s="1198"/>
      <c r="BK303" s="1198"/>
      <c r="BL303" s="1198"/>
      <c r="BM303" s="1198"/>
      <c r="BN303" s="1198"/>
      <c r="BO303" s="1198"/>
      <c r="BP303" s="1198"/>
      <c r="BQ303" s="1198"/>
      <c r="BR303" s="1198"/>
      <c r="BS303" s="1198"/>
      <c r="BT303" s="1198"/>
      <c r="BU303" s="1198"/>
      <c r="BV303" s="1198"/>
      <c r="BW303" s="1198"/>
      <c r="BX303" s="1198"/>
      <c r="BY303" s="1198"/>
      <c r="BZ303" s="1198"/>
      <c r="CA303" s="1198"/>
      <c r="CB303" s="1198"/>
      <c r="CC303" s="1198"/>
      <c r="CD303" s="1198"/>
      <c r="CE303" s="1198"/>
      <c r="CF303" s="1198"/>
      <c r="CG303" s="1198"/>
      <c r="CH303" s="1199"/>
    </row>
    <row r="304" spans="1:87" ht="18" customHeight="1" x14ac:dyDescent="0.15">
      <c r="A304" s="1190"/>
      <c r="B304" s="1191"/>
      <c r="C304" s="1204"/>
      <c r="D304" s="1205"/>
      <c r="E304" s="1205"/>
      <c r="F304" s="1205"/>
      <c r="G304" s="1205"/>
      <c r="H304" s="1205"/>
      <c r="I304" s="1205"/>
      <c r="J304" s="1205"/>
      <c r="K304" s="1205"/>
      <c r="L304" s="1205"/>
      <c r="M304" s="1211"/>
      <c r="N304" s="1192"/>
      <c r="O304" s="1193"/>
      <c r="P304" s="1200"/>
      <c r="Q304" s="1201"/>
      <c r="R304" s="1201"/>
      <c r="S304" s="1201"/>
      <c r="T304" s="1201"/>
      <c r="U304" s="1201"/>
      <c r="V304" s="1201"/>
      <c r="W304" s="1201"/>
      <c r="X304" s="1201"/>
      <c r="Y304" s="1201"/>
      <c r="Z304" s="1201"/>
      <c r="AA304" s="1201"/>
      <c r="AB304" s="1201"/>
      <c r="AC304" s="1201"/>
      <c r="AD304" s="1201"/>
      <c r="AE304" s="1201"/>
      <c r="AF304" s="1201"/>
      <c r="AG304" s="1201"/>
      <c r="AH304" s="1201"/>
      <c r="AI304" s="1201"/>
      <c r="AJ304" s="1201"/>
      <c r="AK304" s="1201"/>
      <c r="AL304" s="1201"/>
      <c r="AM304" s="1201"/>
      <c r="AN304" s="1201"/>
      <c r="AO304" s="1201"/>
      <c r="AP304" s="1202"/>
      <c r="AR304" s="47"/>
      <c r="AS304" s="1190"/>
      <c r="AT304" s="1191"/>
      <c r="AU304" s="1204"/>
      <c r="AV304" s="1205"/>
      <c r="AW304" s="1205"/>
      <c r="AX304" s="1205"/>
      <c r="AY304" s="1205"/>
      <c r="AZ304" s="1205"/>
      <c r="BA304" s="1205"/>
      <c r="BB304" s="1205"/>
      <c r="BC304" s="1205"/>
      <c r="BD304" s="1205"/>
      <c r="BE304" s="1211"/>
      <c r="BF304" s="1192"/>
      <c r="BG304" s="1193"/>
      <c r="BH304" s="1200"/>
      <c r="BI304" s="1201"/>
      <c r="BJ304" s="1201"/>
      <c r="BK304" s="1201"/>
      <c r="BL304" s="1201"/>
      <c r="BM304" s="1201"/>
      <c r="BN304" s="1201"/>
      <c r="BO304" s="1201"/>
      <c r="BP304" s="1201"/>
      <c r="BQ304" s="1201"/>
      <c r="BR304" s="1201"/>
      <c r="BS304" s="1201"/>
      <c r="BT304" s="1201"/>
      <c r="BU304" s="1201"/>
      <c r="BV304" s="1201"/>
      <c r="BW304" s="1201"/>
      <c r="BX304" s="1201"/>
      <c r="BY304" s="1201"/>
      <c r="BZ304" s="1201"/>
      <c r="CA304" s="1201"/>
      <c r="CB304" s="1201"/>
      <c r="CC304" s="1201"/>
      <c r="CD304" s="1201"/>
      <c r="CE304" s="1201"/>
      <c r="CF304" s="1201"/>
      <c r="CG304" s="1201"/>
      <c r="CH304" s="1202"/>
    </row>
    <row r="305" spans="1:86" ht="18" customHeight="1" x14ac:dyDescent="0.15">
      <c r="A305" s="1107" t="s">
        <v>43</v>
      </c>
      <c r="B305" s="1108"/>
      <c r="C305" s="1112" t="str">
        <f>'⑨応募者名簿(印刷用)'!BT17</f>
        <v/>
      </c>
      <c r="D305" s="1112"/>
      <c r="E305" s="1112"/>
      <c r="F305" s="1112"/>
      <c r="G305" s="1112"/>
      <c r="H305" s="1112"/>
      <c r="I305" s="1112"/>
      <c r="J305" s="1112"/>
      <c r="K305" s="1112"/>
      <c r="L305" s="1112"/>
      <c r="M305" s="1112"/>
      <c r="N305" s="1113" t="s">
        <v>23</v>
      </c>
      <c r="O305" s="1114"/>
      <c r="P305" s="1115" t="str">
        <f>""&amp;⑧入力シート!AE98</f>
        <v/>
      </c>
      <c r="Q305" s="1115"/>
      <c r="R305" s="1115"/>
      <c r="S305" s="1115"/>
      <c r="T305" s="1115"/>
      <c r="U305" s="1115"/>
      <c r="V305" s="1115"/>
      <c r="W305" s="1115"/>
      <c r="X305" s="1115"/>
      <c r="Y305" s="1136" t="s">
        <v>82</v>
      </c>
      <c r="Z305" s="1136"/>
      <c r="AA305" s="1136"/>
      <c r="AB305" s="1136"/>
      <c r="AC305" s="1136"/>
      <c r="AD305" s="1136"/>
      <c r="AE305" s="1136"/>
      <c r="AF305" s="1136"/>
      <c r="AG305" s="1136"/>
      <c r="AH305" s="1136"/>
      <c r="AI305" s="1136"/>
      <c r="AJ305" s="1136"/>
      <c r="AK305" s="1136"/>
      <c r="AL305" s="1136"/>
      <c r="AM305" s="1136"/>
      <c r="AN305" s="1136"/>
      <c r="AO305" s="1136"/>
      <c r="AP305" s="1187"/>
      <c r="AR305" s="47"/>
      <c r="AS305" s="1107" t="s">
        <v>43</v>
      </c>
      <c r="AT305" s="1108"/>
      <c r="AU305" s="1112" t="str">
        <f>'⑨応募者名簿(印刷用)'!BT18</f>
        <v/>
      </c>
      <c r="AV305" s="1112"/>
      <c r="AW305" s="1112"/>
      <c r="AX305" s="1112"/>
      <c r="AY305" s="1112"/>
      <c r="AZ305" s="1112"/>
      <c r="BA305" s="1112"/>
      <c r="BB305" s="1112"/>
      <c r="BC305" s="1112"/>
      <c r="BD305" s="1112"/>
      <c r="BE305" s="1112"/>
      <c r="BF305" s="1113" t="s">
        <v>23</v>
      </c>
      <c r="BG305" s="1114"/>
      <c r="BH305" s="1115" t="str">
        <f>""&amp;⑧入力シート!AE99</f>
        <v/>
      </c>
      <c r="BI305" s="1115"/>
      <c r="BJ305" s="1115"/>
      <c r="BK305" s="1115"/>
      <c r="BL305" s="1115"/>
      <c r="BM305" s="1115"/>
      <c r="BN305" s="1115"/>
      <c r="BO305" s="1115"/>
      <c r="BP305" s="1115"/>
      <c r="BQ305" s="1136" t="s">
        <v>82</v>
      </c>
      <c r="BR305" s="1136"/>
      <c r="BS305" s="1136"/>
      <c r="BT305" s="1136"/>
      <c r="BU305" s="1136"/>
      <c r="BV305" s="1136"/>
      <c r="BW305" s="1136"/>
      <c r="BX305" s="1136"/>
      <c r="BY305" s="1136"/>
      <c r="BZ305" s="1136"/>
      <c r="CA305" s="1136"/>
      <c r="CB305" s="1136"/>
      <c r="CC305" s="1136"/>
      <c r="CD305" s="1136"/>
      <c r="CE305" s="1136"/>
      <c r="CF305" s="1136"/>
      <c r="CG305" s="1136"/>
      <c r="CH305" s="1187"/>
    </row>
    <row r="306" spans="1:86" ht="18" customHeight="1" x14ac:dyDescent="0.15">
      <c r="A306" s="1107"/>
      <c r="B306" s="1108"/>
      <c r="C306" s="1112"/>
      <c r="D306" s="1112"/>
      <c r="E306" s="1112"/>
      <c r="F306" s="1112"/>
      <c r="G306" s="1112"/>
      <c r="H306" s="1112"/>
      <c r="I306" s="1112"/>
      <c r="J306" s="1112"/>
      <c r="K306" s="1112"/>
      <c r="L306" s="1112"/>
      <c r="M306" s="1112"/>
      <c r="N306" s="1113"/>
      <c r="O306" s="1114"/>
      <c r="P306" s="1115"/>
      <c r="Q306" s="1115"/>
      <c r="R306" s="1115"/>
      <c r="S306" s="1115"/>
      <c r="T306" s="1115"/>
      <c r="U306" s="1115"/>
      <c r="V306" s="1115"/>
      <c r="W306" s="1115"/>
      <c r="X306" s="1115"/>
      <c r="Y306" s="1188"/>
      <c r="Z306" s="1188"/>
      <c r="AA306" s="1188"/>
      <c r="AB306" s="1188"/>
      <c r="AC306" s="1188"/>
      <c r="AD306" s="1188"/>
      <c r="AE306" s="1188"/>
      <c r="AF306" s="1188"/>
      <c r="AG306" s="1188"/>
      <c r="AH306" s="1188"/>
      <c r="AI306" s="1188"/>
      <c r="AJ306" s="1188"/>
      <c r="AK306" s="1188"/>
      <c r="AL306" s="1188"/>
      <c r="AM306" s="1188"/>
      <c r="AN306" s="1188"/>
      <c r="AO306" s="1188"/>
      <c r="AP306" s="1189"/>
      <c r="AR306" s="47"/>
      <c r="AS306" s="1107"/>
      <c r="AT306" s="1108"/>
      <c r="AU306" s="1112"/>
      <c r="AV306" s="1112"/>
      <c r="AW306" s="1112"/>
      <c r="AX306" s="1112"/>
      <c r="AY306" s="1112"/>
      <c r="AZ306" s="1112"/>
      <c r="BA306" s="1112"/>
      <c r="BB306" s="1112"/>
      <c r="BC306" s="1112"/>
      <c r="BD306" s="1112"/>
      <c r="BE306" s="1112"/>
      <c r="BF306" s="1113"/>
      <c r="BG306" s="1114"/>
      <c r="BH306" s="1115"/>
      <c r="BI306" s="1115"/>
      <c r="BJ306" s="1115"/>
      <c r="BK306" s="1115"/>
      <c r="BL306" s="1115"/>
      <c r="BM306" s="1115"/>
      <c r="BN306" s="1115"/>
      <c r="BO306" s="1115"/>
      <c r="BP306" s="1115"/>
      <c r="BQ306" s="1188"/>
      <c r="BR306" s="1188"/>
      <c r="BS306" s="1188"/>
      <c r="BT306" s="1188"/>
      <c r="BU306" s="1188"/>
      <c r="BV306" s="1188"/>
      <c r="BW306" s="1188"/>
      <c r="BX306" s="1188"/>
      <c r="BY306" s="1188"/>
      <c r="BZ306" s="1188"/>
      <c r="CA306" s="1188"/>
      <c r="CB306" s="1188"/>
      <c r="CC306" s="1188"/>
      <c r="CD306" s="1188"/>
      <c r="CE306" s="1188"/>
      <c r="CF306" s="1188"/>
      <c r="CG306" s="1188"/>
      <c r="CH306" s="1189"/>
    </row>
    <row r="307" spans="1:86" ht="17.100000000000001" customHeight="1" x14ac:dyDescent="0.15">
      <c r="A307" s="1153" t="s">
        <v>64</v>
      </c>
      <c r="B307" s="1154"/>
      <c r="C307" s="1154"/>
      <c r="D307" s="1154"/>
      <c r="E307" s="1154"/>
      <c r="F307" s="1154"/>
      <c r="G307" s="1154"/>
      <c r="H307" s="1154"/>
      <c r="I307" s="1154"/>
      <c r="J307" s="1154"/>
      <c r="K307" s="1154"/>
      <c r="L307" s="1154"/>
      <c r="M307" s="1155"/>
      <c r="N307" s="1203" t="s">
        <v>22</v>
      </c>
      <c r="O307" s="1203"/>
      <c r="P307" s="1215" t="s">
        <v>17</v>
      </c>
      <c r="Q307" s="1216"/>
      <c r="R307" s="1217" t="str">
        <f>IF('⑨応募者名簿(印刷用)'!$BX$40="","",'⑨応募者名簿(印刷用)'!$BX$40)</f>
        <v>-</v>
      </c>
      <c r="S307" s="1217"/>
      <c r="T307" s="1217"/>
      <c r="U307" s="1217"/>
      <c r="V307" s="1217"/>
      <c r="W307" s="1217"/>
      <c r="X307" s="1217"/>
      <c r="Y307" s="1217"/>
      <c r="Z307" s="1217"/>
      <c r="AA307" s="1217"/>
      <c r="AB307" s="1217"/>
      <c r="AC307" s="1217"/>
      <c r="AD307" s="1217"/>
      <c r="AE307" s="1217"/>
      <c r="AF307" s="1217"/>
      <c r="AG307" s="1217"/>
      <c r="AH307" s="1217"/>
      <c r="AI307" s="1217"/>
      <c r="AJ307" s="1217"/>
      <c r="AK307" s="1217"/>
      <c r="AL307" s="1217"/>
      <c r="AM307" s="1217"/>
      <c r="AN307" s="1217"/>
      <c r="AO307" s="1217"/>
      <c r="AP307" s="1218"/>
      <c r="AR307" s="47"/>
      <c r="AS307" s="1153" t="s">
        <v>64</v>
      </c>
      <c r="AT307" s="1154"/>
      <c r="AU307" s="1154"/>
      <c r="AV307" s="1154"/>
      <c r="AW307" s="1154"/>
      <c r="AX307" s="1154"/>
      <c r="AY307" s="1154"/>
      <c r="AZ307" s="1154"/>
      <c r="BA307" s="1154"/>
      <c r="BB307" s="1154"/>
      <c r="BC307" s="1154"/>
      <c r="BD307" s="1154"/>
      <c r="BE307" s="1155"/>
      <c r="BF307" s="1203" t="s">
        <v>22</v>
      </c>
      <c r="BG307" s="1203"/>
      <c r="BH307" s="1215" t="s">
        <v>17</v>
      </c>
      <c r="BI307" s="1216"/>
      <c r="BJ307" s="1217" t="str">
        <f>IF('⑨応募者名簿(印刷用)'!$BX$40="","",'⑨応募者名簿(印刷用)'!$BX$40)</f>
        <v>-</v>
      </c>
      <c r="BK307" s="1217"/>
      <c r="BL307" s="1217"/>
      <c r="BM307" s="1217"/>
      <c r="BN307" s="1217"/>
      <c r="BO307" s="1217"/>
      <c r="BP307" s="1217"/>
      <c r="BQ307" s="1217"/>
      <c r="BR307" s="1217"/>
      <c r="BS307" s="1217"/>
      <c r="BT307" s="1217"/>
      <c r="BU307" s="1217"/>
      <c r="BV307" s="1217"/>
      <c r="BW307" s="1217"/>
      <c r="BX307" s="1217"/>
      <c r="BY307" s="1217"/>
      <c r="BZ307" s="1217"/>
      <c r="CA307" s="1217"/>
      <c r="CB307" s="1217"/>
      <c r="CC307" s="1217"/>
      <c r="CD307" s="1217"/>
      <c r="CE307" s="1217"/>
      <c r="CF307" s="1217"/>
      <c r="CG307" s="1217"/>
      <c r="CH307" s="1218"/>
    </row>
    <row r="308" spans="1:86" ht="17.100000000000001" customHeight="1" x14ac:dyDescent="0.15">
      <c r="A308" s="612" t="str">
        <f>'⑨応募者名簿(印刷用)'!$A$36</f>
        <v/>
      </c>
      <c r="B308" s="613"/>
      <c r="C308" s="613"/>
      <c r="D308" s="613"/>
      <c r="E308" s="613"/>
      <c r="F308" s="613"/>
      <c r="G308" s="613"/>
      <c r="H308" s="613"/>
      <c r="I308" s="93"/>
      <c r="J308" s="93"/>
      <c r="K308" s="93"/>
      <c r="L308" s="93"/>
      <c r="M308" s="94"/>
      <c r="N308" s="1203"/>
      <c r="O308" s="1203"/>
      <c r="P308" s="1219" t="str">
        <f>IF('⑨応募者名簿(印刷用)'!$BV$42="","",'⑨応募者名簿(印刷用)'!$BV$42)</f>
        <v xml:space="preserve"> </v>
      </c>
      <c r="Q308" s="1220"/>
      <c r="R308" s="1220"/>
      <c r="S308" s="1220"/>
      <c r="T308" s="1220"/>
      <c r="U308" s="1220"/>
      <c r="V308" s="1220"/>
      <c r="W308" s="1220"/>
      <c r="X308" s="1220"/>
      <c r="Y308" s="1220"/>
      <c r="Z308" s="1220"/>
      <c r="AA308" s="1220"/>
      <c r="AB308" s="1220"/>
      <c r="AC308" s="1220"/>
      <c r="AD308" s="1220"/>
      <c r="AE308" s="1220"/>
      <c r="AF308" s="1220"/>
      <c r="AG308" s="1220"/>
      <c r="AH308" s="1220"/>
      <c r="AI308" s="1220"/>
      <c r="AJ308" s="1220"/>
      <c r="AK308" s="1220"/>
      <c r="AL308" s="1220"/>
      <c r="AM308" s="1220"/>
      <c r="AN308" s="1220"/>
      <c r="AO308" s="1220"/>
      <c r="AP308" s="1221"/>
      <c r="AR308" s="47"/>
      <c r="AS308" s="612" t="str">
        <f>'⑨応募者名簿(印刷用)'!$A$36</f>
        <v/>
      </c>
      <c r="AT308" s="613"/>
      <c r="AU308" s="613"/>
      <c r="AV308" s="613"/>
      <c r="AW308" s="613"/>
      <c r="AX308" s="613"/>
      <c r="AY308" s="613"/>
      <c r="AZ308" s="613"/>
      <c r="BA308" s="93"/>
      <c r="BB308" s="93"/>
      <c r="BC308" s="93"/>
      <c r="BD308" s="93"/>
      <c r="BE308" s="94"/>
      <c r="BF308" s="1203"/>
      <c r="BG308" s="1203"/>
      <c r="BH308" s="1219" t="str">
        <f>IF('⑨応募者名簿(印刷用)'!$BV$42="","",'⑨応募者名簿(印刷用)'!$BV$42)</f>
        <v xml:space="preserve"> </v>
      </c>
      <c r="BI308" s="1220"/>
      <c r="BJ308" s="1220"/>
      <c r="BK308" s="1220"/>
      <c r="BL308" s="1220"/>
      <c r="BM308" s="1220"/>
      <c r="BN308" s="1220"/>
      <c r="BO308" s="1220"/>
      <c r="BP308" s="1220"/>
      <c r="BQ308" s="1220"/>
      <c r="BR308" s="1220"/>
      <c r="BS308" s="1220"/>
      <c r="BT308" s="1220"/>
      <c r="BU308" s="1220"/>
      <c r="BV308" s="1220"/>
      <c r="BW308" s="1220"/>
      <c r="BX308" s="1220"/>
      <c r="BY308" s="1220"/>
      <c r="BZ308" s="1220"/>
      <c r="CA308" s="1220"/>
      <c r="CB308" s="1220"/>
      <c r="CC308" s="1220"/>
      <c r="CD308" s="1220"/>
      <c r="CE308" s="1220"/>
      <c r="CF308" s="1220"/>
      <c r="CG308" s="1220"/>
      <c r="CH308" s="1221"/>
    </row>
    <row r="309" spans="1:86" ht="17.100000000000001" customHeight="1" x14ac:dyDescent="0.15">
      <c r="A309" s="612"/>
      <c r="B309" s="613"/>
      <c r="C309" s="613"/>
      <c r="D309" s="613"/>
      <c r="E309" s="613"/>
      <c r="F309" s="613"/>
      <c r="G309" s="613"/>
      <c r="H309" s="613"/>
      <c r="I309" s="93"/>
      <c r="J309" s="93"/>
      <c r="K309" s="93"/>
      <c r="L309" s="93"/>
      <c r="M309" s="94"/>
      <c r="N309" s="1203"/>
      <c r="O309" s="1203"/>
      <c r="P309" s="1219" t="str">
        <f>IF('⑨応募者名簿(印刷用)'!$BV$43="","",'⑨応募者名簿(印刷用)'!$BV$43)</f>
        <v xml:space="preserve"> </v>
      </c>
      <c r="Q309" s="1220"/>
      <c r="R309" s="1220"/>
      <c r="S309" s="1220"/>
      <c r="T309" s="1220"/>
      <c r="U309" s="1220"/>
      <c r="V309" s="1220"/>
      <c r="W309" s="1220"/>
      <c r="X309" s="1220"/>
      <c r="Y309" s="1220"/>
      <c r="Z309" s="1220"/>
      <c r="AA309" s="1220"/>
      <c r="AB309" s="1220"/>
      <c r="AC309" s="1220"/>
      <c r="AD309" s="1220"/>
      <c r="AE309" s="1220"/>
      <c r="AF309" s="1220"/>
      <c r="AG309" s="1220"/>
      <c r="AH309" s="1220"/>
      <c r="AI309" s="1220"/>
      <c r="AJ309" s="1220"/>
      <c r="AK309" s="1220"/>
      <c r="AL309" s="1220"/>
      <c r="AM309" s="1220"/>
      <c r="AN309" s="1220"/>
      <c r="AO309" s="1220"/>
      <c r="AP309" s="1221"/>
      <c r="AR309" s="47"/>
      <c r="AS309" s="612"/>
      <c r="AT309" s="613"/>
      <c r="AU309" s="613"/>
      <c r="AV309" s="613"/>
      <c r="AW309" s="613"/>
      <c r="AX309" s="613"/>
      <c r="AY309" s="613"/>
      <c r="AZ309" s="613"/>
      <c r="BA309" s="93"/>
      <c r="BB309" s="93"/>
      <c r="BC309" s="93"/>
      <c r="BD309" s="93"/>
      <c r="BE309" s="94"/>
      <c r="BF309" s="1203"/>
      <c r="BG309" s="1203"/>
      <c r="BH309" s="1219" t="str">
        <f>IF('⑨応募者名簿(印刷用)'!$BV$43="","",'⑨応募者名簿(印刷用)'!$BV$43)</f>
        <v xml:space="preserve"> </v>
      </c>
      <c r="BI309" s="1220"/>
      <c r="BJ309" s="1220"/>
      <c r="BK309" s="1220"/>
      <c r="BL309" s="1220"/>
      <c r="BM309" s="1220"/>
      <c r="BN309" s="1220"/>
      <c r="BO309" s="1220"/>
      <c r="BP309" s="1220"/>
      <c r="BQ309" s="1220"/>
      <c r="BR309" s="1220"/>
      <c r="BS309" s="1220"/>
      <c r="BT309" s="1220"/>
      <c r="BU309" s="1220"/>
      <c r="BV309" s="1220"/>
      <c r="BW309" s="1220"/>
      <c r="BX309" s="1220"/>
      <c r="BY309" s="1220"/>
      <c r="BZ309" s="1220"/>
      <c r="CA309" s="1220"/>
      <c r="CB309" s="1220"/>
      <c r="CC309" s="1220"/>
      <c r="CD309" s="1220"/>
      <c r="CE309" s="1220"/>
      <c r="CF309" s="1220"/>
      <c r="CG309" s="1220"/>
      <c r="CH309" s="1221"/>
    </row>
    <row r="310" spans="1:86" ht="17.100000000000001" customHeight="1" x14ac:dyDescent="0.15">
      <c r="A310" s="612"/>
      <c r="B310" s="613"/>
      <c r="C310" s="613"/>
      <c r="D310" s="613"/>
      <c r="E310" s="613"/>
      <c r="F310" s="613"/>
      <c r="G310" s="613"/>
      <c r="H310" s="613"/>
      <c r="I310" s="93"/>
      <c r="J310" s="93"/>
      <c r="K310" s="93"/>
      <c r="L310" s="93"/>
      <c r="M310" s="94"/>
      <c r="N310" s="1203"/>
      <c r="O310" s="1203"/>
      <c r="P310" s="1222" t="str">
        <f>IF('⑨応募者名簿(印刷用)'!$BV$44="","",'⑨応募者名簿(印刷用)'!$BV$44)</f>
        <v xml:space="preserve"> </v>
      </c>
      <c r="Q310" s="1223"/>
      <c r="R310" s="1223"/>
      <c r="S310" s="1223"/>
      <c r="T310" s="1223"/>
      <c r="U310" s="1223"/>
      <c r="V310" s="1223"/>
      <c r="W310" s="1223"/>
      <c r="X310" s="1223"/>
      <c r="Y310" s="1223"/>
      <c r="Z310" s="1223"/>
      <c r="AA310" s="1223"/>
      <c r="AB310" s="1223"/>
      <c r="AC310" s="1223"/>
      <c r="AD310" s="1223"/>
      <c r="AE310" s="1223"/>
      <c r="AF310" s="1223"/>
      <c r="AG310" s="1223"/>
      <c r="AH310" s="1223"/>
      <c r="AI310" s="1223"/>
      <c r="AJ310" s="1223"/>
      <c r="AK310" s="1223"/>
      <c r="AL310" s="1223"/>
      <c r="AM310" s="1223"/>
      <c r="AN310" s="1223"/>
      <c r="AO310" s="1223"/>
      <c r="AP310" s="1224"/>
      <c r="AR310" s="47"/>
      <c r="AS310" s="612"/>
      <c r="AT310" s="613"/>
      <c r="AU310" s="613"/>
      <c r="AV310" s="613"/>
      <c r="AW310" s="613"/>
      <c r="AX310" s="613"/>
      <c r="AY310" s="613"/>
      <c r="AZ310" s="613"/>
      <c r="BA310" s="93"/>
      <c r="BB310" s="93"/>
      <c r="BC310" s="93"/>
      <c r="BD310" s="93"/>
      <c r="BE310" s="94"/>
      <c r="BF310" s="1203"/>
      <c r="BG310" s="1203"/>
      <c r="BH310" s="1222" t="str">
        <f>IF('⑨応募者名簿(印刷用)'!$BV$44="","",'⑨応募者名簿(印刷用)'!$BV$44)</f>
        <v xml:space="preserve"> </v>
      </c>
      <c r="BI310" s="1223"/>
      <c r="BJ310" s="1223"/>
      <c r="BK310" s="1223"/>
      <c r="BL310" s="1223"/>
      <c r="BM310" s="1223"/>
      <c r="BN310" s="1223"/>
      <c r="BO310" s="1223"/>
      <c r="BP310" s="1223"/>
      <c r="BQ310" s="1223"/>
      <c r="BR310" s="1223"/>
      <c r="BS310" s="1223"/>
      <c r="BT310" s="1223"/>
      <c r="BU310" s="1223"/>
      <c r="BV310" s="1223"/>
      <c r="BW310" s="1223"/>
      <c r="BX310" s="1223"/>
      <c r="BY310" s="1223"/>
      <c r="BZ310" s="1223"/>
      <c r="CA310" s="1223"/>
      <c r="CB310" s="1223"/>
      <c r="CC310" s="1223"/>
      <c r="CD310" s="1223"/>
      <c r="CE310" s="1223"/>
      <c r="CF310" s="1223"/>
      <c r="CG310" s="1223"/>
      <c r="CH310" s="1224"/>
    </row>
    <row r="311" spans="1:86" ht="17.100000000000001" customHeight="1" x14ac:dyDescent="0.15">
      <c r="A311" s="612"/>
      <c r="B311" s="613"/>
      <c r="C311" s="613"/>
      <c r="D311" s="613"/>
      <c r="E311" s="613"/>
      <c r="F311" s="613"/>
      <c r="G311" s="613"/>
      <c r="H311" s="613"/>
      <c r="I311" s="93"/>
      <c r="J311" s="93"/>
      <c r="K311" s="93"/>
      <c r="L311" s="93"/>
      <c r="M311" s="94"/>
      <c r="N311" s="1206" t="s">
        <v>33</v>
      </c>
      <c r="O311" s="1207"/>
      <c r="P311" s="1212" t="s">
        <v>24</v>
      </c>
      <c r="Q311" s="1213"/>
      <c r="R311" s="1213"/>
      <c r="S311" s="1213"/>
      <c r="T311" s="1213" t="str">
        <f>""&amp;⑧入力シート!$D$21</f>
        <v/>
      </c>
      <c r="U311" s="1213"/>
      <c r="V311" s="1213"/>
      <c r="W311" s="1213"/>
      <c r="X311" s="1213"/>
      <c r="Y311" s="1213"/>
      <c r="Z311" s="1213"/>
      <c r="AA311" s="1213"/>
      <c r="AB311" s="1213"/>
      <c r="AC311" s="1213"/>
      <c r="AD311" s="1213"/>
      <c r="AE311" s="1213"/>
      <c r="AF311" s="1213"/>
      <c r="AG311" s="1213"/>
      <c r="AH311" s="1213"/>
      <c r="AI311" s="1213"/>
      <c r="AJ311" s="1213"/>
      <c r="AK311" s="1213"/>
      <c r="AL311" s="1213"/>
      <c r="AM311" s="1213"/>
      <c r="AN311" s="1213"/>
      <c r="AO311" s="1213"/>
      <c r="AP311" s="1214"/>
      <c r="AR311" s="47"/>
      <c r="AS311" s="612"/>
      <c r="AT311" s="613"/>
      <c r="AU311" s="613"/>
      <c r="AV311" s="613"/>
      <c r="AW311" s="613"/>
      <c r="AX311" s="613"/>
      <c r="AY311" s="613"/>
      <c r="AZ311" s="613"/>
      <c r="BA311" s="93"/>
      <c r="BB311" s="93"/>
      <c r="BC311" s="93"/>
      <c r="BD311" s="93"/>
      <c r="BE311" s="94"/>
      <c r="BF311" s="1206" t="s">
        <v>33</v>
      </c>
      <c r="BG311" s="1207"/>
      <c r="BH311" s="1212" t="s">
        <v>24</v>
      </c>
      <c r="BI311" s="1213"/>
      <c r="BJ311" s="1213"/>
      <c r="BK311" s="1213"/>
      <c r="BL311" s="1213" t="str">
        <f>""&amp;⑧入力シート!$D$21</f>
        <v/>
      </c>
      <c r="BM311" s="1213"/>
      <c r="BN311" s="1213"/>
      <c r="BO311" s="1213"/>
      <c r="BP311" s="1213"/>
      <c r="BQ311" s="1213"/>
      <c r="BR311" s="1213"/>
      <c r="BS311" s="1213"/>
      <c r="BT311" s="1213"/>
      <c r="BU311" s="1213"/>
      <c r="BV311" s="1213"/>
      <c r="BW311" s="1213"/>
      <c r="BX311" s="1213"/>
      <c r="BY311" s="1213"/>
      <c r="BZ311" s="1213"/>
      <c r="CA311" s="1213"/>
      <c r="CB311" s="1213"/>
      <c r="CC311" s="1213"/>
      <c r="CD311" s="1213"/>
      <c r="CE311" s="1213"/>
      <c r="CF311" s="1213"/>
      <c r="CG311" s="1213"/>
      <c r="CH311" s="1214"/>
    </row>
    <row r="312" spans="1:86" ht="17.100000000000001" customHeight="1" x14ac:dyDescent="0.15">
      <c r="A312" s="95"/>
      <c r="B312" s="93"/>
      <c r="C312" s="93"/>
      <c r="D312" s="93"/>
      <c r="E312" s="93"/>
      <c r="F312" s="93"/>
      <c r="G312" s="93"/>
      <c r="H312" s="93"/>
      <c r="I312" s="93"/>
      <c r="J312" s="93"/>
      <c r="K312" s="93"/>
      <c r="L312" s="93"/>
      <c r="M312" s="94"/>
      <c r="N312" s="1190"/>
      <c r="O312" s="1191"/>
      <c r="P312" s="1082" t="str">
        <f>"　"&amp;⑧入力シート!$D$22</f>
        <v>　</v>
      </c>
      <c r="Q312" s="1083"/>
      <c r="R312" s="1083"/>
      <c r="S312" s="1083"/>
      <c r="T312" s="1083"/>
      <c r="U312" s="1083"/>
      <c r="V312" s="1083"/>
      <c r="W312" s="1083"/>
      <c r="X312" s="1083"/>
      <c r="Y312" s="1083"/>
      <c r="Z312" s="1083"/>
      <c r="AA312" s="1083"/>
      <c r="AB312" s="1083"/>
      <c r="AC312" s="1083"/>
      <c r="AD312" s="1083"/>
      <c r="AE312" s="1083"/>
      <c r="AF312" s="1083"/>
      <c r="AG312" s="1083"/>
      <c r="AH312" s="1083"/>
      <c r="AI312" s="1083"/>
      <c r="AJ312" s="1083"/>
      <c r="AK312" s="1083"/>
      <c r="AL312" s="1083"/>
      <c r="AM312" s="1083"/>
      <c r="AN312" s="1083"/>
      <c r="AO312" s="1083"/>
      <c r="AP312" s="1084"/>
      <c r="AR312" s="47"/>
      <c r="AS312" s="95"/>
      <c r="AT312" s="93"/>
      <c r="AU312" s="93"/>
      <c r="AV312" s="93"/>
      <c r="AW312" s="93"/>
      <c r="AX312" s="93"/>
      <c r="AY312" s="93"/>
      <c r="AZ312" s="93"/>
      <c r="BA312" s="93"/>
      <c r="BB312" s="93"/>
      <c r="BC312" s="93"/>
      <c r="BD312" s="93"/>
      <c r="BE312" s="94"/>
      <c r="BF312" s="1190"/>
      <c r="BG312" s="1191"/>
      <c r="BH312" s="1082" t="str">
        <f>"　"&amp;⑧入力シート!$D$22</f>
        <v>　</v>
      </c>
      <c r="BI312" s="1083"/>
      <c r="BJ312" s="1083"/>
      <c r="BK312" s="1083"/>
      <c r="BL312" s="1083"/>
      <c r="BM312" s="1083"/>
      <c r="BN312" s="1083"/>
      <c r="BO312" s="1083"/>
      <c r="BP312" s="1083"/>
      <c r="BQ312" s="1083"/>
      <c r="BR312" s="1083"/>
      <c r="BS312" s="1083"/>
      <c r="BT312" s="1083"/>
      <c r="BU312" s="1083"/>
      <c r="BV312" s="1083"/>
      <c r="BW312" s="1083"/>
      <c r="BX312" s="1083"/>
      <c r="BY312" s="1083"/>
      <c r="BZ312" s="1083"/>
      <c r="CA312" s="1083"/>
      <c r="CB312" s="1083"/>
      <c r="CC312" s="1083"/>
      <c r="CD312" s="1083"/>
      <c r="CE312" s="1083"/>
      <c r="CF312" s="1083"/>
      <c r="CG312" s="1083"/>
      <c r="CH312" s="1084"/>
    </row>
    <row r="313" spans="1:86" ht="17.100000000000001" customHeight="1" x14ac:dyDescent="0.15">
      <c r="A313" s="95"/>
      <c r="B313" s="93"/>
      <c r="C313" s="93"/>
      <c r="D313" s="93"/>
      <c r="E313" s="93"/>
      <c r="F313" s="93"/>
      <c r="G313" s="93"/>
      <c r="H313" s="93"/>
      <c r="I313" s="93"/>
      <c r="J313" s="93"/>
      <c r="K313" s="93"/>
      <c r="L313" s="93"/>
      <c r="M313" s="94"/>
      <c r="N313" s="1190"/>
      <c r="O313" s="1191"/>
      <c r="P313" s="1085" t="str">
        <f>"　"&amp;⑧入力シート!$D$23</f>
        <v>　</v>
      </c>
      <c r="Q313" s="1086"/>
      <c r="R313" s="1086"/>
      <c r="S313" s="1086"/>
      <c r="T313" s="1086"/>
      <c r="U313" s="1086"/>
      <c r="V313" s="1086"/>
      <c r="W313" s="1086"/>
      <c r="X313" s="1086"/>
      <c r="Y313" s="1086"/>
      <c r="Z313" s="1086"/>
      <c r="AA313" s="1086"/>
      <c r="AB313" s="1086"/>
      <c r="AC313" s="1086"/>
      <c r="AD313" s="1086"/>
      <c r="AE313" s="1086"/>
      <c r="AF313" s="1086"/>
      <c r="AG313" s="1086"/>
      <c r="AH313" s="1086"/>
      <c r="AI313" s="1086"/>
      <c r="AJ313" s="1086"/>
      <c r="AK313" s="1086"/>
      <c r="AL313" s="1086"/>
      <c r="AM313" s="1086"/>
      <c r="AN313" s="1086"/>
      <c r="AO313" s="1086"/>
      <c r="AP313" s="1087"/>
      <c r="AR313" s="47"/>
      <c r="AS313" s="95"/>
      <c r="AT313" s="93"/>
      <c r="AU313" s="93"/>
      <c r="AV313" s="93"/>
      <c r="AW313" s="93"/>
      <c r="AX313" s="93"/>
      <c r="AY313" s="93"/>
      <c r="AZ313" s="93"/>
      <c r="BA313" s="93"/>
      <c r="BB313" s="93"/>
      <c r="BC313" s="93"/>
      <c r="BD313" s="93"/>
      <c r="BE313" s="94"/>
      <c r="BF313" s="1190"/>
      <c r="BG313" s="1191"/>
      <c r="BH313" s="1085" t="str">
        <f>"　"&amp;⑧入力シート!$D$23</f>
        <v>　</v>
      </c>
      <c r="BI313" s="1086"/>
      <c r="BJ313" s="1086"/>
      <c r="BK313" s="1086"/>
      <c r="BL313" s="1086"/>
      <c r="BM313" s="1086"/>
      <c r="BN313" s="1086"/>
      <c r="BO313" s="1086"/>
      <c r="BP313" s="1086"/>
      <c r="BQ313" s="1086"/>
      <c r="BR313" s="1086"/>
      <c r="BS313" s="1086"/>
      <c r="BT313" s="1086"/>
      <c r="BU313" s="1086"/>
      <c r="BV313" s="1086"/>
      <c r="BW313" s="1086"/>
      <c r="BX313" s="1086"/>
      <c r="BY313" s="1086"/>
      <c r="BZ313" s="1086"/>
      <c r="CA313" s="1086"/>
      <c r="CB313" s="1086"/>
      <c r="CC313" s="1086"/>
      <c r="CD313" s="1086"/>
      <c r="CE313" s="1086"/>
      <c r="CF313" s="1086"/>
      <c r="CG313" s="1086"/>
      <c r="CH313" s="1087"/>
    </row>
    <row r="314" spans="1:86" ht="17.100000000000001" customHeight="1" x14ac:dyDescent="0.15">
      <c r="A314" s="96"/>
      <c r="B314" s="97"/>
      <c r="C314" s="97"/>
      <c r="D314" s="97"/>
      <c r="E314" s="97"/>
      <c r="F314" s="97"/>
      <c r="G314" s="97"/>
      <c r="H314" s="97"/>
      <c r="I314" s="97"/>
      <c r="J314" s="97"/>
      <c r="K314" s="97"/>
      <c r="L314" s="97"/>
      <c r="M314" s="98"/>
      <c r="N314" s="1190"/>
      <c r="O314" s="1191"/>
      <c r="P314" s="1085"/>
      <c r="Q314" s="1086"/>
      <c r="R314" s="1086"/>
      <c r="S314" s="1086"/>
      <c r="T314" s="1086"/>
      <c r="U314" s="1086"/>
      <c r="V314" s="1086"/>
      <c r="W314" s="1086"/>
      <c r="X314" s="1086"/>
      <c r="Y314" s="1086"/>
      <c r="Z314" s="1086"/>
      <c r="AA314" s="1086"/>
      <c r="AB314" s="1086"/>
      <c r="AC314" s="1086"/>
      <c r="AD314" s="1086"/>
      <c r="AE314" s="1086"/>
      <c r="AF314" s="1086"/>
      <c r="AG314" s="1086"/>
      <c r="AH314" s="1086"/>
      <c r="AI314" s="1086"/>
      <c r="AJ314" s="1086"/>
      <c r="AK314" s="1086"/>
      <c r="AL314" s="1086"/>
      <c r="AM314" s="1086"/>
      <c r="AN314" s="1086"/>
      <c r="AO314" s="1086"/>
      <c r="AP314" s="1087"/>
      <c r="AR314" s="47"/>
      <c r="AS314" s="96"/>
      <c r="AT314" s="97"/>
      <c r="AU314" s="97"/>
      <c r="AV314" s="97"/>
      <c r="AW314" s="97"/>
      <c r="AX314" s="97"/>
      <c r="AY314" s="97"/>
      <c r="AZ314" s="97"/>
      <c r="BA314" s="97"/>
      <c r="BB314" s="97"/>
      <c r="BC314" s="97"/>
      <c r="BD314" s="97"/>
      <c r="BE314" s="98"/>
      <c r="BF314" s="1190"/>
      <c r="BG314" s="1191"/>
      <c r="BH314" s="1085"/>
      <c r="BI314" s="1086"/>
      <c r="BJ314" s="1086"/>
      <c r="BK314" s="1086"/>
      <c r="BL314" s="1086"/>
      <c r="BM314" s="1086"/>
      <c r="BN314" s="1086"/>
      <c r="BO314" s="1086"/>
      <c r="BP314" s="1086"/>
      <c r="BQ314" s="1086"/>
      <c r="BR314" s="1086"/>
      <c r="BS314" s="1086"/>
      <c r="BT314" s="1086"/>
      <c r="BU314" s="1086"/>
      <c r="BV314" s="1086"/>
      <c r="BW314" s="1086"/>
      <c r="BX314" s="1086"/>
      <c r="BY314" s="1086"/>
      <c r="BZ314" s="1086"/>
      <c r="CA314" s="1086"/>
      <c r="CB314" s="1086"/>
      <c r="CC314" s="1086"/>
      <c r="CD314" s="1086"/>
      <c r="CE314" s="1086"/>
      <c r="CF314" s="1086"/>
      <c r="CG314" s="1086"/>
      <c r="CH314" s="1087"/>
    </row>
    <row r="315" spans="1:86" ht="18" customHeight="1" x14ac:dyDescent="0.15">
      <c r="A315" s="1206" t="s">
        <v>38</v>
      </c>
      <c r="B315" s="1207"/>
      <c r="C315" s="1212" t="s">
        <v>32</v>
      </c>
      <c r="D315" s="1213"/>
      <c r="E315" s="1213"/>
      <c r="F315" s="1213"/>
      <c r="G315" s="1213"/>
      <c r="H315" s="1213"/>
      <c r="I315" s="1213"/>
      <c r="J315" s="1213"/>
      <c r="K315" s="1213"/>
      <c r="L315" s="1213"/>
      <c r="M315" s="1213"/>
      <c r="N315" s="1203" t="s">
        <v>35</v>
      </c>
      <c r="O315" s="1203"/>
      <c r="P315" s="1126" t="str">
        <f>""&amp;⑧入力シート!AD100</f>
        <v/>
      </c>
      <c r="Q315" s="1126"/>
      <c r="R315" s="1126"/>
      <c r="S315" s="1126"/>
      <c r="T315" s="1126"/>
      <c r="U315" s="1126"/>
      <c r="V315" s="1126"/>
      <c r="W315" s="1126"/>
      <c r="X315" s="1126"/>
      <c r="Y315" s="1126"/>
      <c r="Z315" s="1126"/>
      <c r="AA315" s="1126"/>
      <c r="AB315" s="1126"/>
      <c r="AC315" s="1126"/>
      <c r="AD315" s="1126"/>
      <c r="AE315" s="1126"/>
      <c r="AF315" s="1126"/>
      <c r="AG315" s="1126"/>
      <c r="AH315" s="1126"/>
      <c r="AI315" s="1126"/>
      <c r="AJ315" s="1126"/>
      <c r="AK315" s="1126"/>
      <c r="AL315" s="1126"/>
      <c r="AM315" s="1126"/>
      <c r="AN315" s="1126"/>
      <c r="AO315" s="1126"/>
      <c r="AP315" s="1126"/>
      <c r="AR315" s="47"/>
      <c r="AS315" s="1206" t="s">
        <v>38</v>
      </c>
      <c r="AT315" s="1207"/>
      <c r="AU315" s="1212" t="s">
        <v>32</v>
      </c>
      <c r="AV315" s="1213"/>
      <c r="AW315" s="1213"/>
      <c r="AX315" s="1213"/>
      <c r="AY315" s="1213"/>
      <c r="AZ315" s="1213"/>
      <c r="BA315" s="1213"/>
      <c r="BB315" s="1213"/>
      <c r="BC315" s="1213"/>
      <c r="BD315" s="1213"/>
      <c r="BE315" s="1213"/>
      <c r="BF315" s="1203" t="s">
        <v>35</v>
      </c>
      <c r="BG315" s="1203"/>
      <c r="BH315" s="1126" t="str">
        <f>""&amp;⑧入力シート!AD101</f>
        <v/>
      </c>
      <c r="BI315" s="1126"/>
      <c r="BJ315" s="1126"/>
      <c r="BK315" s="1126"/>
      <c r="BL315" s="1126"/>
      <c r="BM315" s="1126"/>
      <c r="BN315" s="1126"/>
      <c r="BO315" s="1126"/>
      <c r="BP315" s="1126"/>
      <c r="BQ315" s="1126"/>
      <c r="BR315" s="1126"/>
      <c r="BS315" s="1126"/>
      <c r="BT315" s="1126"/>
      <c r="BU315" s="1126"/>
      <c r="BV315" s="1126"/>
      <c r="BW315" s="1126"/>
      <c r="BX315" s="1126"/>
      <c r="BY315" s="1126"/>
      <c r="BZ315" s="1126"/>
      <c r="CA315" s="1126"/>
      <c r="CB315" s="1126"/>
      <c r="CC315" s="1126"/>
      <c r="CD315" s="1126"/>
      <c r="CE315" s="1126"/>
      <c r="CF315" s="1126"/>
      <c r="CG315" s="1126"/>
      <c r="CH315" s="1126"/>
    </row>
    <row r="316" spans="1:86" ht="18" customHeight="1" x14ac:dyDescent="0.15">
      <c r="A316" s="1190"/>
      <c r="B316" s="1191"/>
      <c r="C316" s="1204">
        <f>⑧入力シート!Y100</f>
        <v>77</v>
      </c>
      <c r="D316" s="1205"/>
      <c r="E316" s="1205"/>
      <c r="F316" s="1205"/>
      <c r="G316" s="1205"/>
      <c r="H316" s="1205"/>
      <c r="I316" s="1205"/>
      <c r="J316" s="1205"/>
      <c r="K316" s="1205"/>
      <c r="L316" s="1205"/>
      <c r="M316" s="1205"/>
      <c r="N316" s="1203"/>
      <c r="O316" s="1203"/>
      <c r="P316" s="1126"/>
      <c r="Q316" s="1126"/>
      <c r="R316" s="1126"/>
      <c r="S316" s="1126"/>
      <c r="T316" s="1126"/>
      <c r="U316" s="1126"/>
      <c r="V316" s="1126"/>
      <c r="W316" s="1126"/>
      <c r="X316" s="1126"/>
      <c r="Y316" s="1126"/>
      <c r="Z316" s="1126"/>
      <c r="AA316" s="1126"/>
      <c r="AB316" s="1126"/>
      <c r="AC316" s="1126"/>
      <c r="AD316" s="1126"/>
      <c r="AE316" s="1126"/>
      <c r="AF316" s="1126"/>
      <c r="AG316" s="1126"/>
      <c r="AH316" s="1126"/>
      <c r="AI316" s="1126"/>
      <c r="AJ316" s="1126"/>
      <c r="AK316" s="1126"/>
      <c r="AL316" s="1126"/>
      <c r="AM316" s="1126"/>
      <c r="AN316" s="1126"/>
      <c r="AO316" s="1126"/>
      <c r="AP316" s="1126"/>
      <c r="AR316" s="47"/>
      <c r="AS316" s="1190"/>
      <c r="AT316" s="1191"/>
      <c r="AU316" s="1204">
        <f>⑧入力シート!Y101</f>
        <v>78</v>
      </c>
      <c r="AV316" s="1205"/>
      <c r="AW316" s="1205"/>
      <c r="AX316" s="1205"/>
      <c r="AY316" s="1205"/>
      <c r="AZ316" s="1205"/>
      <c r="BA316" s="1205"/>
      <c r="BB316" s="1205"/>
      <c r="BC316" s="1205"/>
      <c r="BD316" s="1205"/>
      <c r="BE316" s="1205"/>
      <c r="BF316" s="1203"/>
      <c r="BG316" s="1203"/>
      <c r="BH316" s="1126"/>
      <c r="BI316" s="1126"/>
      <c r="BJ316" s="1126"/>
      <c r="BK316" s="1126"/>
      <c r="BL316" s="1126"/>
      <c r="BM316" s="1126"/>
      <c r="BN316" s="1126"/>
      <c r="BO316" s="1126"/>
      <c r="BP316" s="1126"/>
      <c r="BQ316" s="1126"/>
      <c r="BR316" s="1126"/>
      <c r="BS316" s="1126"/>
      <c r="BT316" s="1126"/>
      <c r="BU316" s="1126"/>
      <c r="BV316" s="1126"/>
      <c r="BW316" s="1126"/>
      <c r="BX316" s="1126"/>
      <c r="BY316" s="1126"/>
      <c r="BZ316" s="1126"/>
      <c r="CA316" s="1126"/>
      <c r="CB316" s="1126"/>
      <c r="CC316" s="1126"/>
      <c r="CD316" s="1126"/>
      <c r="CE316" s="1126"/>
      <c r="CF316" s="1126"/>
      <c r="CG316" s="1126"/>
      <c r="CH316" s="1126"/>
    </row>
    <row r="317" spans="1:86" ht="18" customHeight="1" x14ac:dyDescent="0.15">
      <c r="A317" s="1192"/>
      <c r="B317" s="1193"/>
      <c r="C317" s="1204"/>
      <c r="D317" s="1205"/>
      <c r="E317" s="1205"/>
      <c r="F317" s="1205"/>
      <c r="G317" s="1205"/>
      <c r="H317" s="1205"/>
      <c r="I317" s="1205"/>
      <c r="J317" s="1205"/>
      <c r="K317" s="1205"/>
      <c r="L317" s="1205"/>
      <c r="M317" s="1205"/>
      <c r="N317" s="1203"/>
      <c r="O317" s="1203"/>
      <c r="P317" s="1126"/>
      <c r="Q317" s="1126"/>
      <c r="R317" s="1126"/>
      <c r="S317" s="1126"/>
      <c r="T317" s="1126"/>
      <c r="U317" s="1126"/>
      <c r="V317" s="1126"/>
      <c r="W317" s="1126"/>
      <c r="X317" s="1126"/>
      <c r="Y317" s="1126"/>
      <c r="Z317" s="1126"/>
      <c r="AA317" s="1126"/>
      <c r="AB317" s="1126"/>
      <c r="AC317" s="1126"/>
      <c r="AD317" s="1126"/>
      <c r="AE317" s="1126"/>
      <c r="AF317" s="1126"/>
      <c r="AG317" s="1126"/>
      <c r="AH317" s="1126"/>
      <c r="AI317" s="1126"/>
      <c r="AJ317" s="1126"/>
      <c r="AK317" s="1126"/>
      <c r="AL317" s="1126"/>
      <c r="AM317" s="1126"/>
      <c r="AN317" s="1126"/>
      <c r="AO317" s="1126"/>
      <c r="AP317" s="1126"/>
      <c r="AR317" s="47"/>
      <c r="AS317" s="1192"/>
      <c r="AT317" s="1193"/>
      <c r="AU317" s="1204"/>
      <c r="AV317" s="1205"/>
      <c r="AW317" s="1205"/>
      <c r="AX317" s="1205"/>
      <c r="AY317" s="1205"/>
      <c r="AZ317" s="1205"/>
      <c r="BA317" s="1205"/>
      <c r="BB317" s="1205"/>
      <c r="BC317" s="1205"/>
      <c r="BD317" s="1205"/>
      <c r="BE317" s="1205"/>
      <c r="BF317" s="1203"/>
      <c r="BG317" s="1203"/>
      <c r="BH317" s="1126"/>
      <c r="BI317" s="1126"/>
      <c r="BJ317" s="1126"/>
      <c r="BK317" s="1126"/>
      <c r="BL317" s="1126"/>
      <c r="BM317" s="1126"/>
      <c r="BN317" s="1126"/>
      <c r="BO317" s="1126"/>
      <c r="BP317" s="1126"/>
      <c r="BQ317" s="1126"/>
      <c r="BR317" s="1126"/>
      <c r="BS317" s="1126"/>
      <c r="BT317" s="1126"/>
      <c r="BU317" s="1126"/>
      <c r="BV317" s="1126"/>
      <c r="BW317" s="1126"/>
      <c r="BX317" s="1126"/>
      <c r="BY317" s="1126"/>
      <c r="BZ317" s="1126"/>
      <c r="CA317" s="1126"/>
      <c r="CB317" s="1126"/>
      <c r="CC317" s="1126"/>
      <c r="CD317" s="1126"/>
      <c r="CE317" s="1126"/>
      <c r="CF317" s="1126"/>
      <c r="CG317" s="1126"/>
      <c r="CH317" s="1126"/>
    </row>
    <row r="318" spans="1:86" ht="18" customHeight="1" x14ac:dyDescent="0.15">
      <c r="A318" s="1206" t="s">
        <v>37</v>
      </c>
      <c r="B318" s="1207"/>
      <c r="C318" s="1208" t="str">
        <f>""&amp;⑧入力シート!Z100</f>
        <v/>
      </c>
      <c r="D318" s="1209"/>
      <c r="E318" s="1209"/>
      <c r="F318" s="1209"/>
      <c r="G318" s="1209"/>
      <c r="H318" s="1209"/>
      <c r="I318" s="1209"/>
      <c r="J318" s="1209"/>
      <c r="K318" s="1209"/>
      <c r="L318" s="1209"/>
      <c r="M318" s="1210"/>
      <c r="N318" s="1190" t="s">
        <v>36</v>
      </c>
      <c r="O318" s="1191"/>
      <c r="P318" s="1194" t="s">
        <v>34</v>
      </c>
      <c r="Q318" s="1195"/>
      <c r="R318" s="1195"/>
      <c r="S318" s="1195"/>
      <c r="T318" s="1195"/>
      <c r="U318" s="1195"/>
      <c r="V318" s="1195"/>
      <c r="W318" s="1195"/>
      <c r="X318" s="1195"/>
      <c r="Y318" s="1195"/>
      <c r="Z318" s="1195"/>
      <c r="AA318" s="1195"/>
      <c r="AB318" s="1195"/>
      <c r="AC318" s="1195"/>
      <c r="AD318" s="1195"/>
      <c r="AE318" s="1195"/>
      <c r="AF318" s="1195"/>
      <c r="AG318" s="1195"/>
      <c r="AH318" s="1195"/>
      <c r="AI318" s="1195"/>
      <c r="AJ318" s="1195"/>
      <c r="AK318" s="1195"/>
      <c r="AL318" s="1195"/>
      <c r="AM318" s="1195"/>
      <c r="AN318" s="1195"/>
      <c r="AO318" s="1195"/>
      <c r="AP318" s="1196"/>
      <c r="AR318" s="47"/>
      <c r="AS318" s="1206" t="s">
        <v>37</v>
      </c>
      <c r="AT318" s="1207"/>
      <c r="AU318" s="1208" t="str">
        <f>""&amp;⑧入力シート!Z101</f>
        <v/>
      </c>
      <c r="AV318" s="1209"/>
      <c r="AW318" s="1209"/>
      <c r="AX318" s="1209"/>
      <c r="AY318" s="1209"/>
      <c r="AZ318" s="1209"/>
      <c r="BA318" s="1209"/>
      <c r="BB318" s="1209"/>
      <c r="BC318" s="1209"/>
      <c r="BD318" s="1209"/>
      <c r="BE318" s="1210"/>
      <c r="BF318" s="1190" t="s">
        <v>36</v>
      </c>
      <c r="BG318" s="1191"/>
      <c r="BH318" s="1194" t="s">
        <v>34</v>
      </c>
      <c r="BI318" s="1195"/>
      <c r="BJ318" s="1195"/>
      <c r="BK318" s="1195"/>
      <c r="BL318" s="1195"/>
      <c r="BM318" s="1195"/>
      <c r="BN318" s="1195"/>
      <c r="BO318" s="1195"/>
      <c r="BP318" s="1195"/>
      <c r="BQ318" s="1195"/>
      <c r="BR318" s="1195"/>
      <c r="BS318" s="1195"/>
      <c r="BT318" s="1195"/>
      <c r="BU318" s="1195"/>
      <c r="BV318" s="1195"/>
      <c r="BW318" s="1195"/>
      <c r="BX318" s="1195"/>
      <c r="BY318" s="1195"/>
      <c r="BZ318" s="1195"/>
      <c r="CA318" s="1195"/>
      <c r="CB318" s="1195"/>
      <c r="CC318" s="1195"/>
      <c r="CD318" s="1195"/>
      <c r="CE318" s="1195"/>
      <c r="CF318" s="1195"/>
      <c r="CG318" s="1195"/>
      <c r="CH318" s="1196"/>
    </row>
    <row r="319" spans="1:86" ht="18" customHeight="1" x14ac:dyDescent="0.15">
      <c r="A319" s="1190"/>
      <c r="B319" s="1191"/>
      <c r="C319" s="1204"/>
      <c r="D319" s="1205"/>
      <c r="E319" s="1205"/>
      <c r="F319" s="1205"/>
      <c r="G319" s="1205"/>
      <c r="H319" s="1205"/>
      <c r="I319" s="1205"/>
      <c r="J319" s="1205"/>
      <c r="K319" s="1205"/>
      <c r="L319" s="1205"/>
      <c r="M319" s="1211"/>
      <c r="N319" s="1190"/>
      <c r="O319" s="1191"/>
      <c r="P319" s="1197" t="str">
        <f>'⑨応募者名簿(印刷用)'!BV19</f>
        <v xml:space="preserve"> </v>
      </c>
      <c r="Q319" s="1198"/>
      <c r="R319" s="1198"/>
      <c r="S319" s="1198"/>
      <c r="T319" s="1198"/>
      <c r="U319" s="1198"/>
      <c r="V319" s="1198"/>
      <c r="W319" s="1198"/>
      <c r="X319" s="1198"/>
      <c r="Y319" s="1198"/>
      <c r="Z319" s="1198"/>
      <c r="AA319" s="1198"/>
      <c r="AB319" s="1198"/>
      <c r="AC319" s="1198"/>
      <c r="AD319" s="1198"/>
      <c r="AE319" s="1198"/>
      <c r="AF319" s="1198"/>
      <c r="AG319" s="1198"/>
      <c r="AH319" s="1198"/>
      <c r="AI319" s="1198"/>
      <c r="AJ319" s="1198"/>
      <c r="AK319" s="1198"/>
      <c r="AL319" s="1198"/>
      <c r="AM319" s="1198"/>
      <c r="AN319" s="1198"/>
      <c r="AO319" s="1198"/>
      <c r="AP319" s="1199"/>
      <c r="AR319" s="47"/>
      <c r="AS319" s="1190"/>
      <c r="AT319" s="1191"/>
      <c r="AU319" s="1204"/>
      <c r="AV319" s="1205"/>
      <c r="AW319" s="1205"/>
      <c r="AX319" s="1205"/>
      <c r="AY319" s="1205"/>
      <c r="AZ319" s="1205"/>
      <c r="BA319" s="1205"/>
      <c r="BB319" s="1205"/>
      <c r="BC319" s="1205"/>
      <c r="BD319" s="1205"/>
      <c r="BE319" s="1211"/>
      <c r="BF319" s="1190"/>
      <c r="BG319" s="1191"/>
      <c r="BH319" s="1197" t="str">
        <f>'⑨応募者名簿(印刷用)'!BV20</f>
        <v xml:space="preserve"> </v>
      </c>
      <c r="BI319" s="1198"/>
      <c r="BJ319" s="1198"/>
      <c r="BK319" s="1198"/>
      <c r="BL319" s="1198"/>
      <c r="BM319" s="1198"/>
      <c r="BN319" s="1198"/>
      <c r="BO319" s="1198"/>
      <c r="BP319" s="1198"/>
      <c r="BQ319" s="1198"/>
      <c r="BR319" s="1198"/>
      <c r="BS319" s="1198"/>
      <c r="BT319" s="1198"/>
      <c r="BU319" s="1198"/>
      <c r="BV319" s="1198"/>
      <c r="BW319" s="1198"/>
      <c r="BX319" s="1198"/>
      <c r="BY319" s="1198"/>
      <c r="BZ319" s="1198"/>
      <c r="CA319" s="1198"/>
      <c r="CB319" s="1198"/>
      <c r="CC319" s="1198"/>
      <c r="CD319" s="1198"/>
      <c r="CE319" s="1198"/>
      <c r="CF319" s="1198"/>
      <c r="CG319" s="1198"/>
      <c r="CH319" s="1199"/>
    </row>
    <row r="320" spans="1:86" ht="18" customHeight="1" x14ac:dyDescent="0.15">
      <c r="A320" s="1190"/>
      <c r="B320" s="1191"/>
      <c r="C320" s="1204"/>
      <c r="D320" s="1205"/>
      <c r="E320" s="1205"/>
      <c r="F320" s="1205"/>
      <c r="G320" s="1205"/>
      <c r="H320" s="1205"/>
      <c r="I320" s="1205"/>
      <c r="J320" s="1205"/>
      <c r="K320" s="1205"/>
      <c r="L320" s="1205"/>
      <c r="M320" s="1211"/>
      <c r="N320" s="1192"/>
      <c r="O320" s="1193"/>
      <c r="P320" s="1200"/>
      <c r="Q320" s="1201"/>
      <c r="R320" s="1201"/>
      <c r="S320" s="1201"/>
      <c r="T320" s="1201"/>
      <c r="U320" s="1201"/>
      <c r="V320" s="1201"/>
      <c r="W320" s="1201"/>
      <c r="X320" s="1201"/>
      <c r="Y320" s="1201"/>
      <c r="Z320" s="1201"/>
      <c r="AA320" s="1201"/>
      <c r="AB320" s="1201"/>
      <c r="AC320" s="1201"/>
      <c r="AD320" s="1201"/>
      <c r="AE320" s="1201"/>
      <c r="AF320" s="1201"/>
      <c r="AG320" s="1201"/>
      <c r="AH320" s="1201"/>
      <c r="AI320" s="1201"/>
      <c r="AJ320" s="1201"/>
      <c r="AK320" s="1201"/>
      <c r="AL320" s="1201"/>
      <c r="AM320" s="1201"/>
      <c r="AN320" s="1201"/>
      <c r="AO320" s="1201"/>
      <c r="AP320" s="1202"/>
      <c r="AR320" s="47"/>
      <c r="AS320" s="1190"/>
      <c r="AT320" s="1191"/>
      <c r="AU320" s="1204"/>
      <c r="AV320" s="1205"/>
      <c r="AW320" s="1205"/>
      <c r="AX320" s="1205"/>
      <c r="AY320" s="1205"/>
      <c r="AZ320" s="1205"/>
      <c r="BA320" s="1205"/>
      <c r="BB320" s="1205"/>
      <c r="BC320" s="1205"/>
      <c r="BD320" s="1205"/>
      <c r="BE320" s="1211"/>
      <c r="BF320" s="1192"/>
      <c r="BG320" s="1193"/>
      <c r="BH320" s="1200"/>
      <c r="BI320" s="1201"/>
      <c r="BJ320" s="1201"/>
      <c r="BK320" s="1201"/>
      <c r="BL320" s="1201"/>
      <c r="BM320" s="1201"/>
      <c r="BN320" s="1201"/>
      <c r="BO320" s="1201"/>
      <c r="BP320" s="1201"/>
      <c r="BQ320" s="1201"/>
      <c r="BR320" s="1201"/>
      <c r="BS320" s="1201"/>
      <c r="BT320" s="1201"/>
      <c r="BU320" s="1201"/>
      <c r="BV320" s="1201"/>
      <c r="BW320" s="1201"/>
      <c r="BX320" s="1201"/>
      <c r="BY320" s="1201"/>
      <c r="BZ320" s="1201"/>
      <c r="CA320" s="1201"/>
      <c r="CB320" s="1201"/>
      <c r="CC320" s="1201"/>
      <c r="CD320" s="1201"/>
      <c r="CE320" s="1201"/>
      <c r="CF320" s="1201"/>
      <c r="CG320" s="1201"/>
      <c r="CH320" s="1202"/>
    </row>
    <row r="321" spans="1:87" ht="18" customHeight="1" x14ac:dyDescent="0.15">
      <c r="A321" s="1060" t="s">
        <v>43</v>
      </c>
      <c r="B321" s="1061"/>
      <c r="C321" s="1112" t="str">
        <f>'⑨応募者名簿(印刷用)'!BT19</f>
        <v/>
      </c>
      <c r="D321" s="1112"/>
      <c r="E321" s="1112"/>
      <c r="F321" s="1112"/>
      <c r="G321" s="1112"/>
      <c r="H321" s="1112"/>
      <c r="I321" s="1112"/>
      <c r="J321" s="1112"/>
      <c r="K321" s="1112"/>
      <c r="L321" s="1112"/>
      <c r="M321" s="1112"/>
      <c r="N321" s="1113" t="s">
        <v>23</v>
      </c>
      <c r="O321" s="1114"/>
      <c r="P321" s="1115">
        <f>⑧入力シート!AE100</f>
        <v>0</v>
      </c>
      <c r="Q321" s="1115"/>
      <c r="R321" s="1115"/>
      <c r="S321" s="1115"/>
      <c r="T321" s="1115"/>
      <c r="U321" s="1115"/>
      <c r="V321" s="1115"/>
      <c r="W321" s="1115"/>
      <c r="X321" s="1115"/>
      <c r="Y321" s="1136" t="s">
        <v>82</v>
      </c>
      <c r="Z321" s="1136"/>
      <c r="AA321" s="1136"/>
      <c r="AB321" s="1136"/>
      <c r="AC321" s="1136"/>
      <c r="AD321" s="1136"/>
      <c r="AE321" s="1136"/>
      <c r="AF321" s="1136"/>
      <c r="AG321" s="1136"/>
      <c r="AH321" s="1136"/>
      <c r="AI321" s="1136"/>
      <c r="AJ321" s="1136"/>
      <c r="AK321" s="1136"/>
      <c r="AL321" s="1136"/>
      <c r="AM321" s="1136"/>
      <c r="AN321" s="1136"/>
      <c r="AO321" s="1136"/>
      <c r="AP321" s="1187"/>
      <c r="AR321" s="47"/>
      <c r="AS321" s="1060" t="s">
        <v>43</v>
      </c>
      <c r="AT321" s="1061"/>
      <c r="AU321" s="1112" t="str">
        <f>'⑨応募者名簿(印刷用)'!BT20</f>
        <v/>
      </c>
      <c r="AV321" s="1112"/>
      <c r="AW321" s="1112"/>
      <c r="AX321" s="1112"/>
      <c r="AY321" s="1112"/>
      <c r="AZ321" s="1112"/>
      <c r="BA321" s="1112"/>
      <c r="BB321" s="1112"/>
      <c r="BC321" s="1112"/>
      <c r="BD321" s="1112"/>
      <c r="BE321" s="1112"/>
      <c r="BF321" s="1113" t="s">
        <v>23</v>
      </c>
      <c r="BG321" s="1114"/>
      <c r="BH321" s="1115" t="str">
        <f>""&amp;⑧入力シート!AE101</f>
        <v/>
      </c>
      <c r="BI321" s="1115"/>
      <c r="BJ321" s="1115"/>
      <c r="BK321" s="1115"/>
      <c r="BL321" s="1115"/>
      <c r="BM321" s="1115"/>
      <c r="BN321" s="1115"/>
      <c r="BO321" s="1115"/>
      <c r="BP321" s="1115"/>
      <c r="BQ321" s="1136" t="s">
        <v>82</v>
      </c>
      <c r="BR321" s="1136"/>
      <c r="BS321" s="1136"/>
      <c r="BT321" s="1136"/>
      <c r="BU321" s="1136"/>
      <c r="BV321" s="1136"/>
      <c r="BW321" s="1136"/>
      <c r="BX321" s="1136"/>
      <c r="BY321" s="1136"/>
      <c r="BZ321" s="1136"/>
      <c r="CA321" s="1136"/>
      <c r="CB321" s="1136"/>
      <c r="CC321" s="1136"/>
      <c r="CD321" s="1136"/>
      <c r="CE321" s="1136"/>
      <c r="CF321" s="1136"/>
      <c r="CG321" s="1136"/>
      <c r="CH321" s="1187"/>
    </row>
    <row r="322" spans="1:87" ht="18" customHeight="1" x14ac:dyDescent="0.15">
      <c r="A322" s="1062"/>
      <c r="B322" s="1063"/>
      <c r="C322" s="1112"/>
      <c r="D322" s="1112"/>
      <c r="E322" s="1112"/>
      <c r="F322" s="1112"/>
      <c r="G322" s="1112"/>
      <c r="H322" s="1112"/>
      <c r="I322" s="1112"/>
      <c r="J322" s="1112"/>
      <c r="K322" s="1112"/>
      <c r="L322" s="1112"/>
      <c r="M322" s="1112"/>
      <c r="N322" s="1113"/>
      <c r="O322" s="1114"/>
      <c r="P322" s="1115"/>
      <c r="Q322" s="1115"/>
      <c r="R322" s="1115"/>
      <c r="S322" s="1115"/>
      <c r="T322" s="1115"/>
      <c r="U322" s="1115"/>
      <c r="V322" s="1115"/>
      <c r="W322" s="1115"/>
      <c r="X322" s="1115"/>
      <c r="Y322" s="1188"/>
      <c r="Z322" s="1188"/>
      <c r="AA322" s="1188"/>
      <c r="AB322" s="1188"/>
      <c r="AC322" s="1188"/>
      <c r="AD322" s="1188"/>
      <c r="AE322" s="1188"/>
      <c r="AF322" s="1188"/>
      <c r="AG322" s="1188"/>
      <c r="AH322" s="1188"/>
      <c r="AI322" s="1188"/>
      <c r="AJ322" s="1188"/>
      <c r="AK322" s="1188"/>
      <c r="AL322" s="1188"/>
      <c r="AM322" s="1188"/>
      <c r="AN322" s="1188"/>
      <c r="AO322" s="1188"/>
      <c r="AP322" s="1189"/>
      <c r="AR322" s="47"/>
      <c r="AS322" s="1062"/>
      <c r="AT322" s="1063"/>
      <c r="AU322" s="1112"/>
      <c r="AV322" s="1112"/>
      <c r="AW322" s="1112"/>
      <c r="AX322" s="1112"/>
      <c r="AY322" s="1112"/>
      <c r="AZ322" s="1112"/>
      <c r="BA322" s="1112"/>
      <c r="BB322" s="1112"/>
      <c r="BC322" s="1112"/>
      <c r="BD322" s="1112"/>
      <c r="BE322" s="1112"/>
      <c r="BF322" s="1113"/>
      <c r="BG322" s="1114"/>
      <c r="BH322" s="1115"/>
      <c r="BI322" s="1115"/>
      <c r="BJ322" s="1115"/>
      <c r="BK322" s="1115"/>
      <c r="BL322" s="1115"/>
      <c r="BM322" s="1115"/>
      <c r="BN322" s="1115"/>
      <c r="BO322" s="1115"/>
      <c r="BP322" s="1115"/>
      <c r="BQ322" s="1188"/>
      <c r="BR322" s="1188"/>
      <c r="BS322" s="1188"/>
      <c r="BT322" s="1188"/>
      <c r="BU322" s="1188"/>
      <c r="BV322" s="1188"/>
      <c r="BW322" s="1188"/>
      <c r="BX322" s="1188"/>
      <c r="BY322" s="1188"/>
      <c r="BZ322" s="1188"/>
      <c r="CA322" s="1188"/>
      <c r="CB322" s="1188"/>
      <c r="CC322" s="1188"/>
      <c r="CD322" s="1188"/>
      <c r="CE322" s="1188"/>
      <c r="CF322" s="1188"/>
      <c r="CG322" s="1188"/>
      <c r="CH322" s="1189"/>
    </row>
    <row r="323" spans="1:87" ht="15" customHeight="1" x14ac:dyDescent="0.15">
      <c r="A323" s="99"/>
      <c r="B323" s="99"/>
      <c r="C323" s="100"/>
      <c r="D323" s="100"/>
      <c r="E323" s="100"/>
      <c r="F323" s="100"/>
      <c r="G323" s="100"/>
      <c r="H323" s="100"/>
      <c r="I323" s="100"/>
      <c r="J323" s="100"/>
      <c r="K323" s="100"/>
      <c r="L323" s="100"/>
      <c r="M323" s="100"/>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R323" s="47"/>
      <c r="AS323" s="99"/>
      <c r="AT323" s="99"/>
      <c r="AU323" s="100"/>
      <c r="AV323" s="100"/>
      <c r="AW323" s="100"/>
      <c r="AX323" s="100"/>
      <c r="AY323" s="100"/>
      <c r="AZ323" s="100"/>
      <c r="BA323" s="100"/>
      <c r="BB323" s="100"/>
      <c r="BC323" s="100"/>
      <c r="BD323" s="100"/>
      <c r="BE323" s="100"/>
      <c r="BF323" s="101"/>
      <c r="BG323" s="101"/>
      <c r="BH323" s="101"/>
      <c r="BI323" s="101"/>
      <c r="BJ323" s="101"/>
      <c r="BK323" s="101"/>
      <c r="BL323" s="101"/>
      <c r="BM323" s="101"/>
      <c r="BN323" s="101"/>
      <c r="BO323" s="101"/>
      <c r="BP323" s="101"/>
      <c r="BQ323" s="101"/>
      <c r="BR323" s="101"/>
      <c r="BS323" s="101"/>
      <c r="BT323" s="101"/>
      <c r="BU323" s="101"/>
      <c r="BV323" s="101"/>
      <c r="BW323" s="101"/>
      <c r="BX323" s="101"/>
      <c r="BY323" s="101"/>
      <c r="BZ323" s="101"/>
      <c r="CA323" s="101"/>
      <c r="CB323" s="101"/>
      <c r="CC323" s="101"/>
      <c r="CD323" s="101"/>
      <c r="CE323" s="101"/>
      <c r="CF323" s="101"/>
      <c r="CG323" s="101"/>
      <c r="CH323" s="101"/>
    </row>
    <row r="324" spans="1:87" ht="15" customHeight="1" x14ac:dyDescent="0.15">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50"/>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row>
    <row r="325" spans="1:87" ht="17.100000000000001" customHeight="1" x14ac:dyDescent="0.15">
      <c r="A325" s="1153" t="s">
        <v>64</v>
      </c>
      <c r="B325" s="1154"/>
      <c r="C325" s="1154"/>
      <c r="D325" s="1154"/>
      <c r="E325" s="1154"/>
      <c r="F325" s="1154"/>
      <c r="G325" s="1154"/>
      <c r="H325" s="1154"/>
      <c r="I325" s="1154"/>
      <c r="J325" s="1154"/>
      <c r="K325" s="1154"/>
      <c r="L325" s="1154"/>
      <c r="M325" s="1155"/>
      <c r="N325" s="1203" t="s">
        <v>22</v>
      </c>
      <c r="O325" s="1203"/>
      <c r="P325" s="1215" t="s">
        <v>17</v>
      </c>
      <c r="Q325" s="1216"/>
      <c r="R325" s="1217" t="str">
        <f>IF('⑨応募者名簿(印刷用)'!$BX$40="","",'⑨応募者名簿(印刷用)'!$BX$40)</f>
        <v>-</v>
      </c>
      <c r="S325" s="1217"/>
      <c r="T325" s="1217"/>
      <c r="U325" s="1217"/>
      <c r="V325" s="1217"/>
      <c r="W325" s="1217"/>
      <c r="X325" s="1217"/>
      <c r="Y325" s="1217"/>
      <c r="Z325" s="1217"/>
      <c r="AA325" s="1217"/>
      <c r="AB325" s="1217"/>
      <c r="AC325" s="1217"/>
      <c r="AD325" s="1217"/>
      <c r="AE325" s="1217"/>
      <c r="AF325" s="1217"/>
      <c r="AG325" s="1217"/>
      <c r="AH325" s="1217"/>
      <c r="AI325" s="1217"/>
      <c r="AJ325" s="1217"/>
      <c r="AK325" s="1217"/>
      <c r="AL325" s="1217"/>
      <c r="AM325" s="1217"/>
      <c r="AN325" s="1217"/>
      <c r="AO325" s="1217"/>
      <c r="AP325" s="1218"/>
      <c r="AR325" s="47"/>
      <c r="AS325" s="1153" t="s">
        <v>64</v>
      </c>
      <c r="AT325" s="1154"/>
      <c r="AU325" s="1154"/>
      <c r="AV325" s="1154"/>
      <c r="AW325" s="1154"/>
      <c r="AX325" s="1154"/>
      <c r="AY325" s="1154"/>
      <c r="AZ325" s="1154"/>
      <c r="BA325" s="1154"/>
      <c r="BB325" s="1154"/>
      <c r="BC325" s="1154"/>
      <c r="BD325" s="1154"/>
      <c r="BE325" s="1155"/>
      <c r="BF325" s="1203" t="s">
        <v>22</v>
      </c>
      <c r="BG325" s="1203"/>
      <c r="BH325" s="1215" t="s">
        <v>17</v>
      </c>
      <c r="BI325" s="1216"/>
      <c r="BJ325" s="1217" t="str">
        <f>IF('⑨応募者名簿(印刷用)'!$BX$40="","",'⑨応募者名簿(印刷用)'!$BX$40)</f>
        <v>-</v>
      </c>
      <c r="BK325" s="1217"/>
      <c r="BL325" s="1217"/>
      <c r="BM325" s="1217"/>
      <c r="BN325" s="1217"/>
      <c r="BO325" s="1217"/>
      <c r="BP325" s="1217"/>
      <c r="BQ325" s="1217"/>
      <c r="BR325" s="1217"/>
      <c r="BS325" s="1217"/>
      <c r="BT325" s="1217"/>
      <c r="BU325" s="1217"/>
      <c r="BV325" s="1217"/>
      <c r="BW325" s="1217"/>
      <c r="BX325" s="1217"/>
      <c r="BY325" s="1217"/>
      <c r="BZ325" s="1217"/>
      <c r="CA325" s="1217"/>
      <c r="CB325" s="1217"/>
      <c r="CC325" s="1217"/>
      <c r="CD325" s="1217"/>
      <c r="CE325" s="1217"/>
      <c r="CF325" s="1217"/>
      <c r="CG325" s="1217"/>
      <c r="CH325" s="1218"/>
    </row>
    <row r="326" spans="1:87" ht="17.100000000000001" customHeight="1" x14ac:dyDescent="0.15">
      <c r="A326" s="612" t="str">
        <f>'⑨応募者名簿(印刷用)'!$A$36</f>
        <v/>
      </c>
      <c r="B326" s="613"/>
      <c r="C326" s="613"/>
      <c r="D326" s="613"/>
      <c r="E326" s="613"/>
      <c r="F326" s="613"/>
      <c r="G326" s="613"/>
      <c r="H326" s="613"/>
      <c r="I326" s="93"/>
      <c r="J326" s="93"/>
      <c r="K326" s="93"/>
      <c r="L326" s="93"/>
      <c r="M326" s="94"/>
      <c r="N326" s="1203"/>
      <c r="O326" s="1203"/>
      <c r="P326" s="1219" t="str">
        <f>IF('⑨応募者名簿(印刷用)'!$BV$42="","",'⑨応募者名簿(印刷用)'!$BV$42)</f>
        <v xml:space="preserve"> </v>
      </c>
      <c r="Q326" s="1220"/>
      <c r="R326" s="1220"/>
      <c r="S326" s="1220"/>
      <c r="T326" s="1220"/>
      <c r="U326" s="1220"/>
      <c r="V326" s="1220"/>
      <c r="W326" s="1220"/>
      <c r="X326" s="1220"/>
      <c r="Y326" s="1220"/>
      <c r="Z326" s="1220"/>
      <c r="AA326" s="1220"/>
      <c r="AB326" s="1220"/>
      <c r="AC326" s="1220"/>
      <c r="AD326" s="1220"/>
      <c r="AE326" s="1220"/>
      <c r="AF326" s="1220"/>
      <c r="AG326" s="1220"/>
      <c r="AH326" s="1220"/>
      <c r="AI326" s="1220"/>
      <c r="AJ326" s="1220"/>
      <c r="AK326" s="1220"/>
      <c r="AL326" s="1220"/>
      <c r="AM326" s="1220"/>
      <c r="AN326" s="1220"/>
      <c r="AO326" s="1220"/>
      <c r="AP326" s="1221"/>
      <c r="AR326" s="47"/>
      <c r="AS326" s="612" t="str">
        <f>'⑨応募者名簿(印刷用)'!$A$36</f>
        <v/>
      </c>
      <c r="AT326" s="613"/>
      <c r="AU326" s="613"/>
      <c r="AV326" s="613"/>
      <c r="AW326" s="613"/>
      <c r="AX326" s="613"/>
      <c r="AY326" s="613"/>
      <c r="AZ326" s="613"/>
      <c r="BA326" s="93"/>
      <c r="BB326" s="93"/>
      <c r="BC326" s="93"/>
      <c r="BD326" s="93"/>
      <c r="BE326" s="94"/>
      <c r="BF326" s="1203"/>
      <c r="BG326" s="1203"/>
      <c r="BH326" s="1219" t="str">
        <f>IF('⑨応募者名簿(印刷用)'!$BV$42="","",'⑨応募者名簿(印刷用)'!$BV$42)</f>
        <v xml:space="preserve"> </v>
      </c>
      <c r="BI326" s="1220"/>
      <c r="BJ326" s="1220"/>
      <c r="BK326" s="1220"/>
      <c r="BL326" s="1220"/>
      <c r="BM326" s="1220"/>
      <c r="BN326" s="1220"/>
      <c r="BO326" s="1220"/>
      <c r="BP326" s="1220"/>
      <c r="BQ326" s="1220"/>
      <c r="BR326" s="1220"/>
      <c r="BS326" s="1220"/>
      <c r="BT326" s="1220"/>
      <c r="BU326" s="1220"/>
      <c r="BV326" s="1220"/>
      <c r="BW326" s="1220"/>
      <c r="BX326" s="1220"/>
      <c r="BY326" s="1220"/>
      <c r="BZ326" s="1220"/>
      <c r="CA326" s="1220"/>
      <c r="CB326" s="1220"/>
      <c r="CC326" s="1220"/>
      <c r="CD326" s="1220"/>
      <c r="CE326" s="1220"/>
      <c r="CF326" s="1220"/>
      <c r="CG326" s="1220"/>
      <c r="CH326" s="1221"/>
    </row>
    <row r="327" spans="1:87" ht="17.100000000000001" customHeight="1" x14ac:dyDescent="0.15">
      <c r="A327" s="612"/>
      <c r="B327" s="613"/>
      <c r="C327" s="613"/>
      <c r="D327" s="613"/>
      <c r="E327" s="613"/>
      <c r="F327" s="613"/>
      <c r="G327" s="613"/>
      <c r="H327" s="613"/>
      <c r="I327" s="93"/>
      <c r="J327" s="93"/>
      <c r="K327" s="93"/>
      <c r="L327" s="93"/>
      <c r="M327" s="94"/>
      <c r="N327" s="1203"/>
      <c r="O327" s="1203"/>
      <c r="P327" s="1219" t="str">
        <f>IF('⑨応募者名簿(印刷用)'!$BV$43="","",'⑨応募者名簿(印刷用)'!$BV$43)</f>
        <v xml:space="preserve"> </v>
      </c>
      <c r="Q327" s="1220"/>
      <c r="R327" s="1220"/>
      <c r="S327" s="1220"/>
      <c r="T327" s="1220"/>
      <c r="U327" s="1220"/>
      <c r="V327" s="1220"/>
      <c r="W327" s="1220"/>
      <c r="X327" s="1220"/>
      <c r="Y327" s="1220"/>
      <c r="Z327" s="1220"/>
      <c r="AA327" s="1220"/>
      <c r="AB327" s="1220"/>
      <c r="AC327" s="1220"/>
      <c r="AD327" s="1220"/>
      <c r="AE327" s="1220"/>
      <c r="AF327" s="1220"/>
      <c r="AG327" s="1220"/>
      <c r="AH327" s="1220"/>
      <c r="AI327" s="1220"/>
      <c r="AJ327" s="1220"/>
      <c r="AK327" s="1220"/>
      <c r="AL327" s="1220"/>
      <c r="AM327" s="1220"/>
      <c r="AN327" s="1220"/>
      <c r="AO327" s="1220"/>
      <c r="AP327" s="1221"/>
      <c r="AR327" s="47"/>
      <c r="AS327" s="612"/>
      <c r="AT327" s="613"/>
      <c r="AU327" s="613"/>
      <c r="AV327" s="613"/>
      <c r="AW327" s="613"/>
      <c r="AX327" s="613"/>
      <c r="AY327" s="613"/>
      <c r="AZ327" s="613"/>
      <c r="BA327" s="93"/>
      <c r="BB327" s="93"/>
      <c r="BC327" s="93"/>
      <c r="BD327" s="93"/>
      <c r="BE327" s="94"/>
      <c r="BF327" s="1203"/>
      <c r="BG327" s="1203"/>
      <c r="BH327" s="1219" t="str">
        <f>IF('⑨応募者名簿(印刷用)'!$BV$43="","",'⑨応募者名簿(印刷用)'!$BV$43)</f>
        <v xml:space="preserve"> </v>
      </c>
      <c r="BI327" s="1220"/>
      <c r="BJ327" s="1220"/>
      <c r="BK327" s="1220"/>
      <c r="BL327" s="1220"/>
      <c r="BM327" s="1220"/>
      <c r="BN327" s="1220"/>
      <c r="BO327" s="1220"/>
      <c r="BP327" s="1220"/>
      <c r="BQ327" s="1220"/>
      <c r="BR327" s="1220"/>
      <c r="BS327" s="1220"/>
      <c r="BT327" s="1220"/>
      <c r="BU327" s="1220"/>
      <c r="BV327" s="1220"/>
      <c r="BW327" s="1220"/>
      <c r="BX327" s="1220"/>
      <c r="BY327" s="1220"/>
      <c r="BZ327" s="1220"/>
      <c r="CA327" s="1220"/>
      <c r="CB327" s="1220"/>
      <c r="CC327" s="1220"/>
      <c r="CD327" s="1220"/>
      <c r="CE327" s="1220"/>
      <c r="CF327" s="1220"/>
      <c r="CG327" s="1220"/>
      <c r="CH327" s="1221"/>
    </row>
    <row r="328" spans="1:87" ht="17.100000000000001" customHeight="1" x14ac:dyDescent="0.15">
      <c r="A328" s="612"/>
      <c r="B328" s="613"/>
      <c r="C328" s="613"/>
      <c r="D328" s="613"/>
      <c r="E328" s="613"/>
      <c r="F328" s="613"/>
      <c r="G328" s="613"/>
      <c r="H328" s="613"/>
      <c r="I328" s="93"/>
      <c r="J328" s="93"/>
      <c r="K328" s="93"/>
      <c r="L328" s="93"/>
      <c r="M328" s="94"/>
      <c r="N328" s="1203"/>
      <c r="O328" s="1203"/>
      <c r="P328" s="1222" t="str">
        <f>IF('⑨応募者名簿(印刷用)'!$BV$44="","",'⑨応募者名簿(印刷用)'!$BV$44)</f>
        <v xml:space="preserve"> </v>
      </c>
      <c r="Q328" s="1223"/>
      <c r="R328" s="1223"/>
      <c r="S328" s="1223"/>
      <c r="T328" s="1223"/>
      <c r="U328" s="1223"/>
      <c r="V328" s="1223"/>
      <c r="W328" s="1223"/>
      <c r="X328" s="1223"/>
      <c r="Y328" s="1223"/>
      <c r="Z328" s="1223"/>
      <c r="AA328" s="1223"/>
      <c r="AB328" s="1223"/>
      <c r="AC328" s="1223"/>
      <c r="AD328" s="1223"/>
      <c r="AE328" s="1223"/>
      <c r="AF328" s="1223"/>
      <c r="AG328" s="1223"/>
      <c r="AH328" s="1223"/>
      <c r="AI328" s="1223"/>
      <c r="AJ328" s="1223"/>
      <c r="AK328" s="1223"/>
      <c r="AL328" s="1223"/>
      <c r="AM328" s="1223"/>
      <c r="AN328" s="1223"/>
      <c r="AO328" s="1223"/>
      <c r="AP328" s="1224"/>
      <c r="AR328" s="47"/>
      <c r="AS328" s="612"/>
      <c r="AT328" s="613"/>
      <c r="AU328" s="613"/>
      <c r="AV328" s="613"/>
      <c r="AW328" s="613"/>
      <c r="AX328" s="613"/>
      <c r="AY328" s="613"/>
      <c r="AZ328" s="613"/>
      <c r="BA328" s="93"/>
      <c r="BB328" s="93"/>
      <c r="BC328" s="93"/>
      <c r="BD328" s="93"/>
      <c r="BE328" s="94"/>
      <c r="BF328" s="1203"/>
      <c r="BG328" s="1203"/>
      <c r="BH328" s="1222" t="str">
        <f>IF('⑨応募者名簿(印刷用)'!$BV$44="","",'⑨応募者名簿(印刷用)'!$BV$44)</f>
        <v xml:space="preserve"> </v>
      </c>
      <c r="BI328" s="1223"/>
      <c r="BJ328" s="1223"/>
      <c r="BK328" s="1223"/>
      <c r="BL328" s="1223"/>
      <c r="BM328" s="1223"/>
      <c r="BN328" s="1223"/>
      <c r="BO328" s="1223"/>
      <c r="BP328" s="1223"/>
      <c r="BQ328" s="1223"/>
      <c r="BR328" s="1223"/>
      <c r="BS328" s="1223"/>
      <c r="BT328" s="1223"/>
      <c r="BU328" s="1223"/>
      <c r="BV328" s="1223"/>
      <c r="BW328" s="1223"/>
      <c r="BX328" s="1223"/>
      <c r="BY328" s="1223"/>
      <c r="BZ328" s="1223"/>
      <c r="CA328" s="1223"/>
      <c r="CB328" s="1223"/>
      <c r="CC328" s="1223"/>
      <c r="CD328" s="1223"/>
      <c r="CE328" s="1223"/>
      <c r="CF328" s="1223"/>
      <c r="CG328" s="1223"/>
      <c r="CH328" s="1224"/>
    </row>
    <row r="329" spans="1:87" ht="17.100000000000001" customHeight="1" x14ac:dyDescent="0.15">
      <c r="A329" s="612"/>
      <c r="B329" s="613"/>
      <c r="C329" s="613"/>
      <c r="D329" s="613"/>
      <c r="E329" s="613"/>
      <c r="F329" s="613"/>
      <c r="G329" s="613"/>
      <c r="H329" s="613"/>
      <c r="I329" s="93"/>
      <c r="J329" s="93"/>
      <c r="K329" s="93"/>
      <c r="L329" s="93"/>
      <c r="M329" s="94"/>
      <c r="N329" s="1206" t="s">
        <v>33</v>
      </c>
      <c r="O329" s="1207"/>
      <c r="P329" s="1212" t="s">
        <v>24</v>
      </c>
      <c r="Q329" s="1213"/>
      <c r="R329" s="1213"/>
      <c r="S329" s="1213"/>
      <c r="T329" s="1213" t="str">
        <f>""&amp;⑧入力シート!$D$21</f>
        <v/>
      </c>
      <c r="U329" s="1213"/>
      <c r="V329" s="1213"/>
      <c r="W329" s="1213"/>
      <c r="X329" s="1213"/>
      <c r="Y329" s="1213"/>
      <c r="Z329" s="1213"/>
      <c r="AA329" s="1213"/>
      <c r="AB329" s="1213"/>
      <c r="AC329" s="1213"/>
      <c r="AD329" s="1213"/>
      <c r="AE329" s="1213"/>
      <c r="AF329" s="1213"/>
      <c r="AG329" s="1213"/>
      <c r="AH329" s="1213"/>
      <c r="AI329" s="1213"/>
      <c r="AJ329" s="1213"/>
      <c r="AK329" s="1213"/>
      <c r="AL329" s="1213"/>
      <c r="AM329" s="1213"/>
      <c r="AN329" s="1213"/>
      <c r="AO329" s="1213"/>
      <c r="AP329" s="1214"/>
      <c r="AR329" s="47"/>
      <c r="AS329" s="612"/>
      <c r="AT329" s="613"/>
      <c r="AU329" s="613"/>
      <c r="AV329" s="613"/>
      <c r="AW329" s="613"/>
      <c r="AX329" s="613"/>
      <c r="AY329" s="613"/>
      <c r="AZ329" s="613"/>
      <c r="BA329" s="93"/>
      <c r="BB329" s="93"/>
      <c r="BC329" s="93"/>
      <c r="BD329" s="93"/>
      <c r="BE329" s="94"/>
      <c r="BF329" s="1206" t="s">
        <v>33</v>
      </c>
      <c r="BG329" s="1207"/>
      <c r="BH329" s="1212" t="s">
        <v>24</v>
      </c>
      <c r="BI329" s="1213"/>
      <c r="BJ329" s="1213"/>
      <c r="BK329" s="1213"/>
      <c r="BL329" s="1213" t="str">
        <f>""&amp;⑧入力シート!$D$21</f>
        <v/>
      </c>
      <c r="BM329" s="1213"/>
      <c r="BN329" s="1213"/>
      <c r="BO329" s="1213"/>
      <c r="BP329" s="1213"/>
      <c r="BQ329" s="1213"/>
      <c r="BR329" s="1213"/>
      <c r="BS329" s="1213"/>
      <c r="BT329" s="1213"/>
      <c r="BU329" s="1213"/>
      <c r="BV329" s="1213"/>
      <c r="BW329" s="1213"/>
      <c r="BX329" s="1213"/>
      <c r="BY329" s="1213"/>
      <c r="BZ329" s="1213"/>
      <c r="CA329" s="1213"/>
      <c r="CB329" s="1213"/>
      <c r="CC329" s="1213"/>
      <c r="CD329" s="1213"/>
      <c r="CE329" s="1213"/>
      <c r="CF329" s="1213"/>
      <c r="CG329" s="1213"/>
      <c r="CH329" s="1214"/>
    </row>
    <row r="330" spans="1:87" ht="17.100000000000001" customHeight="1" x14ac:dyDescent="0.15">
      <c r="A330" s="95"/>
      <c r="B330" s="93"/>
      <c r="C330" s="93"/>
      <c r="D330" s="93"/>
      <c r="E330" s="93"/>
      <c r="F330" s="93"/>
      <c r="G330" s="93"/>
      <c r="H330" s="93"/>
      <c r="I330" s="93"/>
      <c r="J330" s="93"/>
      <c r="K330" s="93"/>
      <c r="L330" s="93"/>
      <c r="M330" s="94"/>
      <c r="N330" s="1190"/>
      <c r="O330" s="1191"/>
      <c r="P330" s="1082" t="str">
        <f>"　"&amp;⑧入力シート!$D$22</f>
        <v>　</v>
      </c>
      <c r="Q330" s="1083"/>
      <c r="R330" s="1083"/>
      <c r="S330" s="1083"/>
      <c r="T330" s="1083"/>
      <c r="U330" s="1083"/>
      <c r="V330" s="1083"/>
      <c r="W330" s="1083"/>
      <c r="X330" s="1083"/>
      <c r="Y330" s="1083"/>
      <c r="Z330" s="1083"/>
      <c r="AA330" s="1083"/>
      <c r="AB330" s="1083"/>
      <c r="AC330" s="1083"/>
      <c r="AD330" s="1083"/>
      <c r="AE330" s="1083"/>
      <c r="AF330" s="1083"/>
      <c r="AG330" s="1083"/>
      <c r="AH330" s="1083"/>
      <c r="AI330" s="1083"/>
      <c r="AJ330" s="1083"/>
      <c r="AK330" s="1083"/>
      <c r="AL330" s="1083"/>
      <c r="AM330" s="1083"/>
      <c r="AN330" s="1083"/>
      <c r="AO330" s="1083"/>
      <c r="AP330" s="1084"/>
      <c r="AR330" s="47"/>
      <c r="AS330" s="95"/>
      <c r="AT330" s="93"/>
      <c r="AU330" s="93"/>
      <c r="AV330" s="93"/>
      <c r="AW330" s="93"/>
      <c r="AX330" s="93"/>
      <c r="AY330" s="93"/>
      <c r="AZ330" s="93"/>
      <c r="BA330" s="93"/>
      <c r="BB330" s="93"/>
      <c r="BC330" s="93"/>
      <c r="BD330" s="93"/>
      <c r="BE330" s="94"/>
      <c r="BF330" s="1190"/>
      <c r="BG330" s="1191"/>
      <c r="BH330" s="1082" t="str">
        <f>"　"&amp;⑧入力シート!$D$22</f>
        <v>　</v>
      </c>
      <c r="BI330" s="1083"/>
      <c r="BJ330" s="1083"/>
      <c r="BK330" s="1083"/>
      <c r="BL330" s="1083"/>
      <c r="BM330" s="1083"/>
      <c r="BN330" s="1083"/>
      <c r="BO330" s="1083"/>
      <c r="BP330" s="1083"/>
      <c r="BQ330" s="1083"/>
      <c r="BR330" s="1083"/>
      <c r="BS330" s="1083"/>
      <c r="BT330" s="1083"/>
      <c r="BU330" s="1083"/>
      <c r="BV330" s="1083"/>
      <c r="BW330" s="1083"/>
      <c r="BX330" s="1083"/>
      <c r="BY330" s="1083"/>
      <c r="BZ330" s="1083"/>
      <c r="CA330" s="1083"/>
      <c r="CB330" s="1083"/>
      <c r="CC330" s="1083"/>
      <c r="CD330" s="1083"/>
      <c r="CE330" s="1083"/>
      <c r="CF330" s="1083"/>
      <c r="CG330" s="1083"/>
      <c r="CH330" s="1084"/>
    </row>
    <row r="331" spans="1:87" ht="17.100000000000001" customHeight="1" x14ac:dyDescent="0.15">
      <c r="A331" s="95"/>
      <c r="B331" s="93"/>
      <c r="C331" s="93"/>
      <c r="D331" s="93"/>
      <c r="E331" s="93"/>
      <c r="F331" s="93"/>
      <c r="G331" s="93"/>
      <c r="H331" s="93"/>
      <c r="I331" s="93"/>
      <c r="J331" s="93"/>
      <c r="K331" s="93"/>
      <c r="L331" s="93"/>
      <c r="M331" s="94"/>
      <c r="N331" s="1190"/>
      <c r="O331" s="1191"/>
      <c r="P331" s="1085" t="str">
        <f>"　"&amp;⑧入力シート!$D$23</f>
        <v>　</v>
      </c>
      <c r="Q331" s="1086"/>
      <c r="R331" s="1086"/>
      <c r="S331" s="1086"/>
      <c r="T331" s="1086"/>
      <c r="U331" s="1086"/>
      <c r="V331" s="1086"/>
      <c r="W331" s="1086"/>
      <c r="X331" s="1086"/>
      <c r="Y331" s="1086"/>
      <c r="Z331" s="1086"/>
      <c r="AA331" s="1086"/>
      <c r="AB331" s="1086"/>
      <c r="AC331" s="1086"/>
      <c r="AD331" s="1086"/>
      <c r="AE331" s="1086"/>
      <c r="AF331" s="1086"/>
      <c r="AG331" s="1086"/>
      <c r="AH331" s="1086"/>
      <c r="AI331" s="1086"/>
      <c r="AJ331" s="1086"/>
      <c r="AK331" s="1086"/>
      <c r="AL331" s="1086"/>
      <c r="AM331" s="1086"/>
      <c r="AN331" s="1086"/>
      <c r="AO331" s="1086"/>
      <c r="AP331" s="1087"/>
      <c r="AR331" s="47"/>
      <c r="AS331" s="95"/>
      <c r="AT331" s="93"/>
      <c r="AU331" s="93"/>
      <c r="AV331" s="93"/>
      <c r="AW331" s="93"/>
      <c r="AX331" s="93"/>
      <c r="AY331" s="93"/>
      <c r="AZ331" s="93"/>
      <c r="BA331" s="93"/>
      <c r="BB331" s="93"/>
      <c r="BC331" s="93"/>
      <c r="BD331" s="93"/>
      <c r="BE331" s="94"/>
      <c r="BF331" s="1190"/>
      <c r="BG331" s="1191"/>
      <c r="BH331" s="1085" t="str">
        <f>"　"&amp;⑧入力シート!$D$23</f>
        <v>　</v>
      </c>
      <c r="BI331" s="1086"/>
      <c r="BJ331" s="1086"/>
      <c r="BK331" s="1086"/>
      <c r="BL331" s="1086"/>
      <c r="BM331" s="1086"/>
      <c r="BN331" s="1086"/>
      <c r="BO331" s="1086"/>
      <c r="BP331" s="1086"/>
      <c r="BQ331" s="1086"/>
      <c r="BR331" s="1086"/>
      <c r="BS331" s="1086"/>
      <c r="BT331" s="1086"/>
      <c r="BU331" s="1086"/>
      <c r="BV331" s="1086"/>
      <c r="BW331" s="1086"/>
      <c r="BX331" s="1086"/>
      <c r="BY331" s="1086"/>
      <c r="BZ331" s="1086"/>
      <c r="CA331" s="1086"/>
      <c r="CB331" s="1086"/>
      <c r="CC331" s="1086"/>
      <c r="CD331" s="1086"/>
      <c r="CE331" s="1086"/>
      <c r="CF331" s="1086"/>
      <c r="CG331" s="1086"/>
      <c r="CH331" s="1087"/>
    </row>
    <row r="332" spans="1:87" ht="17.100000000000001" customHeight="1" x14ac:dyDescent="0.15">
      <c r="A332" s="96"/>
      <c r="B332" s="97"/>
      <c r="C332" s="97"/>
      <c r="D332" s="97"/>
      <c r="E332" s="97"/>
      <c r="F332" s="97"/>
      <c r="G332" s="97"/>
      <c r="H332" s="97"/>
      <c r="I332" s="97"/>
      <c r="J332" s="97"/>
      <c r="K332" s="97"/>
      <c r="L332" s="97"/>
      <c r="M332" s="98"/>
      <c r="N332" s="1190"/>
      <c r="O332" s="1191"/>
      <c r="P332" s="1085"/>
      <c r="Q332" s="1086"/>
      <c r="R332" s="1086"/>
      <c r="S332" s="1086"/>
      <c r="T332" s="1086"/>
      <c r="U332" s="1086"/>
      <c r="V332" s="1086"/>
      <c r="W332" s="1086"/>
      <c r="X332" s="1086"/>
      <c r="Y332" s="1086"/>
      <c r="Z332" s="1086"/>
      <c r="AA332" s="1086"/>
      <c r="AB332" s="1086"/>
      <c r="AC332" s="1086"/>
      <c r="AD332" s="1086"/>
      <c r="AE332" s="1086"/>
      <c r="AF332" s="1086"/>
      <c r="AG332" s="1086"/>
      <c r="AH332" s="1086"/>
      <c r="AI332" s="1086"/>
      <c r="AJ332" s="1086"/>
      <c r="AK332" s="1086"/>
      <c r="AL332" s="1086"/>
      <c r="AM332" s="1086"/>
      <c r="AN332" s="1086"/>
      <c r="AO332" s="1086"/>
      <c r="AP332" s="1087"/>
      <c r="AR332" s="47"/>
      <c r="AS332" s="96"/>
      <c r="AT332" s="97"/>
      <c r="AU332" s="97"/>
      <c r="AV332" s="97"/>
      <c r="AW332" s="97"/>
      <c r="AX332" s="97"/>
      <c r="AY332" s="97"/>
      <c r="AZ332" s="97"/>
      <c r="BA332" s="97"/>
      <c r="BB332" s="97"/>
      <c r="BC332" s="97"/>
      <c r="BD332" s="97"/>
      <c r="BE332" s="98"/>
      <c r="BF332" s="1190"/>
      <c r="BG332" s="1191"/>
      <c r="BH332" s="1085"/>
      <c r="BI332" s="1086"/>
      <c r="BJ332" s="1086"/>
      <c r="BK332" s="1086"/>
      <c r="BL332" s="1086"/>
      <c r="BM332" s="1086"/>
      <c r="BN332" s="1086"/>
      <c r="BO332" s="1086"/>
      <c r="BP332" s="1086"/>
      <c r="BQ332" s="1086"/>
      <c r="BR332" s="1086"/>
      <c r="BS332" s="1086"/>
      <c r="BT332" s="1086"/>
      <c r="BU332" s="1086"/>
      <c r="BV332" s="1086"/>
      <c r="BW332" s="1086"/>
      <c r="BX332" s="1086"/>
      <c r="BY332" s="1086"/>
      <c r="BZ332" s="1086"/>
      <c r="CA332" s="1086"/>
      <c r="CB332" s="1086"/>
      <c r="CC332" s="1086"/>
      <c r="CD332" s="1086"/>
      <c r="CE332" s="1086"/>
      <c r="CF332" s="1086"/>
      <c r="CG332" s="1086"/>
      <c r="CH332" s="1087"/>
    </row>
    <row r="333" spans="1:87" ht="18" customHeight="1" x14ac:dyDescent="0.15">
      <c r="A333" s="1206" t="s">
        <v>38</v>
      </c>
      <c r="B333" s="1207"/>
      <c r="C333" s="1212" t="s">
        <v>32</v>
      </c>
      <c r="D333" s="1213"/>
      <c r="E333" s="1213"/>
      <c r="F333" s="1213"/>
      <c r="G333" s="1213"/>
      <c r="H333" s="1213"/>
      <c r="I333" s="1213"/>
      <c r="J333" s="1213"/>
      <c r="K333" s="1213"/>
      <c r="L333" s="1213"/>
      <c r="M333" s="1213"/>
      <c r="N333" s="1203" t="s">
        <v>35</v>
      </c>
      <c r="O333" s="1203"/>
      <c r="P333" s="1126" t="str">
        <f>""&amp;⑧入力シート!AD102</f>
        <v/>
      </c>
      <c r="Q333" s="1126"/>
      <c r="R333" s="1126"/>
      <c r="S333" s="1126"/>
      <c r="T333" s="1126"/>
      <c r="U333" s="1126"/>
      <c r="V333" s="1126"/>
      <c r="W333" s="1126"/>
      <c r="X333" s="1126"/>
      <c r="Y333" s="1126"/>
      <c r="Z333" s="1126"/>
      <c r="AA333" s="1126"/>
      <c r="AB333" s="1126"/>
      <c r="AC333" s="1126"/>
      <c r="AD333" s="1126"/>
      <c r="AE333" s="1126"/>
      <c r="AF333" s="1126"/>
      <c r="AG333" s="1126"/>
      <c r="AH333" s="1126"/>
      <c r="AI333" s="1126"/>
      <c r="AJ333" s="1126"/>
      <c r="AK333" s="1126"/>
      <c r="AL333" s="1126"/>
      <c r="AM333" s="1126"/>
      <c r="AN333" s="1126"/>
      <c r="AO333" s="1126"/>
      <c r="AP333" s="1126"/>
      <c r="AR333" s="47"/>
      <c r="AS333" s="1206" t="s">
        <v>38</v>
      </c>
      <c r="AT333" s="1207"/>
      <c r="AU333" s="1212" t="s">
        <v>32</v>
      </c>
      <c r="AV333" s="1213"/>
      <c r="AW333" s="1213"/>
      <c r="AX333" s="1213"/>
      <c r="AY333" s="1213"/>
      <c r="AZ333" s="1213"/>
      <c r="BA333" s="1213"/>
      <c r="BB333" s="1213"/>
      <c r="BC333" s="1213"/>
      <c r="BD333" s="1213"/>
      <c r="BE333" s="1213"/>
      <c r="BF333" s="1203" t="s">
        <v>35</v>
      </c>
      <c r="BG333" s="1203"/>
      <c r="BH333" s="1126" t="str">
        <f>""&amp;⑧入力シート!AD103</f>
        <v/>
      </c>
      <c r="BI333" s="1126"/>
      <c r="BJ333" s="1126"/>
      <c r="BK333" s="1126"/>
      <c r="BL333" s="1126"/>
      <c r="BM333" s="1126"/>
      <c r="BN333" s="1126"/>
      <c r="BO333" s="1126"/>
      <c r="BP333" s="1126"/>
      <c r="BQ333" s="1126"/>
      <c r="BR333" s="1126"/>
      <c r="BS333" s="1126"/>
      <c r="BT333" s="1126"/>
      <c r="BU333" s="1126"/>
      <c r="BV333" s="1126"/>
      <c r="BW333" s="1126"/>
      <c r="BX333" s="1126"/>
      <c r="BY333" s="1126"/>
      <c r="BZ333" s="1126"/>
      <c r="CA333" s="1126"/>
      <c r="CB333" s="1126"/>
      <c r="CC333" s="1126"/>
      <c r="CD333" s="1126"/>
      <c r="CE333" s="1126"/>
      <c r="CF333" s="1126"/>
      <c r="CG333" s="1126"/>
      <c r="CH333" s="1126"/>
    </row>
    <row r="334" spans="1:87" ht="18" customHeight="1" x14ac:dyDescent="0.15">
      <c r="A334" s="1190"/>
      <c r="B334" s="1191"/>
      <c r="C334" s="1204">
        <f>⑧入力シート!Y102</f>
        <v>79</v>
      </c>
      <c r="D334" s="1205"/>
      <c r="E334" s="1205"/>
      <c r="F334" s="1205"/>
      <c r="G334" s="1205"/>
      <c r="H334" s="1205"/>
      <c r="I334" s="1205"/>
      <c r="J334" s="1205"/>
      <c r="K334" s="1205"/>
      <c r="L334" s="1205"/>
      <c r="M334" s="1205"/>
      <c r="N334" s="1203"/>
      <c r="O334" s="1203"/>
      <c r="P334" s="1126"/>
      <c r="Q334" s="1126"/>
      <c r="R334" s="1126"/>
      <c r="S334" s="1126"/>
      <c r="T334" s="1126"/>
      <c r="U334" s="1126"/>
      <c r="V334" s="1126"/>
      <c r="W334" s="1126"/>
      <c r="X334" s="1126"/>
      <c r="Y334" s="1126"/>
      <c r="Z334" s="1126"/>
      <c r="AA334" s="1126"/>
      <c r="AB334" s="1126"/>
      <c r="AC334" s="1126"/>
      <c r="AD334" s="1126"/>
      <c r="AE334" s="1126"/>
      <c r="AF334" s="1126"/>
      <c r="AG334" s="1126"/>
      <c r="AH334" s="1126"/>
      <c r="AI334" s="1126"/>
      <c r="AJ334" s="1126"/>
      <c r="AK334" s="1126"/>
      <c r="AL334" s="1126"/>
      <c r="AM334" s="1126"/>
      <c r="AN334" s="1126"/>
      <c r="AO334" s="1126"/>
      <c r="AP334" s="1126"/>
      <c r="AR334" s="47"/>
      <c r="AS334" s="1190"/>
      <c r="AT334" s="1191"/>
      <c r="AU334" s="1204">
        <f>⑧入力シート!Y103</f>
        <v>80</v>
      </c>
      <c r="AV334" s="1205"/>
      <c r="AW334" s="1205"/>
      <c r="AX334" s="1205"/>
      <c r="AY334" s="1205"/>
      <c r="AZ334" s="1205"/>
      <c r="BA334" s="1205"/>
      <c r="BB334" s="1205"/>
      <c r="BC334" s="1205"/>
      <c r="BD334" s="1205"/>
      <c r="BE334" s="1205"/>
      <c r="BF334" s="1203"/>
      <c r="BG334" s="1203"/>
      <c r="BH334" s="1126"/>
      <c r="BI334" s="1126"/>
      <c r="BJ334" s="1126"/>
      <c r="BK334" s="1126"/>
      <c r="BL334" s="1126"/>
      <c r="BM334" s="1126"/>
      <c r="BN334" s="1126"/>
      <c r="BO334" s="1126"/>
      <c r="BP334" s="1126"/>
      <c r="BQ334" s="1126"/>
      <c r="BR334" s="1126"/>
      <c r="BS334" s="1126"/>
      <c r="BT334" s="1126"/>
      <c r="BU334" s="1126"/>
      <c r="BV334" s="1126"/>
      <c r="BW334" s="1126"/>
      <c r="BX334" s="1126"/>
      <c r="BY334" s="1126"/>
      <c r="BZ334" s="1126"/>
      <c r="CA334" s="1126"/>
      <c r="CB334" s="1126"/>
      <c r="CC334" s="1126"/>
      <c r="CD334" s="1126"/>
      <c r="CE334" s="1126"/>
      <c r="CF334" s="1126"/>
      <c r="CG334" s="1126"/>
      <c r="CH334" s="1126"/>
    </row>
    <row r="335" spans="1:87" ht="18" customHeight="1" x14ac:dyDescent="0.15">
      <c r="A335" s="1192"/>
      <c r="B335" s="1193"/>
      <c r="C335" s="1204"/>
      <c r="D335" s="1205"/>
      <c r="E335" s="1205"/>
      <c r="F335" s="1205"/>
      <c r="G335" s="1205"/>
      <c r="H335" s="1205"/>
      <c r="I335" s="1205"/>
      <c r="J335" s="1205"/>
      <c r="K335" s="1205"/>
      <c r="L335" s="1205"/>
      <c r="M335" s="1205"/>
      <c r="N335" s="1203"/>
      <c r="O335" s="1203"/>
      <c r="P335" s="1126"/>
      <c r="Q335" s="1126"/>
      <c r="R335" s="1126"/>
      <c r="S335" s="1126"/>
      <c r="T335" s="1126"/>
      <c r="U335" s="1126"/>
      <c r="V335" s="1126"/>
      <c r="W335" s="1126"/>
      <c r="X335" s="1126"/>
      <c r="Y335" s="1126"/>
      <c r="Z335" s="1126"/>
      <c r="AA335" s="1126"/>
      <c r="AB335" s="1126"/>
      <c r="AC335" s="1126"/>
      <c r="AD335" s="1126"/>
      <c r="AE335" s="1126"/>
      <c r="AF335" s="1126"/>
      <c r="AG335" s="1126"/>
      <c r="AH335" s="1126"/>
      <c r="AI335" s="1126"/>
      <c r="AJ335" s="1126"/>
      <c r="AK335" s="1126"/>
      <c r="AL335" s="1126"/>
      <c r="AM335" s="1126"/>
      <c r="AN335" s="1126"/>
      <c r="AO335" s="1126"/>
      <c r="AP335" s="1126"/>
      <c r="AR335" s="47"/>
      <c r="AS335" s="1192"/>
      <c r="AT335" s="1193"/>
      <c r="AU335" s="1204"/>
      <c r="AV335" s="1205"/>
      <c r="AW335" s="1205"/>
      <c r="AX335" s="1205"/>
      <c r="AY335" s="1205"/>
      <c r="AZ335" s="1205"/>
      <c r="BA335" s="1205"/>
      <c r="BB335" s="1205"/>
      <c r="BC335" s="1205"/>
      <c r="BD335" s="1205"/>
      <c r="BE335" s="1205"/>
      <c r="BF335" s="1203"/>
      <c r="BG335" s="1203"/>
      <c r="BH335" s="1126"/>
      <c r="BI335" s="1126"/>
      <c r="BJ335" s="1126"/>
      <c r="BK335" s="1126"/>
      <c r="BL335" s="1126"/>
      <c r="BM335" s="1126"/>
      <c r="BN335" s="1126"/>
      <c r="BO335" s="1126"/>
      <c r="BP335" s="1126"/>
      <c r="BQ335" s="1126"/>
      <c r="BR335" s="1126"/>
      <c r="BS335" s="1126"/>
      <c r="BT335" s="1126"/>
      <c r="BU335" s="1126"/>
      <c r="BV335" s="1126"/>
      <c r="BW335" s="1126"/>
      <c r="BX335" s="1126"/>
      <c r="BY335" s="1126"/>
      <c r="BZ335" s="1126"/>
      <c r="CA335" s="1126"/>
      <c r="CB335" s="1126"/>
      <c r="CC335" s="1126"/>
      <c r="CD335" s="1126"/>
      <c r="CE335" s="1126"/>
      <c r="CF335" s="1126"/>
      <c r="CG335" s="1126"/>
      <c r="CH335" s="1126"/>
    </row>
    <row r="336" spans="1:87" ht="18" customHeight="1" x14ac:dyDescent="0.15">
      <c r="A336" s="1206" t="s">
        <v>37</v>
      </c>
      <c r="B336" s="1207"/>
      <c r="C336" s="1208" t="str">
        <f>""&amp;⑧入力シート!Z102</f>
        <v/>
      </c>
      <c r="D336" s="1209"/>
      <c r="E336" s="1209"/>
      <c r="F336" s="1209"/>
      <c r="G336" s="1209"/>
      <c r="H336" s="1209"/>
      <c r="I336" s="1209"/>
      <c r="J336" s="1209"/>
      <c r="K336" s="1209"/>
      <c r="L336" s="1209"/>
      <c r="M336" s="1210"/>
      <c r="N336" s="1190" t="s">
        <v>36</v>
      </c>
      <c r="O336" s="1191"/>
      <c r="P336" s="1194" t="s">
        <v>34</v>
      </c>
      <c r="Q336" s="1195"/>
      <c r="R336" s="1195"/>
      <c r="S336" s="1195"/>
      <c r="T336" s="1195"/>
      <c r="U336" s="1195"/>
      <c r="V336" s="1195"/>
      <c r="W336" s="1195"/>
      <c r="X336" s="1195"/>
      <c r="Y336" s="1195"/>
      <c r="Z336" s="1195"/>
      <c r="AA336" s="1195"/>
      <c r="AB336" s="1195"/>
      <c r="AC336" s="1195"/>
      <c r="AD336" s="1195"/>
      <c r="AE336" s="1195"/>
      <c r="AF336" s="1195"/>
      <c r="AG336" s="1195"/>
      <c r="AH336" s="1195"/>
      <c r="AI336" s="1195"/>
      <c r="AJ336" s="1195"/>
      <c r="AK336" s="1195"/>
      <c r="AL336" s="1195"/>
      <c r="AM336" s="1195"/>
      <c r="AN336" s="1195"/>
      <c r="AO336" s="1195"/>
      <c r="AP336" s="1196"/>
      <c r="AR336" s="47"/>
      <c r="AS336" s="1206" t="s">
        <v>37</v>
      </c>
      <c r="AT336" s="1207"/>
      <c r="AU336" s="1208" t="str">
        <f>""&amp;⑧入力シート!Z103</f>
        <v/>
      </c>
      <c r="AV336" s="1209"/>
      <c r="AW336" s="1209"/>
      <c r="AX336" s="1209"/>
      <c r="AY336" s="1209"/>
      <c r="AZ336" s="1209"/>
      <c r="BA336" s="1209"/>
      <c r="BB336" s="1209"/>
      <c r="BC336" s="1209"/>
      <c r="BD336" s="1209"/>
      <c r="BE336" s="1210"/>
      <c r="BF336" s="1190" t="s">
        <v>36</v>
      </c>
      <c r="BG336" s="1191"/>
      <c r="BH336" s="1194" t="s">
        <v>34</v>
      </c>
      <c r="BI336" s="1195"/>
      <c r="BJ336" s="1195"/>
      <c r="BK336" s="1195"/>
      <c r="BL336" s="1195"/>
      <c r="BM336" s="1195"/>
      <c r="BN336" s="1195"/>
      <c r="BO336" s="1195"/>
      <c r="BP336" s="1195"/>
      <c r="BQ336" s="1195"/>
      <c r="BR336" s="1195"/>
      <c r="BS336" s="1195"/>
      <c r="BT336" s="1195"/>
      <c r="BU336" s="1195"/>
      <c r="BV336" s="1195"/>
      <c r="BW336" s="1195"/>
      <c r="BX336" s="1195"/>
      <c r="BY336" s="1195"/>
      <c r="BZ336" s="1195"/>
      <c r="CA336" s="1195"/>
      <c r="CB336" s="1195"/>
      <c r="CC336" s="1195"/>
      <c r="CD336" s="1195"/>
      <c r="CE336" s="1195"/>
      <c r="CF336" s="1195"/>
      <c r="CG336" s="1195"/>
      <c r="CH336" s="1196"/>
    </row>
    <row r="337" spans="1:86" ht="18" customHeight="1" x14ac:dyDescent="0.15">
      <c r="A337" s="1190"/>
      <c r="B337" s="1191"/>
      <c r="C337" s="1204"/>
      <c r="D337" s="1205"/>
      <c r="E337" s="1205"/>
      <c r="F337" s="1205"/>
      <c r="G337" s="1205"/>
      <c r="H337" s="1205"/>
      <c r="I337" s="1205"/>
      <c r="J337" s="1205"/>
      <c r="K337" s="1205"/>
      <c r="L337" s="1205"/>
      <c r="M337" s="1211"/>
      <c r="N337" s="1190"/>
      <c r="O337" s="1191"/>
      <c r="P337" s="1197" t="str">
        <f>'⑨応募者名簿(印刷用)'!BV21</f>
        <v xml:space="preserve"> </v>
      </c>
      <c r="Q337" s="1198"/>
      <c r="R337" s="1198"/>
      <c r="S337" s="1198"/>
      <c r="T337" s="1198"/>
      <c r="U337" s="1198"/>
      <c r="V337" s="1198"/>
      <c r="W337" s="1198"/>
      <c r="X337" s="1198"/>
      <c r="Y337" s="1198"/>
      <c r="Z337" s="1198"/>
      <c r="AA337" s="1198"/>
      <c r="AB337" s="1198"/>
      <c r="AC337" s="1198"/>
      <c r="AD337" s="1198"/>
      <c r="AE337" s="1198"/>
      <c r="AF337" s="1198"/>
      <c r="AG337" s="1198"/>
      <c r="AH337" s="1198"/>
      <c r="AI337" s="1198"/>
      <c r="AJ337" s="1198"/>
      <c r="AK337" s="1198"/>
      <c r="AL337" s="1198"/>
      <c r="AM337" s="1198"/>
      <c r="AN337" s="1198"/>
      <c r="AO337" s="1198"/>
      <c r="AP337" s="1199"/>
      <c r="AR337" s="47"/>
      <c r="AS337" s="1190"/>
      <c r="AT337" s="1191"/>
      <c r="AU337" s="1204"/>
      <c r="AV337" s="1205"/>
      <c r="AW337" s="1205"/>
      <c r="AX337" s="1205"/>
      <c r="AY337" s="1205"/>
      <c r="AZ337" s="1205"/>
      <c r="BA337" s="1205"/>
      <c r="BB337" s="1205"/>
      <c r="BC337" s="1205"/>
      <c r="BD337" s="1205"/>
      <c r="BE337" s="1211"/>
      <c r="BF337" s="1190"/>
      <c r="BG337" s="1191"/>
      <c r="BH337" s="1197" t="str">
        <f>'⑨応募者名簿(印刷用)'!BV22</f>
        <v xml:space="preserve"> </v>
      </c>
      <c r="BI337" s="1198"/>
      <c r="BJ337" s="1198"/>
      <c r="BK337" s="1198"/>
      <c r="BL337" s="1198"/>
      <c r="BM337" s="1198"/>
      <c r="BN337" s="1198"/>
      <c r="BO337" s="1198"/>
      <c r="BP337" s="1198"/>
      <c r="BQ337" s="1198"/>
      <c r="BR337" s="1198"/>
      <c r="BS337" s="1198"/>
      <c r="BT337" s="1198"/>
      <c r="BU337" s="1198"/>
      <c r="BV337" s="1198"/>
      <c r="BW337" s="1198"/>
      <c r="BX337" s="1198"/>
      <c r="BY337" s="1198"/>
      <c r="BZ337" s="1198"/>
      <c r="CA337" s="1198"/>
      <c r="CB337" s="1198"/>
      <c r="CC337" s="1198"/>
      <c r="CD337" s="1198"/>
      <c r="CE337" s="1198"/>
      <c r="CF337" s="1198"/>
      <c r="CG337" s="1198"/>
      <c r="CH337" s="1199"/>
    </row>
    <row r="338" spans="1:86" ht="18" customHeight="1" x14ac:dyDescent="0.15">
      <c r="A338" s="1190"/>
      <c r="B338" s="1191"/>
      <c r="C338" s="1204"/>
      <c r="D338" s="1205"/>
      <c r="E338" s="1205"/>
      <c r="F338" s="1205"/>
      <c r="G338" s="1205"/>
      <c r="H338" s="1205"/>
      <c r="I338" s="1205"/>
      <c r="J338" s="1205"/>
      <c r="K338" s="1205"/>
      <c r="L338" s="1205"/>
      <c r="M338" s="1211"/>
      <c r="N338" s="1192"/>
      <c r="O338" s="1193"/>
      <c r="P338" s="1200"/>
      <c r="Q338" s="1201"/>
      <c r="R338" s="1201"/>
      <c r="S338" s="1201"/>
      <c r="T338" s="1201"/>
      <c r="U338" s="1201"/>
      <c r="V338" s="1201"/>
      <c r="W338" s="1201"/>
      <c r="X338" s="1201"/>
      <c r="Y338" s="1201"/>
      <c r="Z338" s="1201"/>
      <c r="AA338" s="1201"/>
      <c r="AB338" s="1201"/>
      <c r="AC338" s="1201"/>
      <c r="AD338" s="1201"/>
      <c r="AE338" s="1201"/>
      <c r="AF338" s="1201"/>
      <c r="AG338" s="1201"/>
      <c r="AH338" s="1201"/>
      <c r="AI338" s="1201"/>
      <c r="AJ338" s="1201"/>
      <c r="AK338" s="1201"/>
      <c r="AL338" s="1201"/>
      <c r="AM338" s="1201"/>
      <c r="AN338" s="1201"/>
      <c r="AO338" s="1201"/>
      <c r="AP338" s="1202"/>
      <c r="AR338" s="47"/>
      <c r="AS338" s="1190"/>
      <c r="AT338" s="1191"/>
      <c r="AU338" s="1204"/>
      <c r="AV338" s="1205"/>
      <c r="AW338" s="1205"/>
      <c r="AX338" s="1205"/>
      <c r="AY338" s="1205"/>
      <c r="AZ338" s="1205"/>
      <c r="BA338" s="1205"/>
      <c r="BB338" s="1205"/>
      <c r="BC338" s="1205"/>
      <c r="BD338" s="1205"/>
      <c r="BE338" s="1211"/>
      <c r="BF338" s="1192"/>
      <c r="BG338" s="1193"/>
      <c r="BH338" s="1200"/>
      <c r="BI338" s="1201"/>
      <c r="BJ338" s="1201"/>
      <c r="BK338" s="1201"/>
      <c r="BL338" s="1201"/>
      <c r="BM338" s="1201"/>
      <c r="BN338" s="1201"/>
      <c r="BO338" s="1201"/>
      <c r="BP338" s="1201"/>
      <c r="BQ338" s="1201"/>
      <c r="BR338" s="1201"/>
      <c r="BS338" s="1201"/>
      <c r="BT338" s="1201"/>
      <c r="BU338" s="1201"/>
      <c r="BV338" s="1201"/>
      <c r="BW338" s="1201"/>
      <c r="BX338" s="1201"/>
      <c r="BY338" s="1201"/>
      <c r="BZ338" s="1201"/>
      <c r="CA338" s="1201"/>
      <c r="CB338" s="1201"/>
      <c r="CC338" s="1201"/>
      <c r="CD338" s="1201"/>
      <c r="CE338" s="1201"/>
      <c r="CF338" s="1201"/>
      <c r="CG338" s="1201"/>
      <c r="CH338" s="1202"/>
    </row>
    <row r="339" spans="1:86" ht="18" customHeight="1" x14ac:dyDescent="0.15">
      <c r="A339" s="1060" t="s">
        <v>43</v>
      </c>
      <c r="B339" s="1061"/>
      <c r="C339" s="1112" t="str">
        <f>'⑨応募者名簿(印刷用)'!BT21</f>
        <v/>
      </c>
      <c r="D339" s="1112"/>
      <c r="E339" s="1112"/>
      <c r="F339" s="1112"/>
      <c r="G339" s="1112"/>
      <c r="H339" s="1112"/>
      <c r="I339" s="1112"/>
      <c r="J339" s="1112"/>
      <c r="K339" s="1112"/>
      <c r="L339" s="1112"/>
      <c r="M339" s="1112"/>
      <c r="N339" s="1113" t="s">
        <v>23</v>
      </c>
      <c r="O339" s="1114"/>
      <c r="P339" s="1115" t="str">
        <f>""&amp;⑧入力シート!AE102</f>
        <v/>
      </c>
      <c r="Q339" s="1115"/>
      <c r="R339" s="1115"/>
      <c r="S339" s="1115"/>
      <c r="T339" s="1115"/>
      <c r="U339" s="1115"/>
      <c r="V339" s="1115"/>
      <c r="W339" s="1115"/>
      <c r="X339" s="1115"/>
      <c r="Y339" s="1136" t="s">
        <v>82</v>
      </c>
      <c r="Z339" s="1136"/>
      <c r="AA339" s="1136"/>
      <c r="AB339" s="1136"/>
      <c r="AC339" s="1136"/>
      <c r="AD339" s="1136"/>
      <c r="AE339" s="1136"/>
      <c r="AF339" s="1136"/>
      <c r="AG339" s="1136"/>
      <c r="AH339" s="1136"/>
      <c r="AI339" s="1136"/>
      <c r="AJ339" s="1136"/>
      <c r="AK339" s="1136"/>
      <c r="AL339" s="1136"/>
      <c r="AM339" s="1136"/>
      <c r="AN339" s="1136"/>
      <c r="AO339" s="1136"/>
      <c r="AP339" s="1187"/>
      <c r="AR339" s="47"/>
      <c r="AS339" s="1060" t="s">
        <v>43</v>
      </c>
      <c r="AT339" s="1061"/>
      <c r="AU339" s="1112" t="str">
        <f>'⑨応募者名簿(印刷用)'!BT22</f>
        <v/>
      </c>
      <c r="AV339" s="1112"/>
      <c r="AW339" s="1112"/>
      <c r="AX339" s="1112"/>
      <c r="AY339" s="1112"/>
      <c r="AZ339" s="1112"/>
      <c r="BA339" s="1112"/>
      <c r="BB339" s="1112"/>
      <c r="BC339" s="1112"/>
      <c r="BD339" s="1112"/>
      <c r="BE339" s="1112"/>
      <c r="BF339" s="1113" t="s">
        <v>23</v>
      </c>
      <c r="BG339" s="1114"/>
      <c r="BH339" s="1115" t="str">
        <f>""&amp;⑧入力シート!AE103</f>
        <v/>
      </c>
      <c r="BI339" s="1115"/>
      <c r="BJ339" s="1115"/>
      <c r="BK339" s="1115"/>
      <c r="BL339" s="1115"/>
      <c r="BM339" s="1115"/>
      <c r="BN339" s="1115"/>
      <c r="BO339" s="1115"/>
      <c r="BP339" s="1115"/>
      <c r="BQ339" s="1136" t="s">
        <v>82</v>
      </c>
      <c r="BR339" s="1136"/>
      <c r="BS339" s="1136"/>
      <c r="BT339" s="1136"/>
      <c r="BU339" s="1136"/>
      <c r="BV339" s="1136"/>
      <c r="BW339" s="1136"/>
      <c r="BX339" s="1136"/>
      <c r="BY339" s="1136"/>
      <c r="BZ339" s="1136"/>
      <c r="CA339" s="1136"/>
      <c r="CB339" s="1136"/>
      <c r="CC339" s="1136"/>
      <c r="CD339" s="1136"/>
      <c r="CE339" s="1136"/>
      <c r="CF339" s="1136"/>
      <c r="CG339" s="1136"/>
      <c r="CH339" s="1187"/>
    </row>
    <row r="340" spans="1:86" ht="18" customHeight="1" x14ac:dyDescent="0.15">
      <c r="A340" s="1062"/>
      <c r="B340" s="1063"/>
      <c r="C340" s="1112"/>
      <c r="D340" s="1112"/>
      <c r="E340" s="1112"/>
      <c r="F340" s="1112"/>
      <c r="G340" s="1112"/>
      <c r="H340" s="1112"/>
      <c r="I340" s="1112"/>
      <c r="J340" s="1112"/>
      <c r="K340" s="1112"/>
      <c r="L340" s="1112"/>
      <c r="M340" s="1112"/>
      <c r="N340" s="1113"/>
      <c r="O340" s="1114"/>
      <c r="P340" s="1115"/>
      <c r="Q340" s="1115"/>
      <c r="R340" s="1115"/>
      <c r="S340" s="1115"/>
      <c r="T340" s="1115"/>
      <c r="U340" s="1115"/>
      <c r="V340" s="1115"/>
      <c r="W340" s="1115"/>
      <c r="X340" s="1115"/>
      <c r="Y340" s="1188"/>
      <c r="Z340" s="1188"/>
      <c r="AA340" s="1188"/>
      <c r="AB340" s="1188"/>
      <c r="AC340" s="1188"/>
      <c r="AD340" s="1188"/>
      <c r="AE340" s="1188"/>
      <c r="AF340" s="1188"/>
      <c r="AG340" s="1188"/>
      <c r="AH340" s="1188"/>
      <c r="AI340" s="1188"/>
      <c r="AJ340" s="1188"/>
      <c r="AK340" s="1188"/>
      <c r="AL340" s="1188"/>
      <c r="AM340" s="1188"/>
      <c r="AN340" s="1188"/>
      <c r="AO340" s="1188"/>
      <c r="AP340" s="1189"/>
      <c r="AR340" s="47"/>
      <c r="AS340" s="1062"/>
      <c r="AT340" s="1063"/>
      <c r="AU340" s="1112"/>
      <c r="AV340" s="1112"/>
      <c r="AW340" s="1112"/>
      <c r="AX340" s="1112"/>
      <c r="AY340" s="1112"/>
      <c r="AZ340" s="1112"/>
      <c r="BA340" s="1112"/>
      <c r="BB340" s="1112"/>
      <c r="BC340" s="1112"/>
      <c r="BD340" s="1112"/>
      <c r="BE340" s="1112"/>
      <c r="BF340" s="1113"/>
      <c r="BG340" s="1114"/>
      <c r="BH340" s="1115"/>
      <c r="BI340" s="1115"/>
      <c r="BJ340" s="1115"/>
      <c r="BK340" s="1115"/>
      <c r="BL340" s="1115"/>
      <c r="BM340" s="1115"/>
      <c r="BN340" s="1115"/>
      <c r="BO340" s="1115"/>
      <c r="BP340" s="1115"/>
      <c r="BQ340" s="1188"/>
      <c r="BR340" s="1188"/>
      <c r="BS340" s="1188"/>
      <c r="BT340" s="1188"/>
      <c r="BU340" s="1188"/>
      <c r="BV340" s="1188"/>
      <c r="BW340" s="1188"/>
      <c r="BX340" s="1188"/>
      <c r="BY340" s="1188"/>
      <c r="BZ340" s="1188"/>
      <c r="CA340" s="1188"/>
      <c r="CB340" s="1188"/>
      <c r="CC340" s="1188"/>
      <c r="CD340" s="1188"/>
      <c r="CE340" s="1188"/>
      <c r="CF340" s="1188"/>
      <c r="CG340" s="1188"/>
      <c r="CH340" s="1189"/>
    </row>
  </sheetData>
  <sheetProtection sheet="1" objects="1" scenarios="1" selectLockedCells="1"/>
  <mergeCells count="1120">
    <mergeCell ref="BH1:BI1"/>
    <mergeCell ref="BJ1:CH1"/>
    <mergeCell ref="A2:H5"/>
    <mergeCell ref="P2:AP2"/>
    <mergeCell ref="AS2:AZ5"/>
    <mergeCell ref="BH2:CH2"/>
    <mergeCell ref="P3:AP3"/>
    <mergeCell ref="BH3:CH3"/>
    <mergeCell ref="P4:AP4"/>
    <mergeCell ref="BH4:CH4"/>
    <mergeCell ref="A1:M1"/>
    <mergeCell ref="N1:O4"/>
    <mergeCell ref="P1:Q1"/>
    <mergeCell ref="R1:AP1"/>
    <mergeCell ref="AS1:BE1"/>
    <mergeCell ref="BF1:BG4"/>
    <mergeCell ref="BL5:CH5"/>
    <mergeCell ref="A9:B11"/>
    <mergeCell ref="C9:M9"/>
    <mergeCell ref="N9:O11"/>
    <mergeCell ref="P9:AP11"/>
    <mergeCell ref="AS9:AT11"/>
    <mergeCell ref="AU9:BE9"/>
    <mergeCell ref="N5:O8"/>
    <mergeCell ref="P5:S5"/>
    <mergeCell ref="T5:AP5"/>
    <mergeCell ref="BF5:BG8"/>
    <mergeCell ref="BH5:BK5"/>
    <mergeCell ref="AU15:BE16"/>
    <mergeCell ref="BF15:BG16"/>
    <mergeCell ref="BH15:BP16"/>
    <mergeCell ref="BQ15:CH16"/>
    <mergeCell ref="P6:AP6"/>
    <mergeCell ref="BH6:CH6"/>
    <mergeCell ref="P7:AP8"/>
    <mergeCell ref="BH7:CH8"/>
    <mergeCell ref="BF12:BG14"/>
    <mergeCell ref="BH12:CH12"/>
    <mergeCell ref="P13:AP14"/>
    <mergeCell ref="BH13:CH14"/>
    <mergeCell ref="A15:B16"/>
    <mergeCell ref="C15:M16"/>
    <mergeCell ref="N15:O16"/>
    <mergeCell ref="P15:X16"/>
    <mergeCell ref="Y15:AP16"/>
    <mergeCell ref="AS15:AT16"/>
    <mergeCell ref="A12:B14"/>
    <mergeCell ref="C12:M14"/>
    <mergeCell ref="N12:O14"/>
    <mergeCell ref="P12:AP12"/>
    <mergeCell ref="AS12:AT14"/>
    <mergeCell ref="AU12:BE14"/>
    <mergeCell ref="BF9:BG11"/>
    <mergeCell ref="BH9:CH11"/>
    <mergeCell ref="C10:M11"/>
    <mergeCell ref="AU10:BE11"/>
    <mergeCell ref="N23:O26"/>
    <mergeCell ref="P23:S23"/>
    <mergeCell ref="T23:AP23"/>
    <mergeCell ref="BF23:BG26"/>
    <mergeCell ref="BH23:BK23"/>
    <mergeCell ref="BL23:CH23"/>
    <mergeCell ref="P24:AP24"/>
    <mergeCell ref="BH24:CH24"/>
    <mergeCell ref="P25:AP26"/>
    <mergeCell ref="BH25:CH26"/>
    <mergeCell ref="BH19:BI19"/>
    <mergeCell ref="BJ19:CH19"/>
    <mergeCell ref="A20:H23"/>
    <mergeCell ref="P20:AP20"/>
    <mergeCell ref="AS20:AZ23"/>
    <mergeCell ref="BH20:CH20"/>
    <mergeCell ref="P21:AP21"/>
    <mergeCell ref="BH21:CH21"/>
    <mergeCell ref="P22:AP22"/>
    <mergeCell ref="BH22:CH22"/>
    <mergeCell ref="A19:M19"/>
    <mergeCell ref="N19:O22"/>
    <mergeCell ref="P19:Q19"/>
    <mergeCell ref="R19:AP19"/>
    <mergeCell ref="AS19:BE19"/>
    <mergeCell ref="BF19:BG22"/>
    <mergeCell ref="BF30:BG32"/>
    <mergeCell ref="BH30:CH30"/>
    <mergeCell ref="P31:AP32"/>
    <mergeCell ref="BH31:CH32"/>
    <mergeCell ref="A33:B34"/>
    <mergeCell ref="C33:M34"/>
    <mergeCell ref="N33:O34"/>
    <mergeCell ref="P33:X34"/>
    <mergeCell ref="Y33:AP34"/>
    <mergeCell ref="AS33:AT34"/>
    <mergeCell ref="BF27:BG29"/>
    <mergeCell ref="BH27:CH29"/>
    <mergeCell ref="C28:M29"/>
    <mergeCell ref="AU28:BE29"/>
    <mergeCell ref="A30:B32"/>
    <mergeCell ref="C30:M32"/>
    <mergeCell ref="N30:O32"/>
    <mergeCell ref="P30:AP30"/>
    <mergeCell ref="AS30:AT32"/>
    <mergeCell ref="AU30:BE32"/>
    <mergeCell ref="A27:B29"/>
    <mergeCell ref="C27:M27"/>
    <mergeCell ref="N27:O29"/>
    <mergeCell ref="P27:AP29"/>
    <mergeCell ref="AS27:AT29"/>
    <mergeCell ref="AU27:BE27"/>
    <mergeCell ref="BH35:BI35"/>
    <mergeCell ref="BJ35:CH35"/>
    <mergeCell ref="A36:H39"/>
    <mergeCell ref="P36:AP36"/>
    <mergeCell ref="AS36:AZ39"/>
    <mergeCell ref="BH36:CH36"/>
    <mergeCell ref="P37:AP37"/>
    <mergeCell ref="BH37:CH37"/>
    <mergeCell ref="P38:AP38"/>
    <mergeCell ref="BH38:CH38"/>
    <mergeCell ref="AU33:BE34"/>
    <mergeCell ref="BF33:BG34"/>
    <mergeCell ref="BH33:BP34"/>
    <mergeCell ref="BQ33:CH34"/>
    <mergeCell ref="A35:M35"/>
    <mergeCell ref="N35:O38"/>
    <mergeCell ref="P35:Q35"/>
    <mergeCell ref="R35:AP35"/>
    <mergeCell ref="AS35:BE35"/>
    <mergeCell ref="BF35:BG38"/>
    <mergeCell ref="BF43:BG45"/>
    <mergeCell ref="BH43:CH45"/>
    <mergeCell ref="C44:M45"/>
    <mergeCell ref="AU44:BE45"/>
    <mergeCell ref="A46:B48"/>
    <mergeCell ref="C46:M48"/>
    <mergeCell ref="N46:O48"/>
    <mergeCell ref="P46:AP46"/>
    <mergeCell ref="AS46:AT48"/>
    <mergeCell ref="AU46:BE48"/>
    <mergeCell ref="A43:B45"/>
    <mergeCell ref="C43:M43"/>
    <mergeCell ref="N43:O45"/>
    <mergeCell ref="P43:AP45"/>
    <mergeCell ref="AS43:AT45"/>
    <mergeCell ref="AU43:BE43"/>
    <mergeCell ref="N39:O42"/>
    <mergeCell ref="P39:S39"/>
    <mergeCell ref="T39:AP39"/>
    <mergeCell ref="BF39:BG42"/>
    <mergeCell ref="BH39:BK39"/>
    <mergeCell ref="BL39:CH39"/>
    <mergeCell ref="P40:AP40"/>
    <mergeCell ref="BH40:CH40"/>
    <mergeCell ref="P41:AP42"/>
    <mergeCell ref="BH41:CH42"/>
    <mergeCell ref="AU49:BE50"/>
    <mergeCell ref="BF49:BG50"/>
    <mergeCell ref="BH49:BP50"/>
    <mergeCell ref="BQ49:CH50"/>
    <mergeCell ref="A53:M53"/>
    <mergeCell ref="N53:O56"/>
    <mergeCell ref="P53:Q53"/>
    <mergeCell ref="R53:AP53"/>
    <mergeCell ref="AS53:BE53"/>
    <mergeCell ref="BF53:BG56"/>
    <mergeCell ref="BF46:BG48"/>
    <mergeCell ref="BH46:CH46"/>
    <mergeCell ref="P47:AP48"/>
    <mergeCell ref="BH47:CH48"/>
    <mergeCell ref="A49:B50"/>
    <mergeCell ref="C49:M50"/>
    <mergeCell ref="N49:O50"/>
    <mergeCell ref="P49:X50"/>
    <mergeCell ref="Y49:AP50"/>
    <mergeCell ref="AS49:AT50"/>
    <mergeCell ref="N57:O60"/>
    <mergeCell ref="P57:S57"/>
    <mergeCell ref="T57:AP57"/>
    <mergeCell ref="BF57:BG60"/>
    <mergeCell ref="BH57:BK57"/>
    <mergeCell ref="BL57:CH57"/>
    <mergeCell ref="P58:AP58"/>
    <mergeCell ref="BH58:CH58"/>
    <mergeCell ref="P59:AP60"/>
    <mergeCell ref="BH59:CH60"/>
    <mergeCell ref="BH53:BI53"/>
    <mergeCell ref="BJ53:CH53"/>
    <mergeCell ref="A54:H57"/>
    <mergeCell ref="P54:AP54"/>
    <mergeCell ref="AS54:AZ57"/>
    <mergeCell ref="BH54:CH54"/>
    <mergeCell ref="P55:AP55"/>
    <mergeCell ref="BH55:CH55"/>
    <mergeCell ref="P56:AP56"/>
    <mergeCell ref="BH56:CH56"/>
    <mergeCell ref="BF64:BG66"/>
    <mergeCell ref="BH64:CH64"/>
    <mergeCell ref="P65:AP66"/>
    <mergeCell ref="BH65:CH66"/>
    <mergeCell ref="A67:B68"/>
    <mergeCell ref="C67:M68"/>
    <mergeCell ref="N67:O68"/>
    <mergeCell ref="P67:X68"/>
    <mergeCell ref="Y67:AP68"/>
    <mergeCell ref="AS67:AT68"/>
    <mergeCell ref="BF61:BG63"/>
    <mergeCell ref="BH61:CH63"/>
    <mergeCell ref="C62:M63"/>
    <mergeCell ref="AU62:BE63"/>
    <mergeCell ref="A64:B66"/>
    <mergeCell ref="C64:M66"/>
    <mergeCell ref="N64:O66"/>
    <mergeCell ref="P64:AP64"/>
    <mergeCell ref="AS64:AT66"/>
    <mergeCell ref="AU64:BE66"/>
    <mergeCell ref="A61:B63"/>
    <mergeCell ref="C61:M61"/>
    <mergeCell ref="N61:O63"/>
    <mergeCell ref="P61:AP63"/>
    <mergeCell ref="AS61:AT63"/>
    <mergeCell ref="AU61:BE61"/>
    <mergeCell ref="BH69:BI69"/>
    <mergeCell ref="BJ69:CH69"/>
    <mergeCell ref="A70:H73"/>
    <mergeCell ref="P70:AP70"/>
    <mergeCell ref="AS70:AZ73"/>
    <mergeCell ref="BH70:CH70"/>
    <mergeCell ref="P71:AP71"/>
    <mergeCell ref="BH71:CH71"/>
    <mergeCell ref="P72:AP72"/>
    <mergeCell ref="BH72:CH72"/>
    <mergeCell ref="AU67:BE68"/>
    <mergeCell ref="BF67:BG68"/>
    <mergeCell ref="BH67:BP68"/>
    <mergeCell ref="BQ67:CH68"/>
    <mergeCell ref="A69:M69"/>
    <mergeCell ref="N69:O72"/>
    <mergeCell ref="P69:Q69"/>
    <mergeCell ref="R69:AP69"/>
    <mergeCell ref="AS69:BE69"/>
    <mergeCell ref="BF69:BG72"/>
    <mergeCell ref="BF77:BG79"/>
    <mergeCell ref="BH77:CH79"/>
    <mergeCell ref="C78:M79"/>
    <mergeCell ref="AU78:BE79"/>
    <mergeCell ref="A80:B82"/>
    <mergeCell ref="C80:M82"/>
    <mergeCell ref="N80:O82"/>
    <mergeCell ref="P80:AP80"/>
    <mergeCell ref="AS80:AT82"/>
    <mergeCell ref="AU80:BE82"/>
    <mergeCell ref="A77:B79"/>
    <mergeCell ref="C77:M77"/>
    <mergeCell ref="N77:O79"/>
    <mergeCell ref="P77:AP79"/>
    <mergeCell ref="AS77:AT79"/>
    <mergeCell ref="AU77:BE77"/>
    <mergeCell ref="N73:O76"/>
    <mergeCell ref="P73:S73"/>
    <mergeCell ref="T73:AP73"/>
    <mergeCell ref="BF73:BG76"/>
    <mergeCell ref="BH73:BK73"/>
    <mergeCell ref="BL73:CH73"/>
    <mergeCell ref="P74:AP74"/>
    <mergeCell ref="BH74:CH74"/>
    <mergeCell ref="P75:AP76"/>
    <mergeCell ref="BH75:CH76"/>
    <mergeCell ref="AU83:BE84"/>
    <mergeCell ref="BF83:BG84"/>
    <mergeCell ref="BH83:BP84"/>
    <mergeCell ref="BQ83:CH84"/>
    <mergeCell ref="A87:M87"/>
    <mergeCell ref="N87:O90"/>
    <mergeCell ref="P87:Q87"/>
    <mergeCell ref="R87:AP87"/>
    <mergeCell ref="AS87:BE87"/>
    <mergeCell ref="BF87:BG90"/>
    <mergeCell ref="BF80:BG82"/>
    <mergeCell ref="BH80:CH80"/>
    <mergeCell ref="P81:AP82"/>
    <mergeCell ref="BH81:CH82"/>
    <mergeCell ref="A83:B84"/>
    <mergeCell ref="C83:M84"/>
    <mergeCell ref="N83:O84"/>
    <mergeCell ref="P83:X84"/>
    <mergeCell ref="Y83:AP84"/>
    <mergeCell ref="AS83:AT84"/>
    <mergeCell ref="N91:O94"/>
    <mergeCell ref="P91:S91"/>
    <mergeCell ref="T91:AP91"/>
    <mergeCell ref="BF91:BG94"/>
    <mergeCell ref="BH91:BK91"/>
    <mergeCell ref="BL91:CH91"/>
    <mergeCell ref="P92:AP92"/>
    <mergeCell ref="BH92:CH92"/>
    <mergeCell ref="P93:AP94"/>
    <mergeCell ref="BH93:CH94"/>
    <mergeCell ref="BH87:BI87"/>
    <mergeCell ref="BJ87:CH87"/>
    <mergeCell ref="A88:H91"/>
    <mergeCell ref="P88:AP88"/>
    <mergeCell ref="AS88:AZ91"/>
    <mergeCell ref="BH88:CH88"/>
    <mergeCell ref="P89:AP89"/>
    <mergeCell ref="BH89:CH89"/>
    <mergeCell ref="P90:AP90"/>
    <mergeCell ref="BH90:CH90"/>
    <mergeCell ref="BF98:BG100"/>
    <mergeCell ref="BH98:CH98"/>
    <mergeCell ref="P99:AP100"/>
    <mergeCell ref="BH99:CH100"/>
    <mergeCell ref="A101:B102"/>
    <mergeCell ref="C101:M102"/>
    <mergeCell ref="N101:O102"/>
    <mergeCell ref="P101:X102"/>
    <mergeCell ref="Y101:AP102"/>
    <mergeCell ref="AS101:AT102"/>
    <mergeCell ref="BF95:BG97"/>
    <mergeCell ref="BH95:CH97"/>
    <mergeCell ref="C96:M97"/>
    <mergeCell ref="AU96:BE97"/>
    <mergeCell ref="A98:B100"/>
    <mergeCell ref="C98:M100"/>
    <mergeCell ref="N98:O100"/>
    <mergeCell ref="P98:AP98"/>
    <mergeCell ref="AS98:AT100"/>
    <mergeCell ref="AU98:BE100"/>
    <mergeCell ref="A95:B97"/>
    <mergeCell ref="C95:M95"/>
    <mergeCell ref="N95:O97"/>
    <mergeCell ref="P95:AP97"/>
    <mergeCell ref="AS95:AT97"/>
    <mergeCell ref="AU95:BE95"/>
    <mergeCell ref="BH103:BI103"/>
    <mergeCell ref="BJ103:CH103"/>
    <mergeCell ref="A104:H107"/>
    <mergeCell ref="P104:AP104"/>
    <mergeCell ref="AS104:AZ107"/>
    <mergeCell ref="BH104:CH104"/>
    <mergeCell ref="P105:AP105"/>
    <mergeCell ref="BH105:CH105"/>
    <mergeCell ref="P106:AP106"/>
    <mergeCell ref="BH106:CH106"/>
    <mergeCell ref="AU101:BE102"/>
    <mergeCell ref="BF101:BG102"/>
    <mergeCell ref="BH101:BP102"/>
    <mergeCell ref="BQ101:CH102"/>
    <mergeCell ref="A103:M103"/>
    <mergeCell ref="N103:O106"/>
    <mergeCell ref="P103:Q103"/>
    <mergeCell ref="R103:AP103"/>
    <mergeCell ref="AS103:BE103"/>
    <mergeCell ref="BF103:BG106"/>
    <mergeCell ref="BF111:BG113"/>
    <mergeCell ref="BH111:CH113"/>
    <mergeCell ref="C112:M113"/>
    <mergeCell ref="AU112:BE113"/>
    <mergeCell ref="A114:B116"/>
    <mergeCell ref="C114:M116"/>
    <mergeCell ref="N114:O116"/>
    <mergeCell ref="P114:AP114"/>
    <mergeCell ref="AS114:AT116"/>
    <mergeCell ref="AU114:BE116"/>
    <mergeCell ref="A111:B113"/>
    <mergeCell ref="C111:M111"/>
    <mergeCell ref="N111:O113"/>
    <mergeCell ref="P111:AP113"/>
    <mergeCell ref="AS111:AT113"/>
    <mergeCell ref="AU111:BE111"/>
    <mergeCell ref="N107:O110"/>
    <mergeCell ref="P107:S107"/>
    <mergeCell ref="T107:AP107"/>
    <mergeCell ref="BF107:BG110"/>
    <mergeCell ref="BH107:BK107"/>
    <mergeCell ref="BL107:CH107"/>
    <mergeCell ref="P108:AP108"/>
    <mergeCell ref="BH108:CH108"/>
    <mergeCell ref="P109:AP110"/>
    <mergeCell ref="BH109:CH110"/>
    <mergeCell ref="AU117:BE118"/>
    <mergeCell ref="BF117:BG118"/>
    <mergeCell ref="BH117:BP118"/>
    <mergeCell ref="BQ117:CH118"/>
    <mergeCell ref="A121:M121"/>
    <mergeCell ref="N121:O124"/>
    <mergeCell ref="P121:Q121"/>
    <mergeCell ref="R121:AP121"/>
    <mergeCell ref="AS121:BE121"/>
    <mergeCell ref="BF121:BG124"/>
    <mergeCell ref="BF114:BG116"/>
    <mergeCell ref="BH114:CH114"/>
    <mergeCell ref="P115:AP116"/>
    <mergeCell ref="BH115:CH116"/>
    <mergeCell ref="A117:B118"/>
    <mergeCell ref="C117:M118"/>
    <mergeCell ref="N117:O118"/>
    <mergeCell ref="P117:X118"/>
    <mergeCell ref="Y117:AP118"/>
    <mergeCell ref="AS117:AT118"/>
    <mergeCell ref="N125:O128"/>
    <mergeCell ref="P125:S125"/>
    <mergeCell ref="T125:AP125"/>
    <mergeCell ref="BF125:BG128"/>
    <mergeCell ref="BH125:BK125"/>
    <mergeCell ref="BL125:CH125"/>
    <mergeCell ref="P126:AP126"/>
    <mergeCell ref="BH126:CH126"/>
    <mergeCell ref="P127:AP128"/>
    <mergeCell ref="BH127:CH128"/>
    <mergeCell ref="BH121:BI121"/>
    <mergeCell ref="BJ121:CH121"/>
    <mergeCell ref="A122:H125"/>
    <mergeCell ref="P122:AP122"/>
    <mergeCell ref="AS122:AZ125"/>
    <mergeCell ref="BH122:CH122"/>
    <mergeCell ref="P123:AP123"/>
    <mergeCell ref="BH123:CH123"/>
    <mergeCell ref="P124:AP124"/>
    <mergeCell ref="BH124:CH124"/>
    <mergeCell ref="BF132:BG134"/>
    <mergeCell ref="BH132:CH132"/>
    <mergeCell ref="P133:AP134"/>
    <mergeCell ref="BH133:CH134"/>
    <mergeCell ref="A135:B136"/>
    <mergeCell ref="C135:M136"/>
    <mergeCell ref="N135:O136"/>
    <mergeCell ref="P135:X136"/>
    <mergeCell ref="Y135:AP136"/>
    <mergeCell ref="AS135:AT136"/>
    <mergeCell ref="BF129:BG131"/>
    <mergeCell ref="BH129:CH131"/>
    <mergeCell ref="C130:M131"/>
    <mergeCell ref="AU130:BE131"/>
    <mergeCell ref="A132:B134"/>
    <mergeCell ref="C132:M134"/>
    <mergeCell ref="N132:O134"/>
    <mergeCell ref="P132:AP132"/>
    <mergeCell ref="AS132:AT134"/>
    <mergeCell ref="AU132:BE134"/>
    <mergeCell ref="A129:B131"/>
    <mergeCell ref="C129:M129"/>
    <mergeCell ref="N129:O131"/>
    <mergeCell ref="P129:AP131"/>
    <mergeCell ref="AS129:AT131"/>
    <mergeCell ref="AU129:BE129"/>
    <mergeCell ref="BH137:BI137"/>
    <mergeCell ref="BJ137:CH137"/>
    <mergeCell ref="A138:H141"/>
    <mergeCell ref="P138:AP138"/>
    <mergeCell ref="AS138:AZ141"/>
    <mergeCell ref="BH138:CH138"/>
    <mergeCell ref="P139:AP139"/>
    <mergeCell ref="BH139:CH139"/>
    <mergeCell ref="P140:AP140"/>
    <mergeCell ref="BH140:CH140"/>
    <mergeCell ref="AU135:BE136"/>
    <mergeCell ref="BF135:BG136"/>
    <mergeCell ref="BH135:BP136"/>
    <mergeCell ref="BQ135:CH136"/>
    <mergeCell ref="A137:M137"/>
    <mergeCell ref="N137:O140"/>
    <mergeCell ref="P137:Q137"/>
    <mergeCell ref="R137:AP137"/>
    <mergeCell ref="AS137:BE137"/>
    <mergeCell ref="BF137:BG140"/>
    <mergeCell ref="BF145:BG147"/>
    <mergeCell ref="BH145:CH147"/>
    <mergeCell ref="C146:M147"/>
    <mergeCell ref="AU146:BE147"/>
    <mergeCell ref="A148:B150"/>
    <mergeCell ref="C148:M150"/>
    <mergeCell ref="N148:O150"/>
    <mergeCell ref="P148:AP148"/>
    <mergeCell ref="AS148:AT150"/>
    <mergeCell ref="AU148:BE150"/>
    <mergeCell ref="A145:B147"/>
    <mergeCell ref="C145:M145"/>
    <mergeCell ref="N145:O147"/>
    <mergeCell ref="P145:AP147"/>
    <mergeCell ref="AS145:AT147"/>
    <mergeCell ref="AU145:BE145"/>
    <mergeCell ref="N141:O144"/>
    <mergeCell ref="P141:S141"/>
    <mergeCell ref="T141:AP141"/>
    <mergeCell ref="BF141:BG144"/>
    <mergeCell ref="BH141:BK141"/>
    <mergeCell ref="BL141:CH141"/>
    <mergeCell ref="P142:AP142"/>
    <mergeCell ref="BH142:CH142"/>
    <mergeCell ref="P143:AP144"/>
    <mergeCell ref="BH143:CH144"/>
    <mergeCell ref="AU151:BE152"/>
    <mergeCell ref="BF151:BG152"/>
    <mergeCell ref="BH151:BP152"/>
    <mergeCell ref="BQ151:CH152"/>
    <mergeCell ref="A155:M155"/>
    <mergeCell ref="N155:O158"/>
    <mergeCell ref="P155:Q155"/>
    <mergeCell ref="R155:AP155"/>
    <mergeCell ref="AS155:BE155"/>
    <mergeCell ref="BF155:BG158"/>
    <mergeCell ref="BF148:BG150"/>
    <mergeCell ref="BH148:CH148"/>
    <mergeCell ref="P149:AP150"/>
    <mergeCell ref="BH149:CH150"/>
    <mergeCell ref="A151:B152"/>
    <mergeCell ref="C151:M152"/>
    <mergeCell ref="N151:O152"/>
    <mergeCell ref="P151:X152"/>
    <mergeCell ref="Y151:AP152"/>
    <mergeCell ref="AS151:AT152"/>
    <mergeCell ref="N159:O162"/>
    <mergeCell ref="P159:S159"/>
    <mergeCell ref="T159:AP159"/>
    <mergeCell ref="BF159:BG162"/>
    <mergeCell ref="BH159:BK159"/>
    <mergeCell ref="BL159:CH159"/>
    <mergeCell ref="P160:AP160"/>
    <mergeCell ref="BH160:CH160"/>
    <mergeCell ref="P161:AP162"/>
    <mergeCell ref="BH161:CH162"/>
    <mergeCell ref="BH155:BI155"/>
    <mergeCell ref="BJ155:CH155"/>
    <mergeCell ref="A156:H159"/>
    <mergeCell ref="P156:AP156"/>
    <mergeCell ref="AS156:AZ159"/>
    <mergeCell ref="BH156:CH156"/>
    <mergeCell ref="P157:AP157"/>
    <mergeCell ref="BH157:CH157"/>
    <mergeCell ref="P158:AP158"/>
    <mergeCell ref="BH158:CH158"/>
    <mergeCell ref="BF166:BG168"/>
    <mergeCell ref="BH166:CH166"/>
    <mergeCell ref="P167:AP168"/>
    <mergeCell ref="BH167:CH168"/>
    <mergeCell ref="A169:B170"/>
    <mergeCell ref="C169:M170"/>
    <mergeCell ref="N169:O170"/>
    <mergeCell ref="P169:X170"/>
    <mergeCell ref="Y169:AP170"/>
    <mergeCell ref="AS169:AT170"/>
    <mergeCell ref="BF163:BG165"/>
    <mergeCell ref="BH163:CH165"/>
    <mergeCell ref="C164:M165"/>
    <mergeCell ref="AU164:BE165"/>
    <mergeCell ref="A166:B168"/>
    <mergeCell ref="C166:M168"/>
    <mergeCell ref="N166:O168"/>
    <mergeCell ref="P166:AP166"/>
    <mergeCell ref="AS166:AT168"/>
    <mergeCell ref="AU166:BE168"/>
    <mergeCell ref="A163:B165"/>
    <mergeCell ref="C163:M163"/>
    <mergeCell ref="N163:O165"/>
    <mergeCell ref="P163:AP165"/>
    <mergeCell ref="AS163:AT165"/>
    <mergeCell ref="AU163:BE163"/>
    <mergeCell ref="BH171:BI171"/>
    <mergeCell ref="BJ171:CH171"/>
    <mergeCell ref="A172:H175"/>
    <mergeCell ref="P172:AP172"/>
    <mergeCell ref="AS172:AZ175"/>
    <mergeCell ref="BH172:CH172"/>
    <mergeCell ref="P173:AP173"/>
    <mergeCell ref="BH173:CH173"/>
    <mergeCell ref="P174:AP174"/>
    <mergeCell ref="BH174:CH174"/>
    <mergeCell ref="AU169:BE170"/>
    <mergeCell ref="BF169:BG170"/>
    <mergeCell ref="BH169:BP170"/>
    <mergeCell ref="BQ169:CH170"/>
    <mergeCell ref="A171:M171"/>
    <mergeCell ref="N171:O174"/>
    <mergeCell ref="P171:Q171"/>
    <mergeCell ref="R171:AP171"/>
    <mergeCell ref="AS171:BE171"/>
    <mergeCell ref="BF171:BG174"/>
    <mergeCell ref="BF179:BG181"/>
    <mergeCell ref="BH179:CH181"/>
    <mergeCell ref="C180:M181"/>
    <mergeCell ref="AU180:BE181"/>
    <mergeCell ref="A182:B184"/>
    <mergeCell ref="C182:M184"/>
    <mergeCell ref="N182:O184"/>
    <mergeCell ref="P182:AP182"/>
    <mergeCell ref="AS182:AT184"/>
    <mergeCell ref="AU182:BE184"/>
    <mergeCell ref="A179:B181"/>
    <mergeCell ref="C179:M179"/>
    <mergeCell ref="N179:O181"/>
    <mergeCell ref="P179:AP181"/>
    <mergeCell ref="AS179:AT181"/>
    <mergeCell ref="AU179:BE179"/>
    <mergeCell ref="N175:O178"/>
    <mergeCell ref="P175:S175"/>
    <mergeCell ref="T175:AP175"/>
    <mergeCell ref="BF175:BG178"/>
    <mergeCell ref="BH175:BK175"/>
    <mergeCell ref="BL175:CH175"/>
    <mergeCell ref="P176:AP176"/>
    <mergeCell ref="BH176:CH176"/>
    <mergeCell ref="P177:AP178"/>
    <mergeCell ref="BH177:CH178"/>
    <mergeCell ref="AU185:BE186"/>
    <mergeCell ref="BF185:BG186"/>
    <mergeCell ref="BH185:BP186"/>
    <mergeCell ref="BQ185:CH186"/>
    <mergeCell ref="A189:M189"/>
    <mergeCell ref="N189:O192"/>
    <mergeCell ref="P189:Q189"/>
    <mergeCell ref="R189:AP189"/>
    <mergeCell ref="AS189:BE189"/>
    <mergeCell ref="BF189:BG192"/>
    <mergeCell ref="BF182:BG184"/>
    <mergeCell ref="BH182:CH182"/>
    <mergeCell ref="P183:AP184"/>
    <mergeCell ref="BH183:CH184"/>
    <mergeCell ref="A185:B186"/>
    <mergeCell ref="C185:M186"/>
    <mergeCell ref="N185:O186"/>
    <mergeCell ref="P185:X186"/>
    <mergeCell ref="Y185:AP186"/>
    <mergeCell ref="AS185:AT186"/>
    <mergeCell ref="N193:O196"/>
    <mergeCell ref="P193:S193"/>
    <mergeCell ref="T193:AP193"/>
    <mergeCell ref="BF193:BG196"/>
    <mergeCell ref="BH193:BK193"/>
    <mergeCell ref="BL193:CH193"/>
    <mergeCell ref="P194:AP194"/>
    <mergeCell ref="BH194:CH194"/>
    <mergeCell ref="P195:AP196"/>
    <mergeCell ref="BH195:CH196"/>
    <mergeCell ref="BH189:BI189"/>
    <mergeCell ref="BJ189:CH189"/>
    <mergeCell ref="A190:H193"/>
    <mergeCell ref="P190:AP190"/>
    <mergeCell ref="AS190:AZ193"/>
    <mergeCell ref="BH190:CH190"/>
    <mergeCell ref="P191:AP191"/>
    <mergeCell ref="BH191:CH191"/>
    <mergeCell ref="P192:AP192"/>
    <mergeCell ref="BH192:CH192"/>
    <mergeCell ref="BF200:BG202"/>
    <mergeCell ref="BH200:CH200"/>
    <mergeCell ref="P201:AP202"/>
    <mergeCell ref="BH201:CH202"/>
    <mergeCell ref="A203:B204"/>
    <mergeCell ref="C203:M204"/>
    <mergeCell ref="N203:O204"/>
    <mergeCell ref="P203:X204"/>
    <mergeCell ref="Y203:AP204"/>
    <mergeCell ref="AS203:AT204"/>
    <mergeCell ref="BF197:BG199"/>
    <mergeCell ref="BH197:CH199"/>
    <mergeCell ref="C198:M199"/>
    <mergeCell ref="AU198:BE199"/>
    <mergeCell ref="A200:B202"/>
    <mergeCell ref="C200:M202"/>
    <mergeCell ref="N200:O202"/>
    <mergeCell ref="P200:AP200"/>
    <mergeCell ref="AS200:AT202"/>
    <mergeCell ref="AU200:BE202"/>
    <mergeCell ref="A197:B199"/>
    <mergeCell ref="C197:M197"/>
    <mergeCell ref="N197:O199"/>
    <mergeCell ref="P197:AP199"/>
    <mergeCell ref="AS197:AT199"/>
    <mergeCell ref="AU197:BE197"/>
    <mergeCell ref="BH205:BI205"/>
    <mergeCell ref="BJ205:CH205"/>
    <mergeCell ref="A206:H209"/>
    <mergeCell ref="P206:AP206"/>
    <mergeCell ref="AS206:AZ209"/>
    <mergeCell ref="BH206:CH206"/>
    <mergeCell ref="P207:AP207"/>
    <mergeCell ref="BH207:CH207"/>
    <mergeCell ref="P208:AP208"/>
    <mergeCell ref="BH208:CH208"/>
    <mergeCell ref="AU203:BE204"/>
    <mergeCell ref="BF203:BG204"/>
    <mergeCell ref="BH203:BP204"/>
    <mergeCell ref="BQ203:CH204"/>
    <mergeCell ref="A205:M205"/>
    <mergeCell ref="N205:O208"/>
    <mergeCell ref="P205:Q205"/>
    <mergeCell ref="R205:AP205"/>
    <mergeCell ref="AS205:BE205"/>
    <mergeCell ref="BF205:BG208"/>
    <mergeCell ref="BF213:BG215"/>
    <mergeCell ref="BH213:CH215"/>
    <mergeCell ref="C214:M215"/>
    <mergeCell ref="AU214:BE215"/>
    <mergeCell ref="A216:B218"/>
    <mergeCell ref="C216:M218"/>
    <mergeCell ref="N216:O218"/>
    <mergeCell ref="P216:AP216"/>
    <mergeCell ref="AS216:AT218"/>
    <mergeCell ref="AU216:BE218"/>
    <mergeCell ref="A213:B215"/>
    <mergeCell ref="C213:M213"/>
    <mergeCell ref="N213:O215"/>
    <mergeCell ref="P213:AP215"/>
    <mergeCell ref="AS213:AT215"/>
    <mergeCell ref="AU213:BE213"/>
    <mergeCell ref="N209:O212"/>
    <mergeCell ref="P209:S209"/>
    <mergeCell ref="T209:AP209"/>
    <mergeCell ref="BF209:BG212"/>
    <mergeCell ref="BH209:BK209"/>
    <mergeCell ref="BL209:CH209"/>
    <mergeCell ref="P210:AP210"/>
    <mergeCell ref="BH210:CH210"/>
    <mergeCell ref="P211:AP212"/>
    <mergeCell ref="BH211:CH212"/>
    <mergeCell ref="AU219:BE220"/>
    <mergeCell ref="BF219:BG220"/>
    <mergeCell ref="BH219:BP220"/>
    <mergeCell ref="BQ219:CH220"/>
    <mergeCell ref="A223:M223"/>
    <mergeCell ref="N223:O226"/>
    <mergeCell ref="P223:Q223"/>
    <mergeCell ref="R223:AP223"/>
    <mergeCell ref="AS223:BE223"/>
    <mergeCell ref="BF223:BG226"/>
    <mergeCell ref="BF216:BG218"/>
    <mergeCell ref="BH216:CH216"/>
    <mergeCell ref="P217:AP218"/>
    <mergeCell ref="BH217:CH218"/>
    <mergeCell ref="A219:B220"/>
    <mergeCell ref="C219:M220"/>
    <mergeCell ref="N219:O220"/>
    <mergeCell ref="P219:X220"/>
    <mergeCell ref="Y219:AP220"/>
    <mergeCell ref="AS219:AT220"/>
    <mergeCell ref="N227:O230"/>
    <mergeCell ref="P227:S227"/>
    <mergeCell ref="T227:AP227"/>
    <mergeCell ref="BF227:BG230"/>
    <mergeCell ref="BH227:BK227"/>
    <mergeCell ref="BL227:CH227"/>
    <mergeCell ref="P228:AP228"/>
    <mergeCell ref="BH228:CH228"/>
    <mergeCell ref="P229:AP230"/>
    <mergeCell ref="BH229:CH230"/>
    <mergeCell ref="BH223:BI223"/>
    <mergeCell ref="BJ223:CH223"/>
    <mergeCell ref="A224:H227"/>
    <mergeCell ref="P224:AP224"/>
    <mergeCell ref="AS224:AZ227"/>
    <mergeCell ref="BH224:CH224"/>
    <mergeCell ref="P225:AP225"/>
    <mergeCell ref="BH225:CH225"/>
    <mergeCell ref="P226:AP226"/>
    <mergeCell ref="BH226:CH226"/>
    <mergeCell ref="BF234:BG236"/>
    <mergeCell ref="BH234:CH234"/>
    <mergeCell ref="P235:AP236"/>
    <mergeCell ref="BH235:CH236"/>
    <mergeCell ref="A237:B238"/>
    <mergeCell ref="C237:M238"/>
    <mergeCell ref="N237:O238"/>
    <mergeCell ref="P237:X238"/>
    <mergeCell ref="Y237:AP238"/>
    <mergeCell ref="AS237:AT238"/>
    <mergeCell ref="BF231:BG233"/>
    <mergeCell ref="BH231:CH233"/>
    <mergeCell ref="C232:M233"/>
    <mergeCell ref="AU232:BE233"/>
    <mergeCell ref="A234:B236"/>
    <mergeCell ref="C234:M236"/>
    <mergeCell ref="N234:O236"/>
    <mergeCell ref="P234:AP234"/>
    <mergeCell ref="AS234:AT236"/>
    <mergeCell ref="AU234:BE236"/>
    <mergeCell ref="A231:B233"/>
    <mergeCell ref="C231:M231"/>
    <mergeCell ref="N231:O233"/>
    <mergeCell ref="P231:AP233"/>
    <mergeCell ref="AS231:AT233"/>
    <mergeCell ref="AU231:BE231"/>
    <mergeCell ref="BH239:BI239"/>
    <mergeCell ref="BJ239:CH239"/>
    <mergeCell ref="A240:H243"/>
    <mergeCell ref="P240:AP240"/>
    <mergeCell ref="AS240:AZ243"/>
    <mergeCell ref="BH240:CH240"/>
    <mergeCell ref="P241:AP241"/>
    <mergeCell ref="BH241:CH241"/>
    <mergeCell ref="P242:AP242"/>
    <mergeCell ref="BH242:CH242"/>
    <mergeCell ref="AU237:BE238"/>
    <mergeCell ref="BF237:BG238"/>
    <mergeCell ref="BH237:BP238"/>
    <mergeCell ref="BQ237:CH238"/>
    <mergeCell ref="A239:M239"/>
    <mergeCell ref="N239:O242"/>
    <mergeCell ref="P239:Q239"/>
    <mergeCell ref="R239:AP239"/>
    <mergeCell ref="AS239:BE239"/>
    <mergeCell ref="BF239:BG242"/>
    <mergeCell ref="BF247:BG249"/>
    <mergeCell ref="BH247:CH249"/>
    <mergeCell ref="C248:M249"/>
    <mergeCell ref="AU248:BE249"/>
    <mergeCell ref="A250:B252"/>
    <mergeCell ref="C250:M252"/>
    <mergeCell ref="N250:O252"/>
    <mergeCell ref="P250:AP250"/>
    <mergeCell ref="AS250:AT252"/>
    <mergeCell ref="AU250:BE252"/>
    <mergeCell ref="A247:B249"/>
    <mergeCell ref="C247:M247"/>
    <mergeCell ref="N247:O249"/>
    <mergeCell ref="P247:AP249"/>
    <mergeCell ref="AS247:AT249"/>
    <mergeCell ref="AU247:BE247"/>
    <mergeCell ref="N243:O246"/>
    <mergeCell ref="P243:S243"/>
    <mergeCell ref="T243:AP243"/>
    <mergeCell ref="BF243:BG246"/>
    <mergeCell ref="BH243:BK243"/>
    <mergeCell ref="BL243:CH243"/>
    <mergeCell ref="P244:AP244"/>
    <mergeCell ref="BH244:CH244"/>
    <mergeCell ref="P245:AP246"/>
    <mergeCell ref="BH245:CH246"/>
    <mergeCell ref="AU253:BE254"/>
    <mergeCell ref="BF253:BG254"/>
    <mergeCell ref="BH253:BP254"/>
    <mergeCell ref="BQ253:CH254"/>
    <mergeCell ref="A257:M257"/>
    <mergeCell ref="N257:O260"/>
    <mergeCell ref="P257:Q257"/>
    <mergeCell ref="R257:AP257"/>
    <mergeCell ref="AS257:BE257"/>
    <mergeCell ref="BF257:BG260"/>
    <mergeCell ref="BF250:BG252"/>
    <mergeCell ref="BH250:CH250"/>
    <mergeCell ref="P251:AP252"/>
    <mergeCell ref="BH251:CH252"/>
    <mergeCell ref="A253:B254"/>
    <mergeCell ref="C253:M254"/>
    <mergeCell ref="N253:O254"/>
    <mergeCell ref="P253:X254"/>
    <mergeCell ref="Y253:AP254"/>
    <mergeCell ref="AS253:AT254"/>
    <mergeCell ref="N261:O264"/>
    <mergeCell ref="P261:S261"/>
    <mergeCell ref="T261:AP261"/>
    <mergeCell ref="BF261:BG264"/>
    <mergeCell ref="BH261:BK261"/>
    <mergeCell ref="BL261:CH261"/>
    <mergeCell ref="P262:AP262"/>
    <mergeCell ref="BH262:CH262"/>
    <mergeCell ref="P263:AP264"/>
    <mergeCell ref="BH263:CH264"/>
    <mergeCell ref="BH257:BI257"/>
    <mergeCell ref="BJ257:CH257"/>
    <mergeCell ref="A258:H261"/>
    <mergeCell ref="P258:AP258"/>
    <mergeCell ref="AS258:AZ261"/>
    <mergeCell ref="BH258:CH258"/>
    <mergeCell ref="P259:AP259"/>
    <mergeCell ref="BH259:CH259"/>
    <mergeCell ref="P260:AP260"/>
    <mergeCell ref="BH260:CH260"/>
    <mergeCell ref="BF268:BG270"/>
    <mergeCell ref="BH268:CH268"/>
    <mergeCell ref="P269:AP270"/>
    <mergeCell ref="BH269:CH270"/>
    <mergeCell ref="A271:B272"/>
    <mergeCell ref="C271:M272"/>
    <mergeCell ref="N271:O272"/>
    <mergeCell ref="P271:X272"/>
    <mergeCell ref="Y271:AP272"/>
    <mergeCell ref="AS271:AT272"/>
    <mergeCell ref="BF265:BG267"/>
    <mergeCell ref="BH265:CH267"/>
    <mergeCell ref="C266:M267"/>
    <mergeCell ref="AU266:BE267"/>
    <mergeCell ref="A268:B270"/>
    <mergeCell ref="C268:M270"/>
    <mergeCell ref="N268:O270"/>
    <mergeCell ref="P268:AP268"/>
    <mergeCell ref="AS268:AT270"/>
    <mergeCell ref="AU268:BE270"/>
    <mergeCell ref="A265:B267"/>
    <mergeCell ref="C265:M265"/>
    <mergeCell ref="N265:O267"/>
    <mergeCell ref="P265:AP267"/>
    <mergeCell ref="AS265:AT267"/>
    <mergeCell ref="AU265:BE265"/>
    <mergeCell ref="BH273:BI273"/>
    <mergeCell ref="BJ273:CH273"/>
    <mergeCell ref="A274:H277"/>
    <mergeCell ref="P274:AP274"/>
    <mergeCell ref="AS274:AZ277"/>
    <mergeCell ref="BH274:CH274"/>
    <mergeCell ref="P275:AP275"/>
    <mergeCell ref="BH275:CH275"/>
    <mergeCell ref="P276:AP276"/>
    <mergeCell ref="BH276:CH276"/>
    <mergeCell ref="AU271:BE272"/>
    <mergeCell ref="BF271:BG272"/>
    <mergeCell ref="BH271:BP272"/>
    <mergeCell ref="BQ271:CH272"/>
    <mergeCell ref="A273:M273"/>
    <mergeCell ref="N273:O276"/>
    <mergeCell ref="P273:Q273"/>
    <mergeCell ref="R273:AP273"/>
    <mergeCell ref="AS273:BE273"/>
    <mergeCell ref="BF273:BG276"/>
    <mergeCell ref="BF281:BG283"/>
    <mergeCell ref="BH281:CH283"/>
    <mergeCell ref="C282:M283"/>
    <mergeCell ref="AU282:BE283"/>
    <mergeCell ref="A284:B286"/>
    <mergeCell ref="C284:M286"/>
    <mergeCell ref="N284:O286"/>
    <mergeCell ref="P284:AP284"/>
    <mergeCell ref="AS284:AT286"/>
    <mergeCell ref="AU284:BE286"/>
    <mergeCell ref="A281:B283"/>
    <mergeCell ref="C281:M281"/>
    <mergeCell ref="N281:O283"/>
    <mergeCell ref="P281:AP283"/>
    <mergeCell ref="AS281:AT283"/>
    <mergeCell ref="AU281:BE281"/>
    <mergeCell ref="N277:O280"/>
    <mergeCell ref="P277:S277"/>
    <mergeCell ref="T277:AP277"/>
    <mergeCell ref="BF277:BG280"/>
    <mergeCell ref="BH277:BK277"/>
    <mergeCell ref="BL277:CH277"/>
    <mergeCell ref="P278:AP278"/>
    <mergeCell ref="BH278:CH278"/>
    <mergeCell ref="P279:AP280"/>
    <mergeCell ref="BH279:CH280"/>
    <mergeCell ref="AU287:BE288"/>
    <mergeCell ref="BF287:BG288"/>
    <mergeCell ref="BH287:BP288"/>
    <mergeCell ref="BQ287:CH288"/>
    <mergeCell ref="A291:M291"/>
    <mergeCell ref="N291:O294"/>
    <mergeCell ref="P291:Q291"/>
    <mergeCell ref="R291:AP291"/>
    <mergeCell ref="AS291:BE291"/>
    <mergeCell ref="BF291:BG294"/>
    <mergeCell ref="BF284:BG286"/>
    <mergeCell ref="BH284:CH284"/>
    <mergeCell ref="P285:AP286"/>
    <mergeCell ref="BH285:CH286"/>
    <mergeCell ref="A287:B288"/>
    <mergeCell ref="C287:M288"/>
    <mergeCell ref="N287:O288"/>
    <mergeCell ref="P287:X288"/>
    <mergeCell ref="Y287:AP288"/>
    <mergeCell ref="AS287:AT288"/>
    <mergeCell ref="N295:O298"/>
    <mergeCell ref="P295:S295"/>
    <mergeCell ref="T295:AP295"/>
    <mergeCell ref="BF295:BG298"/>
    <mergeCell ref="BH295:BK295"/>
    <mergeCell ref="BL295:CH295"/>
    <mergeCell ref="P296:AP296"/>
    <mergeCell ref="BH296:CH296"/>
    <mergeCell ref="P297:AP298"/>
    <mergeCell ref="BH297:CH298"/>
    <mergeCell ref="BH291:BI291"/>
    <mergeCell ref="BJ291:CH291"/>
    <mergeCell ref="A292:H295"/>
    <mergeCell ref="P292:AP292"/>
    <mergeCell ref="AS292:AZ295"/>
    <mergeCell ref="BH292:CH292"/>
    <mergeCell ref="P293:AP293"/>
    <mergeCell ref="BH293:CH293"/>
    <mergeCell ref="P294:AP294"/>
    <mergeCell ref="BH294:CH294"/>
    <mergeCell ref="BF302:BG304"/>
    <mergeCell ref="BH302:CH302"/>
    <mergeCell ref="P303:AP304"/>
    <mergeCell ref="BH303:CH304"/>
    <mergeCell ref="A305:B306"/>
    <mergeCell ref="C305:M306"/>
    <mergeCell ref="N305:O306"/>
    <mergeCell ref="P305:X306"/>
    <mergeCell ref="Y305:AP306"/>
    <mergeCell ref="AS305:AT306"/>
    <mergeCell ref="BF299:BG301"/>
    <mergeCell ref="BH299:CH301"/>
    <mergeCell ref="C300:M301"/>
    <mergeCell ref="AU300:BE301"/>
    <mergeCell ref="A302:B304"/>
    <mergeCell ref="C302:M304"/>
    <mergeCell ref="N302:O304"/>
    <mergeCell ref="P302:AP302"/>
    <mergeCell ref="AS302:AT304"/>
    <mergeCell ref="AU302:BE304"/>
    <mergeCell ref="A299:B301"/>
    <mergeCell ref="C299:M299"/>
    <mergeCell ref="N299:O301"/>
    <mergeCell ref="P299:AP301"/>
    <mergeCell ref="AS299:AT301"/>
    <mergeCell ref="AU299:BE299"/>
    <mergeCell ref="BH307:BI307"/>
    <mergeCell ref="BJ307:CH307"/>
    <mergeCell ref="A308:H311"/>
    <mergeCell ref="P308:AP308"/>
    <mergeCell ref="AS308:AZ311"/>
    <mergeCell ref="BH308:CH308"/>
    <mergeCell ref="P309:AP309"/>
    <mergeCell ref="BH309:CH309"/>
    <mergeCell ref="P310:AP310"/>
    <mergeCell ref="BH310:CH310"/>
    <mergeCell ref="AU305:BE306"/>
    <mergeCell ref="BF305:BG306"/>
    <mergeCell ref="BH305:BP306"/>
    <mergeCell ref="BQ305:CH306"/>
    <mergeCell ref="A307:M307"/>
    <mergeCell ref="N307:O310"/>
    <mergeCell ref="P307:Q307"/>
    <mergeCell ref="R307:AP307"/>
    <mergeCell ref="AS307:BE307"/>
    <mergeCell ref="BF307:BG310"/>
    <mergeCell ref="BF315:BG317"/>
    <mergeCell ref="BH315:CH317"/>
    <mergeCell ref="C316:M317"/>
    <mergeCell ref="AU316:BE317"/>
    <mergeCell ref="A318:B320"/>
    <mergeCell ref="C318:M320"/>
    <mergeCell ref="N318:O320"/>
    <mergeCell ref="P318:AP318"/>
    <mergeCell ref="AS318:AT320"/>
    <mergeCell ref="AU318:BE320"/>
    <mergeCell ref="A315:B317"/>
    <mergeCell ref="C315:M315"/>
    <mergeCell ref="N315:O317"/>
    <mergeCell ref="P315:AP317"/>
    <mergeCell ref="AS315:AT317"/>
    <mergeCell ref="AU315:BE315"/>
    <mergeCell ref="N311:O314"/>
    <mergeCell ref="P311:S311"/>
    <mergeCell ref="T311:AP311"/>
    <mergeCell ref="BF311:BG314"/>
    <mergeCell ref="BH311:BK311"/>
    <mergeCell ref="BL311:CH311"/>
    <mergeCell ref="P312:AP312"/>
    <mergeCell ref="BH312:CH312"/>
    <mergeCell ref="P313:AP314"/>
    <mergeCell ref="BH313:CH314"/>
    <mergeCell ref="AU321:BE322"/>
    <mergeCell ref="BF321:BG322"/>
    <mergeCell ref="BH321:BP322"/>
    <mergeCell ref="BQ321:CH322"/>
    <mergeCell ref="A325:M325"/>
    <mergeCell ref="N325:O328"/>
    <mergeCell ref="P325:Q325"/>
    <mergeCell ref="R325:AP325"/>
    <mergeCell ref="AS325:BE325"/>
    <mergeCell ref="BF325:BG328"/>
    <mergeCell ref="BF318:BG320"/>
    <mergeCell ref="BH318:CH318"/>
    <mergeCell ref="P319:AP320"/>
    <mergeCell ref="BH319:CH320"/>
    <mergeCell ref="A321:B322"/>
    <mergeCell ref="C321:M322"/>
    <mergeCell ref="N321:O322"/>
    <mergeCell ref="P321:X322"/>
    <mergeCell ref="Y321:AP322"/>
    <mergeCell ref="AS321:AT322"/>
    <mergeCell ref="N329:O332"/>
    <mergeCell ref="P329:S329"/>
    <mergeCell ref="T329:AP329"/>
    <mergeCell ref="BF329:BG332"/>
    <mergeCell ref="BH329:BK329"/>
    <mergeCell ref="BL329:CH329"/>
    <mergeCell ref="P330:AP330"/>
    <mergeCell ref="BH330:CH330"/>
    <mergeCell ref="P331:AP332"/>
    <mergeCell ref="BH331:CH332"/>
    <mergeCell ref="BH325:BI325"/>
    <mergeCell ref="BJ325:CH325"/>
    <mergeCell ref="A326:H329"/>
    <mergeCell ref="P326:AP326"/>
    <mergeCell ref="AS326:AZ329"/>
    <mergeCell ref="BH326:CH326"/>
    <mergeCell ref="P327:AP327"/>
    <mergeCell ref="BH327:CH327"/>
    <mergeCell ref="P328:AP328"/>
    <mergeCell ref="BH328:CH328"/>
    <mergeCell ref="AU339:BE340"/>
    <mergeCell ref="BF339:BG340"/>
    <mergeCell ref="BH339:BP340"/>
    <mergeCell ref="BQ339:CH340"/>
    <mergeCell ref="BF336:BG338"/>
    <mergeCell ref="BH336:CH336"/>
    <mergeCell ref="P337:AP338"/>
    <mergeCell ref="BH337:CH338"/>
    <mergeCell ref="A339:B340"/>
    <mergeCell ref="C339:M340"/>
    <mergeCell ref="N339:O340"/>
    <mergeCell ref="P339:X340"/>
    <mergeCell ref="Y339:AP340"/>
    <mergeCell ref="AS339:AT340"/>
    <mergeCell ref="BF333:BG335"/>
    <mergeCell ref="BH333:CH335"/>
    <mergeCell ref="C334:M335"/>
    <mergeCell ref="AU334:BE335"/>
    <mergeCell ref="A336:B338"/>
    <mergeCell ref="C336:M338"/>
    <mergeCell ref="N336:O338"/>
    <mergeCell ref="P336:AP336"/>
    <mergeCell ref="AS336:AT338"/>
    <mergeCell ref="AU336:BE338"/>
    <mergeCell ref="A333:B335"/>
    <mergeCell ref="C333:M333"/>
    <mergeCell ref="N333:O335"/>
    <mergeCell ref="P333:AP335"/>
    <mergeCell ref="AS333:AT335"/>
    <mergeCell ref="AU333:BE333"/>
  </mergeCells>
  <phoneticPr fontId="18"/>
  <printOptions horizontalCentered="1" verticalCentered="1"/>
  <pageMargins left="0.19685039370078741" right="0.19685039370078741" top="0.39370078740157483" bottom="0.39370078740157483" header="0.31496062992125984" footer="0.31496062992125984"/>
  <pageSetup paperSize="9" scale="97" fitToHeight="1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pageSetUpPr fitToPage="1"/>
  </sheetPr>
  <dimension ref="A1:CI340"/>
  <sheetViews>
    <sheetView showGridLines="0" showRowColHeaders="0" workbookViewId="0">
      <selection sqref="A1:M1"/>
    </sheetView>
  </sheetViews>
  <sheetFormatPr defaultColWidth="9" defaultRowHeight="18.600000000000001" customHeight="1" x14ac:dyDescent="0.15"/>
  <cols>
    <col min="1" max="42" width="1.625" style="46" customWidth="1"/>
    <col min="43" max="44" width="2.625" style="46" customWidth="1"/>
    <col min="45" max="102" width="1.625" style="46" customWidth="1"/>
    <col min="103" max="103" width="9" style="46"/>
    <col min="104" max="104" width="9.875" style="46" bestFit="1" customWidth="1"/>
    <col min="105" max="16384" width="9" style="46"/>
  </cols>
  <sheetData>
    <row r="1" spans="1:86" ht="17.100000000000001" customHeight="1" x14ac:dyDescent="0.15">
      <c r="A1" s="1153" t="s">
        <v>64</v>
      </c>
      <c r="B1" s="1154"/>
      <c r="C1" s="1154"/>
      <c r="D1" s="1154"/>
      <c r="E1" s="1154"/>
      <c r="F1" s="1154"/>
      <c r="G1" s="1154"/>
      <c r="H1" s="1154"/>
      <c r="I1" s="1154"/>
      <c r="J1" s="1154"/>
      <c r="K1" s="1154"/>
      <c r="L1" s="1154"/>
      <c r="M1" s="1155"/>
      <c r="N1" s="1203" t="s">
        <v>22</v>
      </c>
      <c r="O1" s="1203"/>
      <c r="P1" s="1215" t="s">
        <v>17</v>
      </c>
      <c r="Q1" s="1216"/>
      <c r="R1" s="1217" t="str">
        <f>IF('⑨応募者名簿(印刷用)'!$BX$40="","",'⑨応募者名簿(印刷用)'!$BX$40)</f>
        <v>-</v>
      </c>
      <c r="S1" s="1217"/>
      <c r="T1" s="1217"/>
      <c r="U1" s="1217"/>
      <c r="V1" s="1217"/>
      <c r="W1" s="1217"/>
      <c r="X1" s="1217"/>
      <c r="Y1" s="1217"/>
      <c r="Z1" s="1217"/>
      <c r="AA1" s="1217"/>
      <c r="AB1" s="1217"/>
      <c r="AC1" s="1217"/>
      <c r="AD1" s="1217"/>
      <c r="AE1" s="1217"/>
      <c r="AF1" s="1217"/>
      <c r="AG1" s="1217"/>
      <c r="AH1" s="1217"/>
      <c r="AI1" s="1217"/>
      <c r="AJ1" s="1217"/>
      <c r="AK1" s="1217"/>
      <c r="AL1" s="1217"/>
      <c r="AM1" s="1217"/>
      <c r="AN1" s="1217"/>
      <c r="AO1" s="1217"/>
      <c r="AP1" s="1218"/>
      <c r="AR1" s="47"/>
      <c r="AS1" s="1153" t="s">
        <v>64</v>
      </c>
      <c r="AT1" s="1154"/>
      <c r="AU1" s="1154"/>
      <c r="AV1" s="1154"/>
      <c r="AW1" s="1154"/>
      <c r="AX1" s="1154"/>
      <c r="AY1" s="1154"/>
      <c r="AZ1" s="1154"/>
      <c r="BA1" s="1154"/>
      <c r="BB1" s="1154"/>
      <c r="BC1" s="1154"/>
      <c r="BD1" s="1154"/>
      <c r="BE1" s="1155"/>
      <c r="BF1" s="1203" t="s">
        <v>22</v>
      </c>
      <c r="BG1" s="1203"/>
      <c r="BH1" s="1215" t="s">
        <v>17</v>
      </c>
      <c r="BI1" s="1216"/>
      <c r="BJ1" s="1217" t="str">
        <f>IF('⑨応募者名簿(印刷用)'!$BX$40="","",'⑨応募者名簿(印刷用)'!$BX$40)</f>
        <v>-</v>
      </c>
      <c r="BK1" s="1217"/>
      <c r="BL1" s="1217"/>
      <c r="BM1" s="1217"/>
      <c r="BN1" s="1217"/>
      <c r="BO1" s="1217"/>
      <c r="BP1" s="1217"/>
      <c r="BQ1" s="1217"/>
      <c r="BR1" s="1217"/>
      <c r="BS1" s="1217"/>
      <c r="BT1" s="1217"/>
      <c r="BU1" s="1217"/>
      <c r="BV1" s="1217"/>
      <c r="BW1" s="1217"/>
      <c r="BX1" s="1217"/>
      <c r="BY1" s="1217"/>
      <c r="BZ1" s="1217"/>
      <c r="CA1" s="1217"/>
      <c r="CB1" s="1217"/>
      <c r="CC1" s="1217"/>
      <c r="CD1" s="1217"/>
      <c r="CE1" s="1217"/>
      <c r="CF1" s="1217"/>
      <c r="CG1" s="1217"/>
      <c r="CH1" s="1218"/>
    </row>
    <row r="2" spans="1:86" ht="17.100000000000001" customHeight="1" x14ac:dyDescent="0.15">
      <c r="A2" s="612" t="str">
        <f>'⑨応募者名簿(印刷用)'!$A$36</f>
        <v/>
      </c>
      <c r="B2" s="613"/>
      <c r="C2" s="613"/>
      <c r="D2" s="613"/>
      <c r="E2" s="613"/>
      <c r="F2" s="613"/>
      <c r="G2" s="613"/>
      <c r="H2" s="613"/>
      <c r="I2" s="93"/>
      <c r="J2" s="93"/>
      <c r="K2" s="93"/>
      <c r="L2" s="93"/>
      <c r="M2" s="94"/>
      <c r="N2" s="1203"/>
      <c r="O2" s="1203"/>
      <c r="P2" s="1219" t="str">
        <f>IF('⑨応募者名簿(印刷用)'!$BV$42="","",'⑨応募者名簿(印刷用)'!$BV$42)</f>
        <v xml:space="preserve"> </v>
      </c>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1"/>
      <c r="AR2" s="47"/>
      <c r="AS2" s="612" t="str">
        <f>'⑨応募者名簿(印刷用)'!$A$36</f>
        <v/>
      </c>
      <c r="AT2" s="613"/>
      <c r="AU2" s="613"/>
      <c r="AV2" s="613"/>
      <c r="AW2" s="613"/>
      <c r="AX2" s="613"/>
      <c r="AY2" s="613"/>
      <c r="AZ2" s="613"/>
      <c r="BA2" s="93"/>
      <c r="BB2" s="93"/>
      <c r="BC2" s="93"/>
      <c r="BD2" s="93"/>
      <c r="BE2" s="94"/>
      <c r="BF2" s="1203"/>
      <c r="BG2" s="1203"/>
      <c r="BH2" s="1219" t="str">
        <f>IF('⑨応募者名簿(印刷用)'!$BV$42="","",'⑨応募者名簿(印刷用)'!$BV$42)</f>
        <v xml:space="preserve"> </v>
      </c>
      <c r="BI2" s="1220"/>
      <c r="BJ2" s="1220"/>
      <c r="BK2" s="1220"/>
      <c r="BL2" s="1220"/>
      <c r="BM2" s="1220"/>
      <c r="BN2" s="1220"/>
      <c r="BO2" s="1220"/>
      <c r="BP2" s="1220"/>
      <c r="BQ2" s="1220"/>
      <c r="BR2" s="1220"/>
      <c r="BS2" s="1220"/>
      <c r="BT2" s="1220"/>
      <c r="BU2" s="1220"/>
      <c r="BV2" s="1220"/>
      <c r="BW2" s="1220"/>
      <c r="BX2" s="1220"/>
      <c r="BY2" s="1220"/>
      <c r="BZ2" s="1220"/>
      <c r="CA2" s="1220"/>
      <c r="CB2" s="1220"/>
      <c r="CC2" s="1220"/>
      <c r="CD2" s="1220"/>
      <c r="CE2" s="1220"/>
      <c r="CF2" s="1220"/>
      <c r="CG2" s="1220"/>
      <c r="CH2" s="1221"/>
    </row>
    <row r="3" spans="1:86" ht="17.100000000000001" customHeight="1" x14ac:dyDescent="0.15">
      <c r="A3" s="612"/>
      <c r="B3" s="613"/>
      <c r="C3" s="613"/>
      <c r="D3" s="613"/>
      <c r="E3" s="613"/>
      <c r="F3" s="613"/>
      <c r="G3" s="613"/>
      <c r="H3" s="613"/>
      <c r="I3" s="93"/>
      <c r="J3" s="93"/>
      <c r="K3" s="93"/>
      <c r="L3" s="93"/>
      <c r="M3" s="94"/>
      <c r="N3" s="1203"/>
      <c r="O3" s="1203"/>
      <c r="P3" s="1219" t="str">
        <f>IF('⑨応募者名簿(印刷用)'!$BV$43="","",'⑨応募者名簿(印刷用)'!$BV$43)</f>
        <v xml:space="preserve"> </v>
      </c>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1"/>
      <c r="AR3" s="47"/>
      <c r="AS3" s="612"/>
      <c r="AT3" s="613"/>
      <c r="AU3" s="613"/>
      <c r="AV3" s="613"/>
      <c r="AW3" s="613"/>
      <c r="AX3" s="613"/>
      <c r="AY3" s="613"/>
      <c r="AZ3" s="613"/>
      <c r="BA3" s="93"/>
      <c r="BB3" s="93"/>
      <c r="BC3" s="93"/>
      <c r="BD3" s="93"/>
      <c r="BE3" s="94"/>
      <c r="BF3" s="1203"/>
      <c r="BG3" s="1203"/>
      <c r="BH3" s="1219" t="str">
        <f>IF('⑨応募者名簿(印刷用)'!$BV$43="","",'⑨応募者名簿(印刷用)'!$BV$43)</f>
        <v xml:space="preserve"> </v>
      </c>
      <c r="BI3" s="1220"/>
      <c r="BJ3" s="1220"/>
      <c r="BK3" s="1220"/>
      <c r="BL3" s="1220"/>
      <c r="BM3" s="1220"/>
      <c r="BN3" s="1220"/>
      <c r="BO3" s="1220"/>
      <c r="BP3" s="1220"/>
      <c r="BQ3" s="1220"/>
      <c r="BR3" s="1220"/>
      <c r="BS3" s="1220"/>
      <c r="BT3" s="1220"/>
      <c r="BU3" s="1220"/>
      <c r="BV3" s="1220"/>
      <c r="BW3" s="1220"/>
      <c r="BX3" s="1220"/>
      <c r="BY3" s="1220"/>
      <c r="BZ3" s="1220"/>
      <c r="CA3" s="1220"/>
      <c r="CB3" s="1220"/>
      <c r="CC3" s="1220"/>
      <c r="CD3" s="1220"/>
      <c r="CE3" s="1220"/>
      <c r="CF3" s="1220"/>
      <c r="CG3" s="1220"/>
      <c r="CH3" s="1221"/>
    </row>
    <row r="4" spans="1:86" ht="17.100000000000001" customHeight="1" x14ac:dyDescent="0.15">
      <c r="A4" s="612"/>
      <c r="B4" s="613"/>
      <c r="C4" s="613"/>
      <c r="D4" s="613"/>
      <c r="E4" s="613"/>
      <c r="F4" s="613"/>
      <c r="G4" s="613"/>
      <c r="H4" s="613"/>
      <c r="I4" s="93"/>
      <c r="J4" s="93"/>
      <c r="K4" s="93"/>
      <c r="L4" s="93"/>
      <c r="M4" s="94"/>
      <c r="N4" s="1203"/>
      <c r="O4" s="1203"/>
      <c r="P4" s="1222" t="str">
        <f>IF('⑨応募者名簿(印刷用)'!$BV$44="","",'⑨応募者名簿(印刷用)'!$BV$44)</f>
        <v xml:space="preserve"> </v>
      </c>
      <c r="Q4" s="1223"/>
      <c r="R4" s="1223"/>
      <c r="S4" s="1223"/>
      <c r="T4" s="1223"/>
      <c r="U4" s="1223"/>
      <c r="V4" s="1223"/>
      <c r="W4" s="1223"/>
      <c r="X4" s="1223"/>
      <c r="Y4" s="1223"/>
      <c r="Z4" s="1223"/>
      <c r="AA4" s="1223"/>
      <c r="AB4" s="1223"/>
      <c r="AC4" s="1223"/>
      <c r="AD4" s="1223"/>
      <c r="AE4" s="1223"/>
      <c r="AF4" s="1223"/>
      <c r="AG4" s="1223"/>
      <c r="AH4" s="1223"/>
      <c r="AI4" s="1223"/>
      <c r="AJ4" s="1223"/>
      <c r="AK4" s="1223"/>
      <c r="AL4" s="1223"/>
      <c r="AM4" s="1223"/>
      <c r="AN4" s="1223"/>
      <c r="AO4" s="1223"/>
      <c r="AP4" s="1224"/>
      <c r="AR4" s="47"/>
      <c r="AS4" s="612"/>
      <c r="AT4" s="613"/>
      <c r="AU4" s="613"/>
      <c r="AV4" s="613"/>
      <c r="AW4" s="613"/>
      <c r="AX4" s="613"/>
      <c r="AY4" s="613"/>
      <c r="AZ4" s="613"/>
      <c r="BA4" s="93"/>
      <c r="BB4" s="93"/>
      <c r="BC4" s="93"/>
      <c r="BD4" s="93"/>
      <c r="BE4" s="94"/>
      <c r="BF4" s="1203"/>
      <c r="BG4" s="1203"/>
      <c r="BH4" s="1222" t="str">
        <f>IF('⑨応募者名簿(印刷用)'!$BV$44="","",'⑨応募者名簿(印刷用)'!$BV$44)</f>
        <v xml:space="preserve"> </v>
      </c>
      <c r="BI4" s="1223"/>
      <c r="BJ4" s="1223"/>
      <c r="BK4" s="1223"/>
      <c r="BL4" s="1223"/>
      <c r="BM4" s="1223"/>
      <c r="BN4" s="1223"/>
      <c r="BO4" s="1223"/>
      <c r="BP4" s="1223"/>
      <c r="BQ4" s="1223"/>
      <c r="BR4" s="1223"/>
      <c r="BS4" s="1223"/>
      <c r="BT4" s="1223"/>
      <c r="BU4" s="1223"/>
      <c r="BV4" s="1223"/>
      <c r="BW4" s="1223"/>
      <c r="BX4" s="1223"/>
      <c r="BY4" s="1223"/>
      <c r="BZ4" s="1223"/>
      <c r="CA4" s="1223"/>
      <c r="CB4" s="1223"/>
      <c r="CC4" s="1223"/>
      <c r="CD4" s="1223"/>
      <c r="CE4" s="1223"/>
      <c r="CF4" s="1223"/>
      <c r="CG4" s="1223"/>
      <c r="CH4" s="1224"/>
    </row>
    <row r="5" spans="1:86" ht="17.100000000000001" customHeight="1" x14ac:dyDescent="0.15">
      <c r="A5" s="612"/>
      <c r="B5" s="613"/>
      <c r="C5" s="613"/>
      <c r="D5" s="613"/>
      <c r="E5" s="613"/>
      <c r="F5" s="613"/>
      <c r="G5" s="613"/>
      <c r="H5" s="613"/>
      <c r="I5" s="93"/>
      <c r="J5" s="93"/>
      <c r="K5" s="93"/>
      <c r="L5" s="93"/>
      <c r="M5" s="94"/>
      <c r="N5" s="1206" t="s">
        <v>33</v>
      </c>
      <c r="O5" s="1207"/>
      <c r="P5" s="1212" t="s">
        <v>24</v>
      </c>
      <c r="Q5" s="1213"/>
      <c r="R5" s="1213"/>
      <c r="S5" s="1213"/>
      <c r="T5" s="1213" t="str">
        <f>""&amp;⑧入力シート!$D$21</f>
        <v/>
      </c>
      <c r="U5" s="1213"/>
      <c r="V5" s="1213"/>
      <c r="W5" s="1213"/>
      <c r="X5" s="1213"/>
      <c r="Y5" s="1213"/>
      <c r="Z5" s="1213"/>
      <c r="AA5" s="1213"/>
      <c r="AB5" s="1213"/>
      <c r="AC5" s="1213"/>
      <c r="AD5" s="1213"/>
      <c r="AE5" s="1213"/>
      <c r="AF5" s="1213"/>
      <c r="AG5" s="1213"/>
      <c r="AH5" s="1213"/>
      <c r="AI5" s="1213"/>
      <c r="AJ5" s="1213"/>
      <c r="AK5" s="1213"/>
      <c r="AL5" s="1213"/>
      <c r="AM5" s="1213"/>
      <c r="AN5" s="1213"/>
      <c r="AO5" s="1213"/>
      <c r="AP5" s="1214"/>
      <c r="AR5" s="47"/>
      <c r="AS5" s="612"/>
      <c r="AT5" s="613"/>
      <c r="AU5" s="613"/>
      <c r="AV5" s="613"/>
      <c r="AW5" s="613"/>
      <c r="AX5" s="613"/>
      <c r="AY5" s="613"/>
      <c r="AZ5" s="613"/>
      <c r="BA5" s="93"/>
      <c r="BB5" s="93"/>
      <c r="BC5" s="93"/>
      <c r="BD5" s="93"/>
      <c r="BE5" s="94"/>
      <c r="BF5" s="1206" t="s">
        <v>33</v>
      </c>
      <c r="BG5" s="1207"/>
      <c r="BH5" s="1212" t="s">
        <v>24</v>
      </c>
      <c r="BI5" s="1213"/>
      <c r="BJ5" s="1213"/>
      <c r="BK5" s="1213"/>
      <c r="BL5" s="1213" t="str">
        <f>""&amp;⑧入力シート!$D$21</f>
        <v/>
      </c>
      <c r="BM5" s="1213"/>
      <c r="BN5" s="1213"/>
      <c r="BO5" s="1213"/>
      <c r="BP5" s="1213"/>
      <c r="BQ5" s="1213"/>
      <c r="BR5" s="1213"/>
      <c r="BS5" s="1213"/>
      <c r="BT5" s="1213"/>
      <c r="BU5" s="1213"/>
      <c r="BV5" s="1213"/>
      <c r="BW5" s="1213"/>
      <c r="BX5" s="1213"/>
      <c r="BY5" s="1213"/>
      <c r="BZ5" s="1213"/>
      <c r="CA5" s="1213"/>
      <c r="CB5" s="1213"/>
      <c r="CC5" s="1213"/>
      <c r="CD5" s="1213"/>
      <c r="CE5" s="1213"/>
      <c r="CF5" s="1213"/>
      <c r="CG5" s="1213"/>
      <c r="CH5" s="1214"/>
    </row>
    <row r="6" spans="1:86" ht="17.100000000000001" customHeight="1" x14ac:dyDescent="0.15">
      <c r="A6" s="95"/>
      <c r="B6" s="93"/>
      <c r="C6" s="93"/>
      <c r="D6" s="93"/>
      <c r="E6" s="93"/>
      <c r="F6" s="93"/>
      <c r="G6" s="93"/>
      <c r="H6" s="93"/>
      <c r="I6" s="93"/>
      <c r="J6" s="93"/>
      <c r="K6" s="93"/>
      <c r="L6" s="93"/>
      <c r="M6" s="94"/>
      <c r="N6" s="1190"/>
      <c r="O6" s="1191"/>
      <c r="P6" s="1082" t="str">
        <f>"　"&amp;⑧入力シート!$D$22</f>
        <v>　</v>
      </c>
      <c r="Q6" s="1083"/>
      <c r="R6" s="1083"/>
      <c r="S6" s="1083"/>
      <c r="T6" s="1083"/>
      <c r="U6" s="1083"/>
      <c r="V6" s="1083"/>
      <c r="W6" s="1083"/>
      <c r="X6" s="1083"/>
      <c r="Y6" s="1083"/>
      <c r="Z6" s="1083"/>
      <c r="AA6" s="1083"/>
      <c r="AB6" s="1083"/>
      <c r="AC6" s="1083"/>
      <c r="AD6" s="1083"/>
      <c r="AE6" s="1083"/>
      <c r="AF6" s="1083"/>
      <c r="AG6" s="1083"/>
      <c r="AH6" s="1083"/>
      <c r="AI6" s="1083"/>
      <c r="AJ6" s="1083"/>
      <c r="AK6" s="1083"/>
      <c r="AL6" s="1083"/>
      <c r="AM6" s="1083"/>
      <c r="AN6" s="1083"/>
      <c r="AO6" s="1083"/>
      <c r="AP6" s="1084"/>
      <c r="AR6" s="47"/>
      <c r="AS6" s="95"/>
      <c r="AT6" s="93"/>
      <c r="AU6" s="93"/>
      <c r="AV6" s="93"/>
      <c r="AW6" s="93"/>
      <c r="AX6" s="93"/>
      <c r="AY6" s="93"/>
      <c r="AZ6" s="93"/>
      <c r="BA6" s="93"/>
      <c r="BB6" s="93"/>
      <c r="BC6" s="93"/>
      <c r="BD6" s="93"/>
      <c r="BE6" s="94"/>
      <c r="BF6" s="1190"/>
      <c r="BG6" s="1191"/>
      <c r="BH6" s="1082" t="str">
        <f>"　"&amp;⑧入力シート!$D$22</f>
        <v>　</v>
      </c>
      <c r="BI6" s="1083"/>
      <c r="BJ6" s="1083"/>
      <c r="BK6" s="1083"/>
      <c r="BL6" s="1083"/>
      <c r="BM6" s="1083"/>
      <c r="BN6" s="1083"/>
      <c r="BO6" s="1083"/>
      <c r="BP6" s="1083"/>
      <c r="BQ6" s="1083"/>
      <c r="BR6" s="1083"/>
      <c r="BS6" s="1083"/>
      <c r="BT6" s="1083"/>
      <c r="BU6" s="1083"/>
      <c r="BV6" s="1083"/>
      <c r="BW6" s="1083"/>
      <c r="BX6" s="1083"/>
      <c r="BY6" s="1083"/>
      <c r="BZ6" s="1083"/>
      <c r="CA6" s="1083"/>
      <c r="CB6" s="1083"/>
      <c r="CC6" s="1083"/>
      <c r="CD6" s="1083"/>
      <c r="CE6" s="1083"/>
      <c r="CF6" s="1083"/>
      <c r="CG6" s="1083"/>
      <c r="CH6" s="1084"/>
    </row>
    <row r="7" spans="1:86" ht="17.100000000000001" customHeight="1" x14ac:dyDescent="0.15">
      <c r="A7" s="95"/>
      <c r="B7" s="93"/>
      <c r="C7" s="93"/>
      <c r="D7" s="93"/>
      <c r="E7" s="93"/>
      <c r="F7" s="93"/>
      <c r="G7" s="93"/>
      <c r="H7" s="93"/>
      <c r="I7" s="93"/>
      <c r="J7" s="93"/>
      <c r="K7" s="93"/>
      <c r="L7" s="93"/>
      <c r="M7" s="94"/>
      <c r="N7" s="1190"/>
      <c r="O7" s="1191"/>
      <c r="P7" s="1085" t="str">
        <f>"　"&amp;⑧入力シート!$D$23</f>
        <v>　</v>
      </c>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7"/>
      <c r="AR7" s="47"/>
      <c r="AS7" s="95"/>
      <c r="AT7" s="93"/>
      <c r="AU7" s="93"/>
      <c r="AV7" s="93"/>
      <c r="AW7" s="93"/>
      <c r="AX7" s="93"/>
      <c r="AY7" s="93"/>
      <c r="AZ7" s="93"/>
      <c r="BA7" s="93"/>
      <c r="BB7" s="93"/>
      <c r="BC7" s="93"/>
      <c r="BD7" s="93"/>
      <c r="BE7" s="94"/>
      <c r="BF7" s="1190"/>
      <c r="BG7" s="1191"/>
      <c r="BH7" s="1085" t="str">
        <f>"　"&amp;⑧入力シート!$D$23</f>
        <v>　</v>
      </c>
      <c r="BI7" s="1086"/>
      <c r="BJ7" s="1086"/>
      <c r="BK7" s="1086"/>
      <c r="BL7" s="1086"/>
      <c r="BM7" s="1086"/>
      <c r="BN7" s="1086"/>
      <c r="BO7" s="1086"/>
      <c r="BP7" s="1086"/>
      <c r="BQ7" s="1086"/>
      <c r="BR7" s="1086"/>
      <c r="BS7" s="1086"/>
      <c r="BT7" s="1086"/>
      <c r="BU7" s="1086"/>
      <c r="BV7" s="1086"/>
      <c r="BW7" s="1086"/>
      <c r="BX7" s="1086"/>
      <c r="BY7" s="1086"/>
      <c r="BZ7" s="1086"/>
      <c r="CA7" s="1086"/>
      <c r="CB7" s="1086"/>
      <c r="CC7" s="1086"/>
      <c r="CD7" s="1086"/>
      <c r="CE7" s="1086"/>
      <c r="CF7" s="1086"/>
      <c r="CG7" s="1086"/>
      <c r="CH7" s="1087"/>
    </row>
    <row r="8" spans="1:86" ht="17.100000000000001" customHeight="1" x14ac:dyDescent="0.15">
      <c r="A8" s="96"/>
      <c r="B8" s="97"/>
      <c r="C8" s="97"/>
      <c r="D8" s="97"/>
      <c r="E8" s="97"/>
      <c r="F8" s="97"/>
      <c r="G8" s="97"/>
      <c r="H8" s="97"/>
      <c r="I8" s="97"/>
      <c r="J8" s="97"/>
      <c r="K8" s="97"/>
      <c r="L8" s="97"/>
      <c r="M8" s="98"/>
      <c r="N8" s="1190"/>
      <c r="O8" s="1191"/>
      <c r="P8" s="1085"/>
      <c r="Q8" s="1086"/>
      <c r="R8" s="1086"/>
      <c r="S8" s="1086"/>
      <c r="T8" s="1086"/>
      <c r="U8" s="1086"/>
      <c r="V8" s="1086"/>
      <c r="W8" s="1086"/>
      <c r="X8" s="1086"/>
      <c r="Y8" s="1086"/>
      <c r="Z8" s="1086"/>
      <c r="AA8" s="1086"/>
      <c r="AB8" s="1086"/>
      <c r="AC8" s="1086"/>
      <c r="AD8" s="1086"/>
      <c r="AE8" s="1086"/>
      <c r="AF8" s="1086"/>
      <c r="AG8" s="1086"/>
      <c r="AH8" s="1086"/>
      <c r="AI8" s="1086"/>
      <c r="AJ8" s="1086"/>
      <c r="AK8" s="1086"/>
      <c r="AL8" s="1086"/>
      <c r="AM8" s="1086"/>
      <c r="AN8" s="1086"/>
      <c r="AO8" s="1086"/>
      <c r="AP8" s="1087"/>
      <c r="AR8" s="47"/>
      <c r="AS8" s="96"/>
      <c r="AT8" s="97"/>
      <c r="AU8" s="97"/>
      <c r="AV8" s="97"/>
      <c r="AW8" s="97"/>
      <c r="AX8" s="97"/>
      <c r="AY8" s="97"/>
      <c r="AZ8" s="97"/>
      <c r="BA8" s="97"/>
      <c r="BB8" s="97"/>
      <c r="BC8" s="97"/>
      <c r="BD8" s="97"/>
      <c r="BE8" s="98"/>
      <c r="BF8" s="1190"/>
      <c r="BG8" s="1191"/>
      <c r="BH8" s="1085"/>
      <c r="BI8" s="1086"/>
      <c r="BJ8" s="1086"/>
      <c r="BK8" s="1086"/>
      <c r="BL8" s="1086"/>
      <c r="BM8" s="1086"/>
      <c r="BN8" s="1086"/>
      <c r="BO8" s="1086"/>
      <c r="BP8" s="1086"/>
      <c r="BQ8" s="1086"/>
      <c r="BR8" s="1086"/>
      <c r="BS8" s="1086"/>
      <c r="BT8" s="1086"/>
      <c r="BU8" s="1086"/>
      <c r="BV8" s="1086"/>
      <c r="BW8" s="1086"/>
      <c r="BX8" s="1086"/>
      <c r="BY8" s="1086"/>
      <c r="BZ8" s="1086"/>
      <c r="CA8" s="1086"/>
      <c r="CB8" s="1086"/>
      <c r="CC8" s="1086"/>
      <c r="CD8" s="1086"/>
      <c r="CE8" s="1086"/>
      <c r="CF8" s="1086"/>
      <c r="CG8" s="1086"/>
      <c r="CH8" s="1087"/>
    </row>
    <row r="9" spans="1:86" ht="18" customHeight="1" x14ac:dyDescent="0.15">
      <c r="A9" s="1206" t="s">
        <v>38</v>
      </c>
      <c r="B9" s="1207"/>
      <c r="C9" s="1212" t="s">
        <v>32</v>
      </c>
      <c r="D9" s="1213"/>
      <c r="E9" s="1213"/>
      <c r="F9" s="1213"/>
      <c r="G9" s="1213"/>
      <c r="H9" s="1213"/>
      <c r="I9" s="1213"/>
      <c r="J9" s="1213"/>
      <c r="K9" s="1213"/>
      <c r="L9" s="1213"/>
      <c r="M9" s="1213"/>
      <c r="N9" s="1253" t="s">
        <v>35</v>
      </c>
      <c r="O9" s="1253"/>
      <c r="P9" s="1250" t="str">
        <f>""&amp;⑧入力シート!AD104</f>
        <v/>
      </c>
      <c r="Q9" s="1250"/>
      <c r="R9" s="1250"/>
      <c r="S9" s="1250"/>
      <c r="T9" s="1250"/>
      <c r="U9" s="1250"/>
      <c r="V9" s="1250"/>
      <c r="W9" s="1250"/>
      <c r="X9" s="1250"/>
      <c r="Y9" s="1250"/>
      <c r="Z9" s="1250"/>
      <c r="AA9" s="1250"/>
      <c r="AB9" s="1250"/>
      <c r="AC9" s="1250"/>
      <c r="AD9" s="1250"/>
      <c r="AE9" s="1250"/>
      <c r="AF9" s="1250"/>
      <c r="AG9" s="1250"/>
      <c r="AH9" s="1250"/>
      <c r="AI9" s="1250"/>
      <c r="AJ9" s="1250"/>
      <c r="AK9" s="1250"/>
      <c r="AL9" s="1250"/>
      <c r="AM9" s="1250"/>
      <c r="AN9" s="1250"/>
      <c r="AO9" s="1250"/>
      <c r="AP9" s="1250"/>
      <c r="AR9" s="47"/>
      <c r="AS9" s="1206" t="s">
        <v>38</v>
      </c>
      <c r="AT9" s="1207"/>
      <c r="AU9" s="1212" t="s">
        <v>32</v>
      </c>
      <c r="AV9" s="1213"/>
      <c r="AW9" s="1213"/>
      <c r="AX9" s="1213"/>
      <c r="AY9" s="1213"/>
      <c r="AZ9" s="1213"/>
      <c r="BA9" s="1213"/>
      <c r="BB9" s="1213"/>
      <c r="BC9" s="1213"/>
      <c r="BD9" s="1213"/>
      <c r="BE9" s="1213"/>
      <c r="BF9" s="1203" t="s">
        <v>35</v>
      </c>
      <c r="BG9" s="1203"/>
      <c r="BH9" s="1250" t="str">
        <f>""&amp;⑧入力シート!AD105</f>
        <v/>
      </c>
      <c r="BI9" s="1250"/>
      <c r="BJ9" s="1250"/>
      <c r="BK9" s="1250"/>
      <c r="BL9" s="1250"/>
      <c r="BM9" s="1250"/>
      <c r="BN9" s="1250"/>
      <c r="BO9" s="1250"/>
      <c r="BP9" s="1250"/>
      <c r="BQ9" s="1250"/>
      <c r="BR9" s="1250"/>
      <c r="BS9" s="1250"/>
      <c r="BT9" s="1250"/>
      <c r="BU9" s="1250"/>
      <c r="BV9" s="1250"/>
      <c r="BW9" s="1250"/>
      <c r="BX9" s="1250"/>
      <c r="BY9" s="1250"/>
      <c r="BZ9" s="1250"/>
      <c r="CA9" s="1250"/>
      <c r="CB9" s="1250"/>
      <c r="CC9" s="1250"/>
      <c r="CD9" s="1250"/>
      <c r="CE9" s="1250"/>
      <c r="CF9" s="1250"/>
      <c r="CG9" s="1250"/>
      <c r="CH9" s="1250"/>
    </row>
    <row r="10" spans="1:86" ht="18" customHeight="1" x14ac:dyDescent="0.15">
      <c r="A10" s="1190"/>
      <c r="B10" s="1191"/>
      <c r="C10" s="1204">
        <f>⑧入力シート!Y104</f>
        <v>81</v>
      </c>
      <c r="D10" s="1205"/>
      <c r="E10" s="1205"/>
      <c r="F10" s="1205"/>
      <c r="G10" s="1205"/>
      <c r="H10" s="1205"/>
      <c r="I10" s="1205"/>
      <c r="J10" s="1205"/>
      <c r="K10" s="1205"/>
      <c r="L10" s="1205"/>
      <c r="M10" s="1211"/>
      <c r="N10" s="1254"/>
      <c r="O10" s="1254"/>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R10" s="47"/>
      <c r="AS10" s="1190"/>
      <c r="AT10" s="1191"/>
      <c r="AU10" s="1204">
        <f>⑧入力シート!Y105</f>
        <v>82</v>
      </c>
      <c r="AV10" s="1205"/>
      <c r="AW10" s="1205"/>
      <c r="AX10" s="1205"/>
      <c r="AY10" s="1205"/>
      <c r="AZ10" s="1205"/>
      <c r="BA10" s="1205"/>
      <c r="BB10" s="1205"/>
      <c r="BC10" s="1205"/>
      <c r="BD10" s="1205"/>
      <c r="BE10" s="1205"/>
      <c r="BF10" s="1203"/>
      <c r="BG10" s="1203"/>
      <c r="BH10" s="1251"/>
      <c r="BI10" s="1251"/>
      <c r="BJ10" s="1251"/>
      <c r="BK10" s="1251"/>
      <c r="BL10" s="1251"/>
      <c r="BM10" s="1251"/>
      <c r="BN10" s="1251"/>
      <c r="BO10" s="1251"/>
      <c r="BP10" s="1251"/>
      <c r="BQ10" s="1251"/>
      <c r="BR10" s="1251"/>
      <c r="BS10" s="1251"/>
      <c r="BT10" s="1251"/>
      <c r="BU10" s="1251"/>
      <c r="BV10" s="1251"/>
      <c r="BW10" s="1251"/>
      <c r="BX10" s="1251"/>
      <c r="BY10" s="1251"/>
      <c r="BZ10" s="1251"/>
      <c r="CA10" s="1251"/>
      <c r="CB10" s="1251"/>
      <c r="CC10" s="1251"/>
      <c r="CD10" s="1251"/>
      <c r="CE10" s="1251"/>
      <c r="CF10" s="1251"/>
      <c r="CG10" s="1251"/>
      <c r="CH10" s="1251"/>
    </row>
    <row r="11" spans="1:86" ht="18" customHeight="1" x14ac:dyDescent="0.15">
      <c r="A11" s="1192"/>
      <c r="B11" s="1193"/>
      <c r="C11" s="1247"/>
      <c r="D11" s="1248"/>
      <c r="E11" s="1248"/>
      <c r="F11" s="1248"/>
      <c r="G11" s="1248"/>
      <c r="H11" s="1248"/>
      <c r="I11" s="1248"/>
      <c r="J11" s="1248"/>
      <c r="K11" s="1248"/>
      <c r="L11" s="1248"/>
      <c r="M11" s="1249"/>
      <c r="N11" s="1255"/>
      <c r="O11" s="1255"/>
      <c r="P11" s="1252"/>
      <c r="Q11" s="1252"/>
      <c r="R11" s="1252"/>
      <c r="S11" s="1252"/>
      <c r="T11" s="1252"/>
      <c r="U11" s="1252"/>
      <c r="V11" s="1252"/>
      <c r="W11" s="1252"/>
      <c r="X11" s="1252"/>
      <c r="Y11" s="1252"/>
      <c r="Z11" s="1252"/>
      <c r="AA11" s="1252"/>
      <c r="AB11" s="1252"/>
      <c r="AC11" s="1252"/>
      <c r="AD11" s="1252"/>
      <c r="AE11" s="1252"/>
      <c r="AF11" s="1252"/>
      <c r="AG11" s="1252"/>
      <c r="AH11" s="1252"/>
      <c r="AI11" s="1252"/>
      <c r="AJ11" s="1252"/>
      <c r="AK11" s="1252"/>
      <c r="AL11" s="1252"/>
      <c r="AM11" s="1252"/>
      <c r="AN11" s="1252"/>
      <c r="AO11" s="1252"/>
      <c r="AP11" s="1252"/>
      <c r="AR11" s="47"/>
      <c r="AS11" s="1192"/>
      <c r="AT11" s="1193"/>
      <c r="AU11" s="1204"/>
      <c r="AV11" s="1205"/>
      <c r="AW11" s="1205"/>
      <c r="AX11" s="1205"/>
      <c r="AY11" s="1205"/>
      <c r="AZ11" s="1205"/>
      <c r="BA11" s="1205"/>
      <c r="BB11" s="1205"/>
      <c r="BC11" s="1205"/>
      <c r="BD11" s="1205"/>
      <c r="BE11" s="1205"/>
      <c r="BF11" s="1203"/>
      <c r="BG11" s="1203"/>
      <c r="BH11" s="1252"/>
      <c r="BI11" s="1252"/>
      <c r="BJ11" s="1252"/>
      <c r="BK11" s="1252"/>
      <c r="BL11" s="1252"/>
      <c r="BM11" s="1252"/>
      <c r="BN11" s="1252"/>
      <c r="BO11" s="1252"/>
      <c r="BP11" s="1252"/>
      <c r="BQ11" s="1252"/>
      <c r="BR11" s="1252"/>
      <c r="BS11" s="1252"/>
      <c r="BT11" s="1252"/>
      <c r="BU11" s="1252"/>
      <c r="BV11" s="1252"/>
      <c r="BW11" s="1252"/>
      <c r="BX11" s="1252"/>
      <c r="BY11" s="1252"/>
      <c r="BZ11" s="1252"/>
      <c r="CA11" s="1252"/>
      <c r="CB11" s="1252"/>
      <c r="CC11" s="1252"/>
      <c r="CD11" s="1252"/>
      <c r="CE11" s="1252"/>
      <c r="CF11" s="1252"/>
      <c r="CG11" s="1252"/>
      <c r="CH11" s="1252"/>
    </row>
    <row r="12" spans="1:86" ht="18" customHeight="1" x14ac:dyDescent="0.15">
      <c r="A12" s="1206" t="s">
        <v>37</v>
      </c>
      <c r="B12" s="1207"/>
      <c r="C12" s="1208" t="str">
        <f>""&amp;⑧入力シート!Z104</f>
        <v/>
      </c>
      <c r="D12" s="1209"/>
      <c r="E12" s="1209"/>
      <c r="F12" s="1209"/>
      <c r="G12" s="1209"/>
      <c r="H12" s="1209"/>
      <c r="I12" s="1209"/>
      <c r="J12" s="1209"/>
      <c r="K12" s="1209"/>
      <c r="L12" s="1209"/>
      <c r="M12" s="1210"/>
      <c r="N12" s="1190" t="s">
        <v>36</v>
      </c>
      <c r="O12" s="1191"/>
      <c r="P12" s="1194" t="s">
        <v>34</v>
      </c>
      <c r="Q12" s="1195"/>
      <c r="R12" s="1195"/>
      <c r="S12" s="1195"/>
      <c r="T12" s="1195"/>
      <c r="U12" s="1195"/>
      <c r="V12" s="1195"/>
      <c r="W12" s="1195"/>
      <c r="X12" s="1195"/>
      <c r="Y12" s="1195"/>
      <c r="Z12" s="1195"/>
      <c r="AA12" s="1195"/>
      <c r="AB12" s="1195"/>
      <c r="AC12" s="1195"/>
      <c r="AD12" s="1195"/>
      <c r="AE12" s="1195"/>
      <c r="AF12" s="1195"/>
      <c r="AG12" s="1195"/>
      <c r="AH12" s="1195"/>
      <c r="AI12" s="1195"/>
      <c r="AJ12" s="1195"/>
      <c r="AK12" s="1195"/>
      <c r="AL12" s="1195"/>
      <c r="AM12" s="1195"/>
      <c r="AN12" s="1195"/>
      <c r="AO12" s="1195"/>
      <c r="AP12" s="1196"/>
      <c r="AR12" s="47"/>
      <c r="AS12" s="1206" t="s">
        <v>37</v>
      </c>
      <c r="AT12" s="1207"/>
      <c r="AU12" s="1208" t="str">
        <f>""&amp;⑧入力シート!Z105</f>
        <v/>
      </c>
      <c r="AV12" s="1209"/>
      <c r="AW12" s="1209"/>
      <c r="AX12" s="1209"/>
      <c r="AY12" s="1209"/>
      <c r="AZ12" s="1209"/>
      <c r="BA12" s="1209"/>
      <c r="BB12" s="1209"/>
      <c r="BC12" s="1209"/>
      <c r="BD12" s="1209"/>
      <c r="BE12" s="1210"/>
      <c r="BF12" s="1190" t="s">
        <v>36</v>
      </c>
      <c r="BG12" s="1191"/>
      <c r="BH12" s="1194" t="s">
        <v>34</v>
      </c>
      <c r="BI12" s="1195"/>
      <c r="BJ12" s="1195"/>
      <c r="BK12" s="1195"/>
      <c r="BL12" s="1195"/>
      <c r="BM12" s="1195"/>
      <c r="BN12" s="1195"/>
      <c r="BO12" s="1195"/>
      <c r="BP12" s="1195"/>
      <c r="BQ12" s="1195"/>
      <c r="BR12" s="1195"/>
      <c r="BS12" s="1195"/>
      <c r="BT12" s="1195"/>
      <c r="BU12" s="1195"/>
      <c r="BV12" s="1195"/>
      <c r="BW12" s="1195"/>
      <c r="BX12" s="1195"/>
      <c r="BY12" s="1195"/>
      <c r="BZ12" s="1195"/>
      <c r="CA12" s="1195"/>
      <c r="CB12" s="1195"/>
      <c r="CC12" s="1195"/>
      <c r="CD12" s="1195"/>
      <c r="CE12" s="1195"/>
      <c r="CF12" s="1195"/>
      <c r="CG12" s="1195"/>
      <c r="CH12" s="1196"/>
    </row>
    <row r="13" spans="1:86" ht="18" customHeight="1" x14ac:dyDescent="0.15">
      <c r="A13" s="1190"/>
      <c r="B13" s="1191"/>
      <c r="C13" s="1204"/>
      <c r="D13" s="1205"/>
      <c r="E13" s="1205"/>
      <c r="F13" s="1205"/>
      <c r="G13" s="1205"/>
      <c r="H13" s="1205"/>
      <c r="I13" s="1205"/>
      <c r="J13" s="1205"/>
      <c r="K13" s="1205"/>
      <c r="L13" s="1205"/>
      <c r="M13" s="1211"/>
      <c r="N13" s="1190"/>
      <c r="O13" s="1191"/>
      <c r="P13" s="1197" t="str">
        <f>'⑨応募者名簿(印刷用)'!BV23</f>
        <v xml:space="preserve"> </v>
      </c>
      <c r="Q13" s="1198"/>
      <c r="R13" s="1198"/>
      <c r="S13" s="1198"/>
      <c r="T13" s="1198"/>
      <c r="U13" s="1198"/>
      <c r="V13" s="1198"/>
      <c r="W13" s="1198"/>
      <c r="X13" s="1198"/>
      <c r="Y13" s="1198"/>
      <c r="Z13" s="1198"/>
      <c r="AA13" s="1198"/>
      <c r="AB13" s="1198"/>
      <c r="AC13" s="1198"/>
      <c r="AD13" s="1198"/>
      <c r="AE13" s="1198"/>
      <c r="AF13" s="1198"/>
      <c r="AG13" s="1198"/>
      <c r="AH13" s="1198"/>
      <c r="AI13" s="1198"/>
      <c r="AJ13" s="1198"/>
      <c r="AK13" s="1198"/>
      <c r="AL13" s="1198"/>
      <c r="AM13" s="1198"/>
      <c r="AN13" s="1198"/>
      <c r="AO13" s="1198"/>
      <c r="AP13" s="1199"/>
      <c r="AR13" s="47"/>
      <c r="AS13" s="1190"/>
      <c r="AT13" s="1191"/>
      <c r="AU13" s="1204"/>
      <c r="AV13" s="1205"/>
      <c r="AW13" s="1205"/>
      <c r="AX13" s="1205"/>
      <c r="AY13" s="1205"/>
      <c r="AZ13" s="1205"/>
      <c r="BA13" s="1205"/>
      <c r="BB13" s="1205"/>
      <c r="BC13" s="1205"/>
      <c r="BD13" s="1205"/>
      <c r="BE13" s="1211"/>
      <c r="BF13" s="1190"/>
      <c r="BG13" s="1191"/>
      <c r="BH13" s="1197" t="str">
        <f>'⑨応募者名簿(印刷用)'!BV24</f>
        <v xml:space="preserve"> </v>
      </c>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9"/>
    </row>
    <row r="14" spans="1:86" ht="18" customHeight="1" x14ac:dyDescent="0.15">
      <c r="A14" s="1190"/>
      <c r="B14" s="1191"/>
      <c r="C14" s="1204"/>
      <c r="D14" s="1205"/>
      <c r="E14" s="1205"/>
      <c r="F14" s="1205"/>
      <c r="G14" s="1205"/>
      <c r="H14" s="1205"/>
      <c r="I14" s="1205"/>
      <c r="J14" s="1205"/>
      <c r="K14" s="1205"/>
      <c r="L14" s="1205"/>
      <c r="M14" s="1211"/>
      <c r="N14" s="1192"/>
      <c r="O14" s="1193"/>
      <c r="P14" s="1197"/>
      <c r="Q14" s="1198"/>
      <c r="R14" s="1198"/>
      <c r="S14" s="1198"/>
      <c r="T14" s="1198"/>
      <c r="U14" s="1198"/>
      <c r="V14" s="1198"/>
      <c r="W14" s="1198"/>
      <c r="X14" s="1198"/>
      <c r="Y14" s="1198"/>
      <c r="Z14" s="1198"/>
      <c r="AA14" s="1198"/>
      <c r="AB14" s="1198"/>
      <c r="AC14" s="1198"/>
      <c r="AD14" s="1198"/>
      <c r="AE14" s="1198"/>
      <c r="AF14" s="1198"/>
      <c r="AG14" s="1198"/>
      <c r="AH14" s="1198"/>
      <c r="AI14" s="1198"/>
      <c r="AJ14" s="1198"/>
      <c r="AK14" s="1198"/>
      <c r="AL14" s="1198"/>
      <c r="AM14" s="1198"/>
      <c r="AN14" s="1198"/>
      <c r="AO14" s="1198"/>
      <c r="AP14" s="1199"/>
      <c r="AR14" s="47"/>
      <c r="AS14" s="1190"/>
      <c r="AT14" s="1191"/>
      <c r="AU14" s="1204"/>
      <c r="AV14" s="1205"/>
      <c r="AW14" s="1205"/>
      <c r="AX14" s="1205"/>
      <c r="AY14" s="1205"/>
      <c r="AZ14" s="1205"/>
      <c r="BA14" s="1205"/>
      <c r="BB14" s="1205"/>
      <c r="BC14" s="1205"/>
      <c r="BD14" s="1205"/>
      <c r="BE14" s="1211"/>
      <c r="BF14" s="1192"/>
      <c r="BG14" s="1193"/>
      <c r="BH14" s="1197"/>
      <c r="BI14" s="1198"/>
      <c r="BJ14" s="1198"/>
      <c r="BK14" s="1198"/>
      <c r="BL14" s="1198"/>
      <c r="BM14" s="1198"/>
      <c r="BN14" s="1198"/>
      <c r="BO14" s="1198"/>
      <c r="BP14" s="1198"/>
      <c r="BQ14" s="1198"/>
      <c r="BR14" s="1198"/>
      <c r="BS14" s="1198"/>
      <c r="BT14" s="1198"/>
      <c r="BU14" s="1198"/>
      <c r="BV14" s="1198"/>
      <c r="BW14" s="1198"/>
      <c r="BX14" s="1198"/>
      <c r="BY14" s="1198"/>
      <c r="BZ14" s="1198"/>
      <c r="CA14" s="1198"/>
      <c r="CB14" s="1198"/>
      <c r="CC14" s="1198"/>
      <c r="CD14" s="1198"/>
      <c r="CE14" s="1198"/>
      <c r="CF14" s="1198"/>
      <c r="CG14" s="1198"/>
      <c r="CH14" s="1199"/>
    </row>
    <row r="15" spans="1:86" ht="18" customHeight="1" x14ac:dyDescent="0.15">
      <c r="A15" s="1060" t="s">
        <v>43</v>
      </c>
      <c r="B15" s="1061"/>
      <c r="C15" s="1112" t="str">
        <f>'⑨応募者名簿(印刷用)'!BT23</f>
        <v/>
      </c>
      <c r="D15" s="1112"/>
      <c r="E15" s="1112"/>
      <c r="F15" s="1112"/>
      <c r="G15" s="1112"/>
      <c r="H15" s="1112"/>
      <c r="I15" s="1112"/>
      <c r="J15" s="1112"/>
      <c r="K15" s="1112"/>
      <c r="L15" s="1112"/>
      <c r="M15" s="1112"/>
      <c r="N15" s="1113" t="s">
        <v>23</v>
      </c>
      <c r="O15" s="1114"/>
      <c r="P15" s="1079" t="str">
        <f>""&amp;⑧入力シート!AE104</f>
        <v/>
      </c>
      <c r="Q15" s="1079"/>
      <c r="R15" s="1079"/>
      <c r="S15" s="1079"/>
      <c r="T15" s="1079"/>
      <c r="U15" s="1079"/>
      <c r="V15" s="1079"/>
      <c r="W15" s="1079"/>
      <c r="X15" s="1079"/>
      <c r="Y15" s="1136" t="s">
        <v>82</v>
      </c>
      <c r="Z15" s="1136"/>
      <c r="AA15" s="1136"/>
      <c r="AB15" s="1136"/>
      <c r="AC15" s="1136"/>
      <c r="AD15" s="1136"/>
      <c r="AE15" s="1136"/>
      <c r="AF15" s="1136"/>
      <c r="AG15" s="1136"/>
      <c r="AH15" s="1136"/>
      <c r="AI15" s="1136"/>
      <c r="AJ15" s="1136"/>
      <c r="AK15" s="1136"/>
      <c r="AL15" s="1136"/>
      <c r="AM15" s="1136"/>
      <c r="AN15" s="1136"/>
      <c r="AO15" s="1136"/>
      <c r="AP15" s="1187"/>
      <c r="AR15" s="47"/>
      <c r="AS15" s="1060" t="s">
        <v>43</v>
      </c>
      <c r="AT15" s="1061"/>
      <c r="AU15" s="1112" t="str">
        <f>'⑨応募者名簿(印刷用)'!BT24</f>
        <v/>
      </c>
      <c r="AV15" s="1112"/>
      <c r="AW15" s="1112"/>
      <c r="AX15" s="1112"/>
      <c r="AY15" s="1112"/>
      <c r="AZ15" s="1112"/>
      <c r="BA15" s="1112"/>
      <c r="BB15" s="1112"/>
      <c r="BC15" s="1112"/>
      <c r="BD15" s="1112"/>
      <c r="BE15" s="1112"/>
      <c r="BF15" s="1113" t="s">
        <v>23</v>
      </c>
      <c r="BG15" s="1114"/>
      <c r="BH15" s="1079" t="str">
        <f>""&amp;⑧入力シート!AE105</f>
        <v/>
      </c>
      <c r="BI15" s="1079"/>
      <c r="BJ15" s="1079"/>
      <c r="BK15" s="1079"/>
      <c r="BL15" s="1079"/>
      <c r="BM15" s="1079"/>
      <c r="BN15" s="1079"/>
      <c r="BO15" s="1079"/>
      <c r="BP15" s="1079"/>
      <c r="BQ15" s="1136" t="s">
        <v>82</v>
      </c>
      <c r="BR15" s="1136"/>
      <c r="BS15" s="1136"/>
      <c r="BT15" s="1136"/>
      <c r="BU15" s="1136"/>
      <c r="BV15" s="1136"/>
      <c r="BW15" s="1136"/>
      <c r="BX15" s="1136"/>
      <c r="BY15" s="1136"/>
      <c r="BZ15" s="1136"/>
      <c r="CA15" s="1136"/>
      <c r="CB15" s="1136"/>
      <c r="CC15" s="1136"/>
      <c r="CD15" s="1136"/>
      <c r="CE15" s="1136"/>
      <c r="CF15" s="1136"/>
      <c r="CG15" s="1136"/>
      <c r="CH15" s="1187"/>
    </row>
    <row r="16" spans="1:86" ht="18" customHeight="1" x14ac:dyDescent="0.15">
      <c r="A16" s="1062"/>
      <c r="B16" s="1063"/>
      <c r="C16" s="1112"/>
      <c r="D16" s="1112"/>
      <c r="E16" s="1112"/>
      <c r="F16" s="1112"/>
      <c r="G16" s="1112"/>
      <c r="H16" s="1112"/>
      <c r="I16" s="1112"/>
      <c r="J16" s="1112"/>
      <c r="K16" s="1112"/>
      <c r="L16" s="1112"/>
      <c r="M16" s="1112"/>
      <c r="N16" s="1113"/>
      <c r="O16" s="1114"/>
      <c r="P16" s="1079"/>
      <c r="Q16" s="1079"/>
      <c r="R16" s="1079"/>
      <c r="S16" s="1079"/>
      <c r="T16" s="1079"/>
      <c r="U16" s="1079"/>
      <c r="V16" s="1079"/>
      <c r="W16" s="1079"/>
      <c r="X16" s="1079"/>
      <c r="Y16" s="1188"/>
      <c r="Z16" s="1188"/>
      <c r="AA16" s="1188"/>
      <c r="AB16" s="1188"/>
      <c r="AC16" s="1188"/>
      <c r="AD16" s="1188"/>
      <c r="AE16" s="1188"/>
      <c r="AF16" s="1188"/>
      <c r="AG16" s="1188"/>
      <c r="AH16" s="1188"/>
      <c r="AI16" s="1188"/>
      <c r="AJ16" s="1188"/>
      <c r="AK16" s="1188"/>
      <c r="AL16" s="1188"/>
      <c r="AM16" s="1188"/>
      <c r="AN16" s="1188"/>
      <c r="AO16" s="1188"/>
      <c r="AP16" s="1189"/>
      <c r="AR16" s="47"/>
      <c r="AS16" s="1062"/>
      <c r="AT16" s="1063"/>
      <c r="AU16" s="1112"/>
      <c r="AV16" s="1112"/>
      <c r="AW16" s="1112"/>
      <c r="AX16" s="1112"/>
      <c r="AY16" s="1112"/>
      <c r="AZ16" s="1112"/>
      <c r="BA16" s="1112"/>
      <c r="BB16" s="1112"/>
      <c r="BC16" s="1112"/>
      <c r="BD16" s="1112"/>
      <c r="BE16" s="1112"/>
      <c r="BF16" s="1113"/>
      <c r="BG16" s="1114"/>
      <c r="BH16" s="1079"/>
      <c r="BI16" s="1079"/>
      <c r="BJ16" s="1079"/>
      <c r="BK16" s="1079"/>
      <c r="BL16" s="1079"/>
      <c r="BM16" s="1079"/>
      <c r="BN16" s="1079"/>
      <c r="BO16" s="1079"/>
      <c r="BP16" s="1079"/>
      <c r="BQ16" s="1188"/>
      <c r="BR16" s="1188"/>
      <c r="BS16" s="1188"/>
      <c r="BT16" s="1188"/>
      <c r="BU16" s="1188"/>
      <c r="BV16" s="1188"/>
      <c r="BW16" s="1188"/>
      <c r="BX16" s="1188"/>
      <c r="BY16" s="1188"/>
      <c r="BZ16" s="1188"/>
      <c r="CA16" s="1188"/>
      <c r="CB16" s="1188"/>
      <c r="CC16" s="1188"/>
      <c r="CD16" s="1188"/>
      <c r="CE16" s="1188"/>
      <c r="CF16" s="1188"/>
      <c r="CG16" s="1188"/>
      <c r="CH16" s="1189"/>
    </row>
    <row r="17" spans="1:87" ht="15" customHeight="1" x14ac:dyDescent="0.15">
      <c r="A17" s="99"/>
      <c r="B17" s="99"/>
      <c r="C17" s="100"/>
      <c r="D17" s="100"/>
      <c r="E17" s="100"/>
      <c r="F17" s="100"/>
      <c r="G17" s="100"/>
      <c r="H17" s="100"/>
      <c r="I17" s="100"/>
      <c r="J17" s="100"/>
      <c r="K17" s="100"/>
      <c r="L17" s="100"/>
      <c r="M17" s="100"/>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R17" s="47"/>
      <c r="AS17" s="99"/>
      <c r="AT17" s="99"/>
      <c r="AU17" s="100"/>
      <c r="AV17" s="100"/>
      <c r="AW17" s="100"/>
      <c r="AX17" s="100"/>
      <c r="AY17" s="100"/>
      <c r="AZ17" s="100"/>
      <c r="BA17" s="100"/>
      <c r="BB17" s="100"/>
      <c r="BC17" s="100"/>
      <c r="BD17" s="100"/>
      <c r="BE17" s="100"/>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row>
    <row r="18" spans="1:87" ht="15" customHeight="1" x14ac:dyDescent="0.1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50"/>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row>
    <row r="19" spans="1:87" ht="17.100000000000001" customHeight="1" x14ac:dyDescent="0.15">
      <c r="A19" s="1153" t="s">
        <v>64</v>
      </c>
      <c r="B19" s="1154"/>
      <c r="C19" s="1154"/>
      <c r="D19" s="1154"/>
      <c r="E19" s="1154"/>
      <c r="F19" s="1154"/>
      <c r="G19" s="1154"/>
      <c r="H19" s="1154"/>
      <c r="I19" s="1154"/>
      <c r="J19" s="1154"/>
      <c r="K19" s="1154"/>
      <c r="L19" s="1154"/>
      <c r="M19" s="1155"/>
      <c r="N19" s="1203" t="s">
        <v>22</v>
      </c>
      <c r="O19" s="1203"/>
      <c r="P19" s="1215" t="s">
        <v>17</v>
      </c>
      <c r="Q19" s="1216"/>
      <c r="R19" s="1217" t="str">
        <f>IF('⑨応募者名簿(印刷用)'!$BX$40="","",'⑨応募者名簿(印刷用)'!$BX$40)</f>
        <v>-</v>
      </c>
      <c r="S19" s="1217"/>
      <c r="T19" s="1217"/>
      <c r="U19" s="1217"/>
      <c r="V19" s="1217"/>
      <c r="W19" s="1217"/>
      <c r="X19" s="1217"/>
      <c r="Y19" s="1217"/>
      <c r="Z19" s="1217"/>
      <c r="AA19" s="1217"/>
      <c r="AB19" s="1217"/>
      <c r="AC19" s="1217"/>
      <c r="AD19" s="1217"/>
      <c r="AE19" s="1217"/>
      <c r="AF19" s="1217"/>
      <c r="AG19" s="1217"/>
      <c r="AH19" s="1217"/>
      <c r="AI19" s="1217"/>
      <c r="AJ19" s="1217"/>
      <c r="AK19" s="1217"/>
      <c r="AL19" s="1217"/>
      <c r="AM19" s="1217"/>
      <c r="AN19" s="1217"/>
      <c r="AO19" s="1217"/>
      <c r="AP19" s="1218"/>
      <c r="AR19" s="47"/>
      <c r="AS19" s="1153" t="s">
        <v>64</v>
      </c>
      <c r="AT19" s="1154"/>
      <c r="AU19" s="1154"/>
      <c r="AV19" s="1154"/>
      <c r="AW19" s="1154"/>
      <c r="AX19" s="1154"/>
      <c r="AY19" s="1154"/>
      <c r="AZ19" s="1154"/>
      <c r="BA19" s="1154"/>
      <c r="BB19" s="1154"/>
      <c r="BC19" s="1154"/>
      <c r="BD19" s="1154"/>
      <c r="BE19" s="1155"/>
      <c r="BF19" s="1203" t="s">
        <v>22</v>
      </c>
      <c r="BG19" s="1203"/>
      <c r="BH19" s="1215" t="s">
        <v>17</v>
      </c>
      <c r="BI19" s="1216"/>
      <c r="BJ19" s="1217" t="str">
        <f>IF('⑨応募者名簿(印刷用)'!$BX$40="","",'⑨応募者名簿(印刷用)'!$BX$40)</f>
        <v>-</v>
      </c>
      <c r="BK19" s="1217"/>
      <c r="BL19" s="1217"/>
      <c r="BM19" s="1217"/>
      <c r="BN19" s="1217"/>
      <c r="BO19" s="1217"/>
      <c r="BP19" s="1217"/>
      <c r="BQ19" s="1217"/>
      <c r="BR19" s="1217"/>
      <c r="BS19" s="1217"/>
      <c r="BT19" s="1217"/>
      <c r="BU19" s="1217"/>
      <c r="BV19" s="1217"/>
      <c r="BW19" s="1217"/>
      <c r="BX19" s="1217"/>
      <c r="BY19" s="1217"/>
      <c r="BZ19" s="1217"/>
      <c r="CA19" s="1217"/>
      <c r="CB19" s="1217"/>
      <c r="CC19" s="1217"/>
      <c r="CD19" s="1217"/>
      <c r="CE19" s="1217"/>
      <c r="CF19" s="1217"/>
      <c r="CG19" s="1217"/>
      <c r="CH19" s="1218"/>
    </row>
    <row r="20" spans="1:87" ht="17.100000000000001" customHeight="1" x14ac:dyDescent="0.15">
      <c r="A20" s="612" t="str">
        <f>'⑨応募者名簿(印刷用)'!$A$36</f>
        <v/>
      </c>
      <c r="B20" s="613"/>
      <c r="C20" s="613"/>
      <c r="D20" s="613"/>
      <c r="E20" s="613"/>
      <c r="F20" s="613"/>
      <c r="G20" s="613"/>
      <c r="H20" s="613"/>
      <c r="I20" s="93"/>
      <c r="J20" s="93"/>
      <c r="K20" s="93"/>
      <c r="L20" s="93"/>
      <c r="M20" s="94"/>
      <c r="N20" s="1203"/>
      <c r="O20" s="1203"/>
      <c r="P20" s="1219" t="str">
        <f>IF('⑨応募者名簿(印刷用)'!$BV$42="","",'⑨応募者名簿(印刷用)'!$BV$42)</f>
        <v xml:space="preserve"> </v>
      </c>
      <c r="Q20" s="1220"/>
      <c r="R20" s="1220"/>
      <c r="S20" s="1220"/>
      <c r="T20" s="1220"/>
      <c r="U20" s="1220"/>
      <c r="V20" s="1220"/>
      <c r="W20" s="1220"/>
      <c r="X20" s="1220"/>
      <c r="Y20" s="1220"/>
      <c r="Z20" s="1220"/>
      <c r="AA20" s="1220"/>
      <c r="AB20" s="1220"/>
      <c r="AC20" s="1220"/>
      <c r="AD20" s="1220"/>
      <c r="AE20" s="1220"/>
      <c r="AF20" s="1220"/>
      <c r="AG20" s="1220"/>
      <c r="AH20" s="1220"/>
      <c r="AI20" s="1220"/>
      <c r="AJ20" s="1220"/>
      <c r="AK20" s="1220"/>
      <c r="AL20" s="1220"/>
      <c r="AM20" s="1220"/>
      <c r="AN20" s="1220"/>
      <c r="AO20" s="1220"/>
      <c r="AP20" s="1221"/>
      <c r="AR20" s="47"/>
      <c r="AS20" s="612" t="str">
        <f>'⑨応募者名簿(印刷用)'!$A$36</f>
        <v/>
      </c>
      <c r="AT20" s="613"/>
      <c r="AU20" s="613"/>
      <c r="AV20" s="613"/>
      <c r="AW20" s="613"/>
      <c r="AX20" s="613"/>
      <c r="AY20" s="613"/>
      <c r="AZ20" s="613"/>
      <c r="BA20" s="93"/>
      <c r="BB20" s="93"/>
      <c r="BC20" s="93"/>
      <c r="BD20" s="93"/>
      <c r="BE20" s="94"/>
      <c r="BF20" s="1203"/>
      <c r="BG20" s="1203"/>
      <c r="BH20" s="1219" t="str">
        <f>IF('⑨応募者名簿(印刷用)'!$BV$42="","",'⑨応募者名簿(印刷用)'!$BV$42)</f>
        <v xml:space="preserve"> </v>
      </c>
      <c r="BI20" s="1220"/>
      <c r="BJ20" s="1220"/>
      <c r="BK20" s="1220"/>
      <c r="BL20" s="1220"/>
      <c r="BM20" s="1220"/>
      <c r="BN20" s="1220"/>
      <c r="BO20" s="1220"/>
      <c r="BP20" s="1220"/>
      <c r="BQ20" s="1220"/>
      <c r="BR20" s="1220"/>
      <c r="BS20" s="1220"/>
      <c r="BT20" s="1220"/>
      <c r="BU20" s="1220"/>
      <c r="BV20" s="1220"/>
      <c r="BW20" s="1220"/>
      <c r="BX20" s="1220"/>
      <c r="BY20" s="1220"/>
      <c r="BZ20" s="1220"/>
      <c r="CA20" s="1220"/>
      <c r="CB20" s="1220"/>
      <c r="CC20" s="1220"/>
      <c r="CD20" s="1220"/>
      <c r="CE20" s="1220"/>
      <c r="CF20" s="1220"/>
      <c r="CG20" s="1220"/>
      <c r="CH20" s="1221"/>
    </row>
    <row r="21" spans="1:87" ht="17.100000000000001" customHeight="1" x14ac:dyDescent="0.15">
      <c r="A21" s="612"/>
      <c r="B21" s="613"/>
      <c r="C21" s="613"/>
      <c r="D21" s="613"/>
      <c r="E21" s="613"/>
      <c r="F21" s="613"/>
      <c r="G21" s="613"/>
      <c r="H21" s="613"/>
      <c r="I21" s="93"/>
      <c r="J21" s="93"/>
      <c r="K21" s="93"/>
      <c r="L21" s="93"/>
      <c r="M21" s="94"/>
      <c r="N21" s="1203"/>
      <c r="O21" s="1203"/>
      <c r="P21" s="1219" t="str">
        <f>IF('⑨応募者名簿(印刷用)'!$BV$43="","",'⑨応募者名簿(印刷用)'!$BV$43)</f>
        <v xml:space="preserve"> </v>
      </c>
      <c r="Q21" s="1220"/>
      <c r="R21" s="1220"/>
      <c r="S21" s="1220"/>
      <c r="T21" s="1220"/>
      <c r="U21" s="1220"/>
      <c r="V21" s="1220"/>
      <c r="W21" s="1220"/>
      <c r="X21" s="1220"/>
      <c r="Y21" s="1220"/>
      <c r="Z21" s="1220"/>
      <c r="AA21" s="1220"/>
      <c r="AB21" s="1220"/>
      <c r="AC21" s="1220"/>
      <c r="AD21" s="1220"/>
      <c r="AE21" s="1220"/>
      <c r="AF21" s="1220"/>
      <c r="AG21" s="1220"/>
      <c r="AH21" s="1220"/>
      <c r="AI21" s="1220"/>
      <c r="AJ21" s="1220"/>
      <c r="AK21" s="1220"/>
      <c r="AL21" s="1220"/>
      <c r="AM21" s="1220"/>
      <c r="AN21" s="1220"/>
      <c r="AO21" s="1220"/>
      <c r="AP21" s="1221"/>
      <c r="AR21" s="47"/>
      <c r="AS21" s="612"/>
      <c r="AT21" s="613"/>
      <c r="AU21" s="613"/>
      <c r="AV21" s="613"/>
      <c r="AW21" s="613"/>
      <c r="AX21" s="613"/>
      <c r="AY21" s="613"/>
      <c r="AZ21" s="613"/>
      <c r="BA21" s="93"/>
      <c r="BB21" s="93"/>
      <c r="BC21" s="93"/>
      <c r="BD21" s="93"/>
      <c r="BE21" s="94"/>
      <c r="BF21" s="1203"/>
      <c r="BG21" s="1203"/>
      <c r="BH21" s="1219" t="str">
        <f>IF('⑨応募者名簿(印刷用)'!$BV$43="","",'⑨応募者名簿(印刷用)'!$BV$43)</f>
        <v xml:space="preserve"> </v>
      </c>
      <c r="BI21" s="1220"/>
      <c r="BJ21" s="1220"/>
      <c r="BK21" s="1220"/>
      <c r="BL21" s="1220"/>
      <c r="BM21" s="1220"/>
      <c r="BN21" s="1220"/>
      <c r="BO21" s="1220"/>
      <c r="BP21" s="1220"/>
      <c r="BQ21" s="1220"/>
      <c r="BR21" s="1220"/>
      <c r="BS21" s="1220"/>
      <c r="BT21" s="1220"/>
      <c r="BU21" s="1220"/>
      <c r="BV21" s="1220"/>
      <c r="BW21" s="1220"/>
      <c r="BX21" s="1220"/>
      <c r="BY21" s="1220"/>
      <c r="BZ21" s="1220"/>
      <c r="CA21" s="1220"/>
      <c r="CB21" s="1220"/>
      <c r="CC21" s="1220"/>
      <c r="CD21" s="1220"/>
      <c r="CE21" s="1220"/>
      <c r="CF21" s="1220"/>
      <c r="CG21" s="1220"/>
      <c r="CH21" s="1221"/>
    </row>
    <row r="22" spans="1:87" ht="17.100000000000001" customHeight="1" x14ac:dyDescent="0.15">
      <c r="A22" s="612"/>
      <c r="B22" s="613"/>
      <c r="C22" s="613"/>
      <c r="D22" s="613"/>
      <c r="E22" s="613"/>
      <c r="F22" s="613"/>
      <c r="G22" s="613"/>
      <c r="H22" s="613"/>
      <c r="I22" s="93"/>
      <c r="J22" s="93"/>
      <c r="K22" s="93"/>
      <c r="L22" s="93"/>
      <c r="M22" s="94"/>
      <c r="N22" s="1203"/>
      <c r="O22" s="1203"/>
      <c r="P22" s="1222" t="str">
        <f>IF('⑨応募者名簿(印刷用)'!$BV$44="","",'⑨応募者名簿(印刷用)'!$BV$44)</f>
        <v xml:space="preserve"> </v>
      </c>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223"/>
      <c r="AM22" s="1223"/>
      <c r="AN22" s="1223"/>
      <c r="AO22" s="1223"/>
      <c r="AP22" s="1224"/>
      <c r="AR22" s="47"/>
      <c r="AS22" s="612"/>
      <c r="AT22" s="613"/>
      <c r="AU22" s="613"/>
      <c r="AV22" s="613"/>
      <c r="AW22" s="613"/>
      <c r="AX22" s="613"/>
      <c r="AY22" s="613"/>
      <c r="AZ22" s="613"/>
      <c r="BA22" s="93"/>
      <c r="BB22" s="93"/>
      <c r="BC22" s="93"/>
      <c r="BD22" s="93"/>
      <c r="BE22" s="94"/>
      <c r="BF22" s="1203"/>
      <c r="BG22" s="1203"/>
      <c r="BH22" s="1222" t="str">
        <f>IF('⑨応募者名簿(印刷用)'!$BV$44="","",'⑨応募者名簿(印刷用)'!$BV$44)</f>
        <v xml:space="preserve"> </v>
      </c>
      <c r="BI22" s="1223"/>
      <c r="BJ22" s="1223"/>
      <c r="BK22" s="1223"/>
      <c r="BL22" s="1223"/>
      <c r="BM22" s="1223"/>
      <c r="BN22" s="1223"/>
      <c r="BO22" s="1223"/>
      <c r="BP22" s="1223"/>
      <c r="BQ22" s="1223"/>
      <c r="BR22" s="1223"/>
      <c r="BS22" s="1223"/>
      <c r="BT22" s="1223"/>
      <c r="BU22" s="1223"/>
      <c r="BV22" s="1223"/>
      <c r="BW22" s="1223"/>
      <c r="BX22" s="1223"/>
      <c r="BY22" s="1223"/>
      <c r="BZ22" s="1223"/>
      <c r="CA22" s="1223"/>
      <c r="CB22" s="1223"/>
      <c r="CC22" s="1223"/>
      <c r="CD22" s="1223"/>
      <c r="CE22" s="1223"/>
      <c r="CF22" s="1223"/>
      <c r="CG22" s="1223"/>
      <c r="CH22" s="1224"/>
    </row>
    <row r="23" spans="1:87" ht="17.100000000000001" customHeight="1" x14ac:dyDescent="0.15">
      <c r="A23" s="612"/>
      <c r="B23" s="613"/>
      <c r="C23" s="613"/>
      <c r="D23" s="613"/>
      <c r="E23" s="613"/>
      <c r="F23" s="613"/>
      <c r="G23" s="613"/>
      <c r="H23" s="613"/>
      <c r="I23" s="93"/>
      <c r="J23" s="93"/>
      <c r="K23" s="93"/>
      <c r="L23" s="93"/>
      <c r="M23" s="94"/>
      <c r="N23" s="1206" t="s">
        <v>33</v>
      </c>
      <c r="O23" s="1207"/>
      <c r="P23" s="1212" t="s">
        <v>24</v>
      </c>
      <c r="Q23" s="1213"/>
      <c r="R23" s="1213"/>
      <c r="S23" s="1213"/>
      <c r="T23" s="1213" t="str">
        <f>""&amp;⑧入力シート!$D$21</f>
        <v/>
      </c>
      <c r="U23" s="1213"/>
      <c r="V23" s="1213"/>
      <c r="W23" s="1213"/>
      <c r="X23" s="1213"/>
      <c r="Y23" s="1213"/>
      <c r="Z23" s="1213"/>
      <c r="AA23" s="1213"/>
      <c r="AB23" s="1213"/>
      <c r="AC23" s="1213"/>
      <c r="AD23" s="1213"/>
      <c r="AE23" s="1213"/>
      <c r="AF23" s="1213"/>
      <c r="AG23" s="1213"/>
      <c r="AH23" s="1213"/>
      <c r="AI23" s="1213"/>
      <c r="AJ23" s="1213"/>
      <c r="AK23" s="1213"/>
      <c r="AL23" s="1213"/>
      <c r="AM23" s="1213"/>
      <c r="AN23" s="1213"/>
      <c r="AO23" s="1213"/>
      <c r="AP23" s="1214"/>
      <c r="AR23" s="47"/>
      <c r="AS23" s="612"/>
      <c r="AT23" s="613"/>
      <c r="AU23" s="613"/>
      <c r="AV23" s="613"/>
      <c r="AW23" s="613"/>
      <c r="AX23" s="613"/>
      <c r="AY23" s="613"/>
      <c r="AZ23" s="613"/>
      <c r="BA23" s="93"/>
      <c r="BB23" s="93"/>
      <c r="BC23" s="93"/>
      <c r="BD23" s="93"/>
      <c r="BE23" s="94"/>
      <c r="BF23" s="1206" t="s">
        <v>33</v>
      </c>
      <c r="BG23" s="1207"/>
      <c r="BH23" s="1212" t="s">
        <v>24</v>
      </c>
      <c r="BI23" s="1213"/>
      <c r="BJ23" s="1213"/>
      <c r="BK23" s="1213"/>
      <c r="BL23" s="1213" t="str">
        <f>""&amp;⑧入力シート!$D$21</f>
        <v/>
      </c>
      <c r="BM23" s="1213"/>
      <c r="BN23" s="1213"/>
      <c r="BO23" s="1213"/>
      <c r="BP23" s="1213"/>
      <c r="BQ23" s="1213"/>
      <c r="BR23" s="1213"/>
      <c r="BS23" s="1213"/>
      <c r="BT23" s="1213"/>
      <c r="BU23" s="1213"/>
      <c r="BV23" s="1213"/>
      <c r="BW23" s="1213"/>
      <c r="BX23" s="1213"/>
      <c r="BY23" s="1213"/>
      <c r="BZ23" s="1213"/>
      <c r="CA23" s="1213"/>
      <c r="CB23" s="1213"/>
      <c r="CC23" s="1213"/>
      <c r="CD23" s="1213"/>
      <c r="CE23" s="1213"/>
      <c r="CF23" s="1213"/>
      <c r="CG23" s="1213"/>
      <c r="CH23" s="1214"/>
    </row>
    <row r="24" spans="1:87" ht="17.100000000000001" customHeight="1" x14ac:dyDescent="0.15">
      <c r="A24" s="95"/>
      <c r="B24" s="93"/>
      <c r="C24" s="93"/>
      <c r="D24" s="93"/>
      <c r="E24" s="93"/>
      <c r="F24" s="93"/>
      <c r="G24" s="93"/>
      <c r="H24" s="93"/>
      <c r="I24" s="93"/>
      <c r="J24" s="93"/>
      <c r="K24" s="93"/>
      <c r="L24" s="93"/>
      <c r="M24" s="94"/>
      <c r="N24" s="1190"/>
      <c r="O24" s="1191"/>
      <c r="P24" s="1082" t="str">
        <f>"　"&amp;⑧入力シート!$D$22</f>
        <v>　</v>
      </c>
      <c r="Q24" s="1083"/>
      <c r="R24" s="1083"/>
      <c r="S24" s="1083"/>
      <c r="T24" s="1083"/>
      <c r="U24" s="1083"/>
      <c r="V24" s="1083"/>
      <c r="W24" s="1083"/>
      <c r="X24" s="1083"/>
      <c r="Y24" s="1083"/>
      <c r="Z24" s="1083"/>
      <c r="AA24" s="1083"/>
      <c r="AB24" s="1083"/>
      <c r="AC24" s="1083"/>
      <c r="AD24" s="1083"/>
      <c r="AE24" s="1083"/>
      <c r="AF24" s="1083"/>
      <c r="AG24" s="1083"/>
      <c r="AH24" s="1083"/>
      <c r="AI24" s="1083"/>
      <c r="AJ24" s="1083"/>
      <c r="AK24" s="1083"/>
      <c r="AL24" s="1083"/>
      <c r="AM24" s="1083"/>
      <c r="AN24" s="1083"/>
      <c r="AO24" s="1083"/>
      <c r="AP24" s="1084"/>
      <c r="AR24" s="47"/>
      <c r="AS24" s="95"/>
      <c r="AT24" s="93"/>
      <c r="AU24" s="93"/>
      <c r="AV24" s="93"/>
      <c r="AW24" s="93"/>
      <c r="AX24" s="93"/>
      <c r="AY24" s="93"/>
      <c r="AZ24" s="93"/>
      <c r="BA24" s="93"/>
      <c r="BB24" s="93"/>
      <c r="BC24" s="93"/>
      <c r="BD24" s="93"/>
      <c r="BE24" s="94"/>
      <c r="BF24" s="1190"/>
      <c r="BG24" s="1191"/>
      <c r="BH24" s="1082" t="str">
        <f>"　"&amp;⑧入力シート!$D$22</f>
        <v>　</v>
      </c>
      <c r="BI24" s="1083"/>
      <c r="BJ24" s="1083"/>
      <c r="BK24" s="1083"/>
      <c r="BL24" s="1083"/>
      <c r="BM24" s="1083"/>
      <c r="BN24" s="1083"/>
      <c r="BO24" s="1083"/>
      <c r="BP24" s="1083"/>
      <c r="BQ24" s="1083"/>
      <c r="BR24" s="1083"/>
      <c r="BS24" s="1083"/>
      <c r="BT24" s="1083"/>
      <c r="BU24" s="1083"/>
      <c r="BV24" s="1083"/>
      <c r="BW24" s="1083"/>
      <c r="BX24" s="1083"/>
      <c r="BY24" s="1083"/>
      <c r="BZ24" s="1083"/>
      <c r="CA24" s="1083"/>
      <c r="CB24" s="1083"/>
      <c r="CC24" s="1083"/>
      <c r="CD24" s="1083"/>
      <c r="CE24" s="1083"/>
      <c r="CF24" s="1083"/>
      <c r="CG24" s="1083"/>
      <c r="CH24" s="1084"/>
    </row>
    <row r="25" spans="1:87" ht="17.100000000000001" customHeight="1" x14ac:dyDescent="0.15">
      <c r="A25" s="95"/>
      <c r="B25" s="93"/>
      <c r="C25" s="93"/>
      <c r="D25" s="93"/>
      <c r="E25" s="93"/>
      <c r="F25" s="93"/>
      <c r="G25" s="93"/>
      <c r="H25" s="93"/>
      <c r="I25" s="93"/>
      <c r="J25" s="93"/>
      <c r="K25" s="93"/>
      <c r="L25" s="93"/>
      <c r="M25" s="94"/>
      <c r="N25" s="1190"/>
      <c r="O25" s="1191"/>
      <c r="P25" s="1085" t="str">
        <f>"　"&amp;⑧入力シート!$D$23</f>
        <v>　</v>
      </c>
      <c r="Q25" s="1086"/>
      <c r="R25" s="1086"/>
      <c r="S25" s="1086"/>
      <c r="T25" s="1086"/>
      <c r="U25" s="1086"/>
      <c r="V25" s="1086"/>
      <c r="W25" s="1086"/>
      <c r="X25" s="1086"/>
      <c r="Y25" s="1086"/>
      <c r="Z25" s="1086"/>
      <c r="AA25" s="1086"/>
      <c r="AB25" s="1086"/>
      <c r="AC25" s="1086"/>
      <c r="AD25" s="1086"/>
      <c r="AE25" s="1086"/>
      <c r="AF25" s="1086"/>
      <c r="AG25" s="1086"/>
      <c r="AH25" s="1086"/>
      <c r="AI25" s="1086"/>
      <c r="AJ25" s="1086"/>
      <c r="AK25" s="1086"/>
      <c r="AL25" s="1086"/>
      <c r="AM25" s="1086"/>
      <c r="AN25" s="1086"/>
      <c r="AO25" s="1086"/>
      <c r="AP25" s="1087"/>
      <c r="AR25" s="47"/>
      <c r="AS25" s="95"/>
      <c r="AT25" s="93"/>
      <c r="AU25" s="93"/>
      <c r="AV25" s="93"/>
      <c r="AW25" s="93"/>
      <c r="AX25" s="93"/>
      <c r="AY25" s="93"/>
      <c r="AZ25" s="93"/>
      <c r="BA25" s="93"/>
      <c r="BB25" s="93"/>
      <c r="BC25" s="93"/>
      <c r="BD25" s="93"/>
      <c r="BE25" s="94"/>
      <c r="BF25" s="1190"/>
      <c r="BG25" s="1191"/>
      <c r="BH25" s="1085" t="str">
        <f>"　"&amp;⑧入力シート!$D$23</f>
        <v>　</v>
      </c>
      <c r="BI25" s="1086"/>
      <c r="BJ25" s="1086"/>
      <c r="BK25" s="1086"/>
      <c r="BL25" s="1086"/>
      <c r="BM25" s="1086"/>
      <c r="BN25" s="1086"/>
      <c r="BO25" s="1086"/>
      <c r="BP25" s="1086"/>
      <c r="BQ25" s="1086"/>
      <c r="BR25" s="1086"/>
      <c r="BS25" s="1086"/>
      <c r="BT25" s="1086"/>
      <c r="BU25" s="1086"/>
      <c r="BV25" s="1086"/>
      <c r="BW25" s="1086"/>
      <c r="BX25" s="1086"/>
      <c r="BY25" s="1086"/>
      <c r="BZ25" s="1086"/>
      <c r="CA25" s="1086"/>
      <c r="CB25" s="1086"/>
      <c r="CC25" s="1086"/>
      <c r="CD25" s="1086"/>
      <c r="CE25" s="1086"/>
      <c r="CF25" s="1086"/>
      <c r="CG25" s="1086"/>
      <c r="CH25" s="1087"/>
    </row>
    <row r="26" spans="1:87" ht="17.100000000000001" customHeight="1" x14ac:dyDescent="0.15">
      <c r="A26" s="96"/>
      <c r="B26" s="97"/>
      <c r="C26" s="97"/>
      <c r="D26" s="97"/>
      <c r="E26" s="97"/>
      <c r="F26" s="97"/>
      <c r="G26" s="97"/>
      <c r="H26" s="97"/>
      <c r="I26" s="97"/>
      <c r="J26" s="97"/>
      <c r="K26" s="97"/>
      <c r="L26" s="97"/>
      <c r="M26" s="98"/>
      <c r="N26" s="1190"/>
      <c r="O26" s="1191"/>
      <c r="P26" s="1085"/>
      <c r="Q26" s="1086"/>
      <c r="R26" s="1086"/>
      <c r="S26" s="1086"/>
      <c r="T26" s="1086"/>
      <c r="U26" s="1086"/>
      <c r="V26" s="1086"/>
      <c r="W26" s="1086"/>
      <c r="X26" s="1086"/>
      <c r="Y26" s="1086"/>
      <c r="Z26" s="1086"/>
      <c r="AA26" s="1086"/>
      <c r="AB26" s="1086"/>
      <c r="AC26" s="1086"/>
      <c r="AD26" s="1086"/>
      <c r="AE26" s="1086"/>
      <c r="AF26" s="1086"/>
      <c r="AG26" s="1086"/>
      <c r="AH26" s="1086"/>
      <c r="AI26" s="1086"/>
      <c r="AJ26" s="1086"/>
      <c r="AK26" s="1086"/>
      <c r="AL26" s="1086"/>
      <c r="AM26" s="1086"/>
      <c r="AN26" s="1086"/>
      <c r="AO26" s="1086"/>
      <c r="AP26" s="1087"/>
      <c r="AR26" s="47"/>
      <c r="AS26" s="96"/>
      <c r="AT26" s="97"/>
      <c r="AU26" s="97"/>
      <c r="AV26" s="97"/>
      <c r="AW26" s="97"/>
      <c r="AX26" s="97"/>
      <c r="AY26" s="97"/>
      <c r="AZ26" s="97"/>
      <c r="BA26" s="97"/>
      <c r="BB26" s="97"/>
      <c r="BC26" s="97"/>
      <c r="BD26" s="97"/>
      <c r="BE26" s="98"/>
      <c r="BF26" s="1190"/>
      <c r="BG26" s="1191"/>
      <c r="BH26" s="1085"/>
      <c r="BI26" s="1086"/>
      <c r="BJ26" s="1086"/>
      <c r="BK26" s="1086"/>
      <c r="BL26" s="1086"/>
      <c r="BM26" s="1086"/>
      <c r="BN26" s="1086"/>
      <c r="BO26" s="1086"/>
      <c r="BP26" s="1086"/>
      <c r="BQ26" s="1086"/>
      <c r="BR26" s="1086"/>
      <c r="BS26" s="1086"/>
      <c r="BT26" s="1086"/>
      <c r="BU26" s="1086"/>
      <c r="BV26" s="1086"/>
      <c r="BW26" s="1086"/>
      <c r="BX26" s="1086"/>
      <c r="BY26" s="1086"/>
      <c r="BZ26" s="1086"/>
      <c r="CA26" s="1086"/>
      <c r="CB26" s="1086"/>
      <c r="CC26" s="1086"/>
      <c r="CD26" s="1086"/>
      <c r="CE26" s="1086"/>
      <c r="CF26" s="1086"/>
      <c r="CG26" s="1086"/>
      <c r="CH26" s="1087"/>
    </row>
    <row r="27" spans="1:87" ht="18" customHeight="1" x14ac:dyDescent="0.15">
      <c r="A27" s="1206" t="s">
        <v>38</v>
      </c>
      <c r="B27" s="1207"/>
      <c r="C27" s="1212" t="s">
        <v>32</v>
      </c>
      <c r="D27" s="1213"/>
      <c r="E27" s="1213"/>
      <c r="F27" s="1213"/>
      <c r="G27" s="1213"/>
      <c r="H27" s="1213"/>
      <c r="I27" s="1213"/>
      <c r="J27" s="1213"/>
      <c r="K27" s="1213"/>
      <c r="L27" s="1213"/>
      <c r="M27" s="1214"/>
      <c r="N27" s="1206" t="s">
        <v>35</v>
      </c>
      <c r="O27" s="1207"/>
      <c r="P27" s="1238" t="str">
        <f>""&amp;⑧入力シート!AD106</f>
        <v/>
      </c>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39"/>
      <c r="AL27" s="1239"/>
      <c r="AM27" s="1239"/>
      <c r="AN27" s="1239"/>
      <c r="AO27" s="1239"/>
      <c r="AP27" s="1240"/>
      <c r="AR27" s="47"/>
      <c r="AS27" s="1206" t="s">
        <v>38</v>
      </c>
      <c r="AT27" s="1207"/>
      <c r="AU27" s="1212" t="s">
        <v>32</v>
      </c>
      <c r="AV27" s="1213"/>
      <c r="AW27" s="1213"/>
      <c r="AX27" s="1213"/>
      <c r="AY27" s="1213"/>
      <c r="AZ27" s="1213"/>
      <c r="BA27" s="1213"/>
      <c r="BB27" s="1213"/>
      <c r="BC27" s="1213"/>
      <c r="BD27" s="1213"/>
      <c r="BE27" s="1214"/>
      <c r="BF27" s="1206" t="s">
        <v>35</v>
      </c>
      <c r="BG27" s="1207"/>
      <c r="BH27" s="1238" t="str">
        <f>""&amp;⑧入力シート!AD107</f>
        <v/>
      </c>
      <c r="BI27" s="1239"/>
      <c r="BJ27" s="1239"/>
      <c r="BK27" s="1239"/>
      <c r="BL27" s="1239"/>
      <c r="BM27" s="1239"/>
      <c r="BN27" s="1239"/>
      <c r="BO27" s="1239"/>
      <c r="BP27" s="1239"/>
      <c r="BQ27" s="1239"/>
      <c r="BR27" s="1239"/>
      <c r="BS27" s="1239"/>
      <c r="BT27" s="1239"/>
      <c r="BU27" s="1239"/>
      <c r="BV27" s="1239"/>
      <c r="BW27" s="1239"/>
      <c r="BX27" s="1239"/>
      <c r="BY27" s="1239"/>
      <c r="BZ27" s="1239"/>
      <c r="CA27" s="1239"/>
      <c r="CB27" s="1239"/>
      <c r="CC27" s="1239"/>
      <c r="CD27" s="1239"/>
      <c r="CE27" s="1239"/>
      <c r="CF27" s="1239"/>
      <c r="CG27" s="1239"/>
      <c r="CH27" s="1240"/>
    </row>
    <row r="28" spans="1:87" ht="18" customHeight="1" x14ac:dyDescent="0.15">
      <c r="A28" s="1190"/>
      <c r="B28" s="1191"/>
      <c r="C28" s="1204">
        <f>⑧入力シート!Y106</f>
        <v>83</v>
      </c>
      <c r="D28" s="1205"/>
      <c r="E28" s="1205"/>
      <c r="F28" s="1205"/>
      <c r="G28" s="1205"/>
      <c r="H28" s="1205"/>
      <c r="I28" s="1205"/>
      <c r="J28" s="1205"/>
      <c r="K28" s="1205"/>
      <c r="L28" s="1205"/>
      <c r="M28" s="1211"/>
      <c r="N28" s="1190"/>
      <c r="O28" s="1191"/>
      <c r="P28" s="1241"/>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3"/>
      <c r="AR28" s="47"/>
      <c r="AS28" s="1190"/>
      <c r="AT28" s="1191"/>
      <c r="AU28" s="1204">
        <f>⑧入力シート!Y107</f>
        <v>84</v>
      </c>
      <c r="AV28" s="1205"/>
      <c r="AW28" s="1205"/>
      <c r="AX28" s="1205"/>
      <c r="AY28" s="1205"/>
      <c r="AZ28" s="1205"/>
      <c r="BA28" s="1205"/>
      <c r="BB28" s="1205"/>
      <c r="BC28" s="1205"/>
      <c r="BD28" s="1205"/>
      <c r="BE28" s="1211"/>
      <c r="BF28" s="1190"/>
      <c r="BG28" s="1191"/>
      <c r="BH28" s="1241"/>
      <c r="BI28" s="1242"/>
      <c r="BJ28" s="1242"/>
      <c r="BK28" s="1242"/>
      <c r="BL28" s="1242"/>
      <c r="BM28" s="1242"/>
      <c r="BN28" s="1242"/>
      <c r="BO28" s="1242"/>
      <c r="BP28" s="1242"/>
      <c r="BQ28" s="1242"/>
      <c r="BR28" s="1242"/>
      <c r="BS28" s="1242"/>
      <c r="BT28" s="1242"/>
      <c r="BU28" s="1242"/>
      <c r="BV28" s="1242"/>
      <c r="BW28" s="1242"/>
      <c r="BX28" s="1242"/>
      <c r="BY28" s="1242"/>
      <c r="BZ28" s="1242"/>
      <c r="CA28" s="1242"/>
      <c r="CB28" s="1242"/>
      <c r="CC28" s="1242"/>
      <c r="CD28" s="1242"/>
      <c r="CE28" s="1242"/>
      <c r="CF28" s="1242"/>
      <c r="CG28" s="1242"/>
      <c r="CH28" s="1243"/>
    </row>
    <row r="29" spans="1:87" ht="18" customHeight="1" x14ac:dyDescent="0.15">
      <c r="A29" s="1192"/>
      <c r="B29" s="1193"/>
      <c r="C29" s="1247"/>
      <c r="D29" s="1248"/>
      <c r="E29" s="1248"/>
      <c r="F29" s="1248"/>
      <c r="G29" s="1248"/>
      <c r="H29" s="1248"/>
      <c r="I29" s="1248"/>
      <c r="J29" s="1248"/>
      <c r="K29" s="1248"/>
      <c r="L29" s="1248"/>
      <c r="M29" s="1249"/>
      <c r="N29" s="1192"/>
      <c r="O29" s="1193"/>
      <c r="P29" s="1244"/>
      <c r="Q29" s="1245"/>
      <c r="R29" s="1245"/>
      <c r="S29" s="1245"/>
      <c r="T29" s="1245"/>
      <c r="U29" s="1245"/>
      <c r="V29" s="1245"/>
      <c r="W29" s="1245"/>
      <c r="X29" s="1245"/>
      <c r="Y29" s="1245"/>
      <c r="Z29" s="1245"/>
      <c r="AA29" s="1245"/>
      <c r="AB29" s="1245"/>
      <c r="AC29" s="1245"/>
      <c r="AD29" s="1245"/>
      <c r="AE29" s="1245"/>
      <c r="AF29" s="1245"/>
      <c r="AG29" s="1245"/>
      <c r="AH29" s="1245"/>
      <c r="AI29" s="1245"/>
      <c r="AJ29" s="1245"/>
      <c r="AK29" s="1245"/>
      <c r="AL29" s="1245"/>
      <c r="AM29" s="1245"/>
      <c r="AN29" s="1245"/>
      <c r="AO29" s="1245"/>
      <c r="AP29" s="1246"/>
      <c r="AR29" s="47"/>
      <c r="AS29" s="1192"/>
      <c r="AT29" s="1193"/>
      <c r="AU29" s="1247"/>
      <c r="AV29" s="1248"/>
      <c r="AW29" s="1248"/>
      <c r="AX29" s="1248"/>
      <c r="AY29" s="1248"/>
      <c r="AZ29" s="1248"/>
      <c r="BA29" s="1248"/>
      <c r="BB29" s="1248"/>
      <c r="BC29" s="1248"/>
      <c r="BD29" s="1248"/>
      <c r="BE29" s="1249"/>
      <c r="BF29" s="1192"/>
      <c r="BG29" s="1193"/>
      <c r="BH29" s="1244"/>
      <c r="BI29" s="1245"/>
      <c r="BJ29" s="1245"/>
      <c r="BK29" s="1245"/>
      <c r="BL29" s="1245"/>
      <c r="BM29" s="1245"/>
      <c r="BN29" s="1245"/>
      <c r="BO29" s="1245"/>
      <c r="BP29" s="1245"/>
      <c r="BQ29" s="1245"/>
      <c r="BR29" s="1245"/>
      <c r="BS29" s="1245"/>
      <c r="BT29" s="1245"/>
      <c r="BU29" s="1245"/>
      <c r="BV29" s="1245"/>
      <c r="BW29" s="1245"/>
      <c r="BX29" s="1245"/>
      <c r="BY29" s="1245"/>
      <c r="BZ29" s="1245"/>
      <c r="CA29" s="1245"/>
      <c r="CB29" s="1245"/>
      <c r="CC29" s="1245"/>
      <c r="CD29" s="1245"/>
      <c r="CE29" s="1245"/>
      <c r="CF29" s="1245"/>
      <c r="CG29" s="1245"/>
      <c r="CH29" s="1246"/>
    </row>
    <row r="30" spans="1:87" ht="18" customHeight="1" x14ac:dyDescent="0.15">
      <c r="A30" s="1206" t="s">
        <v>37</v>
      </c>
      <c r="B30" s="1207"/>
      <c r="C30" s="1208" t="str">
        <f>""&amp;⑧入力シート!Z106</f>
        <v/>
      </c>
      <c r="D30" s="1209"/>
      <c r="E30" s="1209"/>
      <c r="F30" s="1209"/>
      <c r="G30" s="1209"/>
      <c r="H30" s="1209"/>
      <c r="I30" s="1209"/>
      <c r="J30" s="1209"/>
      <c r="K30" s="1209"/>
      <c r="L30" s="1209"/>
      <c r="M30" s="1210"/>
      <c r="N30" s="1206" t="s">
        <v>36</v>
      </c>
      <c r="O30" s="1207"/>
      <c r="P30" s="1212" t="s">
        <v>34</v>
      </c>
      <c r="Q30" s="1213"/>
      <c r="R30" s="1213"/>
      <c r="S30" s="1213"/>
      <c r="T30" s="1213"/>
      <c r="U30" s="1213"/>
      <c r="V30" s="1213"/>
      <c r="W30" s="1213"/>
      <c r="X30" s="1213"/>
      <c r="Y30" s="1213"/>
      <c r="Z30" s="1213"/>
      <c r="AA30" s="1213"/>
      <c r="AB30" s="1213"/>
      <c r="AC30" s="1213"/>
      <c r="AD30" s="1213"/>
      <c r="AE30" s="1213"/>
      <c r="AF30" s="1213"/>
      <c r="AG30" s="1213"/>
      <c r="AH30" s="1213"/>
      <c r="AI30" s="1213"/>
      <c r="AJ30" s="1213"/>
      <c r="AK30" s="1213"/>
      <c r="AL30" s="1213"/>
      <c r="AM30" s="1213"/>
      <c r="AN30" s="1213"/>
      <c r="AO30" s="1213"/>
      <c r="AP30" s="1214"/>
      <c r="AR30" s="47"/>
      <c r="AS30" s="1206" t="s">
        <v>37</v>
      </c>
      <c r="AT30" s="1207"/>
      <c r="AU30" s="1208" t="str">
        <f>""&amp;⑧入力シート!Z107</f>
        <v/>
      </c>
      <c r="AV30" s="1209"/>
      <c r="AW30" s="1209"/>
      <c r="AX30" s="1209"/>
      <c r="AY30" s="1209"/>
      <c r="AZ30" s="1209"/>
      <c r="BA30" s="1209"/>
      <c r="BB30" s="1209"/>
      <c r="BC30" s="1209"/>
      <c r="BD30" s="1209"/>
      <c r="BE30" s="1210"/>
      <c r="BF30" s="1206" t="s">
        <v>36</v>
      </c>
      <c r="BG30" s="1207"/>
      <c r="BH30" s="1212" t="s">
        <v>34</v>
      </c>
      <c r="BI30" s="1213"/>
      <c r="BJ30" s="1213"/>
      <c r="BK30" s="1213"/>
      <c r="BL30" s="1213"/>
      <c r="BM30" s="1213"/>
      <c r="BN30" s="1213"/>
      <c r="BO30" s="1213"/>
      <c r="BP30" s="1213"/>
      <c r="BQ30" s="1213"/>
      <c r="BR30" s="1213"/>
      <c r="BS30" s="1213"/>
      <c r="BT30" s="1213"/>
      <c r="BU30" s="1213"/>
      <c r="BV30" s="1213"/>
      <c r="BW30" s="1213"/>
      <c r="BX30" s="1213"/>
      <c r="BY30" s="1213"/>
      <c r="BZ30" s="1213"/>
      <c r="CA30" s="1213"/>
      <c r="CB30" s="1213"/>
      <c r="CC30" s="1213"/>
      <c r="CD30" s="1213"/>
      <c r="CE30" s="1213"/>
      <c r="CF30" s="1213"/>
      <c r="CG30" s="1213"/>
      <c r="CH30" s="1214"/>
    </row>
    <row r="31" spans="1:87" ht="18" customHeight="1" x14ac:dyDescent="0.15">
      <c r="A31" s="1190"/>
      <c r="B31" s="1191"/>
      <c r="C31" s="1204"/>
      <c r="D31" s="1205"/>
      <c r="E31" s="1205"/>
      <c r="F31" s="1205"/>
      <c r="G31" s="1205"/>
      <c r="H31" s="1205"/>
      <c r="I31" s="1205"/>
      <c r="J31" s="1205"/>
      <c r="K31" s="1205"/>
      <c r="L31" s="1205"/>
      <c r="M31" s="1211"/>
      <c r="N31" s="1190"/>
      <c r="O31" s="1191"/>
      <c r="P31" s="1197" t="str">
        <f>'⑨応募者名簿(印刷用)'!BV25</f>
        <v xml:space="preserve"> </v>
      </c>
      <c r="Q31" s="1198"/>
      <c r="R31" s="1198"/>
      <c r="S31" s="1198"/>
      <c r="T31" s="1198"/>
      <c r="U31" s="1198"/>
      <c r="V31" s="1198"/>
      <c r="W31" s="1198"/>
      <c r="X31" s="1198"/>
      <c r="Y31" s="1198"/>
      <c r="Z31" s="1198"/>
      <c r="AA31" s="1198"/>
      <c r="AB31" s="1198"/>
      <c r="AC31" s="1198"/>
      <c r="AD31" s="1198"/>
      <c r="AE31" s="1198"/>
      <c r="AF31" s="1198"/>
      <c r="AG31" s="1198"/>
      <c r="AH31" s="1198"/>
      <c r="AI31" s="1198"/>
      <c r="AJ31" s="1198"/>
      <c r="AK31" s="1198"/>
      <c r="AL31" s="1198"/>
      <c r="AM31" s="1198"/>
      <c r="AN31" s="1198"/>
      <c r="AO31" s="1198"/>
      <c r="AP31" s="1199"/>
      <c r="AR31" s="47"/>
      <c r="AS31" s="1190"/>
      <c r="AT31" s="1191"/>
      <c r="AU31" s="1204"/>
      <c r="AV31" s="1205"/>
      <c r="AW31" s="1205"/>
      <c r="AX31" s="1205"/>
      <c r="AY31" s="1205"/>
      <c r="AZ31" s="1205"/>
      <c r="BA31" s="1205"/>
      <c r="BB31" s="1205"/>
      <c r="BC31" s="1205"/>
      <c r="BD31" s="1205"/>
      <c r="BE31" s="1211"/>
      <c r="BF31" s="1190"/>
      <c r="BG31" s="1191"/>
      <c r="BH31" s="1197" t="str">
        <f>'⑨応募者名簿(印刷用)'!BV26</f>
        <v xml:space="preserve"> </v>
      </c>
      <c r="BI31" s="1198"/>
      <c r="BJ31" s="1198"/>
      <c r="BK31" s="1198"/>
      <c r="BL31" s="1198"/>
      <c r="BM31" s="1198"/>
      <c r="BN31" s="1198"/>
      <c r="BO31" s="1198"/>
      <c r="BP31" s="1198"/>
      <c r="BQ31" s="1198"/>
      <c r="BR31" s="1198"/>
      <c r="BS31" s="1198"/>
      <c r="BT31" s="1198"/>
      <c r="BU31" s="1198"/>
      <c r="BV31" s="1198"/>
      <c r="BW31" s="1198"/>
      <c r="BX31" s="1198"/>
      <c r="BY31" s="1198"/>
      <c r="BZ31" s="1198"/>
      <c r="CA31" s="1198"/>
      <c r="CB31" s="1198"/>
      <c r="CC31" s="1198"/>
      <c r="CD31" s="1198"/>
      <c r="CE31" s="1198"/>
      <c r="CF31" s="1198"/>
      <c r="CG31" s="1198"/>
      <c r="CH31" s="1199"/>
    </row>
    <row r="32" spans="1:87" ht="18" customHeight="1" x14ac:dyDescent="0.15">
      <c r="A32" s="1192"/>
      <c r="B32" s="1193"/>
      <c r="C32" s="1247"/>
      <c r="D32" s="1248"/>
      <c r="E32" s="1248"/>
      <c r="F32" s="1248"/>
      <c r="G32" s="1248"/>
      <c r="H32" s="1248"/>
      <c r="I32" s="1248"/>
      <c r="J32" s="1248"/>
      <c r="K32" s="1248"/>
      <c r="L32" s="1248"/>
      <c r="M32" s="1249"/>
      <c r="N32" s="1192"/>
      <c r="O32" s="1193"/>
      <c r="P32" s="1197"/>
      <c r="Q32" s="1198"/>
      <c r="R32" s="1198"/>
      <c r="S32" s="1198"/>
      <c r="T32" s="1198"/>
      <c r="U32" s="1198"/>
      <c r="V32" s="1198"/>
      <c r="W32" s="1198"/>
      <c r="X32" s="1198"/>
      <c r="Y32" s="1198"/>
      <c r="Z32" s="1198"/>
      <c r="AA32" s="1198"/>
      <c r="AB32" s="1198"/>
      <c r="AC32" s="1198"/>
      <c r="AD32" s="1198"/>
      <c r="AE32" s="1198"/>
      <c r="AF32" s="1198"/>
      <c r="AG32" s="1198"/>
      <c r="AH32" s="1198"/>
      <c r="AI32" s="1198"/>
      <c r="AJ32" s="1198"/>
      <c r="AK32" s="1198"/>
      <c r="AL32" s="1198"/>
      <c r="AM32" s="1198"/>
      <c r="AN32" s="1198"/>
      <c r="AO32" s="1198"/>
      <c r="AP32" s="1199"/>
      <c r="AR32" s="47"/>
      <c r="AS32" s="1192"/>
      <c r="AT32" s="1193"/>
      <c r="AU32" s="1247"/>
      <c r="AV32" s="1248"/>
      <c r="AW32" s="1248"/>
      <c r="AX32" s="1248"/>
      <c r="AY32" s="1248"/>
      <c r="AZ32" s="1248"/>
      <c r="BA32" s="1248"/>
      <c r="BB32" s="1248"/>
      <c r="BC32" s="1248"/>
      <c r="BD32" s="1248"/>
      <c r="BE32" s="1249"/>
      <c r="BF32" s="1192"/>
      <c r="BG32" s="1193"/>
      <c r="BH32" s="1197"/>
      <c r="BI32" s="1198"/>
      <c r="BJ32" s="1198"/>
      <c r="BK32" s="1198"/>
      <c r="BL32" s="1198"/>
      <c r="BM32" s="1198"/>
      <c r="BN32" s="1198"/>
      <c r="BO32" s="1198"/>
      <c r="BP32" s="1198"/>
      <c r="BQ32" s="1198"/>
      <c r="BR32" s="1198"/>
      <c r="BS32" s="1198"/>
      <c r="BT32" s="1198"/>
      <c r="BU32" s="1198"/>
      <c r="BV32" s="1198"/>
      <c r="BW32" s="1198"/>
      <c r="BX32" s="1198"/>
      <c r="BY32" s="1198"/>
      <c r="BZ32" s="1198"/>
      <c r="CA32" s="1198"/>
      <c r="CB32" s="1198"/>
      <c r="CC32" s="1198"/>
      <c r="CD32" s="1198"/>
      <c r="CE32" s="1198"/>
      <c r="CF32" s="1198"/>
      <c r="CG32" s="1198"/>
      <c r="CH32" s="1199"/>
    </row>
    <row r="33" spans="1:86" ht="18" customHeight="1" x14ac:dyDescent="0.15">
      <c r="A33" s="1107" t="s">
        <v>43</v>
      </c>
      <c r="B33" s="1108"/>
      <c r="C33" s="1227" t="str">
        <f>'⑨応募者名簿(印刷用)'!BT25</f>
        <v/>
      </c>
      <c r="D33" s="1228"/>
      <c r="E33" s="1228"/>
      <c r="F33" s="1228"/>
      <c r="G33" s="1228"/>
      <c r="H33" s="1228"/>
      <c r="I33" s="1228"/>
      <c r="J33" s="1228"/>
      <c r="K33" s="1228"/>
      <c r="L33" s="1228"/>
      <c r="M33" s="1229"/>
      <c r="N33" s="1230" t="s">
        <v>23</v>
      </c>
      <c r="O33" s="1231"/>
      <c r="P33" s="1175" t="str">
        <f>""&amp;⑧入力シート!AE106</f>
        <v/>
      </c>
      <c r="Q33" s="1176"/>
      <c r="R33" s="1176"/>
      <c r="S33" s="1176"/>
      <c r="T33" s="1176"/>
      <c r="U33" s="1176"/>
      <c r="V33" s="1176"/>
      <c r="W33" s="1176"/>
      <c r="X33" s="1177"/>
      <c r="Y33" s="1234" t="s">
        <v>82</v>
      </c>
      <c r="Z33" s="1136"/>
      <c r="AA33" s="1136"/>
      <c r="AB33" s="1136"/>
      <c r="AC33" s="1136"/>
      <c r="AD33" s="1136"/>
      <c r="AE33" s="1136"/>
      <c r="AF33" s="1136"/>
      <c r="AG33" s="1136"/>
      <c r="AH33" s="1136"/>
      <c r="AI33" s="1136"/>
      <c r="AJ33" s="1136"/>
      <c r="AK33" s="1136"/>
      <c r="AL33" s="1136"/>
      <c r="AM33" s="1136"/>
      <c r="AN33" s="1136"/>
      <c r="AO33" s="1136"/>
      <c r="AP33" s="1187"/>
      <c r="AR33" s="47"/>
      <c r="AS33" s="1107" t="s">
        <v>43</v>
      </c>
      <c r="AT33" s="1108"/>
      <c r="AU33" s="1227" t="str">
        <f>'⑨応募者名簿(印刷用)'!BT26</f>
        <v/>
      </c>
      <c r="AV33" s="1228"/>
      <c r="AW33" s="1228"/>
      <c r="AX33" s="1228"/>
      <c r="AY33" s="1228"/>
      <c r="AZ33" s="1228"/>
      <c r="BA33" s="1228"/>
      <c r="BB33" s="1228"/>
      <c r="BC33" s="1228"/>
      <c r="BD33" s="1228"/>
      <c r="BE33" s="1229"/>
      <c r="BF33" s="1230" t="s">
        <v>23</v>
      </c>
      <c r="BG33" s="1231"/>
      <c r="BH33" s="1175" t="str">
        <f>""&amp;⑧入力シート!AE107</f>
        <v/>
      </c>
      <c r="BI33" s="1176"/>
      <c r="BJ33" s="1176"/>
      <c r="BK33" s="1176"/>
      <c r="BL33" s="1176"/>
      <c r="BM33" s="1176"/>
      <c r="BN33" s="1176"/>
      <c r="BO33" s="1176"/>
      <c r="BP33" s="1177"/>
      <c r="BQ33" s="1234" t="s">
        <v>82</v>
      </c>
      <c r="BR33" s="1136"/>
      <c r="BS33" s="1136"/>
      <c r="BT33" s="1136"/>
      <c r="BU33" s="1136"/>
      <c r="BV33" s="1136"/>
      <c r="BW33" s="1136"/>
      <c r="BX33" s="1136"/>
      <c r="BY33" s="1136"/>
      <c r="BZ33" s="1136"/>
      <c r="CA33" s="1136"/>
      <c r="CB33" s="1136"/>
      <c r="CC33" s="1136"/>
      <c r="CD33" s="1136"/>
      <c r="CE33" s="1136"/>
      <c r="CF33" s="1136"/>
      <c r="CG33" s="1136"/>
      <c r="CH33" s="1187"/>
    </row>
    <row r="34" spans="1:86" ht="18" customHeight="1" x14ac:dyDescent="0.15">
      <c r="A34" s="1107"/>
      <c r="B34" s="1108"/>
      <c r="C34" s="1227"/>
      <c r="D34" s="1228"/>
      <c r="E34" s="1228"/>
      <c r="F34" s="1228"/>
      <c r="G34" s="1228"/>
      <c r="H34" s="1228"/>
      <c r="I34" s="1228"/>
      <c r="J34" s="1228"/>
      <c r="K34" s="1228"/>
      <c r="L34" s="1228"/>
      <c r="M34" s="1229"/>
      <c r="N34" s="1232"/>
      <c r="O34" s="1233"/>
      <c r="P34" s="1178"/>
      <c r="Q34" s="1179"/>
      <c r="R34" s="1179"/>
      <c r="S34" s="1179"/>
      <c r="T34" s="1179"/>
      <c r="U34" s="1179"/>
      <c r="V34" s="1179"/>
      <c r="W34" s="1179"/>
      <c r="X34" s="1180"/>
      <c r="Y34" s="1235"/>
      <c r="Z34" s="1188"/>
      <c r="AA34" s="1188"/>
      <c r="AB34" s="1188"/>
      <c r="AC34" s="1188"/>
      <c r="AD34" s="1188"/>
      <c r="AE34" s="1188"/>
      <c r="AF34" s="1188"/>
      <c r="AG34" s="1188"/>
      <c r="AH34" s="1188"/>
      <c r="AI34" s="1188"/>
      <c r="AJ34" s="1188"/>
      <c r="AK34" s="1188"/>
      <c r="AL34" s="1188"/>
      <c r="AM34" s="1188"/>
      <c r="AN34" s="1188"/>
      <c r="AO34" s="1188"/>
      <c r="AP34" s="1189"/>
      <c r="AR34" s="47"/>
      <c r="AS34" s="1107"/>
      <c r="AT34" s="1108"/>
      <c r="AU34" s="1227"/>
      <c r="AV34" s="1228"/>
      <c r="AW34" s="1228"/>
      <c r="AX34" s="1228"/>
      <c r="AY34" s="1228"/>
      <c r="AZ34" s="1228"/>
      <c r="BA34" s="1228"/>
      <c r="BB34" s="1228"/>
      <c r="BC34" s="1228"/>
      <c r="BD34" s="1228"/>
      <c r="BE34" s="1229"/>
      <c r="BF34" s="1232"/>
      <c r="BG34" s="1233"/>
      <c r="BH34" s="1178"/>
      <c r="BI34" s="1179"/>
      <c r="BJ34" s="1179"/>
      <c r="BK34" s="1179"/>
      <c r="BL34" s="1179"/>
      <c r="BM34" s="1179"/>
      <c r="BN34" s="1179"/>
      <c r="BO34" s="1179"/>
      <c r="BP34" s="1180"/>
      <c r="BQ34" s="1235"/>
      <c r="BR34" s="1188"/>
      <c r="BS34" s="1188"/>
      <c r="BT34" s="1188"/>
      <c r="BU34" s="1188"/>
      <c r="BV34" s="1188"/>
      <c r="BW34" s="1188"/>
      <c r="BX34" s="1188"/>
      <c r="BY34" s="1188"/>
      <c r="BZ34" s="1188"/>
      <c r="CA34" s="1188"/>
      <c r="CB34" s="1188"/>
      <c r="CC34" s="1188"/>
      <c r="CD34" s="1188"/>
      <c r="CE34" s="1188"/>
      <c r="CF34" s="1188"/>
      <c r="CG34" s="1188"/>
      <c r="CH34" s="1189"/>
    </row>
    <row r="35" spans="1:86" ht="17.100000000000001" customHeight="1" x14ac:dyDescent="0.15">
      <c r="A35" s="1153" t="s">
        <v>64</v>
      </c>
      <c r="B35" s="1154"/>
      <c r="C35" s="1154"/>
      <c r="D35" s="1154"/>
      <c r="E35" s="1154"/>
      <c r="F35" s="1154"/>
      <c r="G35" s="1154"/>
      <c r="H35" s="1154"/>
      <c r="I35" s="1154"/>
      <c r="J35" s="1154"/>
      <c r="K35" s="1154"/>
      <c r="L35" s="1154"/>
      <c r="M35" s="1155"/>
      <c r="N35" s="1203" t="s">
        <v>22</v>
      </c>
      <c r="O35" s="1203"/>
      <c r="P35" s="1215" t="s">
        <v>17</v>
      </c>
      <c r="Q35" s="1216"/>
      <c r="R35" s="1217" t="str">
        <f>IF('⑨応募者名簿(印刷用)'!$BX$40="","",'⑨応募者名簿(印刷用)'!$BX$40)</f>
        <v>-</v>
      </c>
      <c r="S35" s="1217"/>
      <c r="T35" s="1217"/>
      <c r="U35" s="1217"/>
      <c r="V35" s="1217"/>
      <c r="W35" s="1217"/>
      <c r="X35" s="1217"/>
      <c r="Y35" s="1217"/>
      <c r="Z35" s="1217"/>
      <c r="AA35" s="1217"/>
      <c r="AB35" s="1217"/>
      <c r="AC35" s="1217"/>
      <c r="AD35" s="1217"/>
      <c r="AE35" s="1217"/>
      <c r="AF35" s="1217"/>
      <c r="AG35" s="1217"/>
      <c r="AH35" s="1217"/>
      <c r="AI35" s="1217"/>
      <c r="AJ35" s="1217"/>
      <c r="AK35" s="1217"/>
      <c r="AL35" s="1217"/>
      <c r="AM35" s="1217"/>
      <c r="AN35" s="1217"/>
      <c r="AO35" s="1217"/>
      <c r="AP35" s="1218"/>
      <c r="AR35" s="47"/>
      <c r="AS35" s="1153" t="s">
        <v>64</v>
      </c>
      <c r="AT35" s="1154"/>
      <c r="AU35" s="1154"/>
      <c r="AV35" s="1154"/>
      <c r="AW35" s="1154"/>
      <c r="AX35" s="1154"/>
      <c r="AY35" s="1154"/>
      <c r="AZ35" s="1154"/>
      <c r="BA35" s="1154"/>
      <c r="BB35" s="1154"/>
      <c r="BC35" s="1154"/>
      <c r="BD35" s="1154"/>
      <c r="BE35" s="1155"/>
      <c r="BF35" s="1203" t="s">
        <v>22</v>
      </c>
      <c r="BG35" s="1203"/>
      <c r="BH35" s="1215" t="s">
        <v>17</v>
      </c>
      <c r="BI35" s="1216"/>
      <c r="BJ35" s="1217" t="str">
        <f>IF('⑨応募者名簿(印刷用)'!$BX$40="","",'⑨応募者名簿(印刷用)'!$BX$40)</f>
        <v>-</v>
      </c>
      <c r="BK35" s="1217"/>
      <c r="BL35" s="1217"/>
      <c r="BM35" s="1217"/>
      <c r="BN35" s="1217"/>
      <c r="BO35" s="1217"/>
      <c r="BP35" s="1217"/>
      <c r="BQ35" s="1217"/>
      <c r="BR35" s="1217"/>
      <c r="BS35" s="1217"/>
      <c r="BT35" s="1217"/>
      <c r="BU35" s="1217"/>
      <c r="BV35" s="1217"/>
      <c r="BW35" s="1217"/>
      <c r="BX35" s="1217"/>
      <c r="BY35" s="1217"/>
      <c r="BZ35" s="1217"/>
      <c r="CA35" s="1217"/>
      <c r="CB35" s="1217"/>
      <c r="CC35" s="1217"/>
      <c r="CD35" s="1217"/>
      <c r="CE35" s="1217"/>
      <c r="CF35" s="1217"/>
      <c r="CG35" s="1217"/>
      <c r="CH35" s="1218"/>
    </row>
    <row r="36" spans="1:86" ht="17.100000000000001" customHeight="1" x14ac:dyDescent="0.15">
      <c r="A36" s="612" t="str">
        <f>'⑨応募者名簿(印刷用)'!$A$36</f>
        <v/>
      </c>
      <c r="B36" s="613"/>
      <c r="C36" s="613"/>
      <c r="D36" s="613"/>
      <c r="E36" s="613"/>
      <c r="F36" s="613"/>
      <c r="G36" s="613"/>
      <c r="H36" s="613"/>
      <c r="I36" s="93"/>
      <c r="J36" s="93"/>
      <c r="K36" s="93"/>
      <c r="L36" s="93"/>
      <c r="M36" s="94"/>
      <c r="N36" s="1203"/>
      <c r="O36" s="1203"/>
      <c r="P36" s="1219" t="str">
        <f>IF('⑨応募者名簿(印刷用)'!$BV$42="","",'⑨応募者名簿(印刷用)'!$BV$42)</f>
        <v xml:space="preserve"> </v>
      </c>
      <c r="Q36" s="1220"/>
      <c r="R36" s="1220"/>
      <c r="S36" s="1220"/>
      <c r="T36" s="1220"/>
      <c r="U36" s="1220"/>
      <c r="V36" s="1220"/>
      <c r="W36" s="1220"/>
      <c r="X36" s="1220"/>
      <c r="Y36" s="1220"/>
      <c r="Z36" s="1220"/>
      <c r="AA36" s="1220"/>
      <c r="AB36" s="1220"/>
      <c r="AC36" s="1220"/>
      <c r="AD36" s="1220"/>
      <c r="AE36" s="1220"/>
      <c r="AF36" s="1220"/>
      <c r="AG36" s="1220"/>
      <c r="AH36" s="1220"/>
      <c r="AI36" s="1220"/>
      <c r="AJ36" s="1220"/>
      <c r="AK36" s="1220"/>
      <c r="AL36" s="1220"/>
      <c r="AM36" s="1220"/>
      <c r="AN36" s="1220"/>
      <c r="AO36" s="1220"/>
      <c r="AP36" s="1221"/>
      <c r="AR36" s="47"/>
      <c r="AS36" s="612" t="str">
        <f>'⑨応募者名簿(印刷用)'!$A$36</f>
        <v/>
      </c>
      <c r="AT36" s="613"/>
      <c r="AU36" s="613"/>
      <c r="AV36" s="613"/>
      <c r="AW36" s="613"/>
      <c r="AX36" s="613"/>
      <c r="AY36" s="613"/>
      <c r="AZ36" s="613"/>
      <c r="BA36" s="93"/>
      <c r="BB36" s="93"/>
      <c r="BC36" s="93"/>
      <c r="BD36" s="93"/>
      <c r="BE36" s="94"/>
      <c r="BF36" s="1203"/>
      <c r="BG36" s="1203"/>
      <c r="BH36" s="1219" t="str">
        <f>IF('⑨応募者名簿(印刷用)'!$BV$42="","",'⑨応募者名簿(印刷用)'!$BV$42)</f>
        <v xml:space="preserve"> </v>
      </c>
      <c r="BI36" s="1220"/>
      <c r="BJ36" s="1220"/>
      <c r="BK36" s="1220"/>
      <c r="BL36" s="1220"/>
      <c r="BM36" s="1220"/>
      <c r="BN36" s="1220"/>
      <c r="BO36" s="1220"/>
      <c r="BP36" s="1220"/>
      <c r="BQ36" s="1220"/>
      <c r="BR36" s="1220"/>
      <c r="BS36" s="1220"/>
      <c r="BT36" s="1220"/>
      <c r="BU36" s="1220"/>
      <c r="BV36" s="1220"/>
      <c r="BW36" s="1220"/>
      <c r="BX36" s="1220"/>
      <c r="BY36" s="1220"/>
      <c r="BZ36" s="1220"/>
      <c r="CA36" s="1220"/>
      <c r="CB36" s="1220"/>
      <c r="CC36" s="1220"/>
      <c r="CD36" s="1220"/>
      <c r="CE36" s="1220"/>
      <c r="CF36" s="1220"/>
      <c r="CG36" s="1220"/>
      <c r="CH36" s="1221"/>
    </row>
    <row r="37" spans="1:86" ht="17.100000000000001" customHeight="1" x14ac:dyDescent="0.15">
      <c r="A37" s="612"/>
      <c r="B37" s="613"/>
      <c r="C37" s="613"/>
      <c r="D37" s="613"/>
      <c r="E37" s="613"/>
      <c r="F37" s="613"/>
      <c r="G37" s="613"/>
      <c r="H37" s="613"/>
      <c r="I37" s="93"/>
      <c r="J37" s="93"/>
      <c r="K37" s="93"/>
      <c r="L37" s="93"/>
      <c r="M37" s="94"/>
      <c r="N37" s="1203"/>
      <c r="O37" s="1203"/>
      <c r="P37" s="1219" t="str">
        <f>IF('⑨応募者名簿(印刷用)'!$BV$43="","",'⑨応募者名簿(印刷用)'!$BV$43)</f>
        <v xml:space="preserve"> </v>
      </c>
      <c r="Q37" s="1220"/>
      <c r="R37" s="1220"/>
      <c r="S37" s="1220"/>
      <c r="T37" s="1220"/>
      <c r="U37" s="1220"/>
      <c r="V37" s="1220"/>
      <c r="W37" s="1220"/>
      <c r="X37" s="1220"/>
      <c r="Y37" s="1220"/>
      <c r="Z37" s="1220"/>
      <c r="AA37" s="1220"/>
      <c r="AB37" s="1220"/>
      <c r="AC37" s="1220"/>
      <c r="AD37" s="1220"/>
      <c r="AE37" s="1220"/>
      <c r="AF37" s="1220"/>
      <c r="AG37" s="1220"/>
      <c r="AH37" s="1220"/>
      <c r="AI37" s="1220"/>
      <c r="AJ37" s="1220"/>
      <c r="AK37" s="1220"/>
      <c r="AL37" s="1220"/>
      <c r="AM37" s="1220"/>
      <c r="AN37" s="1220"/>
      <c r="AO37" s="1220"/>
      <c r="AP37" s="1221"/>
      <c r="AR37" s="47"/>
      <c r="AS37" s="612"/>
      <c r="AT37" s="613"/>
      <c r="AU37" s="613"/>
      <c r="AV37" s="613"/>
      <c r="AW37" s="613"/>
      <c r="AX37" s="613"/>
      <c r="AY37" s="613"/>
      <c r="AZ37" s="613"/>
      <c r="BA37" s="93"/>
      <c r="BB37" s="93"/>
      <c r="BC37" s="93"/>
      <c r="BD37" s="93"/>
      <c r="BE37" s="94"/>
      <c r="BF37" s="1203"/>
      <c r="BG37" s="1203"/>
      <c r="BH37" s="1219" t="str">
        <f>IF('⑨応募者名簿(印刷用)'!$BV$43="","",'⑨応募者名簿(印刷用)'!$BV$43)</f>
        <v xml:space="preserve"> </v>
      </c>
      <c r="BI37" s="1220"/>
      <c r="BJ37" s="1220"/>
      <c r="BK37" s="1220"/>
      <c r="BL37" s="1220"/>
      <c r="BM37" s="1220"/>
      <c r="BN37" s="1220"/>
      <c r="BO37" s="1220"/>
      <c r="BP37" s="1220"/>
      <c r="BQ37" s="1220"/>
      <c r="BR37" s="1220"/>
      <c r="BS37" s="1220"/>
      <c r="BT37" s="1220"/>
      <c r="BU37" s="1220"/>
      <c r="BV37" s="1220"/>
      <c r="BW37" s="1220"/>
      <c r="BX37" s="1220"/>
      <c r="BY37" s="1220"/>
      <c r="BZ37" s="1220"/>
      <c r="CA37" s="1220"/>
      <c r="CB37" s="1220"/>
      <c r="CC37" s="1220"/>
      <c r="CD37" s="1220"/>
      <c r="CE37" s="1220"/>
      <c r="CF37" s="1220"/>
      <c r="CG37" s="1220"/>
      <c r="CH37" s="1221"/>
    </row>
    <row r="38" spans="1:86" ht="17.100000000000001" customHeight="1" x14ac:dyDescent="0.15">
      <c r="A38" s="612"/>
      <c r="B38" s="613"/>
      <c r="C38" s="613"/>
      <c r="D38" s="613"/>
      <c r="E38" s="613"/>
      <c r="F38" s="613"/>
      <c r="G38" s="613"/>
      <c r="H38" s="613"/>
      <c r="I38" s="93"/>
      <c r="J38" s="93"/>
      <c r="K38" s="93"/>
      <c r="L38" s="93"/>
      <c r="M38" s="94"/>
      <c r="N38" s="1203"/>
      <c r="O38" s="1203"/>
      <c r="P38" s="1222" t="str">
        <f>IF('⑨応募者名簿(印刷用)'!$BV$44="","",'⑨応募者名簿(印刷用)'!$BV$44)</f>
        <v xml:space="preserve"> </v>
      </c>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c r="AL38" s="1223"/>
      <c r="AM38" s="1223"/>
      <c r="AN38" s="1223"/>
      <c r="AO38" s="1223"/>
      <c r="AP38" s="1224"/>
      <c r="AR38" s="47"/>
      <c r="AS38" s="612"/>
      <c r="AT38" s="613"/>
      <c r="AU38" s="613"/>
      <c r="AV38" s="613"/>
      <c r="AW38" s="613"/>
      <c r="AX38" s="613"/>
      <c r="AY38" s="613"/>
      <c r="AZ38" s="613"/>
      <c r="BA38" s="93"/>
      <c r="BB38" s="93"/>
      <c r="BC38" s="93"/>
      <c r="BD38" s="93"/>
      <c r="BE38" s="94"/>
      <c r="BF38" s="1203"/>
      <c r="BG38" s="1203"/>
      <c r="BH38" s="1222" t="str">
        <f>IF('⑨応募者名簿(印刷用)'!$BV$44="","",'⑨応募者名簿(印刷用)'!$BV$44)</f>
        <v xml:space="preserve"> </v>
      </c>
      <c r="BI38" s="1223"/>
      <c r="BJ38" s="1223"/>
      <c r="BK38" s="1223"/>
      <c r="BL38" s="1223"/>
      <c r="BM38" s="1223"/>
      <c r="BN38" s="1223"/>
      <c r="BO38" s="1223"/>
      <c r="BP38" s="1223"/>
      <c r="BQ38" s="1223"/>
      <c r="BR38" s="1223"/>
      <c r="BS38" s="1223"/>
      <c r="BT38" s="1223"/>
      <c r="BU38" s="1223"/>
      <c r="BV38" s="1223"/>
      <c r="BW38" s="1223"/>
      <c r="BX38" s="1223"/>
      <c r="BY38" s="1223"/>
      <c r="BZ38" s="1223"/>
      <c r="CA38" s="1223"/>
      <c r="CB38" s="1223"/>
      <c r="CC38" s="1223"/>
      <c r="CD38" s="1223"/>
      <c r="CE38" s="1223"/>
      <c r="CF38" s="1223"/>
      <c r="CG38" s="1223"/>
      <c r="CH38" s="1224"/>
    </row>
    <row r="39" spans="1:86" ht="17.100000000000001" customHeight="1" x14ac:dyDescent="0.15">
      <c r="A39" s="612"/>
      <c r="B39" s="613"/>
      <c r="C39" s="613"/>
      <c r="D39" s="613"/>
      <c r="E39" s="613"/>
      <c r="F39" s="613"/>
      <c r="G39" s="613"/>
      <c r="H39" s="613"/>
      <c r="I39" s="93"/>
      <c r="J39" s="93"/>
      <c r="K39" s="93"/>
      <c r="L39" s="93"/>
      <c r="M39" s="94"/>
      <c r="N39" s="1206" t="s">
        <v>33</v>
      </c>
      <c r="O39" s="1207"/>
      <c r="P39" s="1212" t="s">
        <v>24</v>
      </c>
      <c r="Q39" s="1213"/>
      <c r="R39" s="1213"/>
      <c r="S39" s="1213"/>
      <c r="T39" s="1213" t="str">
        <f>""&amp;⑧入力シート!$D$21</f>
        <v/>
      </c>
      <c r="U39" s="1213"/>
      <c r="V39" s="1213"/>
      <c r="W39" s="1213"/>
      <c r="X39" s="1213"/>
      <c r="Y39" s="1213"/>
      <c r="Z39" s="1213"/>
      <c r="AA39" s="1213"/>
      <c r="AB39" s="1213"/>
      <c r="AC39" s="1213"/>
      <c r="AD39" s="1213"/>
      <c r="AE39" s="1213"/>
      <c r="AF39" s="1213"/>
      <c r="AG39" s="1213"/>
      <c r="AH39" s="1213"/>
      <c r="AI39" s="1213"/>
      <c r="AJ39" s="1213"/>
      <c r="AK39" s="1213"/>
      <c r="AL39" s="1213"/>
      <c r="AM39" s="1213"/>
      <c r="AN39" s="1213"/>
      <c r="AO39" s="1213"/>
      <c r="AP39" s="1214"/>
      <c r="AR39" s="47"/>
      <c r="AS39" s="612"/>
      <c r="AT39" s="613"/>
      <c r="AU39" s="613"/>
      <c r="AV39" s="613"/>
      <c r="AW39" s="613"/>
      <c r="AX39" s="613"/>
      <c r="AY39" s="613"/>
      <c r="AZ39" s="613"/>
      <c r="BA39" s="93"/>
      <c r="BB39" s="93"/>
      <c r="BC39" s="93"/>
      <c r="BD39" s="93"/>
      <c r="BE39" s="94"/>
      <c r="BF39" s="1206" t="s">
        <v>33</v>
      </c>
      <c r="BG39" s="1207"/>
      <c r="BH39" s="1212" t="s">
        <v>24</v>
      </c>
      <c r="BI39" s="1213"/>
      <c r="BJ39" s="1213"/>
      <c r="BK39" s="1213"/>
      <c r="BL39" s="1213" t="str">
        <f>""&amp;⑧入力シート!$D$21</f>
        <v/>
      </c>
      <c r="BM39" s="1213"/>
      <c r="BN39" s="1213"/>
      <c r="BO39" s="1213"/>
      <c r="BP39" s="1213"/>
      <c r="BQ39" s="1213"/>
      <c r="BR39" s="1213"/>
      <c r="BS39" s="1213"/>
      <c r="BT39" s="1213"/>
      <c r="BU39" s="1213"/>
      <c r="BV39" s="1213"/>
      <c r="BW39" s="1213"/>
      <c r="BX39" s="1213"/>
      <c r="BY39" s="1213"/>
      <c r="BZ39" s="1213"/>
      <c r="CA39" s="1213"/>
      <c r="CB39" s="1213"/>
      <c r="CC39" s="1213"/>
      <c r="CD39" s="1213"/>
      <c r="CE39" s="1213"/>
      <c r="CF39" s="1213"/>
      <c r="CG39" s="1213"/>
      <c r="CH39" s="1214"/>
    </row>
    <row r="40" spans="1:86" ht="17.100000000000001" customHeight="1" x14ac:dyDescent="0.15">
      <c r="A40" s="95"/>
      <c r="B40" s="93"/>
      <c r="C40" s="93"/>
      <c r="D40" s="93"/>
      <c r="E40" s="93"/>
      <c r="F40" s="93"/>
      <c r="G40" s="93"/>
      <c r="H40" s="93"/>
      <c r="I40" s="93"/>
      <c r="J40" s="93"/>
      <c r="K40" s="93"/>
      <c r="L40" s="93"/>
      <c r="M40" s="94"/>
      <c r="N40" s="1190"/>
      <c r="O40" s="1191"/>
      <c r="P40" s="1082" t="str">
        <f>"　"&amp;⑧入力シート!$D$22</f>
        <v>　</v>
      </c>
      <c r="Q40" s="1083"/>
      <c r="R40" s="1083"/>
      <c r="S40" s="1083"/>
      <c r="T40" s="1083"/>
      <c r="U40" s="1083"/>
      <c r="V40" s="1083"/>
      <c r="W40" s="1083"/>
      <c r="X40" s="1083"/>
      <c r="Y40" s="1083"/>
      <c r="Z40" s="1083"/>
      <c r="AA40" s="1083"/>
      <c r="AB40" s="1083"/>
      <c r="AC40" s="1083"/>
      <c r="AD40" s="1083"/>
      <c r="AE40" s="1083"/>
      <c r="AF40" s="1083"/>
      <c r="AG40" s="1083"/>
      <c r="AH40" s="1083"/>
      <c r="AI40" s="1083"/>
      <c r="AJ40" s="1083"/>
      <c r="AK40" s="1083"/>
      <c r="AL40" s="1083"/>
      <c r="AM40" s="1083"/>
      <c r="AN40" s="1083"/>
      <c r="AO40" s="1083"/>
      <c r="AP40" s="1084"/>
      <c r="AR40" s="47"/>
      <c r="AS40" s="95"/>
      <c r="AT40" s="93"/>
      <c r="AU40" s="93"/>
      <c r="AV40" s="93"/>
      <c r="AW40" s="93"/>
      <c r="AX40" s="93"/>
      <c r="AY40" s="93"/>
      <c r="AZ40" s="93"/>
      <c r="BA40" s="93"/>
      <c r="BB40" s="93"/>
      <c r="BC40" s="93"/>
      <c r="BD40" s="93"/>
      <c r="BE40" s="94"/>
      <c r="BF40" s="1190"/>
      <c r="BG40" s="1191"/>
      <c r="BH40" s="1082" t="str">
        <f>"　"&amp;⑧入力シート!$D$22</f>
        <v>　</v>
      </c>
      <c r="BI40" s="1083"/>
      <c r="BJ40" s="1083"/>
      <c r="BK40" s="1083"/>
      <c r="BL40" s="1083"/>
      <c r="BM40" s="1083"/>
      <c r="BN40" s="1083"/>
      <c r="BO40" s="1083"/>
      <c r="BP40" s="1083"/>
      <c r="BQ40" s="1083"/>
      <c r="BR40" s="1083"/>
      <c r="BS40" s="1083"/>
      <c r="BT40" s="1083"/>
      <c r="BU40" s="1083"/>
      <c r="BV40" s="1083"/>
      <c r="BW40" s="1083"/>
      <c r="BX40" s="1083"/>
      <c r="BY40" s="1083"/>
      <c r="BZ40" s="1083"/>
      <c r="CA40" s="1083"/>
      <c r="CB40" s="1083"/>
      <c r="CC40" s="1083"/>
      <c r="CD40" s="1083"/>
      <c r="CE40" s="1083"/>
      <c r="CF40" s="1083"/>
      <c r="CG40" s="1083"/>
      <c r="CH40" s="1084"/>
    </row>
    <row r="41" spans="1:86" ht="17.100000000000001" customHeight="1" x14ac:dyDescent="0.15">
      <c r="A41" s="95"/>
      <c r="B41" s="93"/>
      <c r="C41" s="93"/>
      <c r="D41" s="93"/>
      <c r="E41" s="93"/>
      <c r="F41" s="93"/>
      <c r="G41" s="93"/>
      <c r="H41" s="93"/>
      <c r="I41" s="93"/>
      <c r="J41" s="93"/>
      <c r="K41" s="93"/>
      <c r="L41" s="93"/>
      <c r="M41" s="94"/>
      <c r="N41" s="1190"/>
      <c r="O41" s="1191"/>
      <c r="P41" s="1085" t="str">
        <f>"　"&amp;⑧入力シート!$D$23</f>
        <v>　</v>
      </c>
      <c r="Q41" s="1086"/>
      <c r="R41" s="1086"/>
      <c r="S41" s="1086"/>
      <c r="T41" s="1086"/>
      <c r="U41" s="1086"/>
      <c r="V41" s="1086"/>
      <c r="W41" s="1086"/>
      <c r="X41" s="1086"/>
      <c r="Y41" s="1086"/>
      <c r="Z41" s="1086"/>
      <c r="AA41" s="1086"/>
      <c r="AB41" s="1086"/>
      <c r="AC41" s="1086"/>
      <c r="AD41" s="1086"/>
      <c r="AE41" s="1086"/>
      <c r="AF41" s="1086"/>
      <c r="AG41" s="1086"/>
      <c r="AH41" s="1086"/>
      <c r="AI41" s="1086"/>
      <c r="AJ41" s="1086"/>
      <c r="AK41" s="1086"/>
      <c r="AL41" s="1086"/>
      <c r="AM41" s="1086"/>
      <c r="AN41" s="1086"/>
      <c r="AO41" s="1086"/>
      <c r="AP41" s="1087"/>
      <c r="AR41" s="47"/>
      <c r="AS41" s="95"/>
      <c r="AT41" s="93"/>
      <c r="AU41" s="93"/>
      <c r="AV41" s="93"/>
      <c r="AW41" s="93"/>
      <c r="AX41" s="93"/>
      <c r="AY41" s="93"/>
      <c r="AZ41" s="93"/>
      <c r="BA41" s="93"/>
      <c r="BB41" s="93"/>
      <c r="BC41" s="93"/>
      <c r="BD41" s="93"/>
      <c r="BE41" s="94"/>
      <c r="BF41" s="1190"/>
      <c r="BG41" s="1191"/>
      <c r="BH41" s="1085" t="str">
        <f>"　"&amp;⑧入力シート!$D$23</f>
        <v>　</v>
      </c>
      <c r="BI41" s="1086"/>
      <c r="BJ41" s="1086"/>
      <c r="BK41" s="1086"/>
      <c r="BL41" s="1086"/>
      <c r="BM41" s="1086"/>
      <c r="BN41" s="1086"/>
      <c r="BO41" s="1086"/>
      <c r="BP41" s="1086"/>
      <c r="BQ41" s="1086"/>
      <c r="BR41" s="1086"/>
      <c r="BS41" s="1086"/>
      <c r="BT41" s="1086"/>
      <c r="BU41" s="1086"/>
      <c r="BV41" s="1086"/>
      <c r="BW41" s="1086"/>
      <c r="BX41" s="1086"/>
      <c r="BY41" s="1086"/>
      <c r="BZ41" s="1086"/>
      <c r="CA41" s="1086"/>
      <c r="CB41" s="1086"/>
      <c r="CC41" s="1086"/>
      <c r="CD41" s="1086"/>
      <c r="CE41" s="1086"/>
      <c r="CF41" s="1086"/>
      <c r="CG41" s="1086"/>
      <c r="CH41" s="1087"/>
    </row>
    <row r="42" spans="1:86" ht="17.100000000000001" customHeight="1" x14ac:dyDescent="0.15">
      <c r="A42" s="96"/>
      <c r="B42" s="97"/>
      <c r="C42" s="97"/>
      <c r="D42" s="97"/>
      <c r="E42" s="97"/>
      <c r="F42" s="97"/>
      <c r="G42" s="97"/>
      <c r="H42" s="97"/>
      <c r="I42" s="97"/>
      <c r="J42" s="97"/>
      <c r="K42" s="97"/>
      <c r="L42" s="97"/>
      <c r="M42" s="98"/>
      <c r="N42" s="1190"/>
      <c r="O42" s="1191"/>
      <c r="P42" s="1085"/>
      <c r="Q42" s="1086"/>
      <c r="R42" s="1086"/>
      <c r="S42" s="1086"/>
      <c r="T42" s="1086"/>
      <c r="U42" s="1086"/>
      <c r="V42" s="1086"/>
      <c r="W42" s="1086"/>
      <c r="X42" s="1086"/>
      <c r="Y42" s="1086"/>
      <c r="Z42" s="1086"/>
      <c r="AA42" s="1086"/>
      <c r="AB42" s="1086"/>
      <c r="AC42" s="1086"/>
      <c r="AD42" s="1086"/>
      <c r="AE42" s="1086"/>
      <c r="AF42" s="1086"/>
      <c r="AG42" s="1086"/>
      <c r="AH42" s="1086"/>
      <c r="AI42" s="1086"/>
      <c r="AJ42" s="1086"/>
      <c r="AK42" s="1086"/>
      <c r="AL42" s="1086"/>
      <c r="AM42" s="1086"/>
      <c r="AN42" s="1086"/>
      <c r="AO42" s="1086"/>
      <c r="AP42" s="1087"/>
      <c r="AR42" s="47"/>
      <c r="AS42" s="96"/>
      <c r="AT42" s="97"/>
      <c r="AU42" s="97"/>
      <c r="AV42" s="97"/>
      <c r="AW42" s="97"/>
      <c r="AX42" s="97"/>
      <c r="AY42" s="97"/>
      <c r="AZ42" s="97"/>
      <c r="BA42" s="97"/>
      <c r="BB42" s="97"/>
      <c r="BC42" s="97"/>
      <c r="BD42" s="97"/>
      <c r="BE42" s="98"/>
      <c r="BF42" s="1190"/>
      <c r="BG42" s="1191"/>
      <c r="BH42" s="1085"/>
      <c r="BI42" s="1086"/>
      <c r="BJ42" s="1086"/>
      <c r="BK42" s="1086"/>
      <c r="BL42" s="1086"/>
      <c r="BM42" s="1086"/>
      <c r="BN42" s="1086"/>
      <c r="BO42" s="1086"/>
      <c r="BP42" s="1086"/>
      <c r="BQ42" s="1086"/>
      <c r="BR42" s="1086"/>
      <c r="BS42" s="1086"/>
      <c r="BT42" s="1086"/>
      <c r="BU42" s="1086"/>
      <c r="BV42" s="1086"/>
      <c r="BW42" s="1086"/>
      <c r="BX42" s="1086"/>
      <c r="BY42" s="1086"/>
      <c r="BZ42" s="1086"/>
      <c r="CA42" s="1086"/>
      <c r="CB42" s="1086"/>
      <c r="CC42" s="1086"/>
      <c r="CD42" s="1086"/>
      <c r="CE42" s="1086"/>
      <c r="CF42" s="1086"/>
      <c r="CG42" s="1086"/>
      <c r="CH42" s="1087"/>
    </row>
    <row r="43" spans="1:86" ht="18" customHeight="1" x14ac:dyDescent="0.15">
      <c r="A43" s="1206" t="s">
        <v>38</v>
      </c>
      <c r="B43" s="1207"/>
      <c r="C43" s="1212" t="s">
        <v>32</v>
      </c>
      <c r="D43" s="1213"/>
      <c r="E43" s="1213"/>
      <c r="F43" s="1213"/>
      <c r="G43" s="1213"/>
      <c r="H43" s="1213"/>
      <c r="I43" s="1213"/>
      <c r="J43" s="1213"/>
      <c r="K43" s="1213"/>
      <c r="L43" s="1213"/>
      <c r="M43" s="1213"/>
      <c r="N43" s="1203" t="s">
        <v>35</v>
      </c>
      <c r="O43" s="1203"/>
      <c r="P43" s="1126" t="str">
        <f>""&amp;⑧入力シート!AD108</f>
        <v/>
      </c>
      <c r="Q43" s="1126"/>
      <c r="R43" s="1126"/>
      <c r="S43" s="1126"/>
      <c r="T43" s="1126"/>
      <c r="U43" s="1126"/>
      <c r="V43" s="1126"/>
      <c r="W43" s="1126"/>
      <c r="X43" s="1126"/>
      <c r="Y43" s="1126"/>
      <c r="Z43" s="1126"/>
      <c r="AA43" s="1126"/>
      <c r="AB43" s="1126"/>
      <c r="AC43" s="1126"/>
      <c r="AD43" s="1126"/>
      <c r="AE43" s="1126"/>
      <c r="AF43" s="1126"/>
      <c r="AG43" s="1126"/>
      <c r="AH43" s="1126"/>
      <c r="AI43" s="1126"/>
      <c r="AJ43" s="1126"/>
      <c r="AK43" s="1126"/>
      <c r="AL43" s="1126"/>
      <c r="AM43" s="1126"/>
      <c r="AN43" s="1126"/>
      <c r="AO43" s="1126"/>
      <c r="AP43" s="1126"/>
      <c r="AR43" s="47"/>
      <c r="AS43" s="1206" t="s">
        <v>38</v>
      </c>
      <c r="AT43" s="1207"/>
      <c r="AU43" s="1212" t="s">
        <v>32</v>
      </c>
      <c r="AV43" s="1213"/>
      <c r="AW43" s="1213"/>
      <c r="AX43" s="1213"/>
      <c r="AY43" s="1213"/>
      <c r="AZ43" s="1213"/>
      <c r="BA43" s="1213"/>
      <c r="BB43" s="1213"/>
      <c r="BC43" s="1213"/>
      <c r="BD43" s="1213"/>
      <c r="BE43" s="1213"/>
      <c r="BF43" s="1203" t="s">
        <v>35</v>
      </c>
      <c r="BG43" s="1203"/>
      <c r="BH43" s="1126" t="str">
        <f>""&amp;⑧入力シート!AD109</f>
        <v/>
      </c>
      <c r="BI43" s="1126"/>
      <c r="BJ43" s="1126"/>
      <c r="BK43" s="1126"/>
      <c r="BL43" s="1126"/>
      <c r="BM43" s="1126"/>
      <c r="BN43" s="1126"/>
      <c r="BO43" s="1126"/>
      <c r="BP43" s="1126"/>
      <c r="BQ43" s="1126"/>
      <c r="BR43" s="1126"/>
      <c r="BS43" s="1126"/>
      <c r="BT43" s="1126"/>
      <c r="BU43" s="1126"/>
      <c r="BV43" s="1126"/>
      <c r="BW43" s="1126"/>
      <c r="BX43" s="1126"/>
      <c r="BY43" s="1126"/>
      <c r="BZ43" s="1126"/>
      <c r="CA43" s="1126"/>
      <c r="CB43" s="1126"/>
      <c r="CC43" s="1126"/>
      <c r="CD43" s="1126"/>
      <c r="CE43" s="1126"/>
      <c r="CF43" s="1126"/>
      <c r="CG43" s="1126"/>
      <c r="CH43" s="1126"/>
    </row>
    <row r="44" spans="1:86" ht="18" customHeight="1" x14ac:dyDescent="0.15">
      <c r="A44" s="1190"/>
      <c r="B44" s="1191"/>
      <c r="C44" s="1204">
        <f>⑧入力シート!Y108</f>
        <v>85</v>
      </c>
      <c r="D44" s="1205"/>
      <c r="E44" s="1205"/>
      <c r="F44" s="1205"/>
      <c r="G44" s="1205"/>
      <c r="H44" s="1205"/>
      <c r="I44" s="1205"/>
      <c r="J44" s="1205"/>
      <c r="K44" s="1205"/>
      <c r="L44" s="1205"/>
      <c r="M44" s="1205"/>
      <c r="N44" s="1203"/>
      <c r="O44" s="1203"/>
      <c r="P44" s="1126"/>
      <c r="Q44" s="1126"/>
      <c r="R44" s="1126"/>
      <c r="S44" s="1126"/>
      <c r="T44" s="1126"/>
      <c r="U44" s="1126"/>
      <c r="V44" s="1126"/>
      <c r="W44" s="1126"/>
      <c r="X44" s="1126"/>
      <c r="Y44" s="1126"/>
      <c r="Z44" s="1126"/>
      <c r="AA44" s="1126"/>
      <c r="AB44" s="1126"/>
      <c r="AC44" s="1126"/>
      <c r="AD44" s="1126"/>
      <c r="AE44" s="1126"/>
      <c r="AF44" s="1126"/>
      <c r="AG44" s="1126"/>
      <c r="AH44" s="1126"/>
      <c r="AI44" s="1126"/>
      <c r="AJ44" s="1126"/>
      <c r="AK44" s="1126"/>
      <c r="AL44" s="1126"/>
      <c r="AM44" s="1126"/>
      <c r="AN44" s="1126"/>
      <c r="AO44" s="1126"/>
      <c r="AP44" s="1126"/>
      <c r="AR44" s="47"/>
      <c r="AS44" s="1190"/>
      <c r="AT44" s="1191"/>
      <c r="AU44" s="1204">
        <f>⑧入力シート!Y109</f>
        <v>86</v>
      </c>
      <c r="AV44" s="1205"/>
      <c r="AW44" s="1205"/>
      <c r="AX44" s="1205"/>
      <c r="AY44" s="1205"/>
      <c r="AZ44" s="1205"/>
      <c r="BA44" s="1205"/>
      <c r="BB44" s="1205"/>
      <c r="BC44" s="1205"/>
      <c r="BD44" s="1205"/>
      <c r="BE44" s="1205"/>
      <c r="BF44" s="1203"/>
      <c r="BG44" s="1203"/>
      <c r="BH44" s="1126"/>
      <c r="BI44" s="1126"/>
      <c r="BJ44" s="1126"/>
      <c r="BK44" s="1126"/>
      <c r="BL44" s="1126"/>
      <c r="BM44" s="1126"/>
      <c r="BN44" s="1126"/>
      <c r="BO44" s="1126"/>
      <c r="BP44" s="1126"/>
      <c r="BQ44" s="1126"/>
      <c r="BR44" s="1126"/>
      <c r="BS44" s="1126"/>
      <c r="BT44" s="1126"/>
      <c r="BU44" s="1126"/>
      <c r="BV44" s="1126"/>
      <c r="BW44" s="1126"/>
      <c r="BX44" s="1126"/>
      <c r="BY44" s="1126"/>
      <c r="BZ44" s="1126"/>
      <c r="CA44" s="1126"/>
      <c r="CB44" s="1126"/>
      <c r="CC44" s="1126"/>
      <c r="CD44" s="1126"/>
      <c r="CE44" s="1126"/>
      <c r="CF44" s="1126"/>
      <c r="CG44" s="1126"/>
      <c r="CH44" s="1126"/>
    </row>
    <row r="45" spans="1:86" ht="18" customHeight="1" x14ac:dyDescent="0.15">
      <c r="A45" s="1192"/>
      <c r="B45" s="1193"/>
      <c r="C45" s="1204"/>
      <c r="D45" s="1205"/>
      <c r="E45" s="1205"/>
      <c r="F45" s="1205"/>
      <c r="G45" s="1205"/>
      <c r="H45" s="1205"/>
      <c r="I45" s="1205"/>
      <c r="J45" s="1205"/>
      <c r="K45" s="1205"/>
      <c r="L45" s="1205"/>
      <c r="M45" s="1205"/>
      <c r="N45" s="1203"/>
      <c r="O45" s="1203"/>
      <c r="P45" s="1126"/>
      <c r="Q45" s="1126"/>
      <c r="R45" s="1126"/>
      <c r="S45" s="1126"/>
      <c r="T45" s="1126"/>
      <c r="U45" s="1126"/>
      <c r="V45" s="1126"/>
      <c r="W45" s="1126"/>
      <c r="X45" s="1126"/>
      <c r="Y45" s="1126"/>
      <c r="Z45" s="1126"/>
      <c r="AA45" s="1126"/>
      <c r="AB45" s="1126"/>
      <c r="AC45" s="1126"/>
      <c r="AD45" s="1126"/>
      <c r="AE45" s="1126"/>
      <c r="AF45" s="1126"/>
      <c r="AG45" s="1126"/>
      <c r="AH45" s="1126"/>
      <c r="AI45" s="1126"/>
      <c r="AJ45" s="1126"/>
      <c r="AK45" s="1126"/>
      <c r="AL45" s="1126"/>
      <c r="AM45" s="1126"/>
      <c r="AN45" s="1126"/>
      <c r="AO45" s="1126"/>
      <c r="AP45" s="1126"/>
      <c r="AR45" s="47"/>
      <c r="AS45" s="1192"/>
      <c r="AT45" s="1193"/>
      <c r="AU45" s="1204"/>
      <c r="AV45" s="1205"/>
      <c r="AW45" s="1205"/>
      <c r="AX45" s="1205"/>
      <c r="AY45" s="1205"/>
      <c r="AZ45" s="1205"/>
      <c r="BA45" s="1205"/>
      <c r="BB45" s="1205"/>
      <c r="BC45" s="1205"/>
      <c r="BD45" s="1205"/>
      <c r="BE45" s="1205"/>
      <c r="BF45" s="1203"/>
      <c r="BG45" s="1203"/>
      <c r="BH45" s="1126"/>
      <c r="BI45" s="1126"/>
      <c r="BJ45" s="1126"/>
      <c r="BK45" s="1126"/>
      <c r="BL45" s="1126"/>
      <c r="BM45" s="1126"/>
      <c r="BN45" s="1126"/>
      <c r="BO45" s="1126"/>
      <c r="BP45" s="1126"/>
      <c r="BQ45" s="1126"/>
      <c r="BR45" s="1126"/>
      <c r="BS45" s="1126"/>
      <c r="BT45" s="1126"/>
      <c r="BU45" s="1126"/>
      <c r="BV45" s="1126"/>
      <c r="BW45" s="1126"/>
      <c r="BX45" s="1126"/>
      <c r="BY45" s="1126"/>
      <c r="BZ45" s="1126"/>
      <c r="CA45" s="1126"/>
      <c r="CB45" s="1126"/>
      <c r="CC45" s="1126"/>
      <c r="CD45" s="1126"/>
      <c r="CE45" s="1126"/>
      <c r="CF45" s="1126"/>
      <c r="CG45" s="1126"/>
      <c r="CH45" s="1126"/>
    </row>
    <row r="46" spans="1:86" ht="18" customHeight="1" x14ac:dyDescent="0.15">
      <c r="A46" s="1206" t="s">
        <v>37</v>
      </c>
      <c r="B46" s="1207"/>
      <c r="C46" s="1208" t="str">
        <f>""&amp;⑧入力シート!Z108</f>
        <v/>
      </c>
      <c r="D46" s="1209"/>
      <c r="E46" s="1209"/>
      <c r="F46" s="1209"/>
      <c r="G46" s="1209"/>
      <c r="H46" s="1209"/>
      <c r="I46" s="1209"/>
      <c r="J46" s="1209"/>
      <c r="K46" s="1209"/>
      <c r="L46" s="1209"/>
      <c r="M46" s="1210"/>
      <c r="N46" s="1190" t="s">
        <v>36</v>
      </c>
      <c r="O46" s="1191"/>
      <c r="P46" s="1194" t="s">
        <v>34</v>
      </c>
      <c r="Q46" s="1195"/>
      <c r="R46" s="1195"/>
      <c r="S46" s="1195"/>
      <c r="T46" s="1195"/>
      <c r="U46" s="1195"/>
      <c r="V46" s="1195"/>
      <c r="W46" s="1195"/>
      <c r="X46" s="1195"/>
      <c r="Y46" s="1195"/>
      <c r="Z46" s="1195"/>
      <c r="AA46" s="1195"/>
      <c r="AB46" s="1195"/>
      <c r="AC46" s="1195"/>
      <c r="AD46" s="1195"/>
      <c r="AE46" s="1195"/>
      <c r="AF46" s="1195"/>
      <c r="AG46" s="1195"/>
      <c r="AH46" s="1195"/>
      <c r="AI46" s="1195"/>
      <c r="AJ46" s="1195"/>
      <c r="AK46" s="1195"/>
      <c r="AL46" s="1195"/>
      <c r="AM46" s="1195"/>
      <c r="AN46" s="1195"/>
      <c r="AO46" s="1195"/>
      <c r="AP46" s="1196"/>
      <c r="AR46" s="47"/>
      <c r="AS46" s="1206" t="s">
        <v>37</v>
      </c>
      <c r="AT46" s="1207"/>
      <c r="AU46" s="1208" t="str">
        <f>""&amp;⑧入力シート!Z109</f>
        <v/>
      </c>
      <c r="AV46" s="1209"/>
      <c r="AW46" s="1209"/>
      <c r="AX46" s="1209"/>
      <c r="AY46" s="1209"/>
      <c r="AZ46" s="1209"/>
      <c r="BA46" s="1209"/>
      <c r="BB46" s="1209"/>
      <c r="BC46" s="1209"/>
      <c r="BD46" s="1209"/>
      <c r="BE46" s="1210"/>
      <c r="BF46" s="1190" t="s">
        <v>36</v>
      </c>
      <c r="BG46" s="1191"/>
      <c r="BH46" s="1194" t="s">
        <v>34</v>
      </c>
      <c r="BI46" s="1195"/>
      <c r="BJ46" s="1195"/>
      <c r="BK46" s="1195"/>
      <c r="BL46" s="1195"/>
      <c r="BM46" s="1195"/>
      <c r="BN46" s="1195"/>
      <c r="BO46" s="1195"/>
      <c r="BP46" s="1195"/>
      <c r="BQ46" s="1195"/>
      <c r="BR46" s="1195"/>
      <c r="BS46" s="1195"/>
      <c r="BT46" s="1195"/>
      <c r="BU46" s="1195"/>
      <c r="BV46" s="1195"/>
      <c r="BW46" s="1195"/>
      <c r="BX46" s="1195"/>
      <c r="BY46" s="1195"/>
      <c r="BZ46" s="1195"/>
      <c r="CA46" s="1195"/>
      <c r="CB46" s="1195"/>
      <c r="CC46" s="1195"/>
      <c r="CD46" s="1195"/>
      <c r="CE46" s="1195"/>
      <c r="CF46" s="1195"/>
      <c r="CG46" s="1195"/>
      <c r="CH46" s="1196"/>
    </row>
    <row r="47" spans="1:86" ht="18" customHeight="1" x14ac:dyDescent="0.15">
      <c r="A47" s="1190"/>
      <c r="B47" s="1191"/>
      <c r="C47" s="1204"/>
      <c r="D47" s="1205"/>
      <c r="E47" s="1205"/>
      <c r="F47" s="1205"/>
      <c r="G47" s="1205"/>
      <c r="H47" s="1205"/>
      <c r="I47" s="1205"/>
      <c r="J47" s="1205"/>
      <c r="K47" s="1205"/>
      <c r="L47" s="1205"/>
      <c r="M47" s="1211"/>
      <c r="N47" s="1190"/>
      <c r="O47" s="1191"/>
      <c r="P47" s="1225" t="str">
        <f>'⑨応募者名簿(印刷用)'!BV27</f>
        <v xml:space="preserve"> </v>
      </c>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1225"/>
      <c r="AR47" s="47"/>
      <c r="AS47" s="1190"/>
      <c r="AT47" s="1191"/>
      <c r="AU47" s="1204"/>
      <c r="AV47" s="1205"/>
      <c r="AW47" s="1205"/>
      <c r="AX47" s="1205"/>
      <c r="AY47" s="1205"/>
      <c r="AZ47" s="1205"/>
      <c r="BA47" s="1205"/>
      <c r="BB47" s="1205"/>
      <c r="BC47" s="1205"/>
      <c r="BD47" s="1205"/>
      <c r="BE47" s="1211"/>
      <c r="BF47" s="1190"/>
      <c r="BG47" s="1191"/>
      <c r="BH47" s="1225" t="str">
        <f>'⑨応募者名簿(印刷用)'!BV28</f>
        <v xml:space="preserve"> </v>
      </c>
      <c r="BI47" s="1225"/>
      <c r="BJ47" s="1225"/>
      <c r="BK47" s="1225"/>
      <c r="BL47" s="1225"/>
      <c r="BM47" s="1225"/>
      <c r="BN47" s="1225"/>
      <c r="BO47" s="1225"/>
      <c r="BP47" s="1225"/>
      <c r="BQ47" s="1225"/>
      <c r="BR47" s="1225"/>
      <c r="BS47" s="1225"/>
      <c r="BT47" s="1225"/>
      <c r="BU47" s="1225"/>
      <c r="BV47" s="1225"/>
      <c r="BW47" s="1225"/>
      <c r="BX47" s="1225"/>
      <c r="BY47" s="1225"/>
      <c r="BZ47" s="1225"/>
      <c r="CA47" s="1225"/>
      <c r="CB47" s="1225"/>
      <c r="CC47" s="1225"/>
      <c r="CD47" s="1225"/>
      <c r="CE47" s="1225"/>
      <c r="CF47" s="1225"/>
      <c r="CG47" s="1225"/>
      <c r="CH47" s="1225"/>
    </row>
    <row r="48" spans="1:86" ht="18" customHeight="1" x14ac:dyDescent="0.15">
      <c r="A48" s="1190"/>
      <c r="B48" s="1191"/>
      <c r="C48" s="1204"/>
      <c r="D48" s="1205"/>
      <c r="E48" s="1205"/>
      <c r="F48" s="1205"/>
      <c r="G48" s="1205"/>
      <c r="H48" s="1205"/>
      <c r="I48" s="1205"/>
      <c r="J48" s="1205"/>
      <c r="K48" s="1205"/>
      <c r="L48" s="1205"/>
      <c r="M48" s="1211"/>
      <c r="N48" s="1192"/>
      <c r="O48" s="1193"/>
      <c r="P48" s="1112"/>
      <c r="Q48" s="1112"/>
      <c r="R48" s="1112"/>
      <c r="S48" s="1112"/>
      <c r="T48" s="1112"/>
      <c r="U48" s="1112"/>
      <c r="V48" s="1112"/>
      <c r="W48" s="1112"/>
      <c r="X48" s="1112"/>
      <c r="Y48" s="1112"/>
      <c r="Z48" s="1112"/>
      <c r="AA48" s="1112"/>
      <c r="AB48" s="1112"/>
      <c r="AC48" s="1112"/>
      <c r="AD48" s="1112"/>
      <c r="AE48" s="1112"/>
      <c r="AF48" s="1112"/>
      <c r="AG48" s="1112"/>
      <c r="AH48" s="1112"/>
      <c r="AI48" s="1112"/>
      <c r="AJ48" s="1112"/>
      <c r="AK48" s="1112"/>
      <c r="AL48" s="1112"/>
      <c r="AM48" s="1112"/>
      <c r="AN48" s="1112"/>
      <c r="AO48" s="1112"/>
      <c r="AP48" s="1112"/>
      <c r="AR48" s="47"/>
      <c r="AS48" s="1190"/>
      <c r="AT48" s="1191"/>
      <c r="AU48" s="1204"/>
      <c r="AV48" s="1205"/>
      <c r="AW48" s="1205"/>
      <c r="AX48" s="1205"/>
      <c r="AY48" s="1205"/>
      <c r="AZ48" s="1205"/>
      <c r="BA48" s="1205"/>
      <c r="BB48" s="1205"/>
      <c r="BC48" s="1205"/>
      <c r="BD48" s="1205"/>
      <c r="BE48" s="1211"/>
      <c r="BF48" s="1192"/>
      <c r="BG48" s="1193"/>
      <c r="BH48" s="1112"/>
      <c r="BI48" s="1112"/>
      <c r="BJ48" s="1112"/>
      <c r="BK48" s="1112"/>
      <c r="BL48" s="1112"/>
      <c r="BM48" s="1112"/>
      <c r="BN48" s="1112"/>
      <c r="BO48" s="1112"/>
      <c r="BP48" s="1112"/>
      <c r="BQ48" s="1112"/>
      <c r="BR48" s="1112"/>
      <c r="BS48" s="1112"/>
      <c r="BT48" s="1112"/>
      <c r="BU48" s="1112"/>
      <c r="BV48" s="1112"/>
      <c r="BW48" s="1112"/>
      <c r="BX48" s="1112"/>
      <c r="BY48" s="1112"/>
      <c r="BZ48" s="1112"/>
      <c r="CA48" s="1112"/>
      <c r="CB48" s="1112"/>
      <c r="CC48" s="1112"/>
      <c r="CD48" s="1112"/>
      <c r="CE48" s="1112"/>
      <c r="CF48" s="1112"/>
      <c r="CG48" s="1112"/>
      <c r="CH48" s="1112"/>
    </row>
    <row r="49" spans="1:87" ht="18" customHeight="1" x14ac:dyDescent="0.15">
      <c r="A49" s="1060" t="s">
        <v>43</v>
      </c>
      <c r="B49" s="1061"/>
      <c r="C49" s="1112" t="str">
        <f>'⑨応募者名簿(印刷用)'!BT27</f>
        <v/>
      </c>
      <c r="D49" s="1112"/>
      <c r="E49" s="1112"/>
      <c r="F49" s="1112"/>
      <c r="G49" s="1112"/>
      <c r="H49" s="1112"/>
      <c r="I49" s="1112"/>
      <c r="J49" s="1112"/>
      <c r="K49" s="1112"/>
      <c r="L49" s="1112"/>
      <c r="M49" s="1112"/>
      <c r="N49" s="1113" t="s">
        <v>23</v>
      </c>
      <c r="O49" s="1114"/>
      <c r="P49" s="1079" t="str">
        <f>""&amp;⑧入力シート!AE108</f>
        <v/>
      </c>
      <c r="Q49" s="1079"/>
      <c r="R49" s="1079"/>
      <c r="S49" s="1079"/>
      <c r="T49" s="1079"/>
      <c r="U49" s="1079"/>
      <c r="V49" s="1079"/>
      <c r="W49" s="1079"/>
      <c r="X49" s="1079"/>
      <c r="Y49" s="1136" t="s">
        <v>82</v>
      </c>
      <c r="Z49" s="1136"/>
      <c r="AA49" s="1136"/>
      <c r="AB49" s="1136"/>
      <c r="AC49" s="1136"/>
      <c r="AD49" s="1136"/>
      <c r="AE49" s="1136"/>
      <c r="AF49" s="1136"/>
      <c r="AG49" s="1136"/>
      <c r="AH49" s="1136"/>
      <c r="AI49" s="1136"/>
      <c r="AJ49" s="1136"/>
      <c r="AK49" s="1136"/>
      <c r="AL49" s="1136"/>
      <c r="AM49" s="1136"/>
      <c r="AN49" s="1136"/>
      <c r="AO49" s="1136"/>
      <c r="AP49" s="1187"/>
      <c r="AR49" s="47"/>
      <c r="AS49" s="1060" t="s">
        <v>43</v>
      </c>
      <c r="AT49" s="1061"/>
      <c r="AU49" s="1112" t="str">
        <f>'⑨応募者名簿(印刷用)'!BT28</f>
        <v/>
      </c>
      <c r="AV49" s="1112"/>
      <c r="AW49" s="1112"/>
      <c r="AX49" s="1112"/>
      <c r="AY49" s="1112"/>
      <c r="AZ49" s="1112"/>
      <c r="BA49" s="1112"/>
      <c r="BB49" s="1112"/>
      <c r="BC49" s="1112"/>
      <c r="BD49" s="1112"/>
      <c r="BE49" s="1112"/>
      <c r="BF49" s="1113" t="s">
        <v>23</v>
      </c>
      <c r="BG49" s="1114"/>
      <c r="BH49" s="1079" t="str">
        <f>""&amp;⑧入力シート!AE109</f>
        <v/>
      </c>
      <c r="BI49" s="1079"/>
      <c r="BJ49" s="1079"/>
      <c r="BK49" s="1079"/>
      <c r="BL49" s="1079"/>
      <c r="BM49" s="1079"/>
      <c r="BN49" s="1079"/>
      <c r="BO49" s="1079"/>
      <c r="BP49" s="1079"/>
      <c r="BQ49" s="1136" t="s">
        <v>82</v>
      </c>
      <c r="BR49" s="1136"/>
      <c r="BS49" s="1136"/>
      <c r="BT49" s="1136"/>
      <c r="BU49" s="1136"/>
      <c r="BV49" s="1136"/>
      <c r="BW49" s="1136"/>
      <c r="BX49" s="1136"/>
      <c r="BY49" s="1136"/>
      <c r="BZ49" s="1136"/>
      <c r="CA49" s="1136"/>
      <c r="CB49" s="1136"/>
      <c r="CC49" s="1136"/>
      <c r="CD49" s="1136"/>
      <c r="CE49" s="1136"/>
      <c r="CF49" s="1136"/>
      <c r="CG49" s="1136"/>
      <c r="CH49" s="1187"/>
    </row>
    <row r="50" spans="1:87" ht="18" customHeight="1" x14ac:dyDescent="0.15">
      <c r="A50" s="1062"/>
      <c r="B50" s="1063"/>
      <c r="C50" s="1112"/>
      <c r="D50" s="1112"/>
      <c r="E50" s="1112"/>
      <c r="F50" s="1112"/>
      <c r="G50" s="1112"/>
      <c r="H50" s="1112"/>
      <c r="I50" s="1112"/>
      <c r="J50" s="1112"/>
      <c r="K50" s="1112"/>
      <c r="L50" s="1112"/>
      <c r="M50" s="1112"/>
      <c r="N50" s="1113"/>
      <c r="O50" s="1114"/>
      <c r="P50" s="1079"/>
      <c r="Q50" s="1079"/>
      <c r="R50" s="1079"/>
      <c r="S50" s="1079"/>
      <c r="T50" s="1079"/>
      <c r="U50" s="1079"/>
      <c r="V50" s="1079"/>
      <c r="W50" s="1079"/>
      <c r="X50" s="1079"/>
      <c r="Y50" s="1188"/>
      <c r="Z50" s="1188"/>
      <c r="AA50" s="1188"/>
      <c r="AB50" s="1188"/>
      <c r="AC50" s="1188"/>
      <c r="AD50" s="1188"/>
      <c r="AE50" s="1188"/>
      <c r="AF50" s="1188"/>
      <c r="AG50" s="1188"/>
      <c r="AH50" s="1188"/>
      <c r="AI50" s="1188"/>
      <c r="AJ50" s="1188"/>
      <c r="AK50" s="1188"/>
      <c r="AL50" s="1188"/>
      <c r="AM50" s="1188"/>
      <c r="AN50" s="1188"/>
      <c r="AO50" s="1188"/>
      <c r="AP50" s="1189"/>
      <c r="AR50" s="47"/>
      <c r="AS50" s="1062"/>
      <c r="AT50" s="1063"/>
      <c r="AU50" s="1112"/>
      <c r="AV50" s="1112"/>
      <c r="AW50" s="1112"/>
      <c r="AX50" s="1112"/>
      <c r="AY50" s="1112"/>
      <c r="AZ50" s="1112"/>
      <c r="BA50" s="1112"/>
      <c r="BB50" s="1112"/>
      <c r="BC50" s="1112"/>
      <c r="BD50" s="1112"/>
      <c r="BE50" s="1112"/>
      <c r="BF50" s="1113"/>
      <c r="BG50" s="1114"/>
      <c r="BH50" s="1079"/>
      <c r="BI50" s="1079"/>
      <c r="BJ50" s="1079"/>
      <c r="BK50" s="1079"/>
      <c r="BL50" s="1079"/>
      <c r="BM50" s="1079"/>
      <c r="BN50" s="1079"/>
      <c r="BO50" s="1079"/>
      <c r="BP50" s="1079"/>
      <c r="BQ50" s="1188"/>
      <c r="BR50" s="1188"/>
      <c r="BS50" s="1188"/>
      <c r="BT50" s="1188"/>
      <c r="BU50" s="1188"/>
      <c r="BV50" s="1188"/>
      <c r="BW50" s="1188"/>
      <c r="BX50" s="1188"/>
      <c r="BY50" s="1188"/>
      <c r="BZ50" s="1188"/>
      <c r="CA50" s="1188"/>
      <c r="CB50" s="1188"/>
      <c r="CC50" s="1188"/>
      <c r="CD50" s="1188"/>
      <c r="CE50" s="1188"/>
      <c r="CF50" s="1188"/>
      <c r="CG50" s="1188"/>
      <c r="CH50" s="1189"/>
    </row>
    <row r="51" spans="1:87" ht="15" customHeight="1" x14ac:dyDescent="0.15">
      <c r="A51" s="99"/>
      <c r="B51" s="99"/>
      <c r="C51" s="100"/>
      <c r="D51" s="100"/>
      <c r="E51" s="100"/>
      <c r="F51" s="100"/>
      <c r="G51" s="100"/>
      <c r="H51" s="100"/>
      <c r="I51" s="100"/>
      <c r="J51" s="100"/>
      <c r="K51" s="100"/>
      <c r="L51" s="100"/>
      <c r="M51" s="100"/>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R51" s="47"/>
      <c r="AS51" s="99"/>
      <c r="AT51" s="99"/>
      <c r="AU51" s="100"/>
      <c r="AV51" s="100"/>
      <c r="AW51" s="100"/>
      <c r="AX51" s="100"/>
      <c r="AY51" s="100"/>
      <c r="AZ51" s="100"/>
      <c r="BA51" s="100"/>
      <c r="BB51" s="100"/>
      <c r="BC51" s="100"/>
      <c r="BD51" s="100"/>
      <c r="BE51" s="100"/>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row>
    <row r="52" spans="1:87" ht="15" customHeight="1" x14ac:dyDescent="0.15">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50"/>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row>
    <row r="53" spans="1:87" ht="17.100000000000001" customHeight="1" x14ac:dyDescent="0.15">
      <c r="A53" s="1153" t="s">
        <v>64</v>
      </c>
      <c r="B53" s="1154"/>
      <c r="C53" s="1154"/>
      <c r="D53" s="1154"/>
      <c r="E53" s="1154"/>
      <c r="F53" s="1154"/>
      <c r="G53" s="1154"/>
      <c r="H53" s="1154"/>
      <c r="I53" s="1154"/>
      <c r="J53" s="1154"/>
      <c r="K53" s="1154"/>
      <c r="L53" s="1154"/>
      <c r="M53" s="1155"/>
      <c r="N53" s="1203" t="s">
        <v>22</v>
      </c>
      <c r="O53" s="1203"/>
      <c r="P53" s="1215" t="s">
        <v>17</v>
      </c>
      <c r="Q53" s="1216"/>
      <c r="R53" s="1217" t="str">
        <f>IF('⑨応募者名簿(印刷用)'!$BX$40="","",'⑨応募者名簿(印刷用)'!$BX$40)</f>
        <v>-</v>
      </c>
      <c r="S53" s="1217"/>
      <c r="T53" s="1217"/>
      <c r="U53" s="1217"/>
      <c r="V53" s="1217"/>
      <c r="W53" s="1217"/>
      <c r="X53" s="1217"/>
      <c r="Y53" s="1217"/>
      <c r="Z53" s="1217"/>
      <c r="AA53" s="1217"/>
      <c r="AB53" s="1217"/>
      <c r="AC53" s="1217"/>
      <c r="AD53" s="1217"/>
      <c r="AE53" s="1217"/>
      <c r="AF53" s="1217"/>
      <c r="AG53" s="1217"/>
      <c r="AH53" s="1217"/>
      <c r="AI53" s="1217"/>
      <c r="AJ53" s="1217"/>
      <c r="AK53" s="1217"/>
      <c r="AL53" s="1217"/>
      <c r="AM53" s="1217"/>
      <c r="AN53" s="1217"/>
      <c r="AO53" s="1217"/>
      <c r="AP53" s="1218"/>
      <c r="AR53" s="47"/>
      <c r="AS53" s="1153" t="s">
        <v>64</v>
      </c>
      <c r="AT53" s="1154"/>
      <c r="AU53" s="1154"/>
      <c r="AV53" s="1154"/>
      <c r="AW53" s="1154"/>
      <c r="AX53" s="1154"/>
      <c r="AY53" s="1154"/>
      <c r="AZ53" s="1154"/>
      <c r="BA53" s="1154"/>
      <c r="BB53" s="1154"/>
      <c r="BC53" s="1154"/>
      <c r="BD53" s="1154"/>
      <c r="BE53" s="1155"/>
      <c r="BF53" s="1203" t="s">
        <v>22</v>
      </c>
      <c r="BG53" s="1203"/>
      <c r="BH53" s="1215" t="s">
        <v>17</v>
      </c>
      <c r="BI53" s="1216"/>
      <c r="BJ53" s="1217" t="str">
        <f>IF('⑨応募者名簿(印刷用)'!$BX$40="","",'⑨応募者名簿(印刷用)'!$BX$40)</f>
        <v>-</v>
      </c>
      <c r="BK53" s="1217"/>
      <c r="BL53" s="1217"/>
      <c r="BM53" s="1217"/>
      <c r="BN53" s="1217"/>
      <c r="BO53" s="1217"/>
      <c r="BP53" s="1217"/>
      <c r="BQ53" s="1217"/>
      <c r="BR53" s="1217"/>
      <c r="BS53" s="1217"/>
      <c r="BT53" s="1217"/>
      <c r="BU53" s="1217"/>
      <c r="BV53" s="1217"/>
      <c r="BW53" s="1217"/>
      <c r="BX53" s="1217"/>
      <c r="BY53" s="1217"/>
      <c r="BZ53" s="1217"/>
      <c r="CA53" s="1217"/>
      <c r="CB53" s="1217"/>
      <c r="CC53" s="1217"/>
      <c r="CD53" s="1217"/>
      <c r="CE53" s="1217"/>
      <c r="CF53" s="1217"/>
      <c r="CG53" s="1217"/>
      <c r="CH53" s="1218"/>
    </row>
    <row r="54" spans="1:87" ht="17.100000000000001" customHeight="1" x14ac:dyDescent="0.15">
      <c r="A54" s="612" t="str">
        <f>'⑨応募者名簿(印刷用)'!$A$36</f>
        <v/>
      </c>
      <c r="B54" s="613"/>
      <c r="C54" s="613"/>
      <c r="D54" s="613"/>
      <c r="E54" s="613"/>
      <c r="F54" s="613"/>
      <c r="G54" s="613"/>
      <c r="H54" s="613"/>
      <c r="I54" s="93"/>
      <c r="J54" s="93"/>
      <c r="K54" s="93"/>
      <c r="L54" s="93"/>
      <c r="M54" s="94"/>
      <c r="N54" s="1203"/>
      <c r="O54" s="1203"/>
      <c r="P54" s="1219" t="str">
        <f>IF('⑨応募者名簿(印刷用)'!$BV$42="","",'⑨応募者名簿(印刷用)'!$BV$42)</f>
        <v xml:space="preserve"> </v>
      </c>
      <c r="Q54" s="1220"/>
      <c r="R54" s="1220"/>
      <c r="S54" s="1220"/>
      <c r="T54" s="1220"/>
      <c r="U54" s="1220"/>
      <c r="V54" s="1220"/>
      <c r="W54" s="1220"/>
      <c r="X54" s="1220"/>
      <c r="Y54" s="1220"/>
      <c r="Z54" s="1220"/>
      <c r="AA54" s="1220"/>
      <c r="AB54" s="1220"/>
      <c r="AC54" s="1220"/>
      <c r="AD54" s="1220"/>
      <c r="AE54" s="1220"/>
      <c r="AF54" s="1220"/>
      <c r="AG54" s="1220"/>
      <c r="AH54" s="1220"/>
      <c r="AI54" s="1220"/>
      <c r="AJ54" s="1220"/>
      <c r="AK54" s="1220"/>
      <c r="AL54" s="1220"/>
      <c r="AM54" s="1220"/>
      <c r="AN54" s="1220"/>
      <c r="AO54" s="1220"/>
      <c r="AP54" s="1221"/>
      <c r="AR54" s="47"/>
      <c r="AS54" s="612" t="str">
        <f>'⑨応募者名簿(印刷用)'!$A$36</f>
        <v/>
      </c>
      <c r="AT54" s="613"/>
      <c r="AU54" s="613"/>
      <c r="AV54" s="613"/>
      <c r="AW54" s="613"/>
      <c r="AX54" s="613"/>
      <c r="AY54" s="613"/>
      <c r="AZ54" s="613"/>
      <c r="BA54" s="93"/>
      <c r="BB54" s="93"/>
      <c r="BC54" s="93"/>
      <c r="BD54" s="93"/>
      <c r="BE54" s="94"/>
      <c r="BF54" s="1203"/>
      <c r="BG54" s="1203"/>
      <c r="BH54" s="1219" t="str">
        <f>IF('⑨応募者名簿(印刷用)'!$BV$42="","",'⑨応募者名簿(印刷用)'!$BV$42)</f>
        <v xml:space="preserve"> </v>
      </c>
      <c r="BI54" s="1220"/>
      <c r="BJ54" s="1220"/>
      <c r="BK54" s="1220"/>
      <c r="BL54" s="1220"/>
      <c r="BM54" s="1220"/>
      <c r="BN54" s="1220"/>
      <c r="BO54" s="1220"/>
      <c r="BP54" s="1220"/>
      <c r="BQ54" s="1220"/>
      <c r="BR54" s="1220"/>
      <c r="BS54" s="1220"/>
      <c r="BT54" s="1220"/>
      <c r="BU54" s="1220"/>
      <c r="BV54" s="1220"/>
      <c r="BW54" s="1220"/>
      <c r="BX54" s="1220"/>
      <c r="BY54" s="1220"/>
      <c r="BZ54" s="1220"/>
      <c r="CA54" s="1220"/>
      <c r="CB54" s="1220"/>
      <c r="CC54" s="1220"/>
      <c r="CD54" s="1220"/>
      <c r="CE54" s="1220"/>
      <c r="CF54" s="1220"/>
      <c r="CG54" s="1220"/>
      <c r="CH54" s="1221"/>
    </row>
    <row r="55" spans="1:87" ht="17.100000000000001" customHeight="1" x14ac:dyDescent="0.15">
      <c r="A55" s="612"/>
      <c r="B55" s="613"/>
      <c r="C55" s="613"/>
      <c r="D55" s="613"/>
      <c r="E55" s="613"/>
      <c r="F55" s="613"/>
      <c r="G55" s="613"/>
      <c r="H55" s="613"/>
      <c r="I55" s="93"/>
      <c r="J55" s="93"/>
      <c r="K55" s="93"/>
      <c r="L55" s="93"/>
      <c r="M55" s="94"/>
      <c r="N55" s="1203"/>
      <c r="O55" s="1203"/>
      <c r="P55" s="1219" t="str">
        <f>IF('⑨応募者名簿(印刷用)'!$BV$43="","",'⑨応募者名簿(印刷用)'!$BV$43)</f>
        <v xml:space="preserve"> </v>
      </c>
      <c r="Q55" s="1220"/>
      <c r="R55" s="1220"/>
      <c r="S55" s="1220"/>
      <c r="T55" s="1220"/>
      <c r="U55" s="1220"/>
      <c r="V55" s="1220"/>
      <c r="W55" s="1220"/>
      <c r="X55" s="1220"/>
      <c r="Y55" s="1220"/>
      <c r="Z55" s="1220"/>
      <c r="AA55" s="1220"/>
      <c r="AB55" s="1220"/>
      <c r="AC55" s="1220"/>
      <c r="AD55" s="1220"/>
      <c r="AE55" s="1220"/>
      <c r="AF55" s="1220"/>
      <c r="AG55" s="1220"/>
      <c r="AH55" s="1220"/>
      <c r="AI55" s="1220"/>
      <c r="AJ55" s="1220"/>
      <c r="AK55" s="1220"/>
      <c r="AL55" s="1220"/>
      <c r="AM55" s="1220"/>
      <c r="AN55" s="1220"/>
      <c r="AO55" s="1220"/>
      <c r="AP55" s="1221"/>
      <c r="AR55" s="47"/>
      <c r="AS55" s="612"/>
      <c r="AT55" s="613"/>
      <c r="AU55" s="613"/>
      <c r="AV55" s="613"/>
      <c r="AW55" s="613"/>
      <c r="AX55" s="613"/>
      <c r="AY55" s="613"/>
      <c r="AZ55" s="613"/>
      <c r="BA55" s="93"/>
      <c r="BB55" s="93"/>
      <c r="BC55" s="93"/>
      <c r="BD55" s="93"/>
      <c r="BE55" s="94"/>
      <c r="BF55" s="1203"/>
      <c r="BG55" s="1203"/>
      <c r="BH55" s="1219" t="str">
        <f>IF('⑨応募者名簿(印刷用)'!$BV$43="","",'⑨応募者名簿(印刷用)'!$BV$43)</f>
        <v xml:space="preserve"> </v>
      </c>
      <c r="BI55" s="1220"/>
      <c r="BJ55" s="1220"/>
      <c r="BK55" s="1220"/>
      <c r="BL55" s="1220"/>
      <c r="BM55" s="1220"/>
      <c r="BN55" s="1220"/>
      <c r="BO55" s="1220"/>
      <c r="BP55" s="1220"/>
      <c r="BQ55" s="1220"/>
      <c r="BR55" s="1220"/>
      <c r="BS55" s="1220"/>
      <c r="BT55" s="1220"/>
      <c r="BU55" s="1220"/>
      <c r="BV55" s="1220"/>
      <c r="BW55" s="1220"/>
      <c r="BX55" s="1220"/>
      <c r="BY55" s="1220"/>
      <c r="BZ55" s="1220"/>
      <c r="CA55" s="1220"/>
      <c r="CB55" s="1220"/>
      <c r="CC55" s="1220"/>
      <c r="CD55" s="1220"/>
      <c r="CE55" s="1220"/>
      <c r="CF55" s="1220"/>
      <c r="CG55" s="1220"/>
      <c r="CH55" s="1221"/>
    </row>
    <row r="56" spans="1:87" ht="17.100000000000001" customHeight="1" x14ac:dyDescent="0.15">
      <c r="A56" s="612"/>
      <c r="B56" s="613"/>
      <c r="C56" s="613"/>
      <c r="D56" s="613"/>
      <c r="E56" s="613"/>
      <c r="F56" s="613"/>
      <c r="G56" s="613"/>
      <c r="H56" s="613"/>
      <c r="I56" s="93"/>
      <c r="J56" s="93"/>
      <c r="K56" s="93"/>
      <c r="L56" s="93"/>
      <c r="M56" s="94"/>
      <c r="N56" s="1203"/>
      <c r="O56" s="1203"/>
      <c r="P56" s="1222" t="str">
        <f>IF('⑨応募者名簿(印刷用)'!$BV$44="","",'⑨応募者名簿(印刷用)'!$BV$44)</f>
        <v xml:space="preserve"> </v>
      </c>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4"/>
      <c r="AR56" s="47"/>
      <c r="AS56" s="612"/>
      <c r="AT56" s="613"/>
      <c r="AU56" s="613"/>
      <c r="AV56" s="613"/>
      <c r="AW56" s="613"/>
      <c r="AX56" s="613"/>
      <c r="AY56" s="613"/>
      <c r="AZ56" s="613"/>
      <c r="BA56" s="93"/>
      <c r="BB56" s="93"/>
      <c r="BC56" s="93"/>
      <c r="BD56" s="93"/>
      <c r="BE56" s="94"/>
      <c r="BF56" s="1203"/>
      <c r="BG56" s="1203"/>
      <c r="BH56" s="1222" t="str">
        <f>IF('⑨応募者名簿(印刷用)'!$BV$44="","",'⑨応募者名簿(印刷用)'!$BV$44)</f>
        <v xml:space="preserve"> </v>
      </c>
      <c r="BI56" s="1223"/>
      <c r="BJ56" s="1223"/>
      <c r="BK56" s="1223"/>
      <c r="BL56" s="1223"/>
      <c r="BM56" s="1223"/>
      <c r="BN56" s="1223"/>
      <c r="BO56" s="1223"/>
      <c r="BP56" s="1223"/>
      <c r="BQ56" s="1223"/>
      <c r="BR56" s="1223"/>
      <c r="BS56" s="1223"/>
      <c r="BT56" s="1223"/>
      <c r="BU56" s="1223"/>
      <c r="BV56" s="1223"/>
      <c r="BW56" s="1223"/>
      <c r="BX56" s="1223"/>
      <c r="BY56" s="1223"/>
      <c r="BZ56" s="1223"/>
      <c r="CA56" s="1223"/>
      <c r="CB56" s="1223"/>
      <c r="CC56" s="1223"/>
      <c r="CD56" s="1223"/>
      <c r="CE56" s="1223"/>
      <c r="CF56" s="1223"/>
      <c r="CG56" s="1223"/>
      <c r="CH56" s="1224"/>
    </row>
    <row r="57" spans="1:87" ht="17.100000000000001" customHeight="1" x14ac:dyDescent="0.15">
      <c r="A57" s="612"/>
      <c r="B57" s="613"/>
      <c r="C57" s="613"/>
      <c r="D57" s="613"/>
      <c r="E57" s="613"/>
      <c r="F57" s="613"/>
      <c r="G57" s="613"/>
      <c r="H57" s="613"/>
      <c r="I57" s="93"/>
      <c r="J57" s="93"/>
      <c r="K57" s="93"/>
      <c r="L57" s="93"/>
      <c r="M57" s="94"/>
      <c r="N57" s="1206" t="s">
        <v>33</v>
      </c>
      <c r="O57" s="1207"/>
      <c r="P57" s="1212" t="s">
        <v>24</v>
      </c>
      <c r="Q57" s="1213"/>
      <c r="R57" s="1213"/>
      <c r="S57" s="1213"/>
      <c r="T57" s="1213" t="str">
        <f>""&amp;⑧入力シート!$D$21</f>
        <v/>
      </c>
      <c r="U57" s="1213"/>
      <c r="V57" s="1213"/>
      <c r="W57" s="1213"/>
      <c r="X57" s="1213"/>
      <c r="Y57" s="1213"/>
      <c r="Z57" s="1213"/>
      <c r="AA57" s="1213"/>
      <c r="AB57" s="1213"/>
      <c r="AC57" s="1213"/>
      <c r="AD57" s="1213"/>
      <c r="AE57" s="1213"/>
      <c r="AF57" s="1213"/>
      <c r="AG57" s="1213"/>
      <c r="AH57" s="1213"/>
      <c r="AI57" s="1213"/>
      <c r="AJ57" s="1213"/>
      <c r="AK57" s="1213"/>
      <c r="AL57" s="1213"/>
      <c r="AM57" s="1213"/>
      <c r="AN57" s="1213"/>
      <c r="AO57" s="1213"/>
      <c r="AP57" s="1214"/>
      <c r="AR57" s="47"/>
      <c r="AS57" s="612"/>
      <c r="AT57" s="613"/>
      <c r="AU57" s="613"/>
      <c r="AV57" s="613"/>
      <c r="AW57" s="613"/>
      <c r="AX57" s="613"/>
      <c r="AY57" s="613"/>
      <c r="AZ57" s="613"/>
      <c r="BA57" s="93"/>
      <c r="BB57" s="93"/>
      <c r="BC57" s="93"/>
      <c r="BD57" s="93"/>
      <c r="BE57" s="94"/>
      <c r="BF57" s="1206" t="s">
        <v>33</v>
      </c>
      <c r="BG57" s="1207"/>
      <c r="BH57" s="1212" t="s">
        <v>24</v>
      </c>
      <c r="BI57" s="1213"/>
      <c r="BJ57" s="1213"/>
      <c r="BK57" s="1213"/>
      <c r="BL57" s="1213" t="str">
        <f>""&amp;⑧入力シート!$D$21</f>
        <v/>
      </c>
      <c r="BM57" s="1213"/>
      <c r="BN57" s="1213"/>
      <c r="BO57" s="1213"/>
      <c r="BP57" s="1213"/>
      <c r="BQ57" s="1213"/>
      <c r="BR57" s="1213"/>
      <c r="BS57" s="1213"/>
      <c r="BT57" s="1213"/>
      <c r="BU57" s="1213"/>
      <c r="BV57" s="1213"/>
      <c r="BW57" s="1213"/>
      <c r="BX57" s="1213"/>
      <c r="BY57" s="1213"/>
      <c r="BZ57" s="1213"/>
      <c r="CA57" s="1213"/>
      <c r="CB57" s="1213"/>
      <c r="CC57" s="1213"/>
      <c r="CD57" s="1213"/>
      <c r="CE57" s="1213"/>
      <c r="CF57" s="1213"/>
      <c r="CG57" s="1213"/>
      <c r="CH57" s="1214"/>
    </row>
    <row r="58" spans="1:87" ht="17.100000000000001" customHeight="1" x14ac:dyDescent="0.15">
      <c r="A58" s="95"/>
      <c r="B58" s="93"/>
      <c r="C58" s="93"/>
      <c r="D58" s="93"/>
      <c r="E58" s="93"/>
      <c r="F58" s="93"/>
      <c r="G58" s="93"/>
      <c r="H58" s="93"/>
      <c r="I58" s="93"/>
      <c r="J58" s="93"/>
      <c r="K58" s="93"/>
      <c r="L58" s="93"/>
      <c r="M58" s="94"/>
      <c r="N58" s="1190"/>
      <c r="O58" s="1191"/>
      <c r="P58" s="1082" t="str">
        <f>"　"&amp;⑧入力シート!$D$22</f>
        <v>　</v>
      </c>
      <c r="Q58" s="1083"/>
      <c r="R58" s="1083"/>
      <c r="S58" s="1083"/>
      <c r="T58" s="1083"/>
      <c r="U58" s="1083"/>
      <c r="V58" s="1083"/>
      <c r="W58" s="1083"/>
      <c r="X58" s="1083"/>
      <c r="Y58" s="1083"/>
      <c r="Z58" s="1083"/>
      <c r="AA58" s="1083"/>
      <c r="AB58" s="1083"/>
      <c r="AC58" s="1083"/>
      <c r="AD58" s="1083"/>
      <c r="AE58" s="1083"/>
      <c r="AF58" s="1083"/>
      <c r="AG58" s="1083"/>
      <c r="AH58" s="1083"/>
      <c r="AI58" s="1083"/>
      <c r="AJ58" s="1083"/>
      <c r="AK58" s="1083"/>
      <c r="AL58" s="1083"/>
      <c r="AM58" s="1083"/>
      <c r="AN58" s="1083"/>
      <c r="AO58" s="1083"/>
      <c r="AP58" s="1084"/>
      <c r="AR58" s="47"/>
      <c r="AS58" s="95"/>
      <c r="AT58" s="93"/>
      <c r="AU58" s="93"/>
      <c r="AV58" s="93"/>
      <c r="AW58" s="93"/>
      <c r="AX58" s="93"/>
      <c r="AY58" s="93"/>
      <c r="AZ58" s="93"/>
      <c r="BA58" s="93"/>
      <c r="BB58" s="93"/>
      <c r="BC58" s="93"/>
      <c r="BD58" s="93"/>
      <c r="BE58" s="94"/>
      <c r="BF58" s="1190"/>
      <c r="BG58" s="1191"/>
      <c r="BH58" s="1082" t="str">
        <f>"　"&amp;⑧入力シート!$D$22</f>
        <v>　</v>
      </c>
      <c r="BI58" s="1083"/>
      <c r="BJ58" s="1083"/>
      <c r="BK58" s="1083"/>
      <c r="BL58" s="1083"/>
      <c r="BM58" s="1083"/>
      <c r="BN58" s="1083"/>
      <c r="BO58" s="1083"/>
      <c r="BP58" s="1083"/>
      <c r="BQ58" s="1083"/>
      <c r="BR58" s="1083"/>
      <c r="BS58" s="1083"/>
      <c r="BT58" s="1083"/>
      <c r="BU58" s="1083"/>
      <c r="BV58" s="1083"/>
      <c r="BW58" s="1083"/>
      <c r="BX58" s="1083"/>
      <c r="BY58" s="1083"/>
      <c r="BZ58" s="1083"/>
      <c r="CA58" s="1083"/>
      <c r="CB58" s="1083"/>
      <c r="CC58" s="1083"/>
      <c r="CD58" s="1083"/>
      <c r="CE58" s="1083"/>
      <c r="CF58" s="1083"/>
      <c r="CG58" s="1083"/>
      <c r="CH58" s="1084"/>
    </row>
    <row r="59" spans="1:87" ht="17.100000000000001" customHeight="1" x14ac:dyDescent="0.15">
      <c r="A59" s="95"/>
      <c r="B59" s="93"/>
      <c r="C59" s="93"/>
      <c r="D59" s="93"/>
      <c r="E59" s="93"/>
      <c r="F59" s="93"/>
      <c r="G59" s="93"/>
      <c r="H59" s="93"/>
      <c r="I59" s="93"/>
      <c r="J59" s="93"/>
      <c r="K59" s="93"/>
      <c r="L59" s="93"/>
      <c r="M59" s="94"/>
      <c r="N59" s="1190"/>
      <c r="O59" s="1191"/>
      <c r="P59" s="1085" t="str">
        <f>"　"&amp;⑧入力シート!$D$23</f>
        <v>　</v>
      </c>
      <c r="Q59" s="1086"/>
      <c r="R59" s="1086"/>
      <c r="S59" s="1086"/>
      <c r="T59" s="1086"/>
      <c r="U59" s="1086"/>
      <c r="V59" s="1086"/>
      <c r="W59" s="1086"/>
      <c r="X59" s="1086"/>
      <c r="Y59" s="1086"/>
      <c r="Z59" s="1086"/>
      <c r="AA59" s="1086"/>
      <c r="AB59" s="1086"/>
      <c r="AC59" s="1086"/>
      <c r="AD59" s="1086"/>
      <c r="AE59" s="1086"/>
      <c r="AF59" s="1086"/>
      <c r="AG59" s="1086"/>
      <c r="AH59" s="1086"/>
      <c r="AI59" s="1086"/>
      <c r="AJ59" s="1086"/>
      <c r="AK59" s="1086"/>
      <c r="AL59" s="1086"/>
      <c r="AM59" s="1086"/>
      <c r="AN59" s="1086"/>
      <c r="AO59" s="1086"/>
      <c r="AP59" s="1087"/>
      <c r="AR59" s="47"/>
      <c r="AS59" s="95"/>
      <c r="AT59" s="93"/>
      <c r="AU59" s="93"/>
      <c r="AV59" s="93"/>
      <c r="AW59" s="93"/>
      <c r="AX59" s="93"/>
      <c r="AY59" s="93"/>
      <c r="AZ59" s="93"/>
      <c r="BA59" s="93"/>
      <c r="BB59" s="93"/>
      <c r="BC59" s="93"/>
      <c r="BD59" s="93"/>
      <c r="BE59" s="94"/>
      <c r="BF59" s="1190"/>
      <c r="BG59" s="1191"/>
      <c r="BH59" s="1085" t="str">
        <f>"　"&amp;⑧入力シート!$D$23</f>
        <v>　</v>
      </c>
      <c r="BI59" s="1086"/>
      <c r="BJ59" s="1086"/>
      <c r="BK59" s="1086"/>
      <c r="BL59" s="1086"/>
      <c r="BM59" s="1086"/>
      <c r="BN59" s="1086"/>
      <c r="BO59" s="1086"/>
      <c r="BP59" s="1086"/>
      <c r="BQ59" s="1086"/>
      <c r="BR59" s="1086"/>
      <c r="BS59" s="1086"/>
      <c r="BT59" s="1086"/>
      <c r="BU59" s="1086"/>
      <c r="BV59" s="1086"/>
      <c r="BW59" s="1086"/>
      <c r="BX59" s="1086"/>
      <c r="BY59" s="1086"/>
      <c r="BZ59" s="1086"/>
      <c r="CA59" s="1086"/>
      <c r="CB59" s="1086"/>
      <c r="CC59" s="1086"/>
      <c r="CD59" s="1086"/>
      <c r="CE59" s="1086"/>
      <c r="CF59" s="1086"/>
      <c r="CG59" s="1086"/>
      <c r="CH59" s="1087"/>
    </row>
    <row r="60" spans="1:87" ht="17.100000000000001" customHeight="1" x14ac:dyDescent="0.15">
      <c r="A60" s="96"/>
      <c r="B60" s="97"/>
      <c r="C60" s="97"/>
      <c r="D60" s="97"/>
      <c r="E60" s="97"/>
      <c r="F60" s="97"/>
      <c r="G60" s="97"/>
      <c r="H60" s="97"/>
      <c r="I60" s="97"/>
      <c r="J60" s="97"/>
      <c r="K60" s="97"/>
      <c r="L60" s="97"/>
      <c r="M60" s="98"/>
      <c r="N60" s="1190"/>
      <c r="O60" s="1191"/>
      <c r="P60" s="1085"/>
      <c r="Q60" s="1086"/>
      <c r="R60" s="1086"/>
      <c r="S60" s="1086"/>
      <c r="T60" s="1086"/>
      <c r="U60" s="1086"/>
      <c r="V60" s="1086"/>
      <c r="W60" s="1086"/>
      <c r="X60" s="1086"/>
      <c r="Y60" s="1086"/>
      <c r="Z60" s="1086"/>
      <c r="AA60" s="1086"/>
      <c r="AB60" s="1086"/>
      <c r="AC60" s="1086"/>
      <c r="AD60" s="1086"/>
      <c r="AE60" s="1086"/>
      <c r="AF60" s="1086"/>
      <c r="AG60" s="1086"/>
      <c r="AH60" s="1086"/>
      <c r="AI60" s="1086"/>
      <c r="AJ60" s="1086"/>
      <c r="AK60" s="1086"/>
      <c r="AL60" s="1086"/>
      <c r="AM60" s="1086"/>
      <c r="AN60" s="1086"/>
      <c r="AO60" s="1086"/>
      <c r="AP60" s="1087"/>
      <c r="AR60" s="47"/>
      <c r="AS60" s="96"/>
      <c r="AT60" s="97"/>
      <c r="AU60" s="97"/>
      <c r="AV60" s="97"/>
      <c r="AW60" s="97"/>
      <c r="AX60" s="97"/>
      <c r="AY60" s="97"/>
      <c r="AZ60" s="97"/>
      <c r="BA60" s="97"/>
      <c r="BB60" s="97"/>
      <c r="BC60" s="97"/>
      <c r="BD60" s="97"/>
      <c r="BE60" s="98"/>
      <c r="BF60" s="1190"/>
      <c r="BG60" s="1191"/>
      <c r="BH60" s="1085"/>
      <c r="BI60" s="1086"/>
      <c r="BJ60" s="1086"/>
      <c r="BK60" s="1086"/>
      <c r="BL60" s="1086"/>
      <c r="BM60" s="1086"/>
      <c r="BN60" s="1086"/>
      <c r="BO60" s="1086"/>
      <c r="BP60" s="1086"/>
      <c r="BQ60" s="1086"/>
      <c r="BR60" s="1086"/>
      <c r="BS60" s="1086"/>
      <c r="BT60" s="1086"/>
      <c r="BU60" s="1086"/>
      <c r="BV60" s="1086"/>
      <c r="BW60" s="1086"/>
      <c r="BX60" s="1086"/>
      <c r="BY60" s="1086"/>
      <c r="BZ60" s="1086"/>
      <c r="CA60" s="1086"/>
      <c r="CB60" s="1086"/>
      <c r="CC60" s="1086"/>
      <c r="CD60" s="1086"/>
      <c r="CE60" s="1086"/>
      <c r="CF60" s="1086"/>
      <c r="CG60" s="1086"/>
      <c r="CH60" s="1087"/>
    </row>
    <row r="61" spans="1:87" ht="18" customHeight="1" x14ac:dyDescent="0.15">
      <c r="A61" s="1206" t="s">
        <v>38</v>
      </c>
      <c r="B61" s="1207"/>
      <c r="C61" s="1212" t="s">
        <v>32</v>
      </c>
      <c r="D61" s="1213"/>
      <c r="E61" s="1213"/>
      <c r="F61" s="1213"/>
      <c r="G61" s="1213"/>
      <c r="H61" s="1213"/>
      <c r="I61" s="1213"/>
      <c r="J61" s="1213"/>
      <c r="K61" s="1213"/>
      <c r="L61" s="1213"/>
      <c r="M61" s="1213"/>
      <c r="N61" s="1203" t="s">
        <v>35</v>
      </c>
      <c r="O61" s="1203"/>
      <c r="P61" s="1126" t="str">
        <f>""&amp;⑧入力シート!AD110</f>
        <v/>
      </c>
      <c r="Q61" s="1126"/>
      <c r="R61" s="1126"/>
      <c r="S61" s="1126"/>
      <c r="T61" s="1126"/>
      <c r="U61" s="1126"/>
      <c r="V61" s="1126"/>
      <c r="W61" s="1126"/>
      <c r="X61" s="1126"/>
      <c r="Y61" s="1126"/>
      <c r="Z61" s="1126"/>
      <c r="AA61" s="1126"/>
      <c r="AB61" s="1126"/>
      <c r="AC61" s="1126"/>
      <c r="AD61" s="1126"/>
      <c r="AE61" s="1126"/>
      <c r="AF61" s="1126"/>
      <c r="AG61" s="1126"/>
      <c r="AH61" s="1126"/>
      <c r="AI61" s="1126"/>
      <c r="AJ61" s="1126"/>
      <c r="AK61" s="1126"/>
      <c r="AL61" s="1126"/>
      <c r="AM61" s="1126"/>
      <c r="AN61" s="1126"/>
      <c r="AO61" s="1126"/>
      <c r="AP61" s="1126"/>
      <c r="AR61" s="47"/>
      <c r="AS61" s="1206" t="s">
        <v>38</v>
      </c>
      <c r="AT61" s="1207"/>
      <c r="AU61" s="1212" t="s">
        <v>32</v>
      </c>
      <c r="AV61" s="1213"/>
      <c r="AW61" s="1213"/>
      <c r="AX61" s="1213"/>
      <c r="AY61" s="1213"/>
      <c r="AZ61" s="1213"/>
      <c r="BA61" s="1213"/>
      <c r="BB61" s="1213"/>
      <c r="BC61" s="1213"/>
      <c r="BD61" s="1213"/>
      <c r="BE61" s="1213"/>
      <c r="BF61" s="1203" t="s">
        <v>35</v>
      </c>
      <c r="BG61" s="1203"/>
      <c r="BH61" s="1126" t="str">
        <f>""&amp;⑧入力シート!AD111</f>
        <v/>
      </c>
      <c r="BI61" s="1126"/>
      <c r="BJ61" s="1126"/>
      <c r="BK61" s="1126"/>
      <c r="BL61" s="1126"/>
      <c r="BM61" s="1126"/>
      <c r="BN61" s="1126"/>
      <c r="BO61" s="1126"/>
      <c r="BP61" s="1126"/>
      <c r="BQ61" s="1126"/>
      <c r="BR61" s="1126"/>
      <c r="BS61" s="1126"/>
      <c r="BT61" s="1126"/>
      <c r="BU61" s="1126"/>
      <c r="BV61" s="1126"/>
      <c r="BW61" s="1126"/>
      <c r="BX61" s="1126"/>
      <c r="BY61" s="1126"/>
      <c r="BZ61" s="1126"/>
      <c r="CA61" s="1126"/>
      <c r="CB61" s="1126"/>
      <c r="CC61" s="1126"/>
      <c r="CD61" s="1126"/>
      <c r="CE61" s="1126"/>
      <c r="CF61" s="1126"/>
      <c r="CG61" s="1126"/>
      <c r="CH61" s="1126"/>
    </row>
    <row r="62" spans="1:87" ht="18" customHeight="1" x14ac:dyDescent="0.15">
      <c r="A62" s="1190"/>
      <c r="B62" s="1191"/>
      <c r="C62" s="1204">
        <f>⑧入力シート!Y110</f>
        <v>87</v>
      </c>
      <c r="D62" s="1205"/>
      <c r="E62" s="1205"/>
      <c r="F62" s="1205"/>
      <c r="G62" s="1205"/>
      <c r="H62" s="1205"/>
      <c r="I62" s="1205"/>
      <c r="J62" s="1205"/>
      <c r="K62" s="1205"/>
      <c r="L62" s="1205"/>
      <c r="M62" s="1205"/>
      <c r="N62" s="1203"/>
      <c r="O62" s="1203"/>
      <c r="P62" s="1126"/>
      <c r="Q62" s="1126"/>
      <c r="R62" s="1126"/>
      <c r="S62" s="1126"/>
      <c r="T62" s="1126"/>
      <c r="U62" s="1126"/>
      <c r="V62" s="1126"/>
      <c r="W62" s="1126"/>
      <c r="X62" s="1126"/>
      <c r="Y62" s="1126"/>
      <c r="Z62" s="1126"/>
      <c r="AA62" s="1126"/>
      <c r="AB62" s="1126"/>
      <c r="AC62" s="1126"/>
      <c r="AD62" s="1126"/>
      <c r="AE62" s="1126"/>
      <c r="AF62" s="1126"/>
      <c r="AG62" s="1126"/>
      <c r="AH62" s="1126"/>
      <c r="AI62" s="1126"/>
      <c r="AJ62" s="1126"/>
      <c r="AK62" s="1126"/>
      <c r="AL62" s="1126"/>
      <c r="AM62" s="1126"/>
      <c r="AN62" s="1126"/>
      <c r="AO62" s="1126"/>
      <c r="AP62" s="1126"/>
      <c r="AR62" s="47"/>
      <c r="AS62" s="1190"/>
      <c r="AT62" s="1191"/>
      <c r="AU62" s="1204">
        <f>⑧入力シート!Y111</f>
        <v>88</v>
      </c>
      <c r="AV62" s="1205"/>
      <c r="AW62" s="1205"/>
      <c r="AX62" s="1205"/>
      <c r="AY62" s="1205"/>
      <c r="AZ62" s="1205"/>
      <c r="BA62" s="1205"/>
      <c r="BB62" s="1205"/>
      <c r="BC62" s="1205"/>
      <c r="BD62" s="1205"/>
      <c r="BE62" s="1205"/>
      <c r="BF62" s="1203"/>
      <c r="BG62" s="1203"/>
      <c r="BH62" s="1126"/>
      <c r="BI62" s="1126"/>
      <c r="BJ62" s="1126"/>
      <c r="BK62" s="1126"/>
      <c r="BL62" s="1126"/>
      <c r="BM62" s="1126"/>
      <c r="BN62" s="1126"/>
      <c r="BO62" s="1126"/>
      <c r="BP62" s="1126"/>
      <c r="BQ62" s="1126"/>
      <c r="BR62" s="1126"/>
      <c r="BS62" s="1126"/>
      <c r="BT62" s="1126"/>
      <c r="BU62" s="1126"/>
      <c r="BV62" s="1126"/>
      <c r="BW62" s="1126"/>
      <c r="BX62" s="1126"/>
      <c r="BY62" s="1126"/>
      <c r="BZ62" s="1126"/>
      <c r="CA62" s="1126"/>
      <c r="CB62" s="1126"/>
      <c r="CC62" s="1126"/>
      <c r="CD62" s="1126"/>
      <c r="CE62" s="1126"/>
      <c r="CF62" s="1126"/>
      <c r="CG62" s="1126"/>
      <c r="CH62" s="1126"/>
    </row>
    <row r="63" spans="1:87" ht="18" customHeight="1" x14ac:dyDescent="0.15">
      <c r="A63" s="1192"/>
      <c r="B63" s="1193"/>
      <c r="C63" s="1204"/>
      <c r="D63" s="1205"/>
      <c r="E63" s="1205"/>
      <c r="F63" s="1205"/>
      <c r="G63" s="1205"/>
      <c r="H63" s="1205"/>
      <c r="I63" s="1205"/>
      <c r="J63" s="1205"/>
      <c r="K63" s="1205"/>
      <c r="L63" s="1205"/>
      <c r="M63" s="1205"/>
      <c r="N63" s="1203"/>
      <c r="O63" s="1203"/>
      <c r="P63" s="1126"/>
      <c r="Q63" s="1126"/>
      <c r="R63" s="1126"/>
      <c r="S63" s="1126"/>
      <c r="T63" s="1126"/>
      <c r="U63" s="1126"/>
      <c r="V63" s="1126"/>
      <c r="W63" s="1126"/>
      <c r="X63" s="1126"/>
      <c r="Y63" s="1126"/>
      <c r="Z63" s="1126"/>
      <c r="AA63" s="1126"/>
      <c r="AB63" s="1126"/>
      <c r="AC63" s="1126"/>
      <c r="AD63" s="1126"/>
      <c r="AE63" s="1126"/>
      <c r="AF63" s="1126"/>
      <c r="AG63" s="1126"/>
      <c r="AH63" s="1126"/>
      <c r="AI63" s="1126"/>
      <c r="AJ63" s="1126"/>
      <c r="AK63" s="1126"/>
      <c r="AL63" s="1126"/>
      <c r="AM63" s="1126"/>
      <c r="AN63" s="1126"/>
      <c r="AO63" s="1126"/>
      <c r="AP63" s="1126"/>
      <c r="AR63" s="47"/>
      <c r="AS63" s="1192"/>
      <c r="AT63" s="1193"/>
      <c r="AU63" s="1204"/>
      <c r="AV63" s="1205"/>
      <c r="AW63" s="1205"/>
      <c r="AX63" s="1205"/>
      <c r="AY63" s="1205"/>
      <c r="AZ63" s="1205"/>
      <c r="BA63" s="1205"/>
      <c r="BB63" s="1205"/>
      <c r="BC63" s="1205"/>
      <c r="BD63" s="1205"/>
      <c r="BE63" s="1205"/>
      <c r="BF63" s="1203"/>
      <c r="BG63" s="1203"/>
      <c r="BH63" s="1126"/>
      <c r="BI63" s="1126"/>
      <c r="BJ63" s="1126"/>
      <c r="BK63" s="1126"/>
      <c r="BL63" s="1126"/>
      <c r="BM63" s="1126"/>
      <c r="BN63" s="1126"/>
      <c r="BO63" s="1126"/>
      <c r="BP63" s="1126"/>
      <c r="BQ63" s="1126"/>
      <c r="BR63" s="1126"/>
      <c r="BS63" s="1126"/>
      <c r="BT63" s="1126"/>
      <c r="BU63" s="1126"/>
      <c r="BV63" s="1126"/>
      <c r="BW63" s="1126"/>
      <c r="BX63" s="1126"/>
      <c r="BY63" s="1126"/>
      <c r="BZ63" s="1126"/>
      <c r="CA63" s="1126"/>
      <c r="CB63" s="1126"/>
      <c r="CC63" s="1126"/>
      <c r="CD63" s="1126"/>
      <c r="CE63" s="1126"/>
      <c r="CF63" s="1126"/>
      <c r="CG63" s="1126"/>
      <c r="CH63" s="1126"/>
    </row>
    <row r="64" spans="1:87" ht="18" customHeight="1" x14ac:dyDescent="0.15">
      <c r="A64" s="1206" t="s">
        <v>37</v>
      </c>
      <c r="B64" s="1207"/>
      <c r="C64" s="1208" t="str">
        <f>""&amp;⑧入力シート!Z110</f>
        <v/>
      </c>
      <c r="D64" s="1209"/>
      <c r="E64" s="1209"/>
      <c r="F64" s="1209"/>
      <c r="G64" s="1209"/>
      <c r="H64" s="1209"/>
      <c r="I64" s="1209"/>
      <c r="J64" s="1209"/>
      <c r="K64" s="1209"/>
      <c r="L64" s="1209"/>
      <c r="M64" s="1210"/>
      <c r="N64" s="1190" t="s">
        <v>36</v>
      </c>
      <c r="O64" s="1191"/>
      <c r="P64" s="1194" t="s">
        <v>34</v>
      </c>
      <c r="Q64" s="1195"/>
      <c r="R64" s="1195"/>
      <c r="S64" s="1195"/>
      <c r="T64" s="1195"/>
      <c r="U64" s="1195"/>
      <c r="V64" s="1195"/>
      <c r="W64" s="1195"/>
      <c r="X64" s="1195"/>
      <c r="Y64" s="1195"/>
      <c r="Z64" s="1195"/>
      <c r="AA64" s="1195"/>
      <c r="AB64" s="1195"/>
      <c r="AC64" s="1195"/>
      <c r="AD64" s="1195"/>
      <c r="AE64" s="1195"/>
      <c r="AF64" s="1195"/>
      <c r="AG64" s="1195"/>
      <c r="AH64" s="1195"/>
      <c r="AI64" s="1195"/>
      <c r="AJ64" s="1195"/>
      <c r="AK64" s="1195"/>
      <c r="AL64" s="1195"/>
      <c r="AM64" s="1195"/>
      <c r="AN64" s="1195"/>
      <c r="AO64" s="1195"/>
      <c r="AP64" s="1196"/>
      <c r="AR64" s="47"/>
      <c r="AS64" s="1206" t="s">
        <v>37</v>
      </c>
      <c r="AT64" s="1207"/>
      <c r="AU64" s="1208" t="str">
        <f>""&amp;⑧入力シート!Z111</f>
        <v/>
      </c>
      <c r="AV64" s="1209"/>
      <c r="AW64" s="1209"/>
      <c r="AX64" s="1209"/>
      <c r="AY64" s="1209"/>
      <c r="AZ64" s="1209"/>
      <c r="BA64" s="1209"/>
      <c r="BB64" s="1209"/>
      <c r="BC64" s="1209"/>
      <c r="BD64" s="1209"/>
      <c r="BE64" s="1210"/>
      <c r="BF64" s="1190" t="s">
        <v>36</v>
      </c>
      <c r="BG64" s="1191"/>
      <c r="BH64" s="1194" t="s">
        <v>34</v>
      </c>
      <c r="BI64" s="1195"/>
      <c r="BJ64" s="1195"/>
      <c r="BK64" s="1195"/>
      <c r="BL64" s="1195"/>
      <c r="BM64" s="1195"/>
      <c r="BN64" s="1195"/>
      <c r="BO64" s="1195"/>
      <c r="BP64" s="1195"/>
      <c r="BQ64" s="1195"/>
      <c r="BR64" s="1195"/>
      <c r="BS64" s="1195"/>
      <c r="BT64" s="1195"/>
      <c r="BU64" s="1195"/>
      <c r="BV64" s="1195"/>
      <c r="BW64" s="1195"/>
      <c r="BX64" s="1195"/>
      <c r="BY64" s="1195"/>
      <c r="BZ64" s="1195"/>
      <c r="CA64" s="1195"/>
      <c r="CB64" s="1195"/>
      <c r="CC64" s="1195"/>
      <c r="CD64" s="1195"/>
      <c r="CE64" s="1195"/>
      <c r="CF64" s="1195"/>
      <c r="CG64" s="1195"/>
      <c r="CH64" s="1196"/>
    </row>
    <row r="65" spans="1:86" ht="18" customHeight="1" x14ac:dyDescent="0.15">
      <c r="A65" s="1190"/>
      <c r="B65" s="1191"/>
      <c r="C65" s="1204"/>
      <c r="D65" s="1205"/>
      <c r="E65" s="1205"/>
      <c r="F65" s="1205"/>
      <c r="G65" s="1205"/>
      <c r="H65" s="1205"/>
      <c r="I65" s="1205"/>
      <c r="J65" s="1205"/>
      <c r="K65" s="1205"/>
      <c r="L65" s="1205"/>
      <c r="M65" s="1211"/>
      <c r="N65" s="1190"/>
      <c r="O65" s="1191"/>
      <c r="P65" s="1225" t="str">
        <f>'⑨応募者名簿(印刷用)'!BV29</f>
        <v xml:space="preserve"> </v>
      </c>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R65" s="47"/>
      <c r="AS65" s="1190"/>
      <c r="AT65" s="1191"/>
      <c r="AU65" s="1204"/>
      <c r="AV65" s="1205"/>
      <c r="AW65" s="1205"/>
      <c r="AX65" s="1205"/>
      <c r="AY65" s="1205"/>
      <c r="AZ65" s="1205"/>
      <c r="BA65" s="1205"/>
      <c r="BB65" s="1205"/>
      <c r="BC65" s="1205"/>
      <c r="BD65" s="1205"/>
      <c r="BE65" s="1211"/>
      <c r="BF65" s="1190"/>
      <c r="BG65" s="1191"/>
      <c r="BH65" s="1225" t="str">
        <f>'⑨応募者名簿(印刷用)'!BV30</f>
        <v xml:space="preserve"> </v>
      </c>
      <c r="BI65" s="1225"/>
      <c r="BJ65" s="1225"/>
      <c r="BK65" s="1225"/>
      <c r="BL65" s="1225"/>
      <c r="BM65" s="1225"/>
      <c r="BN65" s="1225"/>
      <c r="BO65" s="1225"/>
      <c r="BP65" s="1225"/>
      <c r="BQ65" s="1225"/>
      <c r="BR65" s="1225"/>
      <c r="BS65" s="1225"/>
      <c r="BT65" s="1225"/>
      <c r="BU65" s="1225"/>
      <c r="BV65" s="1225"/>
      <c r="BW65" s="1225"/>
      <c r="BX65" s="1225"/>
      <c r="BY65" s="1225"/>
      <c r="BZ65" s="1225"/>
      <c r="CA65" s="1225"/>
      <c r="CB65" s="1225"/>
      <c r="CC65" s="1225"/>
      <c r="CD65" s="1225"/>
      <c r="CE65" s="1225"/>
      <c r="CF65" s="1225"/>
      <c r="CG65" s="1225"/>
      <c r="CH65" s="1225"/>
    </row>
    <row r="66" spans="1:86" ht="18" customHeight="1" x14ac:dyDescent="0.15">
      <c r="A66" s="1190"/>
      <c r="B66" s="1191"/>
      <c r="C66" s="1204"/>
      <c r="D66" s="1205"/>
      <c r="E66" s="1205"/>
      <c r="F66" s="1205"/>
      <c r="G66" s="1205"/>
      <c r="H66" s="1205"/>
      <c r="I66" s="1205"/>
      <c r="J66" s="1205"/>
      <c r="K66" s="1205"/>
      <c r="L66" s="1205"/>
      <c r="M66" s="1211"/>
      <c r="N66" s="1192"/>
      <c r="O66" s="1193"/>
      <c r="P66" s="1112"/>
      <c r="Q66" s="1112"/>
      <c r="R66" s="1112"/>
      <c r="S66" s="1112"/>
      <c r="T66" s="1112"/>
      <c r="U66" s="1112"/>
      <c r="V66" s="1112"/>
      <c r="W66" s="1112"/>
      <c r="X66" s="1112"/>
      <c r="Y66" s="1112"/>
      <c r="Z66" s="1112"/>
      <c r="AA66" s="1112"/>
      <c r="AB66" s="1112"/>
      <c r="AC66" s="1112"/>
      <c r="AD66" s="1112"/>
      <c r="AE66" s="1112"/>
      <c r="AF66" s="1112"/>
      <c r="AG66" s="1112"/>
      <c r="AH66" s="1112"/>
      <c r="AI66" s="1112"/>
      <c r="AJ66" s="1112"/>
      <c r="AK66" s="1112"/>
      <c r="AL66" s="1112"/>
      <c r="AM66" s="1112"/>
      <c r="AN66" s="1112"/>
      <c r="AO66" s="1112"/>
      <c r="AP66" s="1112"/>
      <c r="AR66" s="47"/>
      <c r="AS66" s="1190"/>
      <c r="AT66" s="1191"/>
      <c r="AU66" s="1204"/>
      <c r="AV66" s="1205"/>
      <c r="AW66" s="1205"/>
      <c r="AX66" s="1205"/>
      <c r="AY66" s="1205"/>
      <c r="AZ66" s="1205"/>
      <c r="BA66" s="1205"/>
      <c r="BB66" s="1205"/>
      <c r="BC66" s="1205"/>
      <c r="BD66" s="1205"/>
      <c r="BE66" s="1211"/>
      <c r="BF66" s="1192"/>
      <c r="BG66" s="1193"/>
      <c r="BH66" s="1112"/>
      <c r="BI66" s="1112"/>
      <c r="BJ66" s="1112"/>
      <c r="BK66" s="1112"/>
      <c r="BL66" s="1112"/>
      <c r="BM66" s="1112"/>
      <c r="BN66" s="1112"/>
      <c r="BO66" s="1112"/>
      <c r="BP66" s="1112"/>
      <c r="BQ66" s="1112"/>
      <c r="BR66" s="1112"/>
      <c r="BS66" s="1112"/>
      <c r="BT66" s="1112"/>
      <c r="BU66" s="1112"/>
      <c r="BV66" s="1112"/>
      <c r="BW66" s="1112"/>
      <c r="BX66" s="1112"/>
      <c r="BY66" s="1112"/>
      <c r="BZ66" s="1112"/>
      <c r="CA66" s="1112"/>
      <c r="CB66" s="1112"/>
      <c r="CC66" s="1112"/>
      <c r="CD66" s="1112"/>
      <c r="CE66" s="1112"/>
      <c r="CF66" s="1112"/>
      <c r="CG66" s="1112"/>
      <c r="CH66" s="1112"/>
    </row>
    <row r="67" spans="1:86" ht="18" customHeight="1" x14ac:dyDescent="0.15">
      <c r="A67" s="1107" t="s">
        <v>43</v>
      </c>
      <c r="B67" s="1108"/>
      <c r="C67" s="1112" t="str">
        <f>'⑨応募者名簿(印刷用)'!BT29</f>
        <v/>
      </c>
      <c r="D67" s="1112"/>
      <c r="E67" s="1112"/>
      <c r="F67" s="1112"/>
      <c r="G67" s="1112"/>
      <c r="H67" s="1112"/>
      <c r="I67" s="1112"/>
      <c r="J67" s="1112"/>
      <c r="K67" s="1112"/>
      <c r="L67" s="1112"/>
      <c r="M67" s="1112"/>
      <c r="N67" s="1113" t="s">
        <v>23</v>
      </c>
      <c r="O67" s="1114"/>
      <c r="P67" s="1115" t="str">
        <f>""&amp;⑧入力シート!AE110</f>
        <v/>
      </c>
      <c r="Q67" s="1115"/>
      <c r="R67" s="1115"/>
      <c r="S67" s="1115"/>
      <c r="T67" s="1115"/>
      <c r="U67" s="1115"/>
      <c r="V67" s="1115"/>
      <c r="W67" s="1115"/>
      <c r="X67" s="1115"/>
      <c r="Y67" s="1136" t="s">
        <v>82</v>
      </c>
      <c r="Z67" s="1136"/>
      <c r="AA67" s="1136"/>
      <c r="AB67" s="1136"/>
      <c r="AC67" s="1136"/>
      <c r="AD67" s="1136"/>
      <c r="AE67" s="1136"/>
      <c r="AF67" s="1136"/>
      <c r="AG67" s="1136"/>
      <c r="AH67" s="1136"/>
      <c r="AI67" s="1136"/>
      <c r="AJ67" s="1136"/>
      <c r="AK67" s="1136"/>
      <c r="AL67" s="1136"/>
      <c r="AM67" s="1136"/>
      <c r="AN67" s="1136"/>
      <c r="AO67" s="1136"/>
      <c r="AP67" s="1187"/>
      <c r="AR67" s="47"/>
      <c r="AS67" s="1107" t="s">
        <v>43</v>
      </c>
      <c r="AT67" s="1108"/>
      <c r="AU67" s="1112" t="str">
        <f>'⑨応募者名簿(印刷用)'!BT30</f>
        <v/>
      </c>
      <c r="AV67" s="1112"/>
      <c r="AW67" s="1112"/>
      <c r="AX67" s="1112"/>
      <c r="AY67" s="1112"/>
      <c r="AZ67" s="1112"/>
      <c r="BA67" s="1112"/>
      <c r="BB67" s="1112"/>
      <c r="BC67" s="1112"/>
      <c r="BD67" s="1112"/>
      <c r="BE67" s="1112"/>
      <c r="BF67" s="1113" t="s">
        <v>23</v>
      </c>
      <c r="BG67" s="1114"/>
      <c r="BH67" s="1115" t="str">
        <f>""&amp;⑧入力シート!AE111</f>
        <v/>
      </c>
      <c r="BI67" s="1115"/>
      <c r="BJ67" s="1115"/>
      <c r="BK67" s="1115"/>
      <c r="BL67" s="1115"/>
      <c r="BM67" s="1115"/>
      <c r="BN67" s="1115"/>
      <c r="BO67" s="1115"/>
      <c r="BP67" s="1115"/>
      <c r="BQ67" s="1136" t="s">
        <v>82</v>
      </c>
      <c r="BR67" s="1136"/>
      <c r="BS67" s="1136"/>
      <c r="BT67" s="1136"/>
      <c r="BU67" s="1136"/>
      <c r="BV67" s="1136"/>
      <c r="BW67" s="1136"/>
      <c r="BX67" s="1136"/>
      <c r="BY67" s="1136"/>
      <c r="BZ67" s="1136"/>
      <c r="CA67" s="1136"/>
      <c r="CB67" s="1136"/>
      <c r="CC67" s="1136"/>
      <c r="CD67" s="1136"/>
      <c r="CE67" s="1136"/>
      <c r="CF67" s="1136"/>
      <c r="CG67" s="1136"/>
      <c r="CH67" s="1187"/>
    </row>
    <row r="68" spans="1:86" ht="18" customHeight="1" x14ac:dyDescent="0.15">
      <c r="A68" s="1107"/>
      <c r="B68" s="1108"/>
      <c r="C68" s="1112"/>
      <c r="D68" s="1112"/>
      <c r="E68" s="1112"/>
      <c r="F68" s="1112"/>
      <c r="G68" s="1112"/>
      <c r="H68" s="1112"/>
      <c r="I68" s="1112"/>
      <c r="J68" s="1112"/>
      <c r="K68" s="1112"/>
      <c r="L68" s="1112"/>
      <c r="M68" s="1112"/>
      <c r="N68" s="1113"/>
      <c r="O68" s="1114"/>
      <c r="P68" s="1115"/>
      <c r="Q68" s="1115"/>
      <c r="R68" s="1115"/>
      <c r="S68" s="1115"/>
      <c r="T68" s="1115"/>
      <c r="U68" s="1115"/>
      <c r="V68" s="1115"/>
      <c r="W68" s="1115"/>
      <c r="X68" s="1115"/>
      <c r="Y68" s="1188"/>
      <c r="Z68" s="1188"/>
      <c r="AA68" s="1188"/>
      <c r="AB68" s="1188"/>
      <c r="AC68" s="1188"/>
      <c r="AD68" s="1188"/>
      <c r="AE68" s="1188"/>
      <c r="AF68" s="1188"/>
      <c r="AG68" s="1188"/>
      <c r="AH68" s="1188"/>
      <c r="AI68" s="1188"/>
      <c r="AJ68" s="1188"/>
      <c r="AK68" s="1188"/>
      <c r="AL68" s="1188"/>
      <c r="AM68" s="1188"/>
      <c r="AN68" s="1188"/>
      <c r="AO68" s="1188"/>
      <c r="AP68" s="1189"/>
      <c r="AR68" s="47"/>
      <c r="AS68" s="1107"/>
      <c r="AT68" s="1108"/>
      <c r="AU68" s="1112"/>
      <c r="AV68" s="1112"/>
      <c r="AW68" s="1112"/>
      <c r="AX68" s="1112"/>
      <c r="AY68" s="1112"/>
      <c r="AZ68" s="1112"/>
      <c r="BA68" s="1112"/>
      <c r="BB68" s="1112"/>
      <c r="BC68" s="1112"/>
      <c r="BD68" s="1112"/>
      <c r="BE68" s="1112"/>
      <c r="BF68" s="1113"/>
      <c r="BG68" s="1114"/>
      <c r="BH68" s="1115"/>
      <c r="BI68" s="1115"/>
      <c r="BJ68" s="1115"/>
      <c r="BK68" s="1115"/>
      <c r="BL68" s="1115"/>
      <c r="BM68" s="1115"/>
      <c r="BN68" s="1115"/>
      <c r="BO68" s="1115"/>
      <c r="BP68" s="1115"/>
      <c r="BQ68" s="1188"/>
      <c r="BR68" s="1188"/>
      <c r="BS68" s="1188"/>
      <c r="BT68" s="1188"/>
      <c r="BU68" s="1188"/>
      <c r="BV68" s="1188"/>
      <c r="BW68" s="1188"/>
      <c r="BX68" s="1188"/>
      <c r="BY68" s="1188"/>
      <c r="BZ68" s="1188"/>
      <c r="CA68" s="1188"/>
      <c r="CB68" s="1188"/>
      <c r="CC68" s="1188"/>
      <c r="CD68" s="1188"/>
      <c r="CE68" s="1188"/>
      <c r="CF68" s="1188"/>
      <c r="CG68" s="1188"/>
      <c r="CH68" s="1189"/>
    </row>
    <row r="69" spans="1:86" ht="17.100000000000001" customHeight="1" x14ac:dyDescent="0.15">
      <c r="A69" s="1153" t="s">
        <v>64</v>
      </c>
      <c r="B69" s="1154"/>
      <c r="C69" s="1154"/>
      <c r="D69" s="1154"/>
      <c r="E69" s="1154"/>
      <c r="F69" s="1154"/>
      <c r="G69" s="1154"/>
      <c r="H69" s="1154"/>
      <c r="I69" s="1154"/>
      <c r="J69" s="1154"/>
      <c r="K69" s="1154"/>
      <c r="L69" s="1154"/>
      <c r="M69" s="1155"/>
      <c r="N69" s="1203" t="s">
        <v>22</v>
      </c>
      <c r="O69" s="1203"/>
      <c r="P69" s="1215" t="s">
        <v>17</v>
      </c>
      <c r="Q69" s="1216"/>
      <c r="R69" s="1217" t="str">
        <f>IF('⑨応募者名簿(印刷用)'!$BX$40="","",'⑨応募者名簿(印刷用)'!$BX$40)</f>
        <v>-</v>
      </c>
      <c r="S69" s="1217"/>
      <c r="T69" s="1217"/>
      <c r="U69" s="1217"/>
      <c r="V69" s="1217"/>
      <c r="W69" s="1217"/>
      <c r="X69" s="1217"/>
      <c r="Y69" s="1217"/>
      <c r="Z69" s="1217"/>
      <c r="AA69" s="1217"/>
      <c r="AB69" s="1217"/>
      <c r="AC69" s="1217"/>
      <c r="AD69" s="1217"/>
      <c r="AE69" s="1217"/>
      <c r="AF69" s="1217"/>
      <c r="AG69" s="1217"/>
      <c r="AH69" s="1217"/>
      <c r="AI69" s="1217"/>
      <c r="AJ69" s="1217"/>
      <c r="AK69" s="1217"/>
      <c r="AL69" s="1217"/>
      <c r="AM69" s="1217"/>
      <c r="AN69" s="1217"/>
      <c r="AO69" s="1217"/>
      <c r="AP69" s="1218"/>
      <c r="AR69" s="47"/>
      <c r="AS69" s="1153" t="s">
        <v>64</v>
      </c>
      <c r="AT69" s="1154"/>
      <c r="AU69" s="1154"/>
      <c r="AV69" s="1154"/>
      <c r="AW69" s="1154"/>
      <c r="AX69" s="1154"/>
      <c r="AY69" s="1154"/>
      <c r="AZ69" s="1154"/>
      <c r="BA69" s="1154"/>
      <c r="BB69" s="1154"/>
      <c r="BC69" s="1154"/>
      <c r="BD69" s="1154"/>
      <c r="BE69" s="1155"/>
      <c r="BF69" s="1203" t="s">
        <v>22</v>
      </c>
      <c r="BG69" s="1203"/>
      <c r="BH69" s="1215" t="s">
        <v>17</v>
      </c>
      <c r="BI69" s="1216"/>
      <c r="BJ69" s="1217" t="str">
        <f>IF('⑨応募者名簿(印刷用)'!$BX$40="","",'⑨応募者名簿(印刷用)'!$BX$40)</f>
        <v>-</v>
      </c>
      <c r="BK69" s="1217"/>
      <c r="BL69" s="1217"/>
      <c r="BM69" s="1217"/>
      <c r="BN69" s="1217"/>
      <c r="BO69" s="1217"/>
      <c r="BP69" s="1217"/>
      <c r="BQ69" s="1217"/>
      <c r="BR69" s="1217"/>
      <c r="BS69" s="1217"/>
      <c r="BT69" s="1217"/>
      <c r="BU69" s="1217"/>
      <c r="BV69" s="1217"/>
      <c r="BW69" s="1217"/>
      <c r="BX69" s="1217"/>
      <c r="BY69" s="1217"/>
      <c r="BZ69" s="1217"/>
      <c r="CA69" s="1217"/>
      <c r="CB69" s="1217"/>
      <c r="CC69" s="1217"/>
      <c r="CD69" s="1217"/>
      <c r="CE69" s="1217"/>
      <c r="CF69" s="1217"/>
      <c r="CG69" s="1217"/>
      <c r="CH69" s="1218"/>
    </row>
    <row r="70" spans="1:86" ht="17.100000000000001" customHeight="1" x14ac:dyDescent="0.15">
      <c r="A70" s="612" t="str">
        <f>'⑨応募者名簿(印刷用)'!$A$36</f>
        <v/>
      </c>
      <c r="B70" s="613"/>
      <c r="C70" s="613"/>
      <c r="D70" s="613"/>
      <c r="E70" s="613"/>
      <c r="F70" s="613"/>
      <c r="G70" s="613"/>
      <c r="H70" s="613"/>
      <c r="I70" s="93"/>
      <c r="J70" s="93"/>
      <c r="K70" s="93"/>
      <c r="L70" s="93"/>
      <c r="M70" s="94"/>
      <c r="N70" s="1203"/>
      <c r="O70" s="1203"/>
      <c r="P70" s="1219" t="str">
        <f>IF('⑨応募者名簿(印刷用)'!$BV$42="","",'⑨応募者名簿(印刷用)'!$BV$42)</f>
        <v xml:space="preserve"> </v>
      </c>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c r="AL70" s="1220"/>
      <c r="AM70" s="1220"/>
      <c r="AN70" s="1220"/>
      <c r="AO70" s="1220"/>
      <c r="AP70" s="1221"/>
      <c r="AR70" s="47"/>
      <c r="AS70" s="612" t="str">
        <f>'⑨応募者名簿(印刷用)'!$A$36</f>
        <v/>
      </c>
      <c r="AT70" s="613"/>
      <c r="AU70" s="613"/>
      <c r="AV70" s="613"/>
      <c r="AW70" s="613"/>
      <c r="AX70" s="613"/>
      <c r="AY70" s="613"/>
      <c r="AZ70" s="613"/>
      <c r="BA70" s="93"/>
      <c r="BB70" s="93"/>
      <c r="BC70" s="93"/>
      <c r="BD70" s="93"/>
      <c r="BE70" s="94"/>
      <c r="BF70" s="1203"/>
      <c r="BG70" s="1203"/>
      <c r="BH70" s="1219" t="str">
        <f>IF('⑨応募者名簿(印刷用)'!$BV$42="","",'⑨応募者名簿(印刷用)'!$BV$42)</f>
        <v xml:space="preserve"> </v>
      </c>
      <c r="BI70" s="1220"/>
      <c r="BJ70" s="1220"/>
      <c r="BK70" s="1220"/>
      <c r="BL70" s="1220"/>
      <c r="BM70" s="1220"/>
      <c r="BN70" s="1220"/>
      <c r="BO70" s="1220"/>
      <c r="BP70" s="1220"/>
      <c r="BQ70" s="1220"/>
      <c r="BR70" s="1220"/>
      <c r="BS70" s="1220"/>
      <c r="BT70" s="1220"/>
      <c r="BU70" s="1220"/>
      <c r="BV70" s="1220"/>
      <c r="BW70" s="1220"/>
      <c r="BX70" s="1220"/>
      <c r="BY70" s="1220"/>
      <c r="BZ70" s="1220"/>
      <c r="CA70" s="1220"/>
      <c r="CB70" s="1220"/>
      <c r="CC70" s="1220"/>
      <c r="CD70" s="1220"/>
      <c r="CE70" s="1220"/>
      <c r="CF70" s="1220"/>
      <c r="CG70" s="1220"/>
      <c r="CH70" s="1221"/>
    </row>
    <row r="71" spans="1:86" ht="17.100000000000001" customHeight="1" x14ac:dyDescent="0.15">
      <c r="A71" s="612"/>
      <c r="B71" s="613"/>
      <c r="C71" s="613"/>
      <c r="D71" s="613"/>
      <c r="E71" s="613"/>
      <c r="F71" s="613"/>
      <c r="G71" s="613"/>
      <c r="H71" s="613"/>
      <c r="I71" s="93"/>
      <c r="J71" s="93"/>
      <c r="K71" s="93"/>
      <c r="L71" s="93"/>
      <c r="M71" s="94"/>
      <c r="N71" s="1203"/>
      <c r="O71" s="1203"/>
      <c r="P71" s="1219" t="str">
        <f>IF('⑨応募者名簿(印刷用)'!$BV$43="","",'⑨応募者名簿(印刷用)'!$BV$43)</f>
        <v xml:space="preserve"> </v>
      </c>
      <c r="Q71" s="1220"/>
      <c r="R71" s="1220"/>
      <c r="S71" s="1220"/>
      <c r="T71" s="1220"/>
      <c r="U71" s="1220"/>
      <c r="V71" s="1220"/>
      <c r="W71" s="1220"/>
      <c r="X71" s="1220"/>
      <c r="Y71" s="1220"/>
      <c r="Z71" s="1220"/>
      <c r="AA71" s="1220"/>
      <c r="AB71" s="1220"/>
      <c r="AC71" s="1220"/>
      <c r="AD71" s="1220"/>
      <c r="AE71" s="1220"/>
      <c r="AF71" s="1220"/>
      <c r="AG71" s="1220"/>
      <c r="AH71" s="1220"/>
      <c r="AI71" s="1220"/>
      <c r="AJ71" s="1220"/>
      <c r="AK71" s="1220"/>
      <c r="AL71" s="1220"/>
      <c r="AM71" s="1220"/>
      <c r="AN71" s="1220"/>
      <c r="AO71" s="1220"/>
      <c r="AP71" s="1221"/>
      <c r="AR71" s="47"/>
      <c r="AS71" s="612"/>
      <c r="AT71" s="613"/>
      <c r="AU71" s="613"/>
      <c r="AV71" s="613"/>
      <c r="AW71" s="613"/>
      <c r="AX71" s="613"/>
      <c r="AY71" s="613"/>
      <c r="AZ71" s="613"/>
      <c r="BA71" s="93"/>
      <c r="BB71" s="93"/>
      <c r="BC71" s="93"/>
      <c r="BD71" s="93"/>
      <c r="BE71" s="94"/>
      <c r="BF71" s="1203"/>
      <c r="BG71" s="1203"/>
      <c r="BH71" s="1219" t="str">
        <f>IF('⑨応募者名簿(印刷用)'!$BV$43="","",'⑨応募者名簿(印刷用)'!$BV$43)</f>
        <v xml:space="preserve"> </v>
      </c>
      <c r="BI71" s="1220"/>
      <c r="BJ71" s="1220"/>
      <c r="BK71" s="1220"/>
      <c r="BL71" s="1220"/>
      <c r="BM71" s="1220"/>
      <c r="BN71" s="1220"/>
      <c r="BO71" s="1220"/>
      <c r="BP71" s="1220"/>
      <c r="BQ71" s="1220"/>
      <c r="BR71" s="1220"/>
      <c r="BS71" s="1220"/>
      <c r="BT71" s="1220"/>
      <c r="BU71" s="1220"/>
      <c r="BV71" s="1220"/>
      <c r="BW71" s="1220"/>
      <c r="BX71" s="1220"/>
      <c r="BY71" s="1220"/>
      <c r="BZ71" s="1220"/>
      <c r="CA71" s="1220"/>
      <c r="CB71" s="1220"/>
      <c r="CC71" s="1220"/>
      <c r="CD71" s="1220"/>
      <c r="CE71" s="1220"/>
      <c r="CF71" s="1220"/>
      <c r="CG71" s="1220"/>
      <c r="CH71" s="1221"/>
    </row>
    <row r="72" spans="1:86" ht="17.100000000000001" customHeight="1" x14ac:dyDescent="0.15">
      <c r="A72" s="612"/>
      <c r="B72" s="613"/>
      <c r="C72" s="613"/>
      <c r="D72" s="613"/>
      <c r="E72" s="613"/>
      <c r="F72" s="613"/>
      <c r="G72" s="613"/>
      <c r="H72" s="613"/>
      <c r="I72" s="93"/>
      <c r="J72" s="93"/>
      <c r="K72" s="93"/>
      <c r="L72" s="93"/>
      <c r="M72" s="94"/>
      <c r="N72" s="1203"/>
      <c r="O72" s="1203"/>
      <c r="P72" s="1222" t="str">
        <f>IF('⑨応募者名簿(印刷用)'!$BV$44="","",'⑨応募者名簿(印刷用)'!$BV$44)</f>
        <v xml:space="preserve"> </v>
      </c>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c r="AL72" s="1223"/>
      <c r="AM72" s="1223"/>
      <c r="AN72" s="1223"/>
      <c r="AO72" s="1223"/>
      <c r="AP72" s="1224"/>
      <c r="AR72" s="47"/>
      <c r="AS72" s="612"/>
      <c r="AT72" s="613"/>
      <c r="AU72" s="613"/>
      <c r="AV72" s="613"/>
      <c r="AW72" s="613"/>
      <c r="AX72" s="613"/>
      <c r="AY72" s="613"/>
      <c r="AZ72" s="613"/>
      <c r="BA72" s="93"/>
      <c r="BB72" s="93"/>
      <c r="BC72" s="93"/>
      <c r="BD72" s="93"/>
      <c r="BE72" s="94"/>
      <c r="BF72" s="1203"/>
      <c r="BG72" s="1203"/>
      <c r="BH72" s="1222" t="str">
        <f>IF('⑨応募者名簿(印刷用)'!$BV$44="","",'⑨応募者名簿(印刷用)'!$BV$44)</f>
        <v xml:space="preserve"> </v>
      </c>
      <c r="BI72" s="1223"/>
      <c r="BJ72" s="1223"/>
      <c r="BK72" s="1223"/>
      <c r="BL72" s="1223"/>
      <c r="BM72" s="1223"/>
      <c r="BN72" s="1223"/>
      <c r="BO72" s="1223"/>
      <c r="BP72" s="1223"/>
      <c r="BQ72" s="1223"/>
      <c r="BR72" s="1223"/>
      <c r="BS72" s="1223"/>
      <c r="BT72" s="1223"/>
      <c r="BU72" s="1223"/>
      <c r="BV72" s="1223"/>
      <c r="BW72" s="1223"/>
      <c r="BX72" s="1223"/>
      <c r="BY72" s="1223"/>
      <c r="BZ72" s="1223"/>
      <c r="CA72" s="1223"/>
      <c r="CB72" s="1223"/>
      <c r="CC72" s="1223"/>
      <c r="CD72" s="1223"/>
      <c r="CE72" s="1223"/>
      <c r="CF72" s="1223"/>
      <c r="CG72" s="1223"/>
      <c r="CH72" s="1224"/>
    </row>
    <row r="73" spans="1:86" ht="17.100000000000001" customHeight="1" x14ac:dyDescent="0.15">
      <c r="A73" s="612"/>
      <c r="B73" s="613"/>
      <c r="C73" s="613"/>
      <c r="D73" s="613"/>
      <c r="E73" s="613"/>
      <c r="F73" s="613"/>
      <c r="G73" s="613"/>
      <c r="H73" s="613"/>
      <c r="I73" s="93"/>
      <c r="J73" s="93"/>
      <c r="K73" s="93"/>
      <c r="L73" s="93"/>
      <c r="M73" s="94"/>
      <c r="N73" s="1206" t="s">
        <v>33</v>
      </c>
      <c r="O73" s="1207"/>
      <c r="P73" s="1212" t="s">
        <v>24</v>
      </c>
      <c r="Q73" s="1213"/>
      <c r="R73" s="1213"/>
      <c r="S73" s="1213"/>
      <c r="T73" s="1213" t="str">
        <f>""&amp;⑧入力シート!$D$21</f>
        <v/>
      </c>
      <c r="U73" s="1213"/>
      <c r="V73" s="1213"/>
      <c r="W73" s="1213"/>
      <c r="X73" s="1213"/>
      <c r="Y73" s="1213"/>
      <c r="Z73" s="1213"/>
      <c r="AA73" s="1213"/>
      <c r="AB73" s="1213"/>
      <c r="AC73" s="1213"/>
      <c r="AD73" s="1213"/>
      <c r="AE73" s="1213"/>
      <c r="AF73" s="1213"/>
      <c r="AG73" s="1213"/>
      <c r="AH73" s="1213"/>
      <c r="AI73" s="1213"/>
      <c r="AJ73" s="1213"/>
      <c r="AK73" s="1213"/>
      <c r="AL73" s="1213"/>
      <c r="AM73" s="1213"/>
      <c r="AN73" s="1213"/>
      <c r="AO73" s="1213"/>
      <c r="AP73" s="1214"/>
      <c r="AR73" s="47"/>
      <c r="AS73" s="612"/>
      <c r="AT73" s="613"/>
      <c r="AU73" s="613"/>
      <c r="AV73" s="613"/>
      <c r="AW73" s="613"/>
      <c r="AX73" s="613"/>
      <c r="AY73" s="613"/>
      <c r="AZ73" s="613"/>
      <c r="BA73" s="93"/>
      <c r="BB73" s="93"/>
      <c r="BC73" s="93"/>
      <c r="BD73" s="93"/>
      <c r="BE73" s="94"/>
      <c r="BF73" s="1206" t="s">
        <v>33</v>
      </c>
      <c r="BG73" s="1207"/>
      <c r="BH73" s="1212" t="s">
        <v>24</v>
      </c>
      <c r="BI73" s="1213"/>
      <c r="BJ73" s="1213"/>
      <c r="BK73" s="1213"/>
      <c r="BL73" s="1213" t="str">
        <f>""&amp;⑧入力シート!$D$21</f>
        <v/>
      </c>
      <c r="BM73" s="1213"/>
      <c r="BN73" s="1213"/>
      <c r="BO73" s="1213"/>
      <c r="BP73" s="1213"/>
      <c r="BQ73" s="1213"/>
      <c r="BR73" s="1213"/>
      <c r="BS73" s="1213"/>
      <c r="BT73" s="1213"/>
      <c r="BU73" s="1213"/>
      <c r="BV73" s="1213"/>
      <c r="BW73" s="1213"/>
      <c r="BX73" s="1213"/>
      <c r="BY73" s="1213"/>
      <c r="BZ73" s="1213"/>
      <c r="CA73" s="1213"/>
      <c r="CB73" s="1213"/>
      <c r="CC73" s="1213"/>
      <c r="CD73" s="1213"/>
      <c r="CE73" s="1213"/>
      <c r="CF73" s="1213"/>
      <c r="CG73" s="1213"/>
      <c r="CH73" s="1214"/>
    </row>
    <row r="74" spans="1:86" ht="17.100000000000001" customHeight="1" x14ac:dyDescent="0.15">
      <c r="A74" s="95"/>
      <c r="B74" s="93"/>
      <c r="C74" s="93"/>
      <c r="D74" s="93"/>
      <c r="E74" s="93"/>
      <c r="F74" s="93"/>
      <c r="G74" s="93"/>
      <c r="H74" s="93"/>
      <c r="I74" s="93"/>
      <c r="J74" s="93"/>
      <c r="K74" s="93"/>
      <c r="L74" s="93"/>
      <c r="M74" s="94"/>
      <c r="N74" s="1190"/>
      <c r="O74" s="1191"/>
      <c r="P74" s="1082" t="str">
        <f>"　"&amp;⑧入力シート!$D$22</f>
        <v>　</v>
      </c>
      <c r="Q74" s="1083"/>
      <c r="R74" s="1083"/>
      <c r="S74" s="1083"/>
      <c r="T74" s="1083"/>
      <c r="U74" s="1083"/>
      <c r="V74" s="1083"/>
      <c r="W74" s="1083"/>
      <c r="X74" s="1083"/>
      <c r="Y74" s="1083"/>
      <c r="Z74" s="1083"/>
      <c r="AA74" s="1083"/>
      <c r="AB74" s="1083"/>
      <c r="AC74" s="1083"/>
      <c r="AD74" s="1083"/>
      <c r="AE74" s="1083"/>
      <c r="AF74" s="1083"/>
      <c r="AG74" s="1083"/>
      <c r="AH74" s="1083"/>
      <c r="AI74" s="1083"/>
      <c r="AJ74" s="1083"/>
      <c r="AK74" s="1083"/>
      <c r="AL74" s="1083"/>
      <c r="AM74" s="1083"/>
      <c r="AN74" s="1083"/>
      <c r="AO74" s="1083"/>
      <c r="AP74" s="1084"/>
      <c r="AR74" s="47"/>
      <c r="AS74" s="95"/>
      <c r="AT74" s="93"/>
      <c r="AU74" s="93"/>
      <c r="AV74" s="93"/>
      <c r="AW74" s="93"/>
      <c r="AX74" s="93"/>
      <c r="AY74" s="93"/>
      <c r="AZ74" s="93"/>
      <c r="BA74" s="93"/>
      <c r="BB74" s="93"/>
      <c r="BC74" s="93"/>
      <c r="BD74" s="93"/>
      <c r="BE74" s="94"/>
      <c r="BF74" s="1190"/>
      <c r="BG74" s="1191"/>
      <c r="BH74" s="1082" t="str">
        <f>"　"&amp;⑧入力シート!$D$22</f>
        <v>　</v>
      </c>
      <c r="BI74" s="1083"/>
      <c r="BJ74" s="1083"/>
      <c r="BK74" s="1083"/>
      <c r="BL74" s="1083"/>
      <c r="BM74" s="1083"/>
      <c r="BN74" s="1083"/>
      <c r="BO74" s="1083"/>
      <c r="BP74" s="1083"/>
      <c r="BQ74" s="1083"/>
      <c r="BR74" s="1083"/>
      <c r="BS74" s="1083"/>
      <c r="BT74" s="1083"/>
      <c r="BU74" s="1083"/>
      <c r="BV74" s="1083"/>
      <c r="BW74" s="1083"/>
      <c r="BX74" s="1083"/>
      <c r="BY74" s="1083"/>
      <c r="BZ74" s="1083"/>
      <c r="CA74" s="1083"/>
      <c r="CB74" s="1083"/>
      <c r="CC74" s="1083"/>
      <c r="CD74" s="1083"/>
      <c r="CE74" s="1083"/>
      <c r="CF74" s="1083"/>
      <c r="CG74" s="1083"/>
      <c r="CH74" s="1084"/>
    </row>
    <row r="75" spans="1:86" ht="17.100000000000001" customHeight="1" x14ac:dyDescent="0.15">
      <c r="A75" s="95"/>
      <c r="B75" s="93"/>
      <c r="C75" s="93"/>
      <c r="D75" s="93"/>
      <c r="E75" s="93"/>
      <c r="F75" s="93"/>
      <c r="G75" s="93"/>
      <c r="H75" s="93"/>
      <c r="I75" s="93"/>
      <c r="J75" s="93"/>
      <c r="K75" s="93"/>
      <c r="L75" s="93"/>
      <c r="M75" s="94"/>
      <c r="N75" s="1190"/>
      <c r="O75" s="1191"/>
      <c r="P75" s="1085" t="str">
        <f>"　"&amp;⑧入力シート!$D$23</f>
        <v>　</v>
      </c>
      <c r="Q75" s="1086"/>
      <c r="R75" s="1086"/>
      <c r="S75" s="1086"/>
      <c r="T75" s="1086"/>
      <c r="U75" s="1086"/>
      <c r="V75" s="1086"/>
      <c r="W75" s="1086"/>
      <c r="X75" s="1086"/>
      <c r="Y75" s="1086"/>
      <c r="Z75" s="1086"/>
      <c r="AA75" s="1086"/>
      <c r="AB75" s="1086"/>
      <c r="AC75" s="1086"/>
      <c r="AD75" s="1086"/>
      <c r="AE75" s="1086"/>
      <c r="AF75" s="1086"/>
      <c r="AG75" s="1086"/>
      <c r="AH75" s="1086"/>
      <c r="AI75" s="1086"/>
      <c r="AJ75" s="1086"/>
      <c r="AK75" s="1086"/>
      <c r="AL75" s="1086"/>
      <c r="AM75" s="1086"/>
      <c r="AN75" s="1086"/>
      <c r="AO75" s="1086"/>
      <c r="AP75" s="1087"/>
      <c r="AR75" s="47"/>
      <c r="AS75" s="95"/>
      <c r="AT75" s="93"/>
      <c r="AU75" s="93"/>
      <c r="AV75" s="93"/>
      <c r="AW75" s="93"/>
      <c r="AX75" s="93"/>
      <c r="AY75" s="93"/>
      <c r="AZ75" s="93"/>
      <c r="BA75" s="93"/>
      <c r="BB75" s="93"/>
      <c r="BC75" s="93"/>
      <c r="BD75" s="93"/>
      <c r="BE75" s="94"/>
      <c r="BF75" s="1190"/>
      <c r="BG75" s="1191"/>
      <c r="BH75" s="1085" t="str">
        <f>"　"&amp;⑧入力シート!$D$23</f>
        <v>　</v>
      </c>
      <c r="BI75" s="1086"/>
      <c r="BJ75" s="1086"/>
      <c r="BK75" s="1086"/>
      <c r="BL75" s="1086"/>
      <c r="BM75" s="1086"/>
      <c r="BN75" s="1086"/>
      <c r="BO75" s="1086"/>
      <c r="BP75" s="1086"/>
      <c r="BQ75" s="1086"/>
      <c r="BR75" s="1086"/>
      <c r="BS75" s="1086"/>
      <c r="BT75" s="1086"/>
      <c r="BU75" s="1086"/>
      <c r="BV75" s="1086"/>
      <c r="BW75" s="1086"/>
      <c r="BX75" s="1086"/>
      <c r="BY75" s="1086"/>
      <c r="BZ75" s="1086"/>
      <c r="CA75" s="1086"/>
      <c r="CB75" s="1086"/>
      <c r="CC75" s="1086"/>
      <c r="CD75" s="1086"/>
      <c r="CE75" s="1086"/>
      <c r="CF75" s="1086"/>
      <c r="CG75" s="1086"/>
      <c r="CH75" s="1087"/>
    </row>
    <row r="76" spans="1:86" ht="17.100000000000001" customHeight="1" x14ac:dyDescent="0.15">
      <c r="A76" s="96"/>
      <c r="B76" s="97"/>
      <c r="C76" s="97"/>
      <c r="D76" s="97"/>
      <c r="E76" s="97"/>
      <c r="F76" s="97"/>
      <c r="G76" s="97"/>
      <c r="H76" s="97"/>
      <c r="I76" s="97"/>
      <c r="J76" s="97"/>
      <c r="K76" s="97"/>
      <c r="L76" s="97"/>
      <c r="M76" s="98"/>
      <c r="N76" s="1190"/>
      <c r="O76" s="1191"/>
      <c r="P76" s="1085"/>
      <c r="Q76" s="1086"/>
      <c r="R76" s="1086"/>
      <c r="S76" s="1086"/>
      <c r="T76" s="1086"/>
      <c r="U76" s="1086"/>
      <c r="V76" s="1086"/>
      <c r="W76" s="1086"/>
      <c r="X76" s="1086"/>
      <c r="Y76" s="1086"/>
      <c r="Z76" s="1086"/>
      <c r="AA76" s="1086"/>
      <c r="AB76" s="1086"/>
      <c r="AC76" s="1086"/>
      <c r="AD76" s="1086"/>
      <c r="AE76" s="1086"/>
      <c r="AF76" s="1086"/>
      <c r="AG76" s="1086"/>
      <c r="AH76" s="1086"/>
      <c r="AI76" s="1086"/>
      <c r="AJ76" s="1086"/>
      <c r="AK76" s="1086"/>
      <c r="AL76" s="1086"/>
      <c r="AM76" s="1086"/>
      <c r="AN76" s="1086"/>
      <c r="AO76" s="1086"/>
      <c r="AP76" s="1087"/>
      <c r="AR76" s="47"/>
      <c r="AS76" s="96"/>
      <c r="AT76" s="97"/>
      <c r="AU76" s="97"/>
      <c r="AV76" s="97"/>
      <c r="AW76" s="97"/>
      <c r="AX76" s="97"/>
      <c r="AY76" s="97"/>
      <c r="AZ76" s="97"/>
      <c r="BA76" s="97"/>
      <c r="BB76" s="97"/>
      <c r="BC76" s="97"/>
      <c r="BD76" s="97"/>
      <c r="BE76" s="98"/>
      <c r="BF76" s="1190"/>
      <c r="BG76" s="1191"/>
      <c r="BH76" s="1085"/>
      <c r="BI76" s="1086"/>
      <c r="BJ76" s="1086"/>
      <c r="BK76" s="1086"/>
      <c r="BL76" s="1086"/>
      <c r="BM76" s="1086"/>
      <c r="BN76" s="1086"/>
      <c r="BO76" s="1086"/>
      <c r="BP76" s="1086"/>
      <c r="BQ76" s="1086"/>
      <c r="BR76" s="1086"/>
      <c r="BS76" s="1086"/>
      <c r="BT76" s="1086"/>
      <c r="BU76" s="1086"/>
      <c r="BV76" s="1086"/>
      <c r="BW76" s="1086"/>
      <c r="BX76" s="1086"/>
      <c r="BY76" s="1086"/>
      <c r="BZ76" s="1086"/>
      <c r="CA76" s="1086"/>
      <c r="CB76" s="1086"/>
      <c r="CC76" s="1086"/>
      <c r="CD76" s="1086"/>
      <c r="CE76" s="1086"/>
      <c r="CF76" s="1086"/>
      <c r="CG76" s="1086"/>
      <c r="CH76" s="1087"/>
    </row>
    <row r="77" spans="1:86" ht="18" customHeight="1" x14ac:dyDescent="0.15">
      <c r="A77" s="1206" t="s">
        <v>38</v>
      </c>
      <c r="B77" s="1207"/>
      <c r="C77" s="1212" t="s">
        <v>32</v>
      </c>
      <c r="D77" s="1213"/>
      <c r="E77" s="1213"/>
      <c r="F77" s="1213"/>
      <c r="G77" s="1213"/>
      <c r="H77" s="1213"/>
      <c r="I77" s="1213"/>
      <c r="J77" s="1213"/>
      <c r="K77" s="1213"/>
      <c r="L77" s="1213"/>
      <c r="M77" s="1213"/>
      <c r="N77" s="1203" t="s">
        <v>35</v>
      </c>
      <c r="O77" s="1203"/>
      <c r="P77" s="1126" t="str">
        <f>""&amp;⑧入力シート!AD112</f>
        <v/>
      </c>
      <c r="Q77" s="1126"/>
      <c r="R77" s="1126"/>
      <c r="S77" s="1126"/>
      <c r="T77" s="1126"/>
      <c r="U77" s="1126"/>
      <c r="V77" s="1126"/>
      <c r="W77" s="1126"/>
      <c r="X77" s="1126"/>
      <c r="Y77" s="1126"/>
      <c r="Z77" s="1126"/>
      <c r="AA77" s="1126"/>
      <c r="AB77" s="1126"/>
      <c r="AC77" s="1126"/>
      <c r="AD77" s="1126"/>
      <c r="AE77" s="1126"/>
      <c r="AF77" s="1126"/>
      <c r="AG77" s="1126"/>
      <c r="AH77" s="1126"/>
      <c r="AI77" s="1126"/>
      <c r="AJ77" s="1126"/>
      <c r="AK77" s="1126"/>
      <c r="AL77" s="1126"/>
      <c r="AM77" s="1126"/>
      <c r="AN77" s="1126"/>
      <c r="AO77" s="1126"/>
      <c r="AP77" s="1126"/>
      <c r="AR77" s="47"/>
      <c r="AS77" s="1206" t="s">
        <v>38</v>
      </c>
      <c r="AT77" s="1207"/>
      <c r="AU77" s="1212" t="s">
        <v>32</v>
      </c>
      <c r="AV77" s="1213"/>
      <c r="AW77" s="1213"/>
      <c r="AX77" s="1213"/>
      <c r="AY77" s="1213"/>
      <c r="AZ77" s="1213"/>
      <c r="BA77" s="1213"/>
      <c r="BB77" s="1213"/>
      <c r="BC77" s="1213"/>
      <c r="BD77" s="1213"/>
      <c r="BE77" s="1213"/>
      <c r="BF77" s="1203" t="s">
        <v>35</v>
      </c>
      <c r="BG77" s="1203"/>
      <c r="BH77" s="1126" t="str">
        <f>""&amp;⑧入力シート!AD113</f>
        <v/>
      </c>
      <c r="BI77" s="1126"/>
      <c r="BJ77" s="1126"/>
      <c r="BK77" s="1126"/>
      <c r="BL77" s="1126"/>
      <c r="BM77" s="1126"/>
      <c r="BN77" s="1126"/>
      <c r="BO77" s="1126"/>
      <c r="BP77" s="1126"/>
      <c r="BQ77" s="1126"/>
      <c r="BR77" s="1126"/>
      <c r="BS77" s="1126"/>
      <c r="BT77" s="1126"/>
      <c r="BU77" s="1126"/>
      <c r="BV77" s="1126"/>
      <c r="BW77" s="1126"/>
      <c r="BX77" s="1126"/>
      <c r="BY77" s="1126"/>
      <c r="BZ77" s="1126"/>
      <c r="CA77" s="1126"/>
      <c r="CB77" s="1126"/>
      <c r="CC77" s="1126"/>
      <c r="CD77" s="1126"/>
      <c r="CE77" s="1126"/>
      <c r="CF77" s="1126"/>
      <c r="CG77" s="1126"/>
      <c r="CH77" s="1126"/>
    </row>
    <row r="78" spans="1:86" ht="18" customHeight="1" x14ac:dyDescent="0.15">
      <c r="A78" s="1190"/>
      <c r="B78" s="1191"/>
      <c r="C78" s="1204">
        <f>⑧入力シート!Y112</f>
        <v>89</v>
      </c>
      <c r="D78" s="1205"/>
      <c r="E78" s="1205"/>
      <c r="F78" s="1205"/>
      <c r="G78" s="1205"/>
      <c r="H78" s="1205"/>
      <c r="I78" s="1205"/>
      <c r="J78" s="1205"/>
      <c r="K78" s="1205"/>
      <c r="L78" s="1205"/>
      <c r="M78" s="1205"/>
      <c r="N78" s="1203"/>
      <c r="O78" s="1203"/>
      <c r="P78" s="1126"/>
      <c r="Q78" s="1126"/>
      <c r="R78" s="1126"/>
      <c r="S78" s="1126"/>
      <c r="T78" s="1126"/>
      <c r="U78" s="1126"/>
      <c r="V78" s="1126"/>
      <c r="W78" s="1126"/>
      <c r="X78" s="1126"/>
      <c r="Y78" s="1126"/>
      <c r="Z78" s="1126"/>
      <c r="AA78" s="1126"/>
      <c r="AB78" s="1126"/>
      <c r="AC78" s="1126"/>
      <c r="AD78" s="1126"/>
      <c r="AE78" s="1126"/>
      <c r="AF78" s="1126"/>
      <c r="AG78" s="1126"/>
      <c r="AH78" s="1126"/>
      <c r="AI78" s="1126"/>
      <c r="AJ78" s="1126"/>
      <c r="AK78" s="1126"/>
      <c r="AL78" s="1126"/>
      <c r="AM78" s="1126"/>
      <c r="AN78" s="1126"/>
      <c r="AO78" s="1126"/>
      <c r="AP78" s="1126"/>
      <c r="AR78" s="47"/>
      <c r="AS78" s="1190"/>
      <c r="AT78" s="1191"/>
      <c r="AU78" s="1204">
        <f>⑧入力シート!Y113</f>
        <v>90</v>
      </c>
      <c r="AV78" s="1205"/>
      <c r="AW78" s="1205"/>
      <c r="AX78" s="1205"/>
      <c r="AY78" s="1205"/>
      <c r="AZ78" s="1205"/>
      <c r="BA78" s="1205"/>
      <c r="BB78" s="1205"/>
      <c r="BC78" s="1205"/>
      <c r="BD78" s="1205"/>
      <c r="BE78" s="1205"/>
      <c r="BF78" s="1203"/>
      <c r="BG78" s="1203"/>
      <c r="BH78" s="1126"/>
      <c r="BI78" s="1126"/>
      <c r="BJ78" s="1126"/>
      <c r="BK78" s="1126"/>
      <c r="BL78" s="1126"/>
      <c r="BM78" s="1126"/>
      <c r="BN78" s="1126"/>
      <c r="BO78" s="1126"/>
      <c r="BP78" s="1126"/>
      <c r="BQ78" s="1126"/>
      <c r="BR78" s="1126"/>
      <c r="BS78" s="1126"/>
      <c r="BT78" s="1126"/>
      <c r="BU78" s="1126"/>
      <c r="BV78" s="1126"/>
      <c r="BW78" s="1126"/>
      <c r="BX78" s="1126"/>
      <c r="BY78" s="1126"/>
      <c r="BZ78" s="1126"/>
      <c r="CA78" s="1126"/>
      <c r="CB78" s="1126"/>
      <c r="CC78" s="1126"/>
      <c r="CD78" s="1126"/>
      <c r="CE78" s="1126"/>
      <c r="CF78" s="1126"/>
      <c r="CG78" s="1126"/>
      <c r="CH78" s="1126"/>
    </row>
    <row r="79" spans="1:86" ht="18" customHeight="1" x14ac:dyDescent="0.15">
      <c r="A79" s="1192"/>
      <c r="B79" s="1193"/>
      <c r="C79" s="1204"/>
      <c r="D79" s="1205"/>
      <c r="E79" s="1205"/>
      <c r="F79" s="1205"/>
      <c r="G79" s="1205"/>
      <c r="H79" s="1205"/>
      <c r="I79" s="1205"/>
      <c r="J79" s="1205"/>
      <c r="K79" s="1205"/>
      <c r="L79" s="1205"/>
      <c r="M79" s="1205"/>
      <c r="N79" s="1203"/>
      <c r="O79" s="1203"/>
      <c r="P79" s="1126"/>
      <c r="Q79" s="1126"/>
      <c r="R79" s="1126"/>
      <c r="S79" s="1126"/>
      <c r="T79" s="1126"/>
      <c r="U79" s="1126"/>
      <c r="V79" s="1126"/>
      <c r="W79" s="1126"/>
      <c r="X79" s="1126"/>
      <c r="Y79" s="1126"/>
      <c r="Z79" s="1126"/>
      <c r="AA79" s="1126"/>
      <c r="AB79" s="1126"/>
      <c r="AC79" s="1126"/>
      <c r="AD79" s="1126"/>
      <c r="AE79" s="1126"/>
      <c r="AF79" s="1126"/>
      <c r="AG79" s="1126"/>
      <c r="AH79" s="1126"/>
      <c r="AI79" s="1126"/>
      <c r="AJ79" s="1126"/>
      <c r="AK79" s="1126"/>
      <c r="AL79" s="1126"/>
      <c r="AM79" s="1126"/>
      <c r="AN79" s="1126"/>
      <c r="AO79" s="1126"/>
      <c r="AP79" s="1126"/>
      <c r="AR79" s="47"/>
      <c r="AS79" s="1192"/>
      <c r="AT79" s="1193"/>
      <c r="AU79" s="1204"/>
      <c r="AV79" s="1205"/>
      <c r="AW79" s="1205"/>
      <c r="AX79" s="1205"/>
      <c r="AY79" s="1205"/>
      <c r="AZ79" s="1205"/>
      <c r="BA79" s="1205"/>
      <c r="BB79" s="1205"/>
      <c r="BC79" s="1205"/>
      <c r="BD79" s="1205"/>
      <c r="BE79" s="1205"/>
      <c r="BF79" s="1203"/>
      <c r="BG79" s="1203"/>
      <c r="BH79" s="1126"/>
      <c r="BI79" s="1126"/>
      <c r="BJ79" s="1126"/>
      <c r="BK79" s="1126"/>
      <c r="BL79" s="1126"/>
      <c r="BM79" s="1126"/>
      <c r="BN79" s="1126"/>
      <c r="BO79" s="1126"/>
      <c r="BP79" s="1126"/>
      <c r="BQ79" s="1126"/>
      <c r="BR79" s="1126"/>
      <c r="BS79" s="1126"/>
      <c r="BT79" s="1126"/>
      <c r="BU79" s="1126"/>
      <c r="BV79" s="1126"/>
      <c r="BW79" s="1126"/>
      <c r="BX79" s="1126"/>
      <c r="BY79" s="1126"/>
      <c r="BZ79" s="1126"/>
      <c r="CA79" s="1126"/>
      <c r="CB79" s="1126"/>
      <c r="CC79" s="1126"/>
      <c r="CD79" s="1126"/>
      <c r="CE79" s="1126"/>
      <c r="CF79" s="1126"/>
      <c r="CG79" s="1126"/>
      <c r="CH79" s="1126"/>
    </row>
    <row r="80" spans="1:86" ht="18" customHeight="1" x14ac:dyDescent="0.15">
      <c r="A80" s="1206" t="s">
        <v>37</v>
      </c>
      <c r="B80" s="1207"/>
      <c r="C80" s="1208" t="str">
        <f>""&amp;⑧入力シート!Z112</f>
        <v/>
      </c>
      <c r="D80" s="1209"/>
      <c r="E80" s="1209"/>
      <c r="F80" s="1209"/>
      <c r="G80" s="1209"/>
      <c r="H80" s="1209"/>
      <c r="I80" s="1209"/>
      <c r="J80" s="1209"/>
      <c r="K80" s="1209"/>
      <c r="L80" s="1209"/>
      <c r="M80" s="1210"/>
      <c r="N80" s="1190" t="s">
        <v>36</v>
      </c>
      <c r="O80" s="1191"/>
      <c r="P80" s="1194" t="s">
        <v>34</v>
      </c>
      <c r="Q80" s="1195"/>
      <c r="R80" s="1195"/>
      <c r="S80" s="1195"/>
      <c r="T80" s="1195"/>
      <c r="U80" s="1195"/>
      <c r="V80" s="1195"/>
      <c r="W80" s="1195"/>
      <c r="X80" s="1195"/>
      <c r="Y80" s="1195"/>
      <c r="Z80" s="1195"/>
      <c r="AA80" s="1195"/>
      <c r="AB80" s="1195"/>
      <c r="AC80" s="1195"/>
      <c r="AD80" s="1195"/>
      <c r="AE80" s="1195"/>
      <c r="AF80" s="1195"/>
      <c r="AG80" s="1195"/>
      <c r="AH80" s="1195"/>
      <c r="AI80" s="1195"/>
      <c r="AJ80" s="1195"/>
      <c r="AK80" s="1195"/>
      <c r="AL80" s="1195"/>
      <c r="AM80" s="1195"/>
      <c r="AN80" s="1195"/>
      <c r="AO80" s="1195"/>
      <c r="AP80" s="1196"/>
      <c r="AR80" s="47"/>
      <c r="AS80" s="1206" t="s">
        <v>37</v>
      </c>
      <c r="AT80" s="1207"/>
      <c r="AU80" s="1208" t="str">
        <f>""&amp;⑧入力シート!Z113</f>
        <v/>
      </c>
      <c r="AV80" s="1209"/>
      <c r="AW80" s="1209"/>
      <c r="AX80" s="1209"/>
      <c r="AY80" s="1209"/>
      <c r="AZ80" s="1209"/>
      <c r="BA80" s="1209"/>
      <c r="BB80" s="1209"/>
      <c r="BC80" s="1209"/>
      <c r="BD80" s="1209"/>
      <c r="BE80" s="1210"/>
      <c r="BF80" s="1190" t="s">
        <v>36</v>
      </c>
      <c r="BG80" s="1191"/>
      <c r="BH80" s="1194" t="s">
        <v>34</v>
      </c>
      <c r="BI80" s="1195"/>
      <c r="BJ80" s="1195"/>
      <c r="BK80" s="1195"/>
      <c r="BL80" s="1195"/>
      <c r="BM80" s="1195"/>
      <c r="BN80" s="1195"/>
      <c r="BO80" s="1195"/>
      <c r="BP80" s="1195"/>
      <c r="BQ80" s="1195"/>
      <c r="BR80" s="1195"/>
      <c r="BS80" s="1195"/>
      <c r="BT80" s="1195"/>
      <c r="BU80" s="1195"/>
      <c r="BV80" s="1195"/>
      <c r="BW80" s="1195"/>
      <c r="BX80" s="1195"/>
      <c r="BY80" s="1195"/>
      <c r="BZ80" s="1195"/>
      <c r="CA80" s="1195"/>
      <c r="CB80" s="1195"/>
      <c r="CC80" s="1195"/>
      <c r="CD80" s="1195"/>
      <c r="CE80" s="1195"/>
      <c r="CF80" s="1195"/>
      <c r="CG80" s="1195"/>
      <c r="CH80" s="1196"/>
    </row>
    <row r="81" spans="1:87" ht="18" customHeight="1" x14ac:dyDescent="0.15">
      <c r="A81" s="1190"/>
      <c r="B81" s="1191"/>
      <c r="C81" s="1204"/>
      <c r="D81" s="1205"/>
      <c r="E81" s="1205"/>
      <c r="F81" s="1205"/>
      <c r="G81" s="1205"/>
      <c r="H81" s="1205"/>
      <c r="I81" s="1205"/>
      <c r="J81" s="1205"/>
      <c r="K81" s="1205"/>
      <c r="L81" s="1205"/>
      <c r="M81" s="1211"/>
      <c r="N81" s="1190"/>
      <c r="O81" s="1191"/>
      <c r="P81" s="1225" t="str">
        <f>'⑨応募者名簿(印刷用)'!BV31</f>
        <v xml:space="preserve"> </v>
      </c>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R81" s="47"/>
      <c r="AS81" s="1190"/>
      <c r="AT81" s="1191"/>
      <c r="AU81" s="1204"/>
      <c r="AV81" s="1205"/>
      <c r="AW81" s="1205"/>
      <c r="AX81" s="1205"/>
      <c r="AY81" s="1205"/>
      <c r="AZ81" s="1205"/>
      <c r="BA81" s="1205"/>
      <c r="BB81" s="1205"/>
      <c r="BC81" s="1205"/>
      <c r="BD81" s="1205"/>
      <c r="BE81" s="1211"/>
      <c r="BF81" s="1190"/>
      <c r="BG81" s="1191"/>
      <c r="BH81" s="1225" t="str">
        <f>'⑨応募者名簿(印刷用)'!BV32</f>
        <v xml:space="preserve"> </v>
      </c>
      <c r="BI81" s="1225"/>
      <c r="BJ81" s="1225"/>
      <c r="BK81" s="1225"/>
      <c r="BL81" s="1225"/>
      <c r="BM81" s="1225"/>
      <c r="BN81" s="1225"/>
      <c r="BO81" s="1225"/>
      <c r="BP81" s="1225"/>
      <c r="BQ81" s="1225"/>
      <c r="BR81" s="1225"/>
      <c r="BS81" s="1225"/>
      <c r="BT81" s="1225"/>
      <c r="BU81" s="1225"/>
      <c r="BV81" s="1225"/>
      <c r="BW81" s="1225"/>
      <c r="BX81" s="1225"/>
      <c r="BY81" s="1225"/>
      <c r="BZ81" s="1225"/>
      <c r="CA81" s="1225"/>
      <c r="CB81" s="1225"/>
      <c r="CC81" s="1225"/>
      <c r="CD81" s="1225"/>
      <c r="CE81" s="1225"/>
      <c r="CF81" s="1225"/>
      <c r="CG81" s="1225"/>
      <c r="CH81" s="1225"/>
    </row>
    <row r="82" spans="1:87" ht="18" customHeight="1" x14ac:dyDescent="0.15">
      <c r="A82" s="1190"/>
      <c r="B82" s="1191"/>
      <c r="C82" s="1204"/>
      <c r="D82" s="1205"/>
      <c r="E82" s="1205"/>
      <c r="F82" s="1205"/>
      <c r="G82" s="1205"/>
      <c r="H82" s="1205"/>
      <c r="I82" s="1205"/>
      <c r="J82" s="1205"/>
      <c r="K82" s="1205"/>
      <c r="L82" s="1205"/>
      <c r="M82" s="1211"/>
      <c r="N82" s="1192"/>
      <c r="O82" s="1193"/>
      <c r="P82" s="1112"/>
      <c r="Q82" s="1112"/>
      <c r="R82" s="1112"/>
      <c r="S82" s="1112"/>
      <c r="T82" s="1112"/>
      <c r="U82" s="1112"/>
      <c r="V82" s="1112"/>
      <c r="W82" s="1112"/>
      <c r="X82" s="1112"/>
      <c r="Y82" s="1112"/>
      <c r="Z82" s="1112"/>
      <c r="AA82" s="1112"/>
      <c r="AB82" s="1112"/>
      <c r="AC82" s="1112"/>
      <c r="AD82" s="1112"/>
      <c r="AE82" s="1112"/>
      <c r="AF82" s="1112"/>
      <c r="AG82" s="1112"/>
      <c r="AH82" s="1112"/>
      <c r="AI82" s="1112"/>
      <c r="AJ82" s="1112"/>
      <c r="AK82" s="1112"/>
      <c r="AL82" s="1112"/>
      <c r="AM82" s="1112"/>
      <c r="AN82" s="1112"/>
      <c r="AO82" s="1112"/>
      <c r="AP82" s="1112"/>
      <c r="AR82" s="47"/>
      <c r="AS82" s="1190"/>
      <c r="AT82" s="1191"/>
      <c r="AU82" s="1204"/>
      <c r="AV82" s="1205"/>
      <c r="AW82" s="1205"/>
      <c r="AX82" s="1205"/>
      <c r="AY82" s="1205"/>
      <c r="AZ82" s="1205"/>
      <c r="BA82" s="1205"/>
      <c r="BB82" s="1205"/>
      <c r="BC82" s="1205"/>
      <c r="BD82" s="1205"/>
      <c r="BE82" s="1211"/>
      <c r="BF82" s="1192"/>
      <c r="BG82" s="1193"/>
      <c r="BH82" s="1112"/>
      <c r="BI82" s="1112"/>
      <c r="BJ82" s="1112"/>
      <c r="BK82" s="1112"/>
      <c r="BL82" s="1112"/>
      <c r="BM82" s="1112"/>
      <c r="BN82" s="1112"/>
      <c r="BO82" s="1112"/>
      <c r="BP82" s="1112"/>
      <c r="BQ82" s="1112"/>
      <c r="BR82" s="1112"/>
      <c r="BS82" s="1112"/>
      <c r="BT82" s="1112"/>
      <c r="BU82" s="1112"/>
      <c r="BV82" s="1112"/>
      <c r="BW82" s="1112"/>
      <c r="BX82" s="1112"/>
      <c r="BY82" s="1112"/>
      <c r="BZ82" s="1112"/>
      <c r="CA82" s="1112"/>
      <c r="CB82" s="1112"/>
      <c r="CC82" s="1112"/>
      <c r="CD82" s="1112"/>
      <c r="CE82" s="1112"/>
      <c r="CF82" s="1112"/>
      <c r="CG82" s="1112"/>
      <c r="CH82" s="1112"/>
    </row>
    <row r="83" spans="1:87" ht="18" customHeight="1" x14ac:dyDescent="0.15">
      <c r="A83" s="1060" t="s">
        <v>43</v>
      </c>
      <c r="B83" s="1061"/>
      <c r="C83" s="1112" t="str">
        <f>'⑨応募者名簿(印刷用)'!BT31</f>
        <v/>
      </c>
      <c r="D83" s="1112"/>
      <c r="E83" s="1112"/>
      <c r="F83" s="1112"/>
      <c r="G83" s="1112"/>
      <c r="H83" s="1112"/>
      <c r="I83" s="1112"/>
      <c r="J83" s="1112"/>
      <c r="K83" s="1112"/>
      <c r="L83" s="1112"/>
      <c r="M83" s="1112"/>
      <c r="N83" s="1113" t="s">
        <v>23</v>
      </c>
      <c r="O83" s="1114"/>
      <c r="P83" s="1115">
        <f>⑧入力シート!AE112</f>
        <v>0</v>
      </c>
      <c r="Q83" s="1115"/>
      <c r="R83" s="1115"/>
      <c r="S83" s="1115"/>
      <c r="T83" s="1115"/>
      <c r="U83" s="1115"/>
      <c r="V83" s="1115"/>
      <c r="W83" s="1115"/>
      <c r="X83" s="1115"/>
      <c r="Y83" s="1136" t="s">
        <v>82</v>
      </c>
      <c r="Z83" s="1136"/>
      <c r="AA83" s="1136"/>
      <c r="AB83" s="1136"/>
      <c r="AC83" s="1136"/>
      <c r="AD83" s="1136"/>
      <c r="AE83" s="1136"/>
      <c r="AF83" s="1136"/>
      <c r="AG83" s="1136"/>
      <c r="AH83" s="1136"/>
      <c r="AI83" s="1136"/>
      <c r="AJ83" s="1136"/>
      <c r="AK83" s="1136"/>
      <c r="AL83" s="1136"/>
      <c r="AM83" s="1136"/>
      <c r="AN83" s="1136"/>
      <c r="AO83" s="1136"/>
      <c r="AP83" s="1187"/>
      <c r="AR83" s="47"/>
      <c r="AS83" s="1060" t="s">
        <v>43</v>
      </c>
      <c r="AT83" s="1061"/>
      <c r="AU83" s="1112" t="str">
        <f>'⑨応募者名簿(印刷用)'!BT32</f>
        <v/>
      </c>
      <c r="AV83" s="1112"/>
      <c r="AW83" s="1112"/>
      <c r="AX83" s="1112"/>
      <c r="AY83" s="1112"/>
      <c r="AZ83" s="1112"/>
      <c r="BA83" s="1112"/>
      <c r="BB83" s="1112"/>
      <c r="BC83" s="1112"/>
      <c r="BD83" s="1112"/>
      <c r="BE83" s="1112"/>
      <c r="BF83" s="1113" t="s">
        <v>23</v>
      </c>
      <c r="BG83" s="1114"/>
      <c r="BH83" s="1115" t="str">
        <f>""&amp;⑧入力シート!AE113</f>
        <v/>
      </c>
      <c r="BI83" s="1115"/>
      <c r="BJ83" s="1115"/>
      <c r="BK83" s="1115"/>
      <c r="BL83" s="1115"/>
      <c r="BM83" s="1115"/>
      <c r="BN83" s="1115"/>
      <c r="BO83" s="1115"/>
      <c r="BP83" s="1115"/>
      <c r="BQ83" s="1136" t="s">
        <v>82</v>
      </c>
      <c r="BR83" s="1136"/>
      <c r="BS83" s="1136"/>
      <c r="BT83" s="1136"/>
      <c r="BU83" s="1136"/>
      <c r="BV83" s="1136"/>
      <c r="BW83" s="1136"/>
      <c r="BX83" s="1136"/>
      <c r="BY83" s="1136"/>
      <c r="BZ83" s="1136"/>
      <c r="CA83" s="1136"/>
      <c r="CB83" s="1136"/>
      <c r="CC83" s="1136"/>
      <c r="CD83" s="1136"/>
      <c r="CE83" s="1136"/>
      <c r="CF83" s="1136"/>
      <c r="CG83" s="1136"/>
      <c r="CH83" s="1187"/>
    </row>
    <row r="84" spans="1:87" ht="18" customHeight="1" x14ac:dyDescent="0.15">
      <c r="A84" s="1062"/>
      <c r="B84" s="1063"/>
      <c r="C84" s="1112"/>
      <c r="D84" s="1112"/>
      <c r="E84" s="1112"/>
      <c r="F84" s="1112"/>
      <c r="G84" s="1112"/>
      <c r="H84" s="1112"/>
      <c r="I84" s="1112"/>
      <c r="J84" s="1112"/>
      <c r="K84" s="1112"/>
      <c r="L84" s="1112"/>
      <c r="M84" s="1112"/>
      <c r="N84" s="1113"/>
      <c r="O84" s="1114"/>
      <c r="P84" s="1115"/>
      <c r="Q84" s="1115"/>
      <c r="R84" s="1115"/>
      <c r="S84" s="1115"/>
      <c r="T84" s="1115"/>
      <c r="U84" s="1115"/>
      <c r="V84" s="1115"/>
      <c r="W84" s="1115"/>
      <c r="X84" s="1115"/>
      <c r="Y84" s="1188"/>
      <c r="Z84" s="1188"/>
      <c r="AA84" s="1188"/>
      <c r="AB84" s="1188"/>
      <c r="AC84" s="1188"/>
      <c r="AD84" s="1188"/>
      <c r="AE84" s="1188"/>
      <c r="AF84" s="1188"/>
      <c r="AG84" s="1188"/>
      <c r="AH84" s="1188"/>
      <c r="AI84" s="1188"/>
      <c r="AJ84" s="1188"/>
      <c r="AK84" s="1188"/>
      <c r="AL84" s="1188"/>
      <c r="AM84" s="1188"/>
      <c r="AN84" s="1188"/>
      <c r="AO84" s="1188"/>
      <c r="AP84" s="1189"/>
      <c r="AR84" s="47"/>
      <c r="AS84" s="1062"/>
      <c r="AT84" s="1063"/>
      <c r="AU84" s="1112"/>
      <c r="AV84" s="1112"/>
      <c r="AW84" s="1112"/>
      <c r="AX84" s="1112"/>
      <c r="AY84" s="1112"/>
      <c r="AZ84" s="1112"/>
      <c r="BA84" s="1112"/>
      <c r="BB84" s="1112"/>
      <c r="BC84" s="1112"/>
      <c r="BD84" s="1112"/>
      <c r="BE84" s="1112"/>
      <c r="BF84" s="1113"/>
      <c r="BG84" s="1114"/>
      <c r="BH84" s="1115"/>
      <c r="BI84" s="1115"/>
      <c r="BJ84" s="1115"/>
      <c r="BK84" s="1115"/>
      <c r="BL84" s="1115"/>
      <c r="BM84" s="1115"/>
      <c r="BN84" s="1115"/>
      <c r="BO84" s="1115"/>
      <c r="BP84" s="1115"/>
      <c r="BQ84" s="1188"/>
      <c r="BR84" s="1188"/>
      <c r="BS84" s="1188"/>
      <c r="BT84" s="1188"/>
      <c r="BU84" s="1188"/>
      <c r="BV84" s="1188"/>
      <c r="BW84" s="1188"/>
      <c r="BX84" s="1188"/>
      <c r="BY84" s="1188"/>
      <c r="BZ84" s="1188"/>
      <c r="CA84" s="1188"/>
      <c r="CB84" s="1188"/>
      <c r="CC84" s="1188"/>
      <c r="CD84" s="1188"/>
      <c r="CE84" s="1188"/>
      <c r="CF84" s="1188"/>
      <c r="CG84" s="1188"/>
      <c r="CH84" s="1189"/>
    </row>
    <row r="85" spans="1:87" ht="15" customHeight="1" x14ac:dyDescent="0.15">
      <c r="A85" s="99"/>
      <c r="B85" s="99"/>
      <c r="C85" s="100"/>
      <c r="D85" s="100"/>
      <c r="E85" s="100"/>
      <c r="F85" s="100"/>
      <c r="G85" s="100"/>
      <c r="H85" s="100"/>
      <c r="I85" s="100"/>
      <c r="J85" s="100"/>
      <c r="K85" s="100"/>
      <c r="L85" s="100"/>
      <c r="M85" s="100"/>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R85" s="47"/>
      <c r="AS85" s="99"/>
      <c r="AT85" s="99"/>
      <c r="AU85" s="100"/>
      <c r="AV85" s="100"/>
      <c r="AW85" s="100"/>
      <c r="AX85" s="100"/>
      <c r="AY85" s="100"/>
      <c r="AZ85" s="100"/>
      <c r="BA85" s="100"/>
      <c r="BB85" s="100"/>
      <c r="BC85" s="100"/>
      <c r="BD85" s="100"/>
      <c r="BE85" s="100"/>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row>
    <row r="86" spans="1:87" ht="15" customHeight="1" x14ac:dyDescent="0.1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50"/>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row>
    <row r="87" spans="1:87" ht="17.100000000000001" customHeight="1" x14ac:dyDescent="0.15">
      <c r="A87" s="1153" t="s">
        <v>64</v>
      </c>
      <c r="B87" s="1154"/>
      <c r="C87" s="1154"/>
      <c r="D87" s="1154"/>
      <c r="E87" s="1154"/>
      <c r="F87" s="1154"/>
      <c r="G87" s="1154"/>
      <c r="H87" s="1154"/>
      <c r="I87" s="1154"/>
      <c r="J87" s="1154"/>
      <c r="K87" s="1154"/>
      <c r="L87" s="1154"/>
      <c r="M87" s="1155"/>
      <c r="N87" s="1203" t="s">
        <v>22</v>
      </c>
      <c r="O87" s="1203"/>
      <c r="P87" s="1215" t="s">
        <v>17</v>
      </c>
      <c r="Q87" s="1216"/>
      <c r="R87" s="1217" t="str">
        <f>IF('⑨応募者名簿(印刷用)'!$BX$40="","",'⑨応募者名簿(印刷用)'!$BX$40)</f>
        <v>-</v>
      </c>
      <c r="S87" s="1217"/>
      <c r="T87" s="1217"/>
      <c r="U87" s="1217"/>
      <c r="V87" s="1217"/>
      <c r="W87" s="1217"/>
      <c r="X87" s="1217"/>
      <c r="Y87" s="1217"/>
      <c r="Z87" s="1217"/>
      <c r="AA87" s="1217"/>
      <c r="AB87" s="1217"/>
      <c r="AC87" s="1217"/>
      <c r="AD87" s="1217"/>
      <c r="AE87" s="1217"/>
      <c r="AF87" s="1217"/>
      <c r="AG87" s="1217"/>
      <c r="AH87" s="1217"/>
      <c r="AI87" s="1217"/>
      <c r="AJ87" s="1217"/>
      <c r="AK87" s="1217"/>
      <c r="AL87" s="1217"/>
      <c r="AM87" s="1217"/>
      <c r="AN87" s="1217"/>
      <c r="AO87" s="1217"/>
      <c r="AP87" s="1218"/>
      <c r="AR87" s="47"/>
      <c r="AS87" s="1153" t="s">
        <v>64</v>
      </c>
      <c r="AT87" s="1154"/>
      <c r="AU87" s="1154"/>
      <c r="AV87" s="1154"/>
      <c r="AW87" s="1154"/>
      <c r="AX87" s="1154"/>
      <c r="AY87" s="1154"/>
      <c r="AZ87" s="1154"/>
      <c r="BA87" s="1154"/>
      <c r="BB87" s="1154"/>
      <c r="BC87" s="1154"/>
      <c r="BD87" s="1154"/>
      <c r="BE87" s="1155"/>
      <c r="BF87" s="1203" t="s">
        <v>22</v>
      </c>
      <c r="BG87" s="1203"/>
      <c r="BH87" s="1215" t="s">
        <v>17</v>
      </c>
      <c r="BI87" s="1216"/>
      <c r="BJ87" s="1217" t="str">
        <f>IF('⑨応募者名簿(印刷用)'!$BX$40="","",'⑨応募者名簿(印刷用)'!$BX$40)</f>
        <v>-</v>
      </c>
      <c r="BK87" s="1217"/>
      <c r="BL87" s="1217"/>
      <c r="BM87" s="1217"/>
      <c r="BN87" s="1217"/>
      <c r="BO87" s="1217"/>
      <c r="BP87" s="1217"/>
      <c r="BQ87" s="1217"/>
      <c r="BR87" s="1217"/>
      <c r="BS87" s="1217"/>
      <c r="BT87" s="1217"/>
      <c r="BU87" s="1217"/>
      <c r="BV87" s="1217"/>
      <c r="BW87" s="1217"/>
      <c r="BX87" s="1217"/>
      <c r="BY87" s="1217"/>
      <c r="BZ87" s="1217"/>
      <c r="CA87" s="1217"/>
      <c r="CB87" s="1217"/>
      <c r="CC87" s="1217"/>
      <c r="CD87" s="1217"/>
      <c r="CE87" s="1217"/>
      <c r="CF87" s="1217"/>
      <c r="CG87" s="1217"/>
      <c r="CH87" s="1218"/>
    </row>
    <row r="88" spans="1:87" ht="17.100000000000001" customHeight="1" x14ac:dyDescent="0.15">
      <c r="A88" s="612" t="str">
        <f>'⑨応募者名簿(印刷用)'!$A$36</f>
        <v/>
      </c>
      <c r="B88" s="613"/>
      <c r="C88" s="613"/>
      <c r="D88" s="613"/>
      <c r="E88" s="613"/>
      <c r="F88" s="613"/>
      <c r="G88" s="613"/>
      <c r="H88" s="613"/>
      <c r="I88" s="93"/>
      <c r="J88" s="93"/>
      <c r="K88" s="93"/>
      <c r="L88" s="93"/>
      <c r="M88" s="94"/>
      <c r="N88" s="1203"/>
      <c r="O88" s="1203"/>
      <c r="P88" s="1219" t="str">
        <f>IF('⑨応募者名簿(印刷用)'!$BV$42="","",'⑨応募者名簿(印刷用)'!$BV$42)</f>
        <v xml:space="preserve"> </v>
      </c>
      <c r="Q88" s="1220"/>
      <c r="R88" s="1220"/>
      <c r="S88" s="1220"/>
      <c r="T88" s="1220"/>
      <c r="U88" s="1220"/>
      <c r="V88" s="1220"/>
      <c r="W88" s="1220"/>
      <c r="X88" s="1220"/>
      <c r="Y88" s="1220"/>
      <c r="Z88" s="1220"/>
      <c r="AA88" s="1220"/>
      <c r="AB88" s="1220"/>
      <c r="AC88" s="1220"/>
      <c r="AD88" s="1220"/>
      <c r="AE88" s="1220"/>
      <c r="AF88" s="1220"/>
      <c r="AG88" s="1220"/>
      <c r="AH88" s="1220"/>
      <c r="AI88" s="1220"/>
      <c r="AJ88" s="1220"/>
      <c r="AK88" s="1220"/>
      <c r="AL88" s="1220"/>
      <c r="AM88" s="1220"/>
      <c r="AN88" s="1220"/>
      <c r="AO88" s="1220"/>
      <c r="AP88" s="1221"/>
      <c r="AR88" s="47"/>
      <c r="AS88" s="612" t="str">
        <f>'⑨応募者名簿(印刷用)'!$A$36</f>
        <v/>
      </c>
      <c r="AT88" s="613"/>
      <c r="AU88" s="613"/>
      <c r="AV88" s="613"/>
      <c r="AW88" s="613"/>
      <c r="AX88" s="613"/>
      <c r="AY88" s="613"/>
      <c r="AZ88" s="613"/>
      <c r="BA88" s="93"/>
      <c r="BB88" s="93"/>
      <c r="BC88" s="93"/>
      <c r="BD88" s="93"/>
      <c r="BE88" s="94"/>
      <c r="BF88" s="1203"/>
      <c r="BG88" s="1203"/>
      <c r="BH88" s="1219" t="str">
        <f>IF('⑨応募者名簿(印刷用)'!$BV$42="","",'⑨応募者名簿(印刷用)'!$BV$42)</f>
        <v xml:space="preserve"> </v>
      </c>
      <c r="BI88" s="1220"/>
      <c r="BJ88" s="1220"/>
      <c r="BK88" s="1220"/>
      <c r="BL88" s="1220"/>
      <c r="BM88" s="1220"/>
      <c r="BN88" s="1220"/>
      <c r="BO88" s="1220"/>
      <c r="BP88" s="1220"/>
      <c r="BQ88" s="1220"/>
      <c r="BR88" s="1220"/>
      <c r="BS88" s="1220"/>
      <c r="BT88" s="1220"/>
      <c r="BU88" s="1220"/>
      <c r="BV88" s="1220"/>
      <c r="BW88" s="1220"/>
      <c r="BX88" s="1220"/>
      <c r="BY88" s="1220"/>
      <c r="BZ88" s="1220"/>
      <c r="CA88" s="1220"/>
      <c r="CB88" s="1220"/>
      <c r="CC88" s="1220"/>
      <c r="CD88" s="1220"/>
      <c r="CE88" s="1220"/>
      <c r="CF88" s="1220"/>
      <c r="CG88" s="1220"/>
      <c r="CH88" s="1221"/>
    </row>
    <row r="89" spans="1:87" ht="17.100000000000001" customHeight="1" x14ac:dyDescent="0.15">
      <c r="A89" s="612"/>
      <c r="B89" s="613"/>
      <c r="C89" s="613"/>
      <c r="D89" s="613"/>
      <c r="E89" s="613"/>
      <c r="F89" s="613"/>
      <c r="G89" s="613"/>
      <c r="H89" s="613"/>
      <c r="I89" s="93"/>
      <c r="J89" s="93"/>
      <c r="K89" s="93"/>
      <c r="L89" s="93"/>
      <c r="M89" s="94"/>
      <c r="N89" s="1203"/>
      <c r="O89" s="1203"/>
      <c r="P89" s="1219" t="str">
        <f>IF('⑨応募者名簿(印刷用)'!$BV$43="","",'⑨応募者名簿(印刷用)'!$BV$43)</f>
        <v xml:space="preserve"> </v>
      </c>
      <c r="Q89" s="1220"/>
      <c r="R89" s="1220"/>
      <c r="S89" s="1220"/>
      <c r="T89" s="1220"/>
      <c r="U89" s="1220"/>
      <c r="V89" s="1220"/>
      <c r="W89" s="1220"/>
      <c r="X89" s="1220"/>
      <c r="Y89" s="1220"/>
      <c r="Z89" s="1220"/>
      <c r="AA89" s="1220"/>
      <c r="AB89" s="1220"/>
      <c r="AC89" s="1220"/>
      <c r="AD89" s="1220"/>
      <c r="AE89" s="1220"/>
      <c r="AF89" s="1220"/>
      <c r="AG89" s="1220"/>
      <c r="AH89" s="1220"/>
      <c r="AI89" s="1220"/>
      <c r="AJ89" s="1220"/>
      <c r="AK89" s="1220"/>
      <c r="AL89" s="1220"/>
      <c r="AM89" s="1220"/>
      <c r="AN89" s="1220"/>
      <c r="AO89" s="1220"/>
      <c r="AP89" s="1221"/>
      <c r="AR89" s="47"/>
      <c r="AS89" s="612"/>
      <c r="AT89" s="613"/>
      <c r="AU89" s="613"/>
      <c r="AV89" s="613"/>
      <c r="AW89" s="613"/>
      <c r="AX89" s="613"/>
      <c r="AY89" s="613"/>
      <c r="AZ89" s="613"/>
      <c r="BA89" s="93"/>
      <c r="BB89" s="93"/>
      <c r="BC89" s="93"/>
      <c r="BD89" s="93"/>
      <c r="BE89" s="94"/>
      <c r="BF89" s="1203"/>
      <c r="BG89" s="1203"/>
      <c r="BH89" s="1219" t="str">
        <f>IF('⑨応募者名簿(印刷用)'!$BV$43="","",'⑨応募者名簿(印刷用)'!$BV$43)</f>
        <v xml:space="preserve"> </v>
      </c>
      <c r="BI89" s="1220"/>
      <c r="BJ89" s="1220"/>
      <c r="BK89" s="1220"/>
      <c r="BL89" s="1220"/>
      <c r="BM89" s="1220"/>
      <c r="BN89" s="1220"/>
      <c r="BO89" s="1220"/>
      <c r="BP89" s="1220"/>
      <c r="BQ89" s="1220"/>
      <c r="BR89" s="1220"/>
      <c r="BS89" s="1220"/>
      <c r="BT89" s="1220"/>
      <c r="BU89" s="1220"/>
      <c r="BV89" s="1220"/>
      <c r="BW89" s="1220"/>
      <c r="BX89" s="1220"/>
      <c r="BY89" s="1220"/>
      <c r="BZ89" s="1220"/>
      <c r="CA89" s="1220"/>
      <c r="CB89" s="1220"/>
      <c r="CC89" s="1220"/>
      <c r="CD89" s="1220"/>
      <c r="CE89" s="1220"/>
      <c r="CF89" s="1220"/>
      <c r="CG89" s="1220"/>
      <c r="CH89" s="1221"/>
    </row>
    <row r="90" spans="1:87" ht="17.100000000000001" customHeight="1" x14ac:dyDescent="0.15">
      <c r="A90" s="612"/>
      <c r="B90" s="613"/>
      <c r="C90" s="613"/>
      <c r="D90" s="613"/>
      <c r="E90" s="613"/>
      <c r="F90" s="613"/>
      <c r="G90" s="613"/>
      <c r="H90" s="613"/>
      <c r="I90" s="93"/>
      <c r="J90" s="93"/>
      <c r="K90" s="93"/>
      <c r="L90" s="93"/>
      <c r="M90" s="94"/>
      <c r="N90" s="1203"/>
      <c r="O90" s="1203"/>
      <c r="P90" s="1222" t="str">
        <f>IF('⑨応募者名簿(印刷用)'!$BV$44="","",'⑨応募者名簿(印刷用)'!$BV$44)</f>
        <v xml:space="preserve"> </v>
      </c>
      <c r="Q90" s="1223"/>
      <c r="R90" s="1223"/>
      <c r="S90" s="1223"/>
      <c r="T90" s="1223"/>
      <c r="U90" s="1223"/>
      <c r="V90" s="1223"/>
      <c r="W90" s="1223"/>
      <c r="X90" s="1223"/>
      <c r="Y90" s="1223"/>
      <c r="Z90" s="1223"/>
      <c r="AA90" s="1223"/>
      <c r="AB90" s="1223"/>
      <c r="AC90" s="1223"/>
      <c r="AD90" s="1223"/>
      <c r="AE90" s="1223"/>
      <c r="AF90" s="1223"/>
      <c r="AG90" s="1223"/>
      <c r="AH90" s="1223"/>
      <c r="AI90" s="1223"/>
      <c r="AJ90" s="1223"/>
      <c r="AK90" s="1223"/>
      <c r="AL90" s="1223"/>
      <c r="AM90" s="1223"/>
      <c r="AN90" s="1223"/>
      <c r="AO90" s="1223"/>
      <c r="AP90" s="1224"/>
      <c r="AR90" s="47"/>
      <c r="AS90" s="612"/>
      <c r="AT90" s="613"/>
      <c r="AU90" s="613"/>
      <c r="AV90" s="613"/>
      <c r="AW90" s="613"/>
      <c r="AX90" s="613"/>
      <c r="AY90" s="613"/>
      <c r="AZ90" s="613"/>
      <c r="BA90" s="93"/>
      <c r="BB90" s="93"/>
      <c r="BC90" s="93"/>
      <c r="BD90" s="93"/>
      <c r="BE90" s="94"/>
      <c r="BF90" s="1203"/>
      <c r="BG90" s="1203"/>
      <c r="BH90" s="1222" t="str">
        <f>IF('⑨応募者名簿(印刷用)'!$BV$44="","",'⑨応募者名簿(印刷用)'!$BV$44)</f>
        <v xml:space="preserve"> </v>
      </c>
      <c r="BI90" s="1223"/>
      <c r="BJ90" s="1223"/>
      <c r="BK90" s="1223"/>
      <c r="BL90" s="1223"/>
      <c r="BM90" s="1223"/>
      <c r="BN90" s="1223"/>
      <c r="BO90" s="1223"/>
      <c r="BP90" s="1223"/>
      <c r="BQ90" s="1223"/>
      <c r="BR90" s="1223"/>
      <c r="BS90" s="1223"/>
      <c r="BT90" s="1223"/>
      <c r="BU90" s="1223"/>
      <c r="BV90" s="1223"/>
      <c r="BW90" s="1223"/>
      <c r="BX90" s="1223"/>
      <c r="BY90" s="1223"/>
      <c r="BZ90" s="1223"/>
      <c r="CA90" s="1223"/>
      <c r="CB90" s="1223"/>
      <c r="CC90" s="1223"/>
      <c r="CD90" s="1223"/>
      <c r="CE90" s="1223"/>
      <c r="CF90" s="1223"/>
      <c r="CG90" s="1223"/>
      <c r="CH90" s="1224"/>
    </row>
    <row r="91" spans="1:87" ht="17.100000000000001" customHeight="1" x14ac:dyDescent="0.15">
      <c r="A91" s="612"/>
      <c r="B91" s="613"/>
      <c r="C91" s="613"/>
      <c r="D91" s="613"/>
      <c r="E91" s="613"/>
      <c r="F91" s="613"/>
      <c r="G91" s="613"/>
      <c r="H91" s="613"/>
      <c r="I91" s="93"/>
      <c r="J91" s="93"/>
      <c r="K91" s="93"/>
      <c r="L91" s="93"/>
      <c r="M91" s="94"/>
      <c r="N91" s="1206" t="s">
        <v>33</v>
      </c>
      <c r="O91" s="1207"/>
      <c r="P91" s="1212" t="s">
        <v>24</v>
      </c>
      <c r="Q91" s="1213"/>
      <c r="R91" s="1213"/>
      <c r="S91" s="1213"/>
      <c r="T91" s="1213" t="str">
        <f>""&amp;⑧入力シート!$D$21</f>
        <v/>
      </c>
      <c r="U91" s="1213"/>
      <c r="V91" s="1213"/>
      <c r="W91" s="1213"/>
      <c r="X91" s="1213"/>
      <c r="Y91" s="1213"/>
      <c r="Z91" s="1213"/>
      <c r="AA91" s="1213"/>
      <c r="AB91" s="1213"/>
      <c r="AC91" s="1213"/>
      <c r="AD91" s="1213"/>
      <c r="AE91" s="1213"/>
      <c r="AF91" s="1213"/>
      <c r="AG91" s="1213"/>
      <c r="AH91" s="1213"/>
      <c r="AI91" s="1213"/>
      <c r="AJ91" s="1213"/>
      <c r="AK91" s="1213"/>
      <c r="AL91" s="1213"/>
      <c r="AM91" s="1213"/>
      <c r="AN91" s="1213"/>
      <c r="AO91" s="1213"/>
      <c r="AP91" s="1214"/>
      <c r="AR91" s="47"/>
      <c r="AS91" s="612"/>
      <c r="AT91" s="613"/>
      <c r="AU91" s="613"/>
      <c r="AV91" s="613"/>
      <c r="AW91" s="613"/>
      <c r="AX91" s="613"/>
      <c r="AY91" s="613"/>
      <c r="AZ91" s="613"/>
      <c r="BA91" s="93"/>
      <c r="BB91" s="93"/>
      <c r="BC91" s="93"/>
      <c r="BD91" s="93"/>
      <c r="BE91" s="94"/>
      <c r="BF91" s="1206" t="s">
        <v>33</v>
      </c>
      <c r="BG91" s="1207"/>
      <c r="BH91" s="1212" t="s">
        <v>24</v>
      </c>
      <c r="BI91" s="1213"/>
      <c r="BJ91" s="1213"/>
      <c r="BK91" s="1213"/>
      <c r="BL91" s="1213" t="str">
        <f>""&amp;⑧入力シート!$D$21</f>
        <v/>
      </c>
      <c r="BM91" s="1213"/>
      <c r="BN91" s="1213"/>
      <c r="BO91" s="1213"/>
      <c r="BP91" s="1213"/>
      <c r="BQ91" s="1213"/>
      <c r="BR91" s="1213"/>
      <c r="BS91" s="1213"/>
      <c r="BT91" s="1213"/>
      <c r="BU91" s="1213"/>
      <c r="BV91" s="1213"/>
      <c r="BW91" s="1213"/>
      <c r="BX91" s="1213"/>
      <c r="BY91" s="1213"/>
      <c r="BZ91" s="1213"/>
      <c r="CA91" s="1213"/>
      <c r="CB91" s="1213"/>
      <c r="CC91" s="1213"/>
      <c r="CD91" s="1213"/>
      <c r="CE91" s="1213"/>
      <c r="CF91" s="1213"/>
      <c r="CG91" s="1213"/>
      <c r="CH91" s="1214"/>
    </row>
    <row r="92" spans="1:87" ht="17.100000000000001" customHeight="1" x14ac:dyDescent="0.15">
      <c r="A92" s="95"/>
      <c r="B92" s="93"/>
      <c r="C92" s="93"/>
      <c r="D92" s="93"/>
      <c r="E92" s="93"/>
      <c r="F92" s="93"/>
      <c r="G92" s="93"/>
      <c r="H92" s="93"/>
      <c r="I92" s="93"/>
      <c r="J92" s="93"/>
      <c r="K92" s="93"/>
      <c r="L92" s="93"/>
      <c r="M92" s="94"/>
      <c r="N92" s="1190"/>
      <c r="O92" s="1191"/>
      <c r="P92" s="1082" t="str">
        <f>"　"&amp;⑧入力シート!$D$22</f>
        <v>　</v>
      </c>
      <c r="Q92" s="1083"/>
      <c r="R92" s="1083"/>
      <c r="S92" s="1083"/>
      <c r="T92" s="1083"/>
      <c r="U92" s="1083"/>
      <c r="V92" s="1083"/>
      <c r="W92" s="1083"/>
      <c r="X92" s="1083"/>
      <c r="Y92" s="1083"/>
      <c r="Z92" s="1083"/>
      <c r="AA92" s="1083"/>
      <c r="AB92" s="1083"/>
      <c r="AC92" s="1083"/>
      <c r="AD92" s="1083"/>
      <c r="AE92" s="1083"/>
      <c r="AF92" s="1083"/>
      <c r="AG92" s="1083"/>
      <c r="AH92" s="1083"/>
      <c r="AI92" s="1083"/>
      <c r="AJ92" s="1083"/>
      <c r="AK92" s="1083"/>
      <c r="AL92" s="1083"/>
      <c r="AM92" s="1083"/>
      <c r="AN92" s="1083"/>
      <c r="AO92" s="1083"/>
      <c r="AP92" s="1084"/>
      <c r="AR92" s="47"/>
      <c r="AS92" s="95"/>
      <c r="AT92" s="93"/>
      <c r="AU92" s="93"/>
      <c r="AV92" s="93"/>
      <c r="AW92" s="93"/>
      <c r="AX92" s="93"/>
      <c r="AY92" s="93"/>
      <c r="AZ92" s="93"/>
      <c r="BA92" s="93"/>
      <c r="BB92" s="93"/>
      <c r="BC92" s="93"/>
      <c r="BD92" s="93"/>
      <c r="BE92" s="94"/>
      <c r="BF92" s="1190"/>
      <c r="BG92" s="1191"/>
      <c r="BH92" s="1082" t="str">
        <f>"　"&amp;⑧入力シート!$D$22</f>
        <v>　</v>
      </c>
      <c r="BI92" s="1083"/>
      <c r="BJ92" s="1083"/>
      <c r="BK92" s="1083"/>
      <c r="BL92" s="1083"/>
      <c r="BM92" s="1083"/>
      <c r="BN92" s="1083"/>
      <c r="BO92" s="1083"/>
      <c r="BP92" s="1083"/>
      <c r="BQ92" s="1083"/>
      <c r="BR92" s="1083"/>
      <c r="BS92" s="1083"/>
      <c r="BT92" s="1083"/>
      <c r="BU92" s="1083"/>
      <c r="BV92" s="1083"/>
      <c r="BW92" s="1083"/>
      <c r="BX92" s="1083"/>
      <c r="BY92" s="1083"/>
      <c r="BZ92" s="1083"/>
      <c r="CA92" s="1083"/>
      <c r="CB92" s="1083"/>
      <c r="CC92" s="1083"/>
      <c r="CD92" s="1083"/>
      <c r="CE92" s="1083"/>
      <c r="CF92" s="1083"/>
      <c r="CG92" s="1083"/>
      <c r="CH92" s="1084"/>
    </row>
    <row r="93" spans="1:87" ht="17.100000000000001" customHeight="1" x14ac:dyDescent="0.15">
      <c r="A93" s="95"/>
      <c r="B93" s="93"/>
      <c r="C93" s="93"/>
      <c r="D93" s="93"/>
      <c r="E93" s="93"/>
      <c r="F93" s="93"/>
      <c r="G93" s="93"/>
      <c r="H93" s="93"/>
      <c r="I93" s="93"/>
      <c r="J93" s="93"/>
      <c r="K93" s="93"/>
      <c r="L93" s="93"/>
      <c r="M93" s="94"/>
      <c r="N93" s="1190"/>
      <c r="O93" s="1191"/>
      <c r="P93" s="1085" t="str">
        <f>"　"&amp;⑧入力シート!$D$23</f>
        <v>　</v>
      </c>
      <c r="Q93" s="1086"/>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7"/>
      <c r="AR93" s="47"/>
      <c r="AS93" s="95"/>
      <c r="AT93" s="93"/>
      <c r="AU93" s="93"/>
      <c r="AV93" s="93"/>
      <c r="AW93" s="93"/>
      <c r="AX93" s="93"/>
      <c r="AY93" s="93"/>
      <c r="AZ93" s="93"/>
      <c r="BA93" s="93"/>
      <c r="BB93" s="93"/>
      <c r="BC93" s="93"/>
      <c r="BD93" s="93"/>
      <c r="BE93" s="94"/>
      <c r="BF93" s="1190"/>
      <c r="BG93" s="1191"/>
      <c r="BH93" s="1085" t="str">
        <f>"　"&amp;⑧入力シート!$D$23</f>
        <v>　</v>
      </c>
      <c r="BI93" s="1086"/>
      <c r="BJ93" s="1086"/>
      <c r="BK93" s="1086"/>
      <c r="BL93" s="1086"/>
      <c r="BM93" s="1086"/>
      <c r="BN93" s="1086"/>
      <c r="BO93" s="1086"/>
      <c r="BP93" s="1086"/>
      <c r="BQ93" s="1086"/>
      <c r="BR93" s="1086"/>
      <c r="BS93" s="1086"/>
      <c r="BT93" s="1086"/>
      <c r="BU93" s="1086"/>
      <c r="BV93" s="1086"/>
      <c r="BW93" s="1086"/>
      <c r="BX93" s="1086"/>
      <c r="BY93" s="1086"/>
      <c r="BZ93" s="1086"/>
      <c r="CA93" s="1086"/>
      <c r="CB93" s="1086"/>
      <c r="CC93" s="1086"/>
      <c r="CD93" s="1086"/>
      <c r="CE93" s="1086"/>
      <c r="CF93" s="1086"/>
      <c r="CG93" s="1086"/>
      <c r="CH93" s="1087"/>
    </row>
    <row r="94" spans="1:87" ht="17.100000000000001" customHeight="1" x14ac:dyDescent="0.15">
      <c r="A94" s="96"/>
      <c r="B94" s="97"/>
      <c r="C94" s="97"/>
      <c r="D94" s="97"/>
      <c r="E94" s="97"/>
      <c r="F94" s="97"/>
      <c r="G94" s="97"/>
      <c r="H94" s="97"/>
      <c r="I94" s="97"/>
      <c r="J94" s="97"/>
      <c r="K94" s="97"/>
      <c r="L94" s="97"/>
      <c r="M94" s="98"/>
      <c r="N94" s="1190"/>
      <c r="O94" s="1191"/>
      <c r="P94" s="1085"/>
      <c r="Q94" s="1086"/>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7"/>
      <c r="AR94" s="47"/>
      <c r="AS94" s="96"/>
      <c r="AT94" s="97"/>
      <c r="AU94" s="97"/>
      <c r="AV94" s="97"/>
      <c r="AW94" s="97"/>
      <c r="AX94" s="97"/>
      <c r="AY94" s="97"/>
      <c r="AZ94" s="97"/>
      <c r="BA94" s="97"/>
      <c r="BB94" s="97"/>
      <c r="BC94" s="97"/>
      <c r="BD94" s="97"/>
      <c r="BE94" s="98"/>
      <c r="BF94" s="1190"/>
      <c r="BG94" s="1191"/>
      <c r="BH94" s="1085"/>
      <c r="BI94" s="1086"/>
      <c r="BJ94" s="1086"/>
      <c r="BK94" s="1086"/>
      <c r="BL94" s="1086"/>
      <c r="BM94" s="1086"/>
      <c r="BN94" s="1086"/>
      <c r="BO94" s="1086"/>
      <c r="BP94" s="1086"/>
      <c r="BQ94" s="1086"/>
      <c r="BR94" s="1086"/>
      <c r="BS94" s="1086"/>
      <c r="BT94" s="1086"/>
      <c r="BU94" s="1086"/>
      <c r="BV94" s="1086"/>
      <c r="BW94" s="1086"/>
      <c r="BX94" s="1086"/>
      <c r="BY94" s="1086"/>
      <c r="BZ94" s="1086"/>
      <c r="CA94" s="1086"/>
      <c r="CB94" s="1086"/>
      <c r="CC94" s="1086"/>
      <c r="CD94" s="1086"/>
      <c r="CE94" s="1086"/>
      <c r="CF94" s="1086"/>
      <c r="CG94" s="1086"/>
      <c r="CH94" s="1087"/>
    </row>
    <row r="95" spans="1:87" ht="18" customHeight="1" x14ac:dyDescent="0.15">
      <c r="A95" s="1206" t="s">
        <v>38</v>
      </c>
      <c r="B95" s="1207"/>
      <c r="C95" s="1212" t="s">
        <v>32</v>
      </c>
      <c r="D95" s="1213"/>
      <c r="E95" s="1213"/>
      <c r="F95" s="1213"/>
      <c r="G95" s="1213"/>
      <c r="H95" s="1213"/>
      <c r="I95" s="1213"/>
      <c r="J95" s="1213"/>
      <c r="K95" s="1213"/>
      <c r="L95" s="1213"/>
      <c r="M95" s="1213"/>
      <c r="N95" s="1203" t="s">
        <v>35</v>
      </c>
      <c r="O95" s="1203"/>
      <c r="P95" s="1126" t="str">
        <f>""&amp;⑧入力シート!AD114</f>
        <v/>
      </c>
      <c r="Q95" s="1126"/>
      <c r="R95" s="1126"/>
      <c r="S95" s="1126"/>
      <c r="T95" s="1126"/>
      <c r="U95" s="1126"/>
      <c r="V95" s="1126"/>
      <c r="W95" s="1126"/>
      <c r="X95" s="1126"/>
      <c r="Y95" s="1126"/>
      <c r="Z95" s="1126"/>
      <c r="AA95" s="1126"/>
      <c r="AB95" s="1126"/>
      <c r="AC95" s="1126"/>
      <c r="AD95" s="1126"/>
      <c r="AE95" s="1126"/>
      <c r="AF95" s="1126"/>
      <c r="AG95" s="1126"/>
      <c r="AH95" s="1126"/>
      <c r="AI95" s="1126"/>
      <c r="AJ95" s="1126"/>
      <c r="AK95" s="1126"/>
      <c r="AL95" s="1126"/>
      <c r="AM95" s="1126"/>
      <c r="AN95" s="1126"/>
      <c r="AO95" s="1126"/>
      <c r="AP95" s="1126"/>
      <c r="AR95" s="47"/>
      <c r="AS95" s="1206" t="s">
        <v>38</v>
      </c>
      <c r="AT95" s="1207"/>
      <c r="AU95" s="1212" t="s">
        <v>32</v>
      </c>
      <c r="AV95" s="1213"/>
      <c r="AW95" s="1213"/>
      <c r="AX95" s="1213"/>
      <c r="AY95" s="1213"/>
      <c r="AZ95" s="1213"/>
      <c r="BA95" s="1213"/>
      <c r="BB95" s="1213"/>
      <c r="BC95" s="1213"/>
      <c r="BD95" s="1213"/>
      <c r="BE95" s="1213"/>
      <c r="BF95" s="1203" t="s">
        <v>35</v>
      </c>
      <c r="BG95" s="1203"/>
      <c r="BH95" s="1126" t="str">
        <f>""&amp;⑧入力シート!AD115</f>
        <v/>
      </c>
      <c r="BI95" s="1126"/>
      <c r="BJ95" s="1126"/>
      <c r="BK95" s="1126"/>
      <c r="BL95" s="1126"/>
      <c r="BM95" s="1126"/>
      <c r="BN95" s="1126"/>
      <c r="BO95" s="1126"/>
      <c r="BP95" s="1126"/>
      <c r="BQ95" s="1126"/>
      <c r="BR95" s="1126"/>
      <c r="BS95" s="1126"/>
      <c r="BT95" s="1126"/>
      <c r="BU95" s="1126"/>
      <c r="BV95" s="1126"/>
      <c r="BW95" s="1126"/>
      <c r="BX95" s="1126"/>
      <c r="BY95" s="1126"/>
      <c r="BZ95" s="1126"/>
      <c r="CA95" s="1126"/>
      <c r="CB95" s="1126"/>
      <c r="CC95" s="1126"/>
      <c r="CD95" s="1126"/>
      <c r="CE95" s="1126"/>
      <c r="CF95" s="1126"/>
      <c r="CG95" s="1126"/>
      <c r="CH95" s="1126"/>
    </row>
    <row r="96" spans="1:87" ht="18" customHeight="1" x14ac:dyDescent="0.15">
      <c r="A96" s="1190"/>
      <c r="B96" s="1191"/>
      <c r="C96" s="1204">
        <f>⑧入力シート!Y114</f>
        <v>91</v>
      </c>
      <c r="D96" s="1205"/>
      <c r="E96" s="1205"/>
      <c r="F96" s="1205"/>
      <c r="G96" s="1205"/>
      <c r="H96" s="1205"/>
      <c r="I96" s="1205"/>
      <c r="J96" s="1205"/>
      <c r="K96" s="1205"/>
      <c r="L96" s="1205"/>
      <c r="M96" s="1205"/>
      <c r="N96" s="1203"/>
      <c r="O96" s="1203"/>
      <c r="P96" s="1126"/>
      <c r="Q96" s="1126"/>
      <c r="R96" s="1126"/>
      <c r="S96" s="1126"/>
      <c r="T96" s="1126"/>
      <c r="U96" s="1126"/>
      <c r="V96" s="1126"/>
      <c r="W96" s="1126"/>
      <c r="X96" s="1126"/>
      <c r="Y96" s="1126"/>
      <c r="Z96" s="1126"/>
      <c r="AA96" s="1126"/>
      <c r="AB96" s="1126"/>
      <c r="AC96" s="1126"/>
      <c r="AD96" s="1126"/>
      <c r="AE96" s="1126"/>
      <c r="AF96" s="1126"/>
      <c r="AG96" s="1126"/>
      <c r="AH96" s="1126"/>
      <c r="AI96" s="1126"/>
      <c r="AJ96" s="1126"/>
      <c r="AK96" s="1126"/>
      <c r="AL96" s="1126"/>
      <c r="AM96" s="1126"/>
      <c r="AN96" s="1126"/>
      <c r="AO96" s="1126"/>
      <c r="AP96" s="1126"/>
      <c r="AR96" s="47"/>
      <c r="AS96" s="1190"/>
      <c r="AT96" s="1191"/>
      <c r="AU96" s="1204">
        <f>⑧入力シート!Y115</f>
        <v>92</v>
      </c>
      <c r="AV96" s="1205"/>
      <c r="AW96" s="1205"/>
      <c r="AX96" s="1205"/>
      <c r="AY96" s="1205"/>
      <c r="AZ96" s="1205"/>
      <c r="BA96" s="1205"/>
      <c r="BB96" s="1205"/>
      <c r="BC96" s="1205"/>
      <c r="BD96" s="1205"/>
      <c r="BE96" s="1205"/>
      <c r="BF96" s="1203"/>
      <c r="BG96" s="1203"/>
      <c r="BH96" s="1126"/>
      <c r="BI96" s="1126"/>
      <c r="BJ96" s="1126"/>
      <c r="BK96" s="1126"/>
      <c r="BL96" s="1126"/>
      <c r="BM96" s="1126"/>
      <c r="BN96" s="1126"/>
      <c r="BO96" s="1126"/>
      <c r="BP96" s="1126"/>
      <c r="BQ96" s="1126"/>
      <c r="BR96" s="1126"/>
      <c r="BS96" s="1126"/>
      <c r="BT96" s="1126"/>
      <c r="BU96" s="1126"/>
      <c r="BV96" s="1126"/>
      <c r="BW96" s="1126"/>
      <c r="BX96" s="1126"/>
      <c r="BY96" s="1126"/>
      <c r="BZ96" s="1126"/>
      <c r="CA96" s="1126"/>
      <c r="CB96" s="1126"/>
      <c r="CC96" s="1126"/>
      <c r="CD96" s="1126"/>
      <c r="CE96" s="1126"/>
      <c r="CF96" s="1126"/>
      <c r="CG96" s="1126"/>
      <c r="CH96" s="1126"/>
    </row>
    <row r="97" spans="1:86" ht="18" customHeight="1" x14ac:dyDescent="0.15">
      <c r="A97" s="1192"/>
      <c r="B97" s="1193"/>
      <c r="C97" s="1204"/>
      <c r="D97" s="1205"/>
      <c r="E97" s="1205"/>
      <c r="F97" s="1205"/>
      <c r="G97" s="1205"/>
      <c r="H97" s="1205"/>
      <c r="I97" s="1205"/>
      <c r="J97" s="1205"/>
      <c r="K97" s="1205"/>
      <c r="L97" s="1205"/>
      <c r="M97" s="1205"/>
      <c r="N97" s="1203"/>
      <c r="O97" s="1203"/>
      <c r="P97" s="1126"/>
      <c r="Q97" s="1126"/>
      <c r="R97" s="1126"/>
      <c r="S97" s="1126"/>
      <c r="T97" s="1126"/>
      <c r="U97" s="1126"/>
      <c r="V97" s="1126"/>
      <c r="W97" s="1126"/>
      <c r="X97" s="1126"/>
      <c r="Y97" s="1126"/>
      <c r="Z97" s="1126"/>
      <c r="AA97" s="1126"/>
      <c r="AB97" s="1126"/>
      <c r="AC97" s="1126"/>
      <c r="AD97" s="1126"/>
      <c r="AE97" s="1126"/>
      <c r="AF97" s="1126"/>
      <c r="AG97" s="1126"/>
      <c r="AH97" s="1126"/>
      <c r="AI97" s="1126"/>
      <c r="AJ97" s="1126"/>
      <c r="AK97" s="1126"/>
      <c r="AL97" s="1126"/>
      <c r="AM97" s="1126"/>
      <c r="AN97" s="1126"/>
      <c r="AO97" s="1126"/>
      <c r="AP97" s="1126"/>
      <c r="AR97" s="47"/>
      <c r="AS97" s="1192"/>
      <c r="AT97" s="1193"/>
      <c r="AU97" s="1204"/>
      <c r="AV97" s="1205"/>
      <c r="AW97" s="1205"/>
      <c r="AX97" s="1205"/>
      <c r="AY97" s="1205"/>
      <c r="AZ97" s="1205"/>
      <c r="BA97" s="1205"/>
      <c r="BB97" s="1205"/>
      <c r="BC97" s="1205"/>
      <c r="BD97" s="1205"/>
      <c r="BE97" s="1205"/>
      <c r="BF97" s="1203"/>
      <c r="BG97" s="1203"/>
      <c r="BH97" s="1126"/>
      <c r="BI97" s="1126"/>
      <c r="BJ97" s="1126"/>
      <c r="BK97" s="1126"/>
      <c r="BL97" s="1126"/>
      <c r="BM97" s="1126"/>
      <c r="BN97" s="1126"/>
      <c r="BO97" s="1126"/>
      <c r="BP97" s="1126"/>
      <c r="BQ97" s="1126"/>
      <c r="BR97" s="1126"/>
      <c r="BS97" s="1126"/>
      <c r="BT97" s="1126"/>
      <c r="BU97" s="1126"/>
      <c r="BV97" s="1126"/>
      <c r="BW97" s="1126"/>
      <c r="BX97" s="1126"/>
      <c r="BY97" s="1126"/>
      <c r="BZ97" s="1126"/>
      <c r="CA97" s="1126"/>
      <c r="CB97" s="1126"/>
      <c r="CC97" s="1126"/>
      <c r="CD97" s="1126"/>
      <c r="CE97" s="1126"/>
      <c r="CF97" s="1126"/>
      <c r="CG97" s="1126"/>
      <c r="CH97" s="1126"/>
    </row>
    <row r="98" spans="1:86" ht="18" customHeight="1" x14ac:dyDescent="0.15">
      <c r="A98" s="1206" t="s">
        <v>37</v>
      </c>
      <c r="B98" s="1207"/>
      <c r="C98" s="1208" t="str">
        <f>""&amp;⑧入力シート!Z114</f>
        <v/>
      </c>
      <c r="D98" s="1209"/>
      <c r="E98" s="1209"/>
      <c r="F98" s="1209"/>
      <c r="G98" s="1209"/>
      <c r="H98" s="1209"/>
      <c r="I98" s="1209"/>
      <c r="J98" s="1209"/>
      <c r="K98" s="1209"/>
      <c r="L98" s="1209"/>
      <c r="M98" s="1210"/>
      <c r="N98" s="1190" t="s">
        <v>36</v>
      </c>
      <c r="O98" s="1191"/>
      <c r="P98" s="1194" t="s">
        <v>34</v>
      </c>
      <c r="Q98" s="1195"/>
      <c r="R98" s="1195"/>
      <c r="S98" s="1195"/>
      <c r="T98" s="1195"/>
      <c r="U98" s="1195"/>
      <c r="V98" s="1195"/>
      <c r="W98" s="1195"/>
      <c r="X98" s="1195"/>
      <c r="Y98" s="1195"/>
      <c r="Z98" s="1195"/>
      <c r="AA98" s="1195"/>
      <c r="AB98" s="1195"/>
      <c r="AC98" s="1195"/>
      <c r="AD98" s="1195"/>
      <c r="AE98" s="1195"/>
      <c r="AF98" s="1195"/>
      <c r="AG98" s="1195"/>
      <c r="AH98" s="1195"/>
      <c r="AI98" s="1195"/>
      <c r="AJ98" s="1195"/>
      <c r="AK98" s="1195"/>
      <c r="AL98" s="1195"/>
      <c r="AM98" s="1195"/>
      <c r="AN98" s="1195"/>
      <c r="AO98" s="1195"/>
      <c r="AP98" s="1196"/>
      <c r="AR98" s="47"/>
      <c r="AS98" s="1206" t="s">
        <v>37</v>
      </c>
      <c r="AT98" s="1207"/>
      <c r="AU98" s="1208" t="str">
        <f>""&amp;⑧入力シート!Z115</f>
        <v/>
      </c>
      <c r="AV98" s="1209"/>
      <c r="AW98" s="1209"/>
      <c r="AX98" s="1209"/>
      <c r="AY98" s="1209"/>
      <c r="AZ98" s="1209"/>
      <c r="BA98" s="1209"/>
      <c r="BB98" s="1209"/>
      <c r="BC98" s="1209"/>
      <c r="BD98" s="1209"/>
      <c r="BE98" s="1210"/>
      <c r="BF98" s="1190" t="s">
        <v>36</v>
      </c>
      <c r="BG98" s="1191"/>
      <c r="BH98" s="1194" t="s">
        <v>34</v>
      </c>
      <c r="BI98" s="1195"/>
      <c r="BJ98" s="1195"/>
      <c r="BK98" s="1195"/>
      <c r="BL98" s="1195"/>
      <c r="BM98" s="1195"/>
      <c r="BN98" s="1195"/>
      <c r="BO98" s="1195"/>
      <c r="BP98" s="1195"/>
      <c r="BQ98" s="1195"/>
      <c r="BR98" s="1195"/>
      <c r="BS98" s="1195"/>
      <c r="BT98" s="1195"/>
      <c r="BU98" s="1195"/>
      <c r="BV98" s="1195"/>
      <c r="BW98" s="1195"/>
      <c r="BX98" s="1195"/>
      <c r="BY98" s="1195"/>
      <c r="BZ98" s="1195"/>
      <c r="CA98" s="1195"/>
      <c r="CB98" s="1195"/>
      <c r="CC98" s="1195"/>
      <c r="CD98" s="1195"/>
      <c r="CE98" s="1195"/>
      <c r="CF98" s="1195"/>
      <c r="CG98" s="1195"/>
      <c r="CH98" s="1196"/>
    </row>
    <row r="99" spans="1:86" ht="18" customHeight="1" x14ac:dyDescent="0.15">
      <c r="A99" s="1190"/>
      <c r="B99" s="1191"/>
      <c r="C99" s="1204"/>
      <c r="D99" s="1205"/>
      <c r="E99" s="1205"/>
      <c r="F99" s="1205"/>
      <c r="G99" s="1205"/>
      <c r="H99" s="1205"/>
      <c r="I99" s="1205"/>
      <c r="J99" s="1205"/>
      <c r="K99" s="1205"/>
      <c r="L99" s="1205"/>
      <c r="M99" s="1211"/>
      <c r="N99" s="1190"/>
      <c r="O99" s="1191"/>
      <c r="P99" s="1225" t="str">
        <f>'⑨応募者名簿(印刷用)'!CY3</f>
        <v xml:space="preserve"> </v>
      </c>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c r="AL99" s="1225"/>
      <c r="AM99" s="1225"/>
      <c r="AN99" s="1225"/>
      <c r="AO99" s="1225"/>
      <c r="AP99" s="1225"/>
      <c r="AR99" s="47"/>
      <c r="AS99" s="1190"/>
      <c r="AT99" s="1191"/>
      <c r="AU99" s="1204"/>
      <c r="AV99" s="1205"/>
      <c r="AW99" s="1205"/>
      <c r="AX99" s="1205"/>
      <c r="AY99" s="1205"/>
      <c r="AZ99" s="1205"/>
      <c r="BA99" s="1205"/>
      <c r="BB99" s="1205"/>
      <c r="BC99" s="1205"/>
      <c r="BD99" s="1205"/>
      <c r="BE99" s="1211"/>
      <c r="BF99" s="1190"/>
      <c r="BG99" s="1191"/>
      <c r="BH99" s="1225" t="str">
        <f>'⑨応募者名簿(印刷用)'!CY4</f>
        <v xml:space="preserve"> </v>
      </c>
      <c r="BI99" s="1225"/>
      <c r="BJ99" s="1225"/>
      <c r="BK99" s="1225"/>
      <c r="BL99" s="1225"/>
      <c r="BM99" s="1225"/>
      <c r="BN99" s="1225"/>
      <c r="BO99" s="1225"/>
      <c r="BP99" s="1225"/>
      <c r="BQ99" s="1225"/>
      <c r="BR99" s="1225"/>
      <c r="BS99" s="1225"/>
      <c r="BT99" s="1225"/>
      <c r="BU99" s="1225"/>
      <c r="BV99" s="1225"/>
      <c r="BW99" s="1225"/>
      <c r="BX99" s="1225"/>
      <c r="BY99" s="1225"/>
      <c r="BZ99" s="1225"/>
      <c r="CA99" s="1225"/>
      <c r="CB99" s="1225"/>
      <c r="CC99" s="1225"/>
      <c r="CD99" s="1225"/>
      <c r="CE99" s="1225"/>
      <c r="CF99" s="1225"/>
      <c r="CG99" s="1225"/>
      <c r="CH99" s="1225"/>
    </row>
    <row r="100" spans="1:86" ht="18" customHeight="1" x14ac:dyDescent="0.15">
      <c r="A100" s="1190"/>
      <c r="B100" s="1191"/>
      <c r="C100" s="1204"/>
      <c r="D100" s="1205"/>
      <c r="E100" s="1205"/>
      <c r="F100" s="1205"/>
      <c r="G100" s="1205"/>
      <c r="H100" s="1205"/>
      <c r="I100" s="1205"/>
      <c r="J100" s="1205"/>
      <c r="K100" s="1205"/>
      <c r="L100" s="1205"/>
      <c r="M100" s="1211"/>
      <c r="N100" s="1192"/>
      <c r="O100" s="1193"/>
      <c r="P100" s="1112"/>
      <c r="Q100" s="1112"/>
      <c r="R100" s="1112"/>
      <c r="S100" s="1112"/>
      <c r="T100" s="1112"/>
      <c r="U100" s="1112"/>
      <c r="V100" s="1112"/>
      <c r="W100" s="1112"/>
      <c r="X100" s="1112"/>
      <c r="Y100" s="1112"/>
      <c r="Z100" s="1112"/>
      <c r="AA100" s="1112"/>
      <c r="AB100" s="1112"/>
      <c r="AC100" s="1112"/>
      <c r="AD100" s="1112"/>
      <c r="AE100" s="1112"/>
      <c r="AF100" s="1112"/>
      <c r="AG100" s="1112"/>
      <c r="AH100" s="1112"/>
      <c r="AI100" s="1112"/>
      <c r="AJ100" s="1112"/>
      <c r="AK100" s="1112"/>
      <c r="AL100" s="1112"/>
      <c r="AM100" s="1112"/>
      <c r="AN100" s="1112"/>
      <c r="AO100" s="1112"/>
      <c r="AP100" s="1112"/>
      <c r="AR100" s="47"/>
      <c r="AS100" s="1190"/>
      <c r="AT100" s="1191"/>
      <c r="AU100" s="1204"/>
      <c r="AV100" s="1205"/>
      <c r="AW100" s="1205"/>
      <c r="AX100" s="1205"/>
      <c r="AY100" s="1205"/>
      <c r="AZ100" s="1205"/>
      <c r="BA100" s="1205"/>
      <c r="BB100" s="1205"/>
      <c r="BC100" s="1205"/>
      <c r="BD100" s="1205"/>
      <c r="BE100" s="1211"/>
      <c r="BF100" s="1192"/>
      <c r="BG100" s="1193"/>
      <c r="BH100" s="1112"/>
      <c r="BI100" s="1112"/>
      <c r="BJ100" s="1112"/>
      <c r="BK100" s="1112"/>
      <c r="BL100" s="1112"/>
      <c r="BM100" s="1112"/>
      <c r="BN100" s="1112"/>
      <c r="BO100" s="1112"/>
      <c r="BP100" s="1112"/>
      <c r="BQ100" s="1112"/>
      <c r="BR100" s="1112"/>
      <c r="BS100" s="1112"/>
      <c r="BT100" s="1112"/>
      <c r="BU100" s="1112"/>
      <c r="BV100" s="1112"/>
      <c r="BW100" s="1112"/>
      <c r="BX100" s="1112"/>
      <c r="BY100" s="1112"/>
      <c r="BZ100" s="1112"/>
      <c r="CA100" s="1112"/>
      <c r="CB100" s="1112"/>
      <c r="CC100" s="1112"/>
      <c r="CD100" s="1112"/>
      <c r="CE100" s="1112"/>
      <c r="CF100" s="1112"/>
      <c r="CG100" s="1112"/>
      <c r="CH100" s="1112"/>
    </row>
    <row r="101" spans="1:86" ht="18" customHeight="1" x14ac:dyDescent="0.15">
      <c r="A101" s="1107" t="s">
        <v>43</v>
      </c>
      <c r="B101" s="1108"/>
      <c r="C101" s="1112" t="str">
        <f>'⑨応募者名簿(印刷用)'!CW3</f>
        <v/>
      </c>
      <c r="D101" s="1112"/>
      <c r="E101" s="1112"/>
      <c r="F101" s="1112"/>
      <c r="G101" s="1112"/>
      <c r="H101" s="1112"/>
      <c r="I101" s="1112"/>
      <c r="J101" s="1112"/>
      <c r="K101" s="1112"/>
      <c r="L101" s="1112"/>
      <c r="M101" s="1112"/>
      <c r="N101" s="1113" t="s">
        <v>23</v>
      </c>
      <c r="O101" s="1114"/>
      <c r="P101" s="1115" t="str">
        <f>""&amp;⑧入力シート!AE114</f>
        <v/>
      </c>
      <c r="Q101" s="1115"/>
      <c r="R101" s="1115"/>
      <c r="S101" s="1115"/>
      <c r="T101" s="1115"/>
      <c r="U101" s="1115"/>
      <c r="V101" s="1115"/>
      <c r="W101" s="1115"/>
      <c r="X101" s="1115"/>
      <c r="Y101" s="1136" t="s">
        <v>82</v>
      </c>
      <c r="Z101" s="1136"/>
      <c r="AA101" s="1136"/>
      <c r="AB101" s="1136"/>
      <c r="AC101" s="1136"/>
      <c r="AD101" s="1136"/>
      <c r="AE101" s="1136"/>
      <c r="AF101" s="1136"/>
      <c r="AG101" s="1136"/>
      <c r="AH101" s="1136"/>
      <c r="AI101" s="1136"/>
      <c r="AJ101" s="1136"/>
      <c r="AK101" s="1136"/>
      <c r="AL101" s="1136"/>
      <c r="AM101" s="1136"/>
      <c r="AN101" s="1136"/>
      <c r="AO101" s="1136"/>
      <c r="AP101" s="1187"/>
      <c r="AR101" s="47"/>
      <c r="AS101" s="1107" t="s">
        <v>43</v>
      </c>
      <c r="AT101" s="1108"/>
      <c r="AU101" s="1112" t="str">
        <f>'⑨応募者名簿(印刷用)'!CW4</f>
        <v/>
      </c>
      <c r="AV101" s="1112"/>
      <c r="AW101" s="1112"/>
      <c r="AX101" s="1112"/>
      <c r="AY101" s="1112"/>
      <c r="AZ101" s="1112"/>
      <c r="BA101" s="1112"/>
      <c r="BB101" s="1112"/>
      <c r="BC101" s="1112"/>
      <c r="BD101" s="1112"/>
      <c r="BE101" s="1112"/>
      <c r="BF101" s="1113" t="s">
        <v>23</v>
      </c>
      <c r="BG101" s="1114"/>
      <c r="BH101" s="1115" t="str">
        <f>""&amp;⑧入力シート!AE115</f>
        <v/>
      </c>
      <c r="BI101" s="1115"/>
      <c r="BJ101" s="1115"/>
      <c r="BK101" s="1115"/>
      <c r="BL101" s="1115"/>
      <c r="BM101" s="1115"/>
      <c r="BN101" s="1115"/>
      <c r="BO101" s="1115"/>
      <c r="BP101" s="1115"/>
      <c r="BQ101" s="1136" t="s">
        <v>82</v>
      </c>
      <c r="BR101" s="1136"/>
      <c r="BS101" s="1136"/>
      <c r="BT101" s="1136"/>
      <c r="BU101" s="1136"/>
      <c r="BV101" s="1136"/>
      <c r="BW101" s="1136"/>
      <c r="BX101" s="1136"/>
      <c r="BY101" s="1136"/>
      <c r="BZ101" s="1136"/>
      <c r="CA101" s="1136"/>
      <c r="CB101" s="1136"/>
      <c r="CC101" s="1136"/>
      <c r="CD101" s="1136"/>
      <c r="CE101" s="1136"/>
      <c r="CF101" s="1136"/>
      <c r="CG101" s="1136"/>
      <c r="CH101" s="1187"/>
    </row>
    <row r="102" spans="1:86" ht="18" customHeight="1" x14ac:dyDescent="0.15">
      <c r="A102" s="1107"/>
      <c r="B102" s="1108"/>
      <c r="C102" s="1112"/>
      <c r="D102" s="1112"/>
      <c r="E102" s="1112"/>
      <c r="F102" s="1112"/>
      <c r="G102" s="1112"/>
      <c r="H102" s="1112"/>
      <c r="I102" s="1112"/>
      <c r="J102" s="1112"/>
      <c r="K102" s="1112"/>
      <c r="L102" s="1112"/>
      <c r="M102" s="1112"/>
      <c r="N102" s="1113"/>
      <c r="O102" s="1114"/>
      <c r="P102" s="1115"/>
      <c r="Q102" s="1115"/>
      <c r="R102" s="1115"/>
      <c r="S102" s="1115"/>
      <c r="T102" s="1115"/>
      <c r="U102" s="1115"/>
      <c r="V102" s="1115"/>
      <c r="W102" s="1115"/>
      <c r="X102" s="1115"/>
      <c r="Y102" s="1188"/>
      <c r="Z102" s="1188"/>
      <c r="AA102" s="1188"/>
      <c r="AB102" s="1188"/>
      <c r="AC102" s="1188"/>
      <c r="AD102" s="1188"/>
      <c r="AE102" s="1188"/>
      <c r="AF102" s="1188"/>
      <c r="AG102" s="1188"/>
      <c r="AH102" s="1188"/>
      <c r="AI102" s="1188"/>
      <c r="AJ102" s="1188"/>
      <c r="AK102" s="1188"/>
      <c r="AL102" s="1188"/>
      <c r="AM102" s="1188"/>
      <c r="AN102" s="1188"/>
      <c r="AO102" s="1188"/>
      <c r="AP102" s="1189"/>
      <c r="AR102" s="47"/>
      <c r="AS102" s="1107"/>
      <c r="AT102" s="1108"/>
      <c r="AU102" s="1112"/>
      <c r="AV102" s="1112"/>
      <c r="AW102" s="1112"/>
      <c r="AX102" s="1112"/>
      <c r="AY102" s="1112"/>
      <c r="AZ102" s="1112"/>
      <c r="BA102" s="1112"/>
      <c r="BB102" s="1112"/>
      <c r="BC102" s="1112"/>
      <c r="BD102" s="1112"/>
      <c r="BE102" s="1112"/>
      <c r="BF102" s="1113"/>
      <c r="BG102" s="1114"/>
      <c r="BH102" s="1115"/>
      <c r="BI102" s="1115"/>
      <c r="BJ102" s="1115"/>
      <c r="BK102" s="1115"/>
      <c r="BL102" s="1115"/>
      <c r="BM102" s="1115"/>
      <c r="BN102" s="1115"/>
      <c r="BO102" s="1115"/>
      <c r="BP102" s="1115"/>
      <c r="BQ102" s="1188"/>
      <c r="BR102" s="1188"/>
      <c r="BS102" s="1188"/>
      <c r="BT102" s="1188"/>
      <c r="BU102" s="1188"/>
      <c r="BV102" s="1188"/>
      <c r="BW102" s="1188"/>
      <c r="BX102" s="1188"/>
      <c r="BY102" s="1188"/>
      <c r="BZ102" s="1188"/>
      <c r="CA102" s="1188"/>
      <c r="CB102" s="1188"/>
      <c r="CC102" s="1188"/>
      <c r="CD102" s="1188"/>
      <c r="CE102" s="1188"/>
      <c r="CF102" s="1188"/>
      <c r="CG102" s="1188"/>
      <c r="CH102" s="1189"/>
    </row>
    <row r="103" spans="1:86" ht="17.100000000000001" customHeight="1" x14ac:dyDescent="0.15">
      <c r="A103" s="1153" t="s">
        <v>64</v>
      </c>
      <c r="B103" s="1154"/>
      <c r="C103" s="1154"/>
      <c r="D103" s="1154"/>
      <c r="E103" s="1154"/>
      <c r="F103" s="1154"/>
      <c r="G103" s="1154"/>
      <c r="H103" s="1154"/>
      <c r="I103" s="1154"/>
      <c r="J103" s="1154"/>
      <c r="K103" s="1154"/>
      <c r="L103" s="1154"/>
      <c r="M103" s="1155"/>
      <c r="N103" s="1203" t="s">
        <v>22</v>
      </c>
      <c r="O103" s="1203"/>
      <c r="P103" s="1215" t="s">
        <v>17</v>
      </c>
      <c r="Q103" s="1216"/>
      <c r="R103" s="1217" t="str">
        <f>IF('⑨応募者名簿(印刷用)'!$BX$40="","",'⑨応募者名簿(印刷用)'!$BX$40)</f>
        <v>-</v>
      </c>
      <c r="S103" s="1217"/>
      <c r="T103" s="1217"/>
      <c r="U103" s="1217"/>
      <c r="V103" s="1217"/>
      <c r="W103" s="1217"/>
      <c r="X103" s="1217"/>
      <c r="Y103" s="1217"/>
      <c r="Z103" s="1217"/>
      <c r="AA103" s="1217"/>
      <c r="AB103" s="1217"/>
      <c r="AC103" s="1217"/>
      <c r="AD103" s="1217"/>
      <c r="AE103" s="1217"/>
      <c r="AF103" s="1217"/>
      <c r="AG103" s="1217"/>
      <c r="AH103" s="1217"/>
      <c r="AI103" s="1217"/>
      <c r="AJ103" s="1217"/>
      <c r="AK103" s="1217"/>
      <c r="AL103" s="1217"/>
      <c r="AM103" s="1217"/>
      <c r="AN103" s="1217"/>
      <c r="AO103" s="1217"/>
      <c r="AP103" s="1218"/>
      <c r="AR103" s="47"/>
      <c r="AS103" s="1153" t="s">
        <v>64</v>
      </c>
      <c r="AT103" s="1154"/>
      <c r="AU103" s="1154"/>
      <c r="AV103" s="1154"/>
      <c r="AW103" s="1154"/>
      <c r="AX103" s="1154"/>
      <c r="AY103" s="1154"/>
      <c r="AZ103" s="1154"/>
      <c r="BA103" s="1154"/>
      <c r="BB103" s="1154"/>
      <c r="BC103" s="1154"/>
      <c r="BD103" s="1154"/>
      <c r="BE103" s="1155"/>
      <c r="BF103" s="1203" t="s">
        <v>22</v>
      </c>
      <c r="BG103" s="1203"/>
      <c r="BH103" s="1215" t="s">
        <v>17</v>
      </c>
      <c r="BI103" s="1216"/>
      <c r="BJ103" s="1217" t="str">
        <f>IF('⑨応募者名簿(印刷用)'!$BX$40="","",'⑨応募者名簿(印刷用)'!$BX$40)</f>
        <v>-</v>
      </c>
      <c r="BK103" s="1217"/>
      <c r="BL103" s="1217"/>
      <c r="BM103" s="1217"/>
      <c r="BN103" s="1217"/>
      <c r="BO103" s="1217"/>
      <c r="BP103" s="1217"/>
      <c r="BQ103" s="1217"/>
      <c r="BR103" s="1217"/>
      <c r="BS103" s="1217"/>
      <c r="BT103" s="1217"/>
      <c r="BU103" s="1217"/>
      <c r="BV103" s="1217"/>
      <c r="BW103" s="1217"/>
      <c r="BX103" s="1217"/>
      <c r="BY103" s="1217"/>
      <c r="BZ103" s="1217"/>
      <c r="CA103" s="1217"/>
      <c r="CB103" s="1217"/>
      <c r="CC103" s="1217"/>
      <c r="CD103" s="1217"/>
      <c r="CE103" s="1217"/>
      <c r="CF103" s="1217"/>
      <c r="CG103" s="1217"/>
      <c r="CH103" s="1218"/>
    </row>
    <row r="104" spans="1:86" ht="17.100000000000001" customHeight="1" x14ac:dyDescent="0.15">
      <c r="A104" s="612" t="str">
        <f>'⑨応募者名簿(印刷用)'!$A$36</f>
        <v/>
      </c>
      <c r="B104" s="613"/>
      <c r="C104" s="613"/>
      <c r="D104" s="613"/>
      <c r="E104" s="613"/>
      <c r="F104" s="613"/>
      <c r="G104" s="613"/>
      <c r="H104" s="613"/>
      <c r="I104" s="93"/>
      <c r="J104" s="93"/>
      <c r="K104" s="93"/>
      <c r="L104" s="93"/>
      <c r="M104" s="94"/>
      <c r="N104" s="1203"/>
      <c r="O104" s="1203"/>
      <c r="P104" s="1219" t="str">
        <f>IF('⑨応募者名簿(印刷用)'!$BV$42="","",'⑨応募者名簿(印刷用)'!$BV$42)</f>
        <v xml:space="preserve"> </v>
      </c>
      <c r="Q104" s="1220"/>
      <c r="R104" s="1220"/>
      <c r="S104" s="1220"/>
      <c r="T104" s="1220"/>
      <c r="U104" s="1220"/>
      <c r="V104" s="1220"/>
      <c r="W104" s="1220"/>
      <c r="X104" s="1220"/>
      <c r="Y104" s="1220"/>
      <c r="Z104" s="1220"/>
      <c r="AA104" s="1220"/>
      <c r="AB104" s="1220"/>
      <c r="AC104" s="1220"/>
      <c r="AD104" s="1220"/>
      <c r="AE104" s="1220"/>
      <c r="AF104" s="1220"/>
      <c r="AG104" s="1220"/>
      <c r="AH104" s="1220"/>
      <c r="AI104" s="1220"/>
      <c r="AJ104" s="1220"/>
      <c r="AK104" s="1220"/>
      <c r="AL104" s="1220"/>
      <c r="AM104" s="1220"/>
      <c r="AN104" s="1220"/>
      <c r="AO104" s="1220"/>
      <c r="AP104" s="1221"/>
      <c r="AR104" s="47"/>
      <c r="AS104" s="612" t="str">
        <f>'⑨応募者名簿(印刷用)'!$A$36</f>
        <v/>
      </c>
      <c r="AT104" s="613"/>
      <c r="AU104" s="613"/>
      <c r="AV104" s="613"/>
      <c r="AW104" s="613"/>
      <c r="AX104" s="613"/>
      <c r="AY104" s="613"/>
      <c r="AZ104" s="613"/>
      <c r="BA104" s="93"/>
      <c r="BB104" s="93"/>
      <c r="BC104" s="93"/>
      <c r="BD104" s="93"/>
      <c r="BE104" s="94"/>
      <c r="BF104" s="1203"/>
      <c r="BG104" s="1203"/>
      <c r="BH104" s="1219" t="str">
        <f>IF('⑨応募者名簿(印刷用)'!$BV$42="","",'⑨応募者名簿(印刷用)'!$BV$42)</f>
        <v xml:space="preserve"> </v>
      </c>
      <c r="BI104" s="1220"/>
      <c r="BJ104" s="1220"/>
      <c r="BK104" s="1220"/>
      <c r="BL104" s="1220"/>
      <c r="BM104" s="1220"/>
      <c r="BN104" s="1220"/>
      <c r="BO104" s="1220"/>
      <c r="BP104" s="1220"/>
      <c r="BQ104" s="1220"/>
      <c r="BR104" s="1220"/>
      <c r="BS104" s="1220"/>
      <c r="BT104" s="1220"/>
      <c r="BU104" s="1220"/>
      <c r="BV104" s="1220"/>
      <c r="BW104" s="1220"/>
      <c r="BX104" s="1220"/>
      <c r="BY104" s="1220"/>
      <c r="BZ104" s="1220"/>
      <c r="CA104" s="1220"/>
      <c r="CB104" s="1220"/>
      <c r="CC104" s="1220"/>
      <c r="CD104" s="1220"/>
      <c r="CE104" s="1220"/>
      <c r="CF104" s="1220"/>
      <c r="CG104" s="1220"/>
      <c r="CH104" s="1221"/>
    </row>
    <row r="105" spans="1:86" ht="17.100000000000001" customHeight="1" x14ac:dyDescent="0.15">
      <c r="A105" s="612"/>
      <c r="B105" s="613"/>
      <c r="C105" s="613"/>
      <c r="D105" s="613"/>
      <c r="E105" s="613"/>
      <c r="F105" s="613"/>
      <c r="G105" s="613"/>
      <c r="H105" s="613"/>
      <c r="I105" s="93"/>
      <c r="J105" s="93"/>
      <c r="K105" s="93"/>
      <c r="L105" s="93"/>
      <c r="M105" s="94"/>
      <c r="N105" s="1203"/>
      <c r="O105" s="1203"/>
      <c r="P105" s="1219" t="str">
        <f>IF('⑨応募者名簿(印刷用)'!$BV$43="","",'⑨応募者名簿(印刷用)'!$BV$43)</f>
        <v xml:space="preserve"> </v>
      </c>
      <c r="Q105" s="1220"/>
      <c r="R105" s="1220"/>
      <c r="S105" s="1220"/>
      <c r="T105" s="1220"/>
      <c r="U105" s="1220"/>
      <c r="V105" s="1220"/>
      <c r="W105" s="1220"/>
      <c r="X105" s="1220"/>
      <c r="Y105" s="1220"/>
      <c r="Z105" s="1220"/>
      <c r="AA105" s="1220"/>
      <c r="AB105" s="1220"/>
      <c r="AC105" s="1220"/>
      <c r="AD105" s="1220"/>
      <c r="AE105" s="1220"/>
      <c r="AF105" s="1220"/>
      <c r="AG105" s="1220"/>
      <c r="AH105" s="1220"/>
      <c r="AI105" s="1220"/>
      <c r="AJ105" s="1220"/>
      <c r="AK105" s="1220"/>
      <c r="AL105" s="1220"/>
      <c r="AM105" s="1220"/>
      <c r="AN105" s="1220"/>
      <c r="AO105" s="1220"/>
      <c r="AP105" s="1221"/>
      <c r="AR105" s="47"/>
      <c r="AS105" s="612"/>
      <c r="AT105" s="613"/>
      <c r="AU105" s="613"/>
      <c r="AV105" s="613"/>
      <c r="AW105" s="613"/>
      <c r="AX105" s="613"/>
      <c r="AY105" s="613"/>
      <c r="AZ105" s="613"/>
      <c r="BA105" s="93"/>
      <c r="BB105" s="93"/>
      <c r="BC105" s="93"/>
      <c r="BD105" s="93"/>
      <c r="BE105" s="94"/>
      <c r="BF105" s="1203"/>
      <c r="BG105" s="1203"/>
      <c r="BH105" s="1219" t="str">
        <f>IF('⑨応募者名簿(印刷用)'!$BV$43="","",'⑨応募者名簿(印刷用)'!$BV$43)</f>
        <v xml:space="preserve"> </v>
      </c>
      <c r="BI105" s="1220"/>
      <c r="BJ105" s="1220"/>
      <c r="BK105" s="1220"/>
      <c r="BL105" s="1220"/>
      <c r="BM105" s="1220"/>
      <c r="BN105" s="1220"/>
      <c r="BO105" s="1220"/>
      <c r="BP105" s="1220"/>
      <c r="BQ105" s="1220"/>
      <c r="BR105" s="1220"/>
      <c r="BS105" s="1220"/>
      <c r="BT105" s="1220"/>
      <c r="BU105" s="1220"/>
      <c r="BV105" s="1220"/>
      <c r="BW105" s="1220"/>
      <c r="BX105" s="1220"/>
      <c r="BY105" s="1220"/>
      <c r="BZ105" s="1220"/>
      <c r="CA105" s="1220"/>
      <c r="CB105" s="1220"/>
      <c r="CC105" s="1220"/>
      <c r="CD105" s="1220"/>
      <c r="CE105" s="1220"/>
      <c r="CF105" s="1220"/>
      <c r="CG105" s="1220"/>
      <c r="CH105" s="1221"/>
    </row>
    <row r="106" spans="1:86" ht="17.100000000000001" customHeight="1" x14ac:dyDescent="0.15">
      <c r="A106" s="612"/>
      <c r="B106" s="613"/>
      <c r="C106" s="613"/>
      <c r="D106" s="613"/>
      <c r="E106" s="613"/>
      <c r="F106" s="613"/>
      <c r="G106" s="613"/>
      <c r="H106" s="613"/>
      <c r="I106" s="93"/>
      <c r="J106" s="93"/>
      <c r="K106" s="93"/>
      <c r="L106" s="93"/>
      <c r="M106" s="94"/>
      <c r="N106" s="1203"/>
      <c r="O106" s="1203"/>
      <c r="P106" s="1222" t="str">
        <f>IF('⑨応募者名簿(印刷用)'!$BV$44="","",'⑨応募者名簿(印刷用)'!$BV$44)</f>
        <v xml:space="preserve"> </v>
      </c>
      <c r="Q106" s="1223"/>
      <c r="R106" s="1223"/>
      <c r="S106" s="1223"/>
      <c r="T106" s="1223"/>
      <c r="U106" s="1223"/>
      <c r="V106" s="1223"/>
      <c r="W106" s="1223"/>
      <c r="X106" s="1223"/>
      <c r="Y106" s="1223"/>
      <c r="Z106" s="1223"/>
      <c r="AA106" s="1223"/>
      <c r="AB106" s="1223"/>
      <c r="AC106" s="1223"/>
      <c r="AD106" s="1223"/>
      <c r="AE106" s="1223"/>
      <c r="AF106" s="1223"/>
      <c r="AG106" s="1223"/>
      <c r="AH106" s="1223"/>
      <c r="AI106" s="1223"/>
      <c r="AJ106" s="1223"/>
      <c r="AK106" s="1223"/>
      <c r="AL106" s="1223"/>
      <c r="AM106" s="1223"/>
      <c r="AN106" s="1223"/>
      <c r="AO106" s="1223"/>
      <c r="AP106" s="1224"/>
      <c r="AR106" s="47"/>
      <c r="AS106" s="612"/>
      <c r="AT106" s="613"/>
      <c r="AU106" s="613"/>
      <c r="AV106" s="613"/>
      <c r="AW106" s="613"/>
      <c r="AX106" s="613"/>
      <c r="AY106" s="613"/>
      <c r="AZ106" s="613"/>
      <c r="BA106" s="93"/>
      <c r="BB106" s="93"/>
      <c r="BC106" s="93"/>
      <c r="BD106" s="93"/>
      <c r="BE106" s="94"/>
      <c r="BF106" s="1203"/>
      <c r="BG106" s="1203"/>
      <c r="BH106" s="1222" t="str">
        <f>IF('⑨応募者名簿(印刷用)'!$BV$44="","",'⑨応募者名簿(印刷用)'!$BV$44)</f>
        <v xml:space="preserve"> </v>
      </c>
      <c r="BI106" s="1223"/>
      <c r="BJ106" s="1223"/>
      <c r="BK106" s="1223"/>
      <c r="BL106" s="1223"/>
      <c r="BM106" s="1223"/>
      <c r="BN106" s="1223"/>
      <c r="BO106" s="1223"/>
      <c r="BP106" s="1223"/>
      <c r="BQ106" s="1223"/>
      <c r="BR106" s="1223"/>
      <c r="BS106" s="1223"/>
      <c r="BT106" s="1223"/>
      <c r="BU106" s="1223"/>
      <c r="BV106" s="1223"/>
      <c r="BW106" s="1223"/>
      <c r="BX106" s="1223"/>
      <c r="BY106" s="1223"/>
      <c r="BZ106" s="1223"/>
      <c r="CA106" s="1223"/>
      <c r="CB106" s="1223"/>
      <c r="CC106" s="1223"/>
      <c r="CD106" s="1223"/>
      <c r="CE106" s="1223"/>
      <c r="CF106" s="1223"/>
      <c r="CG106" s="1223"/>
      <c r="CH106" s="1224"/>
    </row>
    <row r="107" spans="1:86" ht="17.100000000000001" customHeight="1" x14ac:dyDescent="0.15">
      <c r="A107" s="612"/>
      <c r="B107" s="613"/>
      <c r="C107" s="613"/>
      <c r="D107" s="613"/>
      <c r="E107" s="613"/>
      <c r="F107" s="613"/>
      <c r="G107" s="613"/>
      <c r="H107" s="613"/>
      <c r="I107" s="93"/>
      <c r="J107" s="93"/>
      <c r="K107" s="93"/>
      <c r="L107" s="93"/>
      <c r="M107" s="94"/>
      <c r="N107" s="1206" t="s">
        <v>33</v>
      </c>
      <c r="O107" s="1207"/>
      <c r="P107" s="1212" t="s">
        <v>24</v>
      </c>
      <c r="Q107" s="1213"/>
      <c r="R107" s="1213"/>
      <c r="S107" s="1213"/>
      <c r="T107" s="1213" t="str">
        <f>""&amp;⑧入力シート!$D$21</f>
        <v/>
      </c>
      <c r="U107" s="1213"/>
      <c r="V107" s="1213"/>
      <c r="W107" s="1213"/>
      <c r="X107" s="1213"/>
      <c r="Y107" s="1213"/>
      <c r="Z107" s="1213"/>
      <c r="AA107" s="1213"/>
      <c r="AB107" s="1213"/>
      <c r="AC107" s="1213"/>
      <c r="AD107" s="1213"/>
      <c r="AE107" s="1213"/>
      <c r="AF107" s="1213"/>
      <c r="AG107" s="1213"/>
      <c r="AH107" s="1213"/>
      <c r="AI107" s="1213"/>
      <c r="AJ107" s="1213"/>
      <c r="AK107" s="1213"/>
      <c r="AL107" s="1213"/>
      <c r="AM107" s="1213"/>
      <c r="AN107" s="1213"/>
      <c r="AO107" s="1213"/>
      <c r="AP107" s="1214"/>
      <c r="AR107" s="47"/>
      <c r="AS107" s="612"/>
      <c r="AT107" s="613"/>
      <c r="AU107" s="613"/>
      <c r="AV107" s="613"/>
      <c r="AW107" s="613"/>
      <c r="AX107" s="613"/>
      <c r="AY107" s="613"/>
      <c r="AZ107" s="613"/>
      <c r="BA107" s="93"/>
      <c r="BB107" s="93"/>
      <c r="BC107" s="93"/>
      <c r="BD107" s="93"/>
      <c r="BE107" s="94"/>
      <c r="BF107" s="1206" t="s">
        <v>33</v>
      </c>
      <c r="BG107" s="1207"/>
      <c r="BH107" s="1212" t="s">
        <v>24</v>
      </c>
      <c r="BI107" s="1213"/>
      <c r="BJ107" s="1213"/>
      <c r="BK107" s="1213"/>
      <c r="BL107" s="1213" t="str">
        <f>""&amp;⑧入力シート!$D$21</f>
        <v/>
      </c>
      <c r="BM107" s="1213"/>
      <c r="BN107" s="1213"/>
      <c r="BO107" s="1213"/>
      <c r="BP107" s="1213"/>
      <c r="BQ107" s="1213"/>
      <c r="BR107" s="1213"/>
      <c r="BS107" s="1213"/>
      <c r="BT107" s="1213"/>
      <c r="BU107" s="1213"/>
      <c r="BV107" s="1213"/>
      <c r="BW107" s="1213"/>
      <c r="BX107" s="1213"/>
      <c r="BY107" s="1213"/>
      <c r="BZ107" s="1213"/>
      <c r="CA107" s="1213"/>
      <c r="CB107" s="1213"/>
      <c r="CC107" s="1213"/>
      <c r="CD107" s="1213"/>
      <c r="CE107" s="1213"/>
      <c r="CF107" s="1213"/>
      <c r="CG107" s="1213"/>
      <c r="CH107" s="1214"/>
    </row>
    <row r="108" spans="1:86" ht="17.100000000000001" customHeight="1" x14ac:dyDescent="0.15">
      <c r="A108" s="95"/>
      <c r="B108" s="93"/>
      <c r="C108" s="93"/>
      <c r="D108" s="93"/>
      <c r="E108" s="93"/>
      <c r="F108" s="93"/>
      <c r="G108" s="93"/>
      <c r="H108" s="93"/>
      <c r="I108" s="93"/>
      <c r="J108" s="93"/>
      <c r="K108" s="93"/>
      <c r="L108" s="93"/>
      <c r="M108" s="94"/>
      <c r="N108" s="1190"/>
      <c r="O108" s="1191"/>
      <c r="P108" s="1082" t="str">
        <f>"　"&amp;⑧入力シート!$D$22</f>
        <v>　</v>
      </c>
      <c r="Q108" s="1083"/>
      <c r="R108" s="1083"/>
      <c r="S108" s="1083"/>
      <c r="T108" s="1083"/>
      <c r="U108" s="1083"/>
      <c r="V108" s="1083"/>
      <c r="W108" s="1083"/>
      <c r="X108" s="1083"/>
      <c r="Y108" s="1083"/>
      <c r="Z108" s="1083"/>
      <c r="AA108" s="1083"/>
      <c r="AB108" s="1083"/>
      <c r="AC108" s="1083"/>
      <c r="AD108" s="1083"/>
      <c r="AE108" s="1083"/>
      <c r="AF108" s="1083"/>
      <c r="AG108" s="1083"/>
      <c r="AH108" s="1083"/>
      <c r="AI108" s="1083"/>
      <c r="AJ108" s="1083"/>
      <c r="AK108" s="1083"/>
      <c r="AL108" s="1083"/>
      <c r="AM108" s="1083"/>
      <c r="AN108" s="1083"/>
      <c r="AO108" s="1083"/>
      <c r="AP108" s="1084"/>
      <c r="AR108" s="47"/>
      <c r="AS108" s="95"/>
      <c r="AT108" s="93"/>
      <c r="AU108" s="93"/>
      <c r="AV108" s="93"/>
      <c r="AW108" s="93"/>
      <c r="AX108" s="93"/>
      <c r="AY108" s="93"/>
      <c r="AZ108" s="93"/>
      <c r="BA108" s="93"/>
      <c r="BB108" s="93"/>
      <c r="BC108" s="93"/>
      <c r="BD108" s="93"/>
      <c r="BE108" s="94"/>
      <c r="BF108" s="1190"/>
      <c r="BG108" s="1191"/>
      <c r="BH108" s="1082" t="str">
        <f>"　"&amp;⑧入力シート!$D$22</f>
        <v>　</v>
      </c>
      <c r="BI108" s="1083"/>
      <c r="BJ108" s="1083"/>
      <c r="BK108" s="1083"/>
      <c r="BL108" s="1083"/>
      <c r="BM108" s="1083"/>
      <c r="BN108" s="1083"/>
      <c r="BO108" s="1083"/>
      <c r="BP108" s="1083"/>
      <c r="BQ108" s="1083"/>
      <c r="BR108" s="1083"/>
      <c r="BS108" s="1083"/>
      <c r="BT108" s="1083"/>
      <c r="BU108" s="1083"/>
      <c r="BV108" s="1083"/>
      <c r="BW108" s="1083"/>
      <c r="BX108" s="1083"/>
      <c r="BY108" s="1083"/>
      <c r="BZ108" s="1083"/>
      <c r="CA108" s="1083"/>
      <c r="CB108" s="1083"/>
      <c r="CC108" s="1083"/>
      <c r="CD108" s="1083"/>
      <c r="CE108" s="1083"/>
      <c r="CF108" s="1083"/>
      <c r="CG108" s="1083"/>
      <c r="CH108" s="1084"/>
    </row>
    <row r="109" spans="1:86" ht="17.100000000000001" customHeight="1" x14ac:dyDescent="0.15">
      <c r="A109" s="95"/>
      <c r="B109" s="93"/>
      <c r="C109" s="93"/>
      <c r="D109" s="93"/>
      <c r="E109" s="93"/>
      <c r="F109" s="93"/>
      <c r="G109" s="93"/>
      <c r="H109" s="93"/>
      <c r="I109" s="93"/>
      <c r="J109" s="93"/>
      <c r="K109" s="93"/>
      <c r="L109" s="93"/>
      <c r="M109" s="94"/>
      <c r="N109" s="1190"/>
      <c r="O109" s="1191"/>
      <c r="P109" s="1085" t="str">
        <f>"　"&amp;⑧入力シート!$D$23</f>
        <v>　</v>
      </c>
      <c r="Q109" s="1086"/>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7"/>
      <c r="AR109" s="47"/>
      <c r="AS109" s="95"/>
      <c r="AT109" s="93"/>
      <c r="AU109" s="93"/>
      <c r="AV109" s="93"/>
      <c r="AW109" s="93"/>
      <c r="AX109" s="93"/>
      <c r="AY109" s="93"/>
      <c r="AZ109" s="93"/>
      <c r="BA109" s="93"/>
      <c r="BB109" s="93"/>
      <c r="BC109" s="93"/>
      <c r="BD109" s="93"/>
      <c r="BE109" s="94"/>
      <c r="BF109" s="1190"/>
      <c r="BG109" s="1191"/>
      <c r="BH109" s="1085" t="str">
        <f>"　"&amp;⑧入力シート!$D$23</f>
        <v>　</v>
      </c>
      <c r="BI109" s="1086"/>
      <c r="BJ109" s="1086"/>
      <c r="BK109" s="1086"/>
      <c r="BL109" s="1086"/>
      <c r="BM109" s="1086"/>
      <c r="BN109" s="1086"/>
      <c r="BO109" s="1086"/>
      <c r="BP109" s="1086"/>
      <c r="BQ109" s="1086"/>
      <c r="BR109" s="1086"/>
      <c r="BS109" s="1086"/>
      <c r="BT109" s="1086"/>
      <c r="BU109" s="1086"/>
      <c r="BV109" s="1086"/>
      <c r="BW109" s="1086"/>
      <c r="BX109" s="1086"/>
      <c r="BY109" s="1086"/>
      <c r="BZ109" s="1086"/>
      <c r="CA109" s="1086"/>
      <c r="CB109" s="1086"/>
      <c r="CC109" s="1086"/>
      <c r="CD109" s="1086"/>
      <c r="CE109" s="1086"/>
      <c r="CF109" s="1086"/>
      <c r="CG109" s="1086"/>
      <c r="CH109" s="1087"/>
    </row>
    <row r="110" spans="1:86" ht="17.100000000000001" customHeight="1" x14ac:dyDescent="0.15">
      <c r="A110" s="96"/>
      <c r="B110" s="97"/>
      <c r="C110" s="97"/>
      <c r="D110" s="97"/>
      <c r="E110" s="97"/>
      <c r="F110" s="97"/>
      <c r="G110" s="97"/>
      <c r="H110" s="97"/>
      <c r="I110" s="97"/>
      <c r="J110" s="97"/>
      <c r="K110" s="97"/>
      <c r="L110" s="97"/>
      <c r="M110" s="98"/>
      <c r="N110" s="1190"/>
      <c r="O110" s="1191"/>
      <c r="P110" s="1085"/>
      <c r="Q110" s="1086"/>
      <c r="R110" s="1086"/>
      <c r="S110" s="1086"/>
      <c r="T110" s="1086"/>
      <c r="U110" s="1086"/>
      <c r="V110" s="1086"/>
      <c r="W110" s="1086"/>
      <c r="X110" s="1086"/>
      <c r="Y110" s="1086"/>
      <c r="Z110" s="1086"/>
      <c r="AA110" s="1086"/>
      <c r="AB110" s="1086"/>
      <c r="AC110" s="1086"/>
      <c r="AD110" s="1086"/>
      <c r="AE110" s="1086"/>
      <c r="AF110" s="1086"/>
      <c r="AG110" s="1086"/>
      <c r="AH110" s="1086"/>
      <c r="AI110" s="1086"/>
      <c r="AJ110" s="1086"/>
      <c r="AK110" s="1086"/>
      <c r="AL110" s="1086"/>
      <c r="AM110" s="1086"/>
      <c r="AN110" s="1086"/>
      <c r="AO110" s="1086"/>
      <c r="AP110" s="1087"/>
      <c r="AR110" s="47"/>
      <c r="AS110" s="96"/>
      <c r="AT110" s="97"/>
      <c r="AU110" s="97"/>
      <c r="AV110" s="97"/>
      <c r="AW110" s="97"/>
      <c r="AX110" s="97"/>
      <c r="AY110" s="97"/>
      <c r="AZ110" s="97"/>
      <c r="BA110" s="97"/>
      <c r="BB110" s="97"/>
      <c r="BC110" s="97"/>
      <c r="BD110" s="97"/>
      <c r="BE110" s="98"/>
      <c r="BF110" s="1190"/>
      <c r="BG110" s="1191"/>
      <c r="BH110" s="1085"/>
      <c r="BI110" s="1086"/>
      <c r="BJ110" s="1086"/>
      <c r="BK110" s="1086"/>
      <c r="BL110" s="1086"/>
      <c r="BM110" s="1086"/>
      <c r="BN110" s="1086"/>
      <c r="BO110" s="1086"/>
      <c r="BP110" s="1086"/>
      <c r="BQ110" s="1086"/>
      <c r="BR110" s="1086"/>
      <c r="BS110" s="1086"/>
      <c r="BT110" s="1086"/>
      <c r="BU110" s="1086"/>
      <c r="BV110" s="1086"/>
      <c r="BW110" s="1086"/>
      <c r="BX110" s="1086"/>
      <c r="BY110" s="1086"/>
      <c r="BZ110" s="1086"/>
      <c r="CA110" s="1086"/>
      <c r="CB110" s="1086"/>
      <c r="CC110" s="1086"/>
      <c r="CD110" s="1086"/>
      <c r="CE110" s="1086"/>
      <c r="CF110" s="1086"/>
      <c r="CG110" s="1086"/>
      <c r="CH110" s="1087"/>
    </row>
    <row r="111" spans="1:86" ht="18" customHeight="1" x14ac:dyDescent="0.15">
      <c r="A111" s="1206" t="s">
        <v>38</v>
      </c>
      <c r="B111" s="1207"/>
      <c r="C111" s="1212" t="s">
        <v>32</v>
      </c>
      <c r="D111" s="1213"/>
      <c r="E111" s="1213"/>
      <c r="F111" s="1213"/>
      <c r="G111" s="1213"/>
      <c r="H111" s="1213"/>
      <c r="I111" s="1213"/>
      <c r="J111" s="1213"/>
      <c r="K111" s="1213"/>
      <c r="L111" s="1213"/>
      <c r="M111" s="1213"/>
      <c r="N111" s="1203" t="s">
        <v>35</v>
      </c>
      <c r="O111" s="1203"/>
      <c r="P111" s="1126" t="str">
        <f>""&amp;⑧入力シート!AD116</f>
        <v/>
      </c>
      <c r="Q111" s="1126"/>
      <c r="R111" s="1126"/>
      <c r="S111" s="1126"/>
      <c r="T111" s="1126"/>
      <c r="U111" s="1126"/>
      <c r="V111" s="1126"/>
      <c r="W111" s="1126"/>
      <c r="X111" s="1126"/>
      <c r="Y111" s="1126"/>
      <c r="Z111" s="1126"/>
      <c r="AA111" s="1126"/>
      <c r="AB111" s="1126"/>
      <c r="AC111" s="1126"/>
      <c r="AD111" s="1126"/>
      <c r="AE111" s="1126"/>
      <c r="AF111" s="1126"/>
      <c r="AG111" s="1126"/>
      <c r="AH111" s="1126"/>
      <c r="AI111" s="1126"/>
      <c r="AJ111" s="1126"/>
      <c r="AK111" s="1126"/>
      <c r="AL111" s="1126"/>
      <c r="AM111" s="1126"/>
      <c r="AN111" s="1126"/>
      <c r="AO111" s="1126"/>
      <c r="AP111" s="1126"/>
      <c r="AR111" s="47"/>
      <c r="AS111" s="1206" t="s">
        <v>38</v>
      </c>
      <c r="AT111" s="1207"/>
      <c r="AU111" s="1212" t="s">
        <v>32</v>
      </c>
      <c r="AV111" s="1213"/>
      <c r="AW111" s="1213"/>
      <c r="AX111" s="1213"/>
      <c r="AY111" s="1213"/>
      <c r="AZ111" s="1213"/>
      <c r="BA111" s="1213"/>
      <c r="BB111" s="1213"/>
      <c r="BC111" s="1213"/>
      <c r="BD111" s="1213"/>
      <c r="BE111" s="1213"/>
      <c r="BF111" s="1203" t="s">
        <v>35</v>
      </c>
      <c r="BG111" s="1203"/>
      <c r="BH111" s="1126" t="str">
        <f>""&amp;⑧入力シート!AD117</f>
        <v/>
      </c>
      <c r="BI111" s="1126"/>
      <c r="BJ111" s="1126"/>
      <c r="BK111" s="1126"/>
      <c r="BL111" s="1126"/>
      <c r="BM111" s="1126"/>
      <c r="BN111" s="1126"/>
      <c r="BO111" s="1126"/>
      <c r="BP111" s="1126"/>
      <c r="BQ111" s="1126"/>
      <c r="BR111" s="1126"/>
      <c r="BS111" s="1126"/>
      <c r="BT111" s="1126"/>
      <c r="BU111" s="1126"/>
      <c r="BV111" s="1126"/>
      <c r="BW111" s="1126"/>
      <c r="BX111" s="1126"/>
      <c r="BY111" s="1126"/>
      <c r="BZ111" s="1126"/>
      <c r="CA111" s="1126"/>
      <c r="CB111" s="1126"/>
      <c r="CC111" s="1126"/>
      <c r="CD111" s="1126"/>
      <c r="CE111" s="1126"/>
      <c r="CF111" s="1126"/>
      <c r="CG111" s="1126"/>
      <c r="CH111" s="1126"/>
    </row>
    <row r="112" spans="1:86" ht="18" customHeight="1" x14ac:dyDescent="0.15">
      <c r="A112" s="1190"/>
      <c r="B112" s="1191"/>
      <c r="C112" s="1204">
        <f>⑧入力シート!Y116</f>
        <v>93</v>
      </c>
      <c r="D112" s="1205"/>
      <c r="E112" s="1205"/>
      <c r="F112" s="1205"/>
      <c r="G112" s="1205"/>
      <c r="H112" s="1205"/>
      <c r="I112" s="1205"/>
      <c r="J112" s="1205"/>
      <c r="K112" s="1205"/>
      <c r="L112" s="1205"/>
      <c r="M112" s="1205"/>
      <c r="N112" s="1203"/>
      <c r="O112" s="1203"/>
      <c r="P112" s="1126"/>
      <c r="Q112" s="1126"/>
      <c r="R112" s="1126"/>
      <c r="S112" s="1126"/>
      <c r="T112" s="1126"/>
      <c r="U112" s="1126"/>
      <c r="V112" s="1126"/>
      <c r="W112" s="1126"/>
      <c r="X112" s="1126"/>
      <c r="Y112" s="1126"/>
      <c r="Z112" s="1126"/>
      <c r="AA112" s="1126"/>
      <c r="AB112" s="1126"/>
      <c r="AC112" s="1126"/>
      <c r="AD112" s="1126"/>
      <c r="AE112" s="1126"/>
      <c r="AF112" s="1126"/>
      <c r="AG112" s="1126"/>
      <c r="AH112" s="1126"/>
      <c r="AI112" s="1126"/>
      <c r="AJ112" s="1126"/>
      <c r="AK112" s="1126"/>
      <c r="AL112" s="1126"/>
      <c r="AM112" s="1126"/>
      <c r="AN112" s="1126"/>
      <c r="AO112" s="1126"/>
      <c r="AP112" s="1126"/>
      <c r="AR112" s="47"/>
      <c r="AS112" s="1190"/>
      <c r="AT112" s="1191"/>
      <c r="AU112" s="1204">
        <f>⑧入力シート!Y117</f>
        <v>94</v>
      </c>
      <c r="AV112" s="1205"/>
      <c r="AW112" s="1205"/>
      <c r="AX112" s="1205"/>
      <c r="AY112" s="1205"/>
      <c r="AZ112" s="1205"/>
      <c r="BA112" s="1205"/>
      <c r="BB112" s="1205"/>
      <c r="BC112" s="1205"/>
      <c r="BD112" s="1205"/>
      <c r="BE112" s="1205"/>
      <c r="BF112" s="1203"/>
      <c r="BG112" s="1203"/>
      <c r="BH112" s="1126"/>
      <c r="BI112" s="1126"/>
      <c r="BJ112" s="1126"/>
      <c r="BK112" s="1126"/>
      <c r="BL112" s="1126"/>
      <c r="BM112" s="1126"/>
      <c r="BN112" s="1126"/>
      <c r="BO112" s="1126"/>
      <c r="BP112" s="1126"/>
      <c r="BQ112" s="1126"/>
      <c r="BR112" s="1126"/>
      <c r="BS112" s="1126"/>
      <c r="BT112" s="1126"/>
      <c r="BU112" s="1126"/>
      <c r="BV112" s="1126"/>
      <c r="BW112" s="1126"/>
      <c r="BX112" s="1126"/>
      <c r="BY112" s="1126"/>
      <c r="BZ112" s="1126"/>
      <c r="CA112" s="1126"/>
      <c r="CB112" s="1126"/>
      <c r="CC112" s="1126"/>
      <c r="CD112" s="1126"/>
      <c r="CE112" s="1126"/>
      <c r="CF112" s="1126"/>
      <c r="CG112" s="1126"/>
      <c r="CH112" s="1126"/>
    </row>
    <row r="113" spans="1:87" ht="18" customHeight="1" x14ac:dyDescent="0.15">
      <c r="A113" s="1192"/>
      <c r="B113" s="1193"/>
      <c r="C113" s="1204"/>
      <c r="D113" s="1205"/>
      <c r="E113" s="1205"/>
      <c r="F113" s="1205"/>
      <c r="G113" s="1205"/>
      <c r="H113" s="1205"/>
      <c r="I113" s="1205"/>
      <c r="J113" s="1205"/>
      <c r="K113" s="1205"/>
      <c r="L113" s="1205"/>
      <c r="M113" s="1205"/>
      <c r="N113" s="1203"/>
      <c r="O113" s="1203"/>
      <c r="P113" s="1126"/>
      <c r="Q113" s="1126"/>
      <c r="R113" s="1126"/>
      <c r="S113" s="1126"/>
      <c r="T113" s="1126"/>
      <c r="U113" s="1126"/>
      <c r="V113" s="1126"/>
      <c r="W113" s="1126"/>
      <c r="X113" s="1126"/>
      <c r="Y113" s="1126"/>
      <c r="Z113" s="1126"/>
      <c r="AA113" s="1126"/>
      <c r="AB113" s="1126"/>
      <c r="AC113" s="1126"/>
      <c r="AD113" s="1126"/>
      <c r="AE113" s="1126"/>
      <c r="AF113" s="1126"/>
      <c r="AG113" s="1126"/>
      <c r="AH113" s="1126"/>
      <c r="AI113" s="1126"/>
      <c r="AJ113" s="1126"/>
      <c r="AK113" s="1126"/>
      <c r="AL113" s="1126"/>
      <c r="AM113" s="1126"/>
      <c r="AN113" s="1126"/>
      <c r="AO113" s="1126"/>
      <c r="AP113" s="1126"/>
      <c r="AR113" s="47"/>
      <c r="AS113" s="1192"/>
      <c r="AT113" s="1193"/>
      <c r="AU113" s="1204"/>
      <c r="AV113" s="1205"/>
      <c r="AW113" s="1205"/>
      <c r="AX113" s="1205"/>
      <c r="AY113" s="1205"/>
      <c r="AZ113" s="1205"/>
      <c r="BA113" s="1205"/>
      <c r="BB113" s="1205"/>
      <c r="BC113" s="1205"/>
      <c r="BD113" s="1205"/>
      <c r="BE113" s="1205"/>
      <c r="BF113" s="1203"/>
      <c r="BG113" s="1203"/>
      <c r="BH113" s="1126"/>
      <c r="BI113" s="1126"/>
      <c r="BJ113" s="1126"/>
      <c r="BK113" s="1126"/>
      <c r="BL113" s="1126"/>
      <c r="BM113" s="1126"/>
      <c r="BN113" s="1126"/>
      <c r="BO113" s="1126"/>
      <c r="BP113" s="1126"/>
      <c r="BQ113" s="1126"/>
      <c r="BR113" s="1126"/>
      <c r="BS113" s="1126"/>
      <c r="BT113" s="1126"/>
      <c r="BU113" s="1126"/>
      <c r="BV113" s="1126"/>
      <c r="BW113" s="1126"/>
      <c r="BX113" s="1126"/>
      <c r="BY113" s="1126"/>
      <c r="BZ113" s="1126"/>
      <c r="CA113" s="1126"/>
      <c r="CB113" s="1126"/>
      <c r="CC113" s="1126"/>
      <c r="CD113" s="1126"/>
      <c r="CE113" s="1126"/>
      <c r="CF113" s="1126"/>
      <c r="CG113" s="1126"/>
      <c r="CH113" s="1126"/>
    </row>
    <row r="114" spans="1:87" ht="18" customHeight="1" x14ac:dyDescent="0.15">
      <c r="A114" s="1206" t="s">
        <v>37</v>
      </c>
      <c r="B114" s="1207"/>
      <c r="C114" s="1208" t="str">
        <f>""&amp;⑧入力シート!Z116</f>
        <v/>
      </c>
      <c r="D114" s="1209"/>
      <c r="E114" s="1209"/>
      <c r="F114" s="1209"/>
      <c r="G114" s="1209"/>
      <c r="H114" s="1209"/>
      <c r="I114" s="1209"/>
      <c r="J114" s="1209"/>
      <c r="K114" s="1209"/>
      <c r="L114" s="1209"/>
      <c r="M114" s="1210"/>
      <c r="N114" s="1190" t="s">
        <v>36</v>
      </c>
      <c r="O114" s="1191"/>
      <c r="P114" s="1194" t="s">
        <v>34</v>
      </c>
      <c r="Q114" s="1195"/>
      <c r="R114" s="1195"/>
      <c r="S114" s="1195"/>
      <c r="T114" s="1195"/>
      <c r="U114" s="1195"/>
      <c r="V114" s="1195"/>
      <c r="W114" s="1195"/>
      <c r="X114" s="1195"/>
      <c r="Y114" s="1195"/>
      <c r="Z114" s="1195"/>
      <c r="AA114" s="1195"/>
      <c r="AB114" s="1195"/>
      <c r="AC114" s="1195"/>
      <c r="AD114" s="1195"/>
      <c r="AE114" s="1195"/>
      <c r="AF114" s="1195"/>
      <c r="AG114" s="1195"/>
      <c r="AH114" s="1195"/>
      <c r="AI114" s="1195"/>
      <c r="AJ114" s="1195"/>
      <c r="AK114" s="1195"/>
      <c r="AL114" s="1195"/>
      <c r="AM114" s="1195"/>
      <c r="AN114" s="1195"/>
      <c r="AO114" s="1195"/>
      <c r="AP114" s="1196"/>
      <c r="AR114" s="47"/>
      <c r="AS114" s="1206" t="s">
        <v>37</v>
      </c>
      <c r="AT114" s="1207"/>
      <c r="AU114" s="1208" t="str">
        <f>""&amp;⑧入力シート!Z117</f>
        <v/>
      </c>
      <c r="AV114" s="1209"/>
      <c r="AW114" s="1209"/>
      <c r="AX114" s="1209"/>
      <c r="AY114" s="1209"/>
      <c r="AZ114" s="1209"/>
      <c r="BA114" s="1209"/>
      <c r="BB114" s="1209"/>
      <c r="BC114" s="1209"/>
      <c r="BD114" s="1209"/>
      <c r="BE114" s="1210"/>
      <c r="BF114" s="1190" t="s">
        <v>36</v>
      </c>
      <c r="BG114" s="1191"/>
      <c r="BH114" s="1194" t="s">
        <v>34</v>
      </c>
      <c r="BI114" s="1195"/>
      <c r="BJ114" s="1195"/>
      <c r="BK114" s="1195"/>
      <c r="BL114" s="1195"/>
      <c r="BM114" s="1195"/>
      <c r="BN114" s="1195"/>
      <c r="BO114" s="1195"/>
      <c r="BP114" s="1195"/>
      <c r="BQ114" s="1195"/>
      <c r="BR114" s="1195"/>
      <c r="BS114" s="1195"/>
      <c r="BT114" s="1195"/>
      <c r="BU114" s="1195"/>
      <c r="BV114" s="1195"/>
      <c r="BW114" s="1195"/>
      <c r="BX114" s="1195"/>
      <c r="BY114" s="1195"/>
      <c r="BZ114" s="1195"/>
      <c r="CA114" s="1195"/>
      <c r="CB114" s="1195"/>
      <c r="CC114" s="1195"/>
      <c r="CD114" s="1195"/>
      <c r="CE114" s="1195"/>
      <c r="CF114" s="1195"/>
      <c r="CG114" s="1195"/>
      <c r="CH114" s="1196"/>
    </row>
    <row r="115" spans="1:87" ht="18" customHeight="1" x14ac:dyDescent="0.15">
      <c r="A115" s="1190"/>
      <c r="B115" s="1191"/>
      <c r="C115" s="1204"/>
      <c r="D115" s="1205"/>
      <c r="E115" s="1205"/>
      <c r="F115" s="1205"/>
      <c r="G115" s="1205"/>
      <c r="H115" s="1205"/>
      <c r="I115" s="1205"/>
      <c r="J115" s="1205"/>
      <c r="K115" s="1205"/>
      <c r="L115" s="1205"/>
      <c r="M115" s="1211"/>
      <c r="N115" s="1190"/>
      <c r="O115" s="1191"/>
      <c r="P115" s="1225" t="str">
        <f>'⑨応募者名簿(印刷用)'!CY5</f>
        <v xml:space="preserve"> </v>
      </c>
      <c r="Q115" s="1225"/>
      <c r="R115" s="1225"/>
      <c r="S115" s="1225"/>
      <c r="T115" s="1225"/>
      <c r="U115" s="1225"/>
      <c r="V115" s="1225"/>
      <c r="W115" s="1225"/>
      <c r="X115" s="1225"/>
      <c r="Y115" s="1225"/>
      <c r="Z115" s="1225"/>
      <c r="AA115" s="1225"/>
      <c r="AB115" s="1225"/>
      <c r="AC115" s="1225"/>
      <c r="AD115" s="1225"/>
      <c r="AE115" s="1225"/>
      <c r="AF115" s="1225"/>
      <c r="AG115" s="1225"/>
      <c r="AH115" s="1225"/>
      <c r="AI115" s="1225"/>
      <c r="AJ115" s="1225"/>
      <c r="AK115" s="1225"/>
      <c r="AL115" s="1225"/>
      <c r="AM115" s="1225"/>
      <c r="AN115" s="1225"/>
      <c r="AO115" s="1225"/>
      <c r="AP115" s="1225"/>
      <c r="AR115" s="47"/>
      <c r="AS115" s="1190"/>
      <c r="AT115" s="1191"/>
      <c r="AU115" s="1204"/>
      <c r="AV115" s="1205"/>
      <c r="AW115" s="1205"/>
      <c r="AX115" s="1205"/>
      <c r="AY115" s="1205"/>
      <c r="AZ115" s="1205"/>
      <c r="BA115" s="1205"/>
      <c r="BB115" s="1205"/>
      <c r="BC115" s="1205"/>
      <c r="BD115" s="1205"/>
      <c r="BE115" s="1211"/>
      <c r="BF115" s="1190"/>
      <c r="BG115" s="1191"/>
      <c r="BH115" s="1225" t="str">
        <f>'⑨応募者名簿(印刷用)'!CY6</f>
        <v xml:space="preserve"> </v>
      </c>
      <c r="BI115" s="1225"/>
      <c r="BJ115" s="1225"/>
      <c r="BK115" s="1225"/>
      <c r="BL115" s="1225"/>
      <c r="BM115" s="1225"/>
      <c r="BN115" s="1225"/>
      <c r="BO115" s="1225"/>
      <c r="BP115" s="1225"/>
      <c r="BQ115" s="1225"/>
      <c r="BR115" s="1225"/>
      <c r="BS115" s="1225"/>
      <c r="BT115" s="1225"/>
      <c r="BU115" s="1225"/>
      <c r="BV115" s="1225"/>
      <c r="BW115" s="1225"/>
      <c r="BX115" s="1225"/>
      <c r="BY115" s="1225"/>
      <c r="BZ115" s="1225"/>
      <c r="CA115" s="1225"/>
      <c r="CB115" s="1225"/>
      <c r="CC115" s="1225"/>
      <c r="CD115" s="1225"/>
      <c r="CE115" s="1225"/>
      <c r="CF115" s="1225"/>
      <c r="CG115" s="1225"/>
      <c r="CH115" s="1225"/>
    </row>
    <row r="116" spans="1:87" ht="18" customHeight="1" x14ac:dyDescent="0.15">
      <c r="A116" s="1190"/>
      <c r="B116" s="1191"/>
      <c r="C116" s="1204"/>
      <c r="D116" s="1205"/>
      <c r="E116" s="1205"/>
      <c r="F116" s="1205"/>
      <c r="G116" s="1205"/>
      <c r="H116" s="1205"/>
      <c r="I116" s="1205"/>
      <c r="J116" s="1205"/>
      <c r="K116" s="1205"/>
      <c r="L116" s="1205"/>
      <c r="M116" s="1211"/>
      <c r="N116" s="1192"/>
      <c r="O116" s="1193"/>
      <c r="P116" s="1112"/>
      <c r="Q116" s="1112"/>
      <c r="R116" s="1112"/>
      <c r="S116" s="1112"/>
      <c r="T116" s="1112"/>
      <c r="U116" s="1112"/>
      <c r="V116" s="1112"/>
      <c r="W116" s="1112"/>
      <c r="X116" s="1112"/>
      <c r="Y116" s="1112"/>
      <c r="Z116" s="1112"/>
      <c r="AA116" s="1112"/>
      <c r="AB116" s="1112"/>
      <c r="AC116" s="1112"/>
      <c r="AD116" s="1112"/>
      <c r="AE116" s="1112"/>
      <c r="AF116" s="1112"/>
      <c r="AG116" s="1112"/>
      <c r="AH116" s="1112"/>
      <c r="AI116" s="1112"/>
      <c r="AJ116" s="1112"/>
      <c r="AK116" s="1112"/>
      <c r="AL116" s="1112"/>
      <c r="AM116" s="1112"/>
      <c r="AN116" s="1112"/>
      <c r="AO116" s="1112"/>
      <c r="AP116" s="1112"/>
      <c r="AR116" s="47"/>
      <c r="AS116" s="1190"/>
      <c r="AT116" s="1191"/>
      <c r="AU116" s="1204"/>
      <c r="AV116" s="1205"/>
      <c r="AW116" s="1205"/>
      <c r="AX116" s="1205"/>
      <c r="AY116" s="1205"/>
      <c r="AZ116" s="1205"/>
      <c r="BA116" s="1205"/>
      <c r="BB116" s="1205"/>
      <c r="BC116" s="1205"/>
      <c r="BD116" s="1205"/>
      <c r="BE116" s="1211"/>
      <c r="BF116" s="1192"/>
      <c r="BG116" s="1193"/>
      <c r="BH116" s="1112"/>
      <c r="BI116" s="1112"/>
      <c r="BJ116" s="1112"/>
      <c r="BK116" s="1112"/>
      <c r="BL116" s="1112"/>
      <c r="BM116" s="1112"/>
      <c r="BN116" s="1112"/>
      <c r="BO116" s="1112"/>
      <c r="BP116" s="1112"/>
      <c r="BQ116" s="1112"/>
      <c r="BR116" s="1112"/>
      <c r="BS116" s="1112"/>
      <c r="BT116" s="1112"/>
      <c r="BU116" s="1112"/>
      <c r="BV116" s="1112"/>
      <c r="BW116" s="1112"/>
      <c r="BX116" s="1112"/>
      <c r="BY116" s="1112"/>
      <c r="BZ116" s="1112"/>
      <c r="CA116" s="1112"/>
      <c r="CB116" s="1112"/>
      <c r="CC116" s="1112"/>
      <c r="CD116" s="1112"/>
      <c r="CE116" s="1112"/>
      <c r="CF116" s="1112"/>
      <c r="CG116" s="1112"/>
      <c r="CH116" s="1112"/>
    </row>
    <row r="117" spans="1:87" ht="18" customHeight="1" x14ac:dyDescent="0.15">
      <c r="A117" s="1060" t="s">
        <v>43</v>
      </c>
      <c r="B117" s="1061"/>
      <c r="C117" s="1112" t="str">
        <f>'⑨応募者名簿(印刷用)'!CW5</f>
        <v/>
      </c>
      <c r="D117" s="1112"/>
      <c r="E117" s="1112"/>
      <c r="F117" s="1112"/>
      <c r="G117" s="1112"/>
      <c r="H117" s="1112"/>
      <c r="I117" s="1112"/>
      <c r="J117" s="1112"/>
      <c r="K117" s="1112"/>
      <c r="L117" s="1112"/>
      <c r="M117" s="1112"/>
      <c r="N117" s="1113" t="s">
        <v>23</v>
      </c>
      <c r="O117" s="1114"/>
      <c r="P117" s="1115" t="str">
        <f>""&amp;⑧入力シート!AE116</f>
        <v/>
      </c>
      <c r="Q117" s="1115"/>
      <c r="R117" s="1115"/>
      <c r="S117" s="1115"/>
      <c r="T117" s="1115"/>
      <c r="U117" s="1115"/>
      <c r="V117" s="1115"/>
      <c r="W117" s="1115"/>
      <c r="X117" s="1115"/>
      <c r="Y117" s="1136" t="s">
        <v>82</v>
      </c>
      <c r="Z117" s="1136"/>
      <c r="AA117" s="1136"/>
      <c r="AB117" s="1136"/>
      <c r="AC117" s="1136"/>
      <c r="AD117" s="1136"/>
      <c r="AE117" s="1136"/>
      <c r="AF117" s="1136"/>
      <c r="AG117" s="1136"/>
      <c r="AH117" s="1136"/>
      <c r="AI117" s="1136"/>
      <c r="AJ117" s="1136"/>
      <c r="AK117" s="1136"/>
      <c r="AL117" s="1136"/>
      <c r="AM117" s="1136"/>
      <c r="AN117" s="1136"/>
      <c r="AO117" s="1136"/>
      <c r="AP117" s="1187"/>
      <c r="AR117" s="47"/>
      <c r="AS117" s="1060" t="s">
        <v>43</v>
      </c>
      <c r="AT117" s="1061"/>
      <c r="AU117" s="1112" t="str">
        <f>'⑨応募者名簿(印刷用)'!CW6</f>
        <v/>
      </c>
      <c r="AV117" s="1112"/>
      <c r="AW117" s="1112"/>
      <c r="AX117" s="1112"/>
      <c r="AY117" s="1112"/>
      <c r="AZ117" s="1112"/>
      <c r="BA117" s="1112"/>
      <c r="BB117" s="1112"/>
      <c r="BC117" s="1112"/>
      <c r="BD117" s="1112"/>
      <c r="BE117" s="1112"/>
      <c r="BF117" s="1113" t="s">
        <v>23</v>
      </c>
      <c r="BG117" s="1114"/>
      <c r="BH117" s="1115" t="str">
        <f>""&amp;⑧入力シート!AE117</f>
        <v/>
      </c>
      <c r="BI117" s="1115"/>
      <c r="BJ117" s="1115"/>
      <c r="BK117" s="1115"/>
      <c r="BL117" s="1115"/>
      <c r="BM117" s="1115"/>
      <c r="BN117" s="1115"/>
      <c r="BO117" s="1115"/>
      <c r="BP117" s="1115"/>
      <c r="BQ117" s="1136" t="s">
        <v>82</v>
      </c>
      <c r="BR117" s="1136"/>
      <c r="BS117" s="1136"/>
      <c r="BT117" s="1136"/>
      <c r="BU117" s="1136"/>
      <c r="BV117" s="1136"/>
      <c r="BW117" s="1136"/>
      <c r="BX117" s="1136"/>
      <c r="BY117" s="1136"/>
      <c r="BZ117" s="1136"/>
      <c r="CA117" s="1136"/>
      <c r="CB117" s="1136"/>
      <c r="CC117" s="1136"/>
      <c r="CD117" s="1136"/>
      <c r="CE117" s="1136"/>
      <c r="CF117" s="1136"/>
      <c r="CG117" s="1136"/>
      <c r="CH117" s="1187"/>
    </row>
    <row r="118" spans="1:87" ht="18" customHeight="1" x14ac:dyDescent="0.15">
      <c r="A118" s="1062"/>
      <c r="B118" s="1063"/>
      <c r="C118" s="1112"/>
      <c r="D118" s="1112"/>
      <c r="E118" s="1112"/>
      <c r="F118" s="1112"/>
      <c r="G118" s="1112"/>
      <c r="H118" s="1112"/>
      <c r="I118" s="1112"/>
      <c r="J118" s="1112"/>
      <c r="K118" s="1112"/>
      <c r="L118" s="1112"/>
      <c r="M118" s="1112"/>
      <c r="N118" s="1113"/>
      <c r="O118" s="1114"/>
      <c r="P118" s="1115"/>
      <c r="Q118" s="1115"/>
      <c r="R118" s="1115"/>
      <c r="S118" s="1115"/>
      <c r="T118" s="1115"/>
      <c r="U118" s="1115"/>
      <c r="V118" s="1115"/>
      <c r="W118" s="1115"/>
      <c r="X118" s="1115"/>
      <c r="Y118" s="1188"/>
      <c r="Z118" s="1188"/>
      <c r="AA118" s="1188"/>
      <c r="AB118" s="1188"/>
      <c r="AC118" s="1188"/>
      <c r="AD118" s="1188"/>
      <c r="AE118" s="1188"/>
      <c r="AF118" s="1188"/>
      <c r="AG118" s="1188"/>
      <c r="AH118" s="1188"/>
      <c r="AI118" s="1188"/>
      <c r="AJ118" s="1188"/>
      <c r="AK118" s="1188"/>
      <c r="AL118" s="1188"/>
      <c r="AM118" s="1188"/>
      <c r="AN118" s="1188"/>
      <c r="AO118" s="1188"/>
      <c r="AP118" s="1189"/>
      <c r="AR118" s="47"/>
      <c r="AS118" s="1062"/>
      <c r="AT118" s="1063"/>
      <c r="AU118" s="1112"/>
      <c r="AV118" s="1112"/>
      <c r="AW118" s="1112"/>
      <c r="AX118" s="1112"/>
      <c r="AY118" s="1112"/>
      <c r="AZ118" s="1112"/>
      <c r="BA118" s="1112"/>
      <c r="BB118" s="1112"/>
      <c r="BC118" s="1112"/>
      <c r="BD118" s="1112"/>
      <c r="BE118" s="1112"/>
      <c r="BF118" s="1113"/>
      <c r="BG118" s="1114"/>
      <c r="BH118" s="1115"/>
      <c r="BI118" s="1115"/>
      <c r="BJ118" s="1115"/>
      <c r="BK118" s="1115"/>
      <c r="BL118" s="1115"/>
      <c r="BM118" s="1115"/>
      <c r="BN118" s="1115"/>
      <c r="BO118" s="1115"/>
      <c r="BP118" s="1115"/>
      <c r="BQ118" s="1188"/>
      <c r="BR118" s="1188"/>
      <c r="BS118" s="1188"/>
      <c r="BT118" s="1188"/>
      <c r="BU118" s="1188"/>
      <c r="BV118" s="1188"/>
      <c r="BW118" s="1188"/>
      <c r="BX118" s="1188"/>
      <c r="BY118" s="1188"/>
      <c r="BZ118" s="1188"/>
      <c r="CA118" s="1188"/>
      <c r="CB118" s="1188"/>
      <c r="CC118" s="1188"/>
      <c r="CD118" s="1188"/>
      <c r="CE118" s="1188"/>
      <c r="CF118" s="1188"/>
      <c r="CG118" s="1188"/>
      <c r="CH118" s="1189"/>
    </row>
    <row r="119" spans="1:87" ht="15" customHeight="1" x14ac:dyDescent="0.15">
      <c r="A119" s="99"/>
      <c r="B119" s="99"/>
      <c r="C119" s="100"/>
      <c r="D119" s="100"/>
      <c r="E119" s="100"/>
      <c r="F119" s="100"/>
      <c r="G119" s="100"/>
      <c r="H119" s="100"/>
      <c r="I119" s="100"/>
      <c r="J119" s="100"/>
      <c r="K119" s="100"/>
      <c r="L119" s="100"/>
      <c r="M119" s="100"/>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R119" s="47"/>
      <c r="AS119" s="99"/>
      <c r="AT119" s="99"/>
      <c r="AU119" s="100"/>
      <c r="AV119" s="100"/>
      <c r="AW119" s="100"/>
      <c r="AX119" s="100"/>
      <c r="AY119" s="100"/>
      <c r="AZ119" s="100"/>
      <c r="BA119" s="100"/>
      <c r="BB119" s="100"/>
      <c r="BC119" s="100"/>
      <c r="BD119" s="100"/>
      <c r="BE119" s="100"/>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row>
    <row r="120" spans="1:87" ht="15" customHeight="1" x14ac:dyDescent="0.1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50"/>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row>
    <row r="121" spans="1:87" ht="17.100000000000001" customHeight="1" x14ac:dyDescent="0.15">
      <c r="A121" s="1153" t="s">
        <v>64</v>
      </c>
      <c r="B121" s="1154"/>
      <c r="C121" s="1154"/>
      <c r="D121" s="1154"/>
      <c r="E121" s="1154"/>
      <c r="F121" s="1154"/>
      <c r="G121" s="1154"/>
      <c r="H121" s="1154"/>
      <c r="I121" s="1154"/>
      <c r="J121" s="1154"/>
      <c r="K121" s="1154"/>
      <c r="L121" s="1154"/>
      <c r="M121" s="1155"/>
      <c r="N121" s="1203" t="s">
        <v>22</v>
      </c>
      <c r="O121" s="1203"/>
      <c r="P121" s="1215" t="s">
        <v>17</v>
      </c>
      <c r="Q121" s="1216"/>
      <c r="R121" s="1217" t="str">
        <f>IF('⑨応募者名簿(印刷用)'!$BX$40="","",'⑨応募者名簿(印刷用)'!$BX$40)</f>
        <v>-</v>
      </c>
      <c r="S121" s="1217"/>
      <c r="T121" s="1217"/>
      <c r="U121" s="1217"/>
      <c r="V121" s="1217"/>
      <c r="W121" s="1217"/>
      <c r="X121" s="1217"/>
      <c r="Y121" s="1217"/>
      <c r="Z121" s="1217"/>
      <c r="AA121" s="1217"/>
      <c r="AB121" s="1217"/>
      <c r="AC121" s="1217"/>
      <c r="AD121" s="1217"/>
      <c r="AE121" s="1217"/>
      <c r="AF121" s="1217"/>
      <c r="AG121" s="1217"/>
      <c r="AH121" s="1217"/>
      <c r="AI121" s="1217"/>
      <c r="AJ121" s="1217"/>
      <c r="AK121" s="1217"/>
      <c r="AL121" s="1217"/>
      <c r="AM121" s="1217"/>
      <c r="AN121" s="1217"/>
      <c r="AO121" s="1217"/>
      <c r="AP121" s="1218"/>
      <c r="AR121" s="47"/>
      <c r="AS121" s="1153" t="s">
        <v>64</v>
      </c>
      <c r="AT121" s="1154"/>
      <c r="AU121" s="1154"/>
      <c r="AV121" s="1154"/>
      <c r="AW121" s="1154"/>
      <c r="AX121" s="1154"/>
      <c r="AY121" s="1154"/>
      <c r="AZ121" s="1154"/>
      <c r="BA121" s="1154"/>
      <c r="BB121" s="1154"/>
      <c r="BC121" s="1154"/>
      <c r="BD121" s="1154"/>
      <c r="BE121" s="1155"/>
      <c r="BF121" s="1203" t="s">
        <v>22</v>
      </c>
      <c r="BG121" s="1203"/>
      <c r="BH121" s="1215" t="s">
        <v>17</v>
      </c>
      <c r="BI121" s="1216"/>
      <c r="BJ121" s="1217" t="str">
        <f>IF('⑨応募者名簿(印刷用)'!$BX$40="","",'⑨応募者名簿(印刷用)'!$BX$40)</f>
        <v>-</v>
      </c>
      <c r="BK121" s="1217"/>
      <c r="BL121" s="1217"/>
      <c r="BM121" s="1217"/>
      <c r="BN121" s="1217"/>
      <c r="BO121" s="1217"/>
      <c r="BP121" s="1217"/>
      <c r="BQ121" s="1217"/>
      <c r="BR121" s="1217"/>
      <c r="BS121" s="1217"/>
      <c r="BT121" s="1217"/>
      <c r="BU121" s="1217"/>
      <c r="BV121" s="1217"/>
      <c r="BW121" s="1217"/>
      <c r="BX121" s="1217"/>
      <c r="BY121" s="1217"/>
      <c r="BZ121" s="1217"/>
      <c r="CA121" s="1217"/>
      <c r="CB121" s="1217"/>
      <c r="CC121" s="1217"/>
      <c r="CD121" s="1217"/>
      <c r="CE121" s="1217"/>
      <c r="CF121" s="1217"/>
      <c r="CG121" s="1217"/>
      <c r="CH121" s="1218"/>
    </row>
    <row r="122" spans="1:87" ht="17.100000000000001" customHeight="1" x14ac:dyDescent="0.15">
      <c r="A122" s="612" t="str">
        <f>'⑨応募者名簿(印刷用)'!$A$36</f>
        <v/>
      </c>
      <c r="B122" s="613"/>
      <c r="C122" s="613"/>
      <c r="D122" s="613"/>
      <c r="E122" s="613"/>
      <c r="F122" s="613"/>
      <c r="G122" s="613"/>
      <c r="H122" s="613"/>
      <c r="I122" s="93"/>
      <c r="J122" s="93"/>
      <c r="K122" s="93"/>
      <c r="L122" s="93"/>
      <c r="M122" s="94"/>
      <c r="N122" s="1203"/>
      <c r="O122" s="1203"/>
      <c r="P122" s="1219" t="str">
        <f>IF('⑨応募者名簿(印刷用)'!$BV$42="","",'⑨応募者名簿(印刷用)'!$BV$42)</f>
        <v xml:space="preserve"> </v>
      </c>
      <c r="Q122" s="1220"/>
      <c r="R122" s="1220"/>
      <c r="S122" s="1220"/>
      <c r="T122" s="1220"/>
      <c r="U122" s="1220"/>
      <c r="V122" s="1220"/>
      <c r="W122" s="1220"/>
      <c r="X122" s="1220"/>
      <c r="Y122" s="1220"/>
      <c r="Z122" s="1220"/>
      <c r="AA122" s="1220"/>
      <c r="AB122" s="1220"/>
      <c r="AC122" s="1220"/>
      <c r="AD122" s="1220"/>
      <c r="AE122" s="1220"/>
      <c r="AF122" s="1220"/>
      <c r="AG122" s="1220"/>
      <c r="AH122" s="1220"/>
      <c r="AI122" s="1220"/>
      <c r="AJ122" s="1220"/>
      <c r="AK122" s="1220"/>
      <c r="AL122" s="1220"/>
      <c r="AM122" s="1220"/>
      <c r="AN122" s="1220"/>
      <c r="AO122" s="1220"/>
      <c r="AP122" s="1221"/>
      <c r="AR122" s="47"/>
      <c r="AS122" s="612" t="str">
        <f>'⑨応募者名簿(印刷用)'!$A$36</f>
        <v/>
      </c>
      <c r="AT122" s="613"/>
      <c r="AU122" s="613"/>
      <c r="AV122" s="613"/>
      <c r="AW122" s="613"/>
      <c r="AX122" s="613"/>
      <c r="AY122" s="613"/>
      <c r="AZ122" s="613"/>
      <c r="BA122" s="93"/>
      <c r="BB122" s="93"/>
      <c r="BC122" s="93"/>
      <c r="BD122" s="93"/>
      <c r="BE122" s="94"/>
      <c r="BF122" s="1203"/>
      <c r="BG122" s="1203"/>
      <c r="BH122" s="1219" t="str">
        <f>IF('⑨応募者名簿(印刷用)'!$BV$42="","",'⑨応募者名簿(印刷用)'!$BV$42)</f>
        <v xml:space="preserve"> </v>
      </c>
      <c r="BI122" s="1220"/>
      <c r="BJ122" s="1220"/>
      <c r="BK122" s="1220"/>
      <c r="BL122" s="1220"/>
      <c r="BM122" s="1220"/>
      <c r="BN122" s="1220"/>
      <c r="BO122" s="1220"/>
      <c r="BP122" s="1220"/>
      <c r="BQ122" s="1220"/>
      <c r="BR122" s="1220"/>
      <c r="BS122" s="1220"/>
      <c r="BT122" s="1220"/>
      <c r="BU122" s="1220"/>
      <c r="BV122" s="1220"/>
      <c r="BW122" s="1220"/>
      <c r="BX122" s="1220"/>
      <c r="BY122" s="1220"/>
      <c r="BZ122" s="1220"/>
      <c r="CA122" s="1220"/>
      <c r="CB122" s="1220"/>
      <c r="CC122" s="1220"/>
      <c r="CD122" s="1220"/>
      <c r="CE122" s="1220"/>
      <c r="CF122" s="1220"/>
      <c r="CG122" s="1220"/>
      <c r="CH122" s="1221"/>
    </row>
    <row r="123" spans="1:87" ht="17.100000000000001" customHeight="1" x14ac:dyDescent="0.15">
      <c r="A123" s="612"/>
      <c r="B123" s="613"/>
      <c r="C123" s="613"/>
      <c r="D123" s="613"/>
      <c r="E123" s="613"/>
      <c r="F123" s="613"/>
      <c r="G123" s="613"/>
      <c r="H123" s="613"/>
      <c r="I123" s="93"/>
      <c r="J123" s="93"/>
      <c r="K123" s="93"/>
      <c r="L123" s="93"/>
      <c r="M123" s="94"/>
      <c r="N123" s="1203"/>
      <c r="O123" s="1203"/>
      <c r="P123" s="1219" t="str">
        <f>IF('⑨応募者名簿(印刷用)'!$BV$43="","",'⑨応募者名簿(印刷用)'!$BV$43)</f>
        <v xml:space="preserve"> </v>
      </c>
      <c r="Q123" s="1220"/>
      <c r="R123" s="1220"/>
      <c r="S123" s="1220"/>
      <c r="T123" s="1220"/>
      <c r="U123" s="1220"/>
      <c r="V123" s="1220"/>
      <c r="W123" s="1220"/>
      <c r="X123" s="1220"/>
      <c r="Y123" s="1220"/>
      <c r="Z123" s="1220"/>
      <c r="AA123" s="1220"/>
      <c r="AB123" s="1220"/>
      <c r="AC123" s="1220"/>
      <c r="AD123" s="1220"/>
      <c r="AE123" s="1220"/>
      <c r="AF123" s="1220"/>
      <c r="AG123" s="1220"/>
      <c r="AH123" s="1220"/>
      <c r="AI123" s="1220"/>
      <c r="AJ123" s="1220"/>
      <c r="AK123" s="1220"/>
      <c r="AL123" s="1220"/>
      <c r="AM123" s="1220"/>
      <c r="AN123" s="1220"/>
      <c r="AO123" s="1220"/>
      <c r="AP123" s="1221"/>
      <c r="AR123" s="47"/>
      <c r="AS123" s="612"/>
      <c r="AT123" s="613"/>
      <c r="AU123" s="613"/>
      <c r="AV123" s="613"/>
      <c r="AW123" s="613"/>
      <c r="AX123" s="613"/>
      <c r="AY123" s="613"/>
      <c r="AZ123" s="613"/>
      <c r="BA123" s="93"/>
      <c r="BB123" s="93"/>
      <c r="BC123" s="93"/>
      <c r="BD123" s="93"/>
      <c r="BE123" s="94"/>
      <c r="BF123" s="1203"/>
      <c r="BG123" s="1203"/>
      <c r="BH123" s="1219" t="str">
        <f>IF('⑨応募者名簿(印刷用)'!$BV$43="","",'⑨応募者名簿(印刷用)'!$BV$43)</f>
        <v xml:space="preserve"> </v>
      </c>
      <c r="BI123" s="1220"/>
      <c r="BJ123" s="1220"/>
      <c r="BK123" s="1220"/>
      <c r="BL123" s="1220"/>
      <c r="BM123" s="1220"/>
      <c r="BN123" s="1220"/>
      <c r="BO123" s="1220"/>
      <c r="BP123" s="1220"/>
      <c r="BQ123" s="1220"/>
      <c r="BR123" s="1220"/>
      <c r="BS123" s="1220"/>
      <c r="BT123" s="1220"/>
      <c r="BU123" s="1220"/>
      <c r="BV123" s="1220"/>
      <c r="BW123" s="1220"/>
      <c r="BX123" s="1220"/>
      <c r="BY123" s="1220"/>
      <c r="BZ123" s="1220"/>
      <c r="CA123" s="1220"/>
      <c r="CB123" s="1220"/>
      <c r="CC123" s="1220"/>
      <c r="CD123" s="1220"/>
      <c r="CE123" s="1220"/>
      <c r="CF123" s="1220"/>
      <c r="CG123" s="1220"/>
      <c r="CH123" s="1221"/>
    </row>
    <row r="124" spans="1:87" ht="17.100000000000001" customHeight="1" x14ac:dyDescent="0.15">
      <c r="A124" s="612"/>
      <c r="B124" s="613"/>
      <c r="C124" s="613"/>
      <c r="D124" s="613"/>
      <c r="E124" s="613"/>
      <c r="F124" s="613"/>
      <c r="G124" s="613"/>
      <c r="H124" s="613"/>
      <c r="I124" s="93"/>
      <c r="J124" s="93"/>
      <c r="K124" s="93"/>
      <c r="L124" s="93"/>
      <c r="M124" s="94"/>
      <c r="N124" s="1203"/>
      <c r="O124" s="1203"/>
      <c r="P124" s="1222" t="str">
        <f>IF('⑨応募者名簿(印刷用)'!$BV$44="","",'⑨応募者名簿(印刷用)'!$BV$44)</f>
        <v xml:space="preserve"> </v>
      </c>
      <c r="Q124" s="1223"/>
      <c r="R124" s="1223"/>
      <c r="S124" s="1223"/>
      <c r="T124" s="1223"/>
      <c r="U124" s="1223"/>
      <c r="V124" s="1223"/>
      <c r="W124" s="1223"/>
      <c r="X124" s="1223"/>
      <c r="Y124" s="1223"/>
      <c r="Z124" s="1223"/>
      <c r="AA124" s="1223"/>
      <c r="AB124" s="1223"/>
      <c r="AC124" s="1223"/>
      <c r="AD124" s="1223"/>
      <c r="AE124" s="1223"/>
      <c r="AF124" s="1223"/>
      <c r="AG124" s="1223"/>
      <c r="AH124" s="1223"/>
      <c r="AI124" s="1223"/>
      <c r="AJ124" s="1223"/>
      <c r="AK124" s="1223"/>
      <c r="AL124" s="1223"/>
      <c r="AM124" s="1223"/>
      <c r="AN124" s="1223"/>
      <c r="AO124" s="1223"/>
      <c r="AP124" s="1224"/>
      <c r="AR124" s="47"/>
      <c r="AS124" s="612"/>
      <c r="AT124" s="613"/>
      <c r="AU124" s="613"/>
      <c r="AV124" s="613"/>
      <c r="AW124" s="613"/>
      <c r="AX124" s="613"/>
      <c r="AY124" s="613"/>
      <c r="AZ124" s="613"/>
      <c r="BA124" s="93"/>
      <c r="BB124" s="93"/>
      <c r="BC124" s="93"/>
      <c r="BD124" s="93"/>
      <c r="BE124" s="94"/>
      <c r="BF124" s="1203"/>
      <c r="BG124" s="1203"/>
      <c r="BH124" s="1222" t="str">
        <f>IF('⑨応募者名簿(印刷用)'!$BV$44="","",'⑨応募者名簿(印刷用)'!$BV$44)</f>
        <v xml:space="preserve"> </v>
      </c>
      <c r="BI124" s="1223"/>
      <c r="BJ124" s="1223"/>
      <c r="BK124" s="1223"/>
      <c r="BL124" s="1223"/>
      <c r="BM124" s="1223"/>
      <c r="BN124" s="1223"/>
      <c r="BO124" s="1223"/>
      <c r="BP124" s="1223"/>
      <c r="BQ124" s="1223"/>
      <c r="BR124" s="1223"/>
      <c r="BS124" s="1223"/>
      <c r="BT124" s="1223"/>
      <c r="BU124" s="1223"/>
      <c r="BV124" s="1223"/>
      <c r="BW124" s="1223"/>
      <c r="BX124" s="1223"/>
      <c r="BY124" s="1223"/>
      <c r="BZ124" s="1223"/>
      <c r="CA124" s="1223"/>
      <c r="CB124" s="1223"/>
      <c r="CC124" s="1223"/>
      <c r="CD124" s="1223"/>
      <c r="CE124" s="1223"/>
      <c r="CF124" s="1223"/>
      <c r="CG124" s="1223"/>
      <c r="CH124" s="1224"/>
    </row>
    <row r="125" spans="1:87" ht="17.100000000000001" customHeight="1" x14ac:dyDescent="0.15">
      <c r="A125" s="612"/>
      <c r="B125" s="613"/>
      <c r="C125" s="613"/>
      <c r="D125" s="613"/>
      <c r="E125" s="613"/>
      <c r="F125" s="613"/>
      <c r="G125" s="613"/>
      <c r="H125" s="613"/>
      <c r="I125" s="93"/>
      <c r="J125" s="93"/>
      <c r="K125" s="93"/>
      <c r="L125" s="93"/>
      <c r="M125" s="94"/>
      <c r="N125" s="1206" t="s">
        <v>33</v>
      </c>
      <c r="O125" s="1207"/>
      <c r="P125" s="1212" t="s">
        <v>24</v>
      </c>
      <c r="Q125" s="1213"/>
      <c r="R125" s="1213"/>
      <c r="S125" s="1213"/>
      <c r="T125" s="1213" t="str">
        <f>""&amp;⑧入力シート!$D$21</f>
        <v/>
      </c>
      <c r="U125" s="1213"/>
      <c r="V125" s="1213"/>
      <c r="W125" s="1213"/>
      <c r="X125" s="1213"/>
      <c r="Y125" s="1213"/>
      <c r="Z125" s="1213"/>
      <c r="AA125" s="1213"/>
      <c r="AB125" s="1213"/>
      <c r="AC125" s="1213"/>
      <c r="AD125" s="1213"/>
      <c r="AE125" s="1213"/>
      <c r="AF125" s="1213"/>
      <c r="AG125" s="1213"/>
      <c r="AH125" s="1213"/>
      <c r="AI125" s="1213"/>
      <c r="AJ125" s="1213"/>
      <c r="AK125" s="1213"/>
      <c r="AL125" s="1213"/>
      <c r="AM125" s="1213"/>
      <c r="AN125" s="1213"/>
      <c r="AO125" s="1213"/>
      <c r="AP125" s="1214"/>
      <c r="AR125" s="47"/>
      <c r="AS125" s="612"/>
      <c r="AT125" s="613"/>
      <c r="AU125" s="613"/>
      <c r="AV125" s="613"/>
      <c r="AW125" s="613"/>
      <c r="AX125" s="613"/>
      <c r="AY125" s="613"/>
      <c r="AZ125" s="613"/>
      <c r="BA125" s="93"/>
      <c r="BB125" s="93"/>
      <c r="BC125" s="93"/>
      <c r="BD125" s="93"/>
      <c r="BE125" s="94"/>
      <c r="BF125" s="1206" t="s">
        <v>33</v>
      </c>
      <c r="BG125" s="1207"/>
      <c r="BH125" s="1212" t="s">
        <v>24</v>
      </c>
      <c r="BI125" s="1213"/>
      <c r="BJ125" s="1213"/>
      <c r="BK125" s="1213"/>
      <c r="BL125" s="1213" t="str">
        <f>""&amp;⑧入力シート!$D$21</f>
        <v/>
      </c>
      <c r="BM125" s="1213"/>
      <c r="BN125" s="1213"/>
      <c r="BO125" s="1213"/>
      <c r="BP125" s="1213"/>
      <c r="BQ125" s="1213"/>
      <c r="BR125" s="1213"/>
      <c r="BS125" s="1213"/>
      <c r="BT125" s="1213"/>
      <c r="BU125" s="1213"/>
      <c r="BV125" s="1213"/>
      <c r="BW125" s="1213"/>
      <c r="BX125" s="1213"/>
      <c r="BY125" s="1213"/>
      <c r="BZ125" s="1213"/>
      <c r="CA125" s="1213"/>
      <c r="CB125" s="1213"/>
      <c r="CC125" s="1213"/>
      <c r="CD125" s="1213"/>
      <c r="CE125" s="1213"/>
      <c r="CF125" s="1213"/>
      <c r="CG125" s="1213"/>
      <c r="CH125" s="1214"/>
    </row>
    <row r="126" spans="1:87" ht="17.100000000000001" customHeight="1" x14ac:dyDescent="0.15">
      <c r="A126" s="95"/>
      <c r="B126" s="93"/>
      <c r="C126" s="93"/>
      <c r="D126" s="93"/>
      <c r="E126" s="93"/>
      <c r="F126" s="93"/>
      <c r="G126" s="93"/>
      <c r="H126" s="93"/>
      <c r="I126" s="93"/>
      <c r="J126" s="93"/>
      <c r="K126" s="93"/>
      <c r="L126" s="93"/>
      <c r="M126" s="94"/>
      <c r="N126" s="1190"/>
      <c r="O126" s="1191"/>
      <c r="P126" s="1082" t="str">
        <f>"　"&amp;⑧入力シート!$D$22</f>
        <v>　</v>
      </c>
      <c r="Q126" s="1083"/>
      <c r="R126" s="1083"/>
      <c r="S126" s="1083"/>
      <c r="T126" s="1083"/>
      <c r="U126" s="1083"/>
      <c r="V126" s="1083"/>
      <c r="W126" s="1083"/>
      <c r="X126" s="1083"/>
      <c r="Y126" s="1083"/>
      <c r="Z126" s="1083"/>
      <c r="AA126" s="1083"/>
      <c r="AB126" s="1083"/>
      <c r="AC126" s="1083"/>
      <c r="AD126" s="1083"/>
      <c r="AE126" s="1083"/>
      <c r="AF126" s="1083"/>
      <c r="AG126" s="1083"/>
      <c r="AH126" s="1083"/>
      <c r="AI126" s="1083"/>
      <c r="AJ126" s="1083"/>
      <c r="AK126" s="1083"/>
      <c r="AL126" s="1083"/>
      <c r="AM126" s="1083"/>
      <c r="AN126" s="1083"/>
      <c r="AO126" s="1083"/>
      <c r="AP126" s="1084"/>
      <c r="AR126" s="47"/>
      <c r="AS126" s="95"/>
      <c r="AT126" s="93"/>
      <c r="AU126" s="93"/>
      <c r="AV126" s="93"/>
      <c r="AW126" s="93"/>
      <c r="AX126" s="93"/>
      <c r="AY126" s="93"/>
      <c r="AZ126" s="93"/>
      <c r="BA126" s="93"/>
      <c r="BB126" s="93"/>
      <c r="BC126" s="93"/>
      <c r="BD126" s="93"/>
      <c r="BE126" s="94"/>
      <c r="BF126" s="1190"/>
      <c r="BG126" s="1191"/>
      <c r="BH126" s="1082" t="str">
        <f>"　"&amp;⑧入力シート!$D$22</f>
        <v>　</v>
      </c>
      <c r="BI126" s="1083"/>
      <c r="BJ126" s="1083"/>
      <c r="BK126" s="1083"/>
      <c r="BL126" s="1083"/>
      <c r="BM126" s="1083"/>
      <c r="BN126" s="1083"/>
      <c r="BO126" s="1083"/>
      <c r="BP126" s="1083"/>
      <c r="BQ126" s="1083"/>
      <c r="BR126" s="1083"/>
      <c r="BS126" s="1083"/>
      <c r="BT126" s="1083"/>
      <c r="BU126" s="1083"/>
      <c r="BV126" s="1083"/>
      <c r="BW126" s="1083"/>
      <c r="BX126" s="1083"/>
      <c r="BY126" s="1083"/>
      <c r="BZ126" s="1083"/>
      <c r="CA126" s="1083"/>
      <c r="CB126" s="1083"/>
      <c r="CC126" s="1083"/>
      <c r="CD126" s="1083"/>
      <c r="CE126" s="1083"/>
      <c r="CF126" s="1083"/>
      <c r="CG126" s="1083"/>
      <c r="CH126" s="1084"/>
    </row>
    <row r="127" spans="1:87" ht="17.100000000000001" customHeight="1" x14ac:dyDescent="0.15">
      <c r="A127" s="95"/>
      <c r="B127" s="93"/>
      <c r="C127" s="93"/>
      <c r="D127" s="93"/>
      <c r="E127" s="93"/>
      <c r="F127" s="93"/>
      <c r="G127" s="93"/>
      <c r="H127" s="93"/>
      <c r="I127" s="93"/>
      <c r="J127" s="93"/>
      <c r="K127" s="93"/>
      <c r="L127" s="93"/>
      <c r="M127" s="94"/>
      <c r="N127" s="1190"/>
      <c r="O127" s="1191"/>
      <c r="P127" s="1085" t="str">
        <f>"　"&amp;⑧入力シート!$D$23</f>
        <v>　</v>
      </c>
      <c r="Q127" s="1086"/>
      <c r="R127" s="1086"/>
      <c r="S127" s="1086"/>
      <c r="T127" s="1086"/>
      <c r="U127" s="1086"/>
      <c r="V127" s="1086"/>
      <c r="W127" s="1086"/>
      <c r="X127" s="1086"/>
      <c r="Y127" s="1086"/>
      <c r="Z127" s="1086"/>
      <c r="AA127" s="1086"/>
      <c r="AB127" s="1086"/>
      <c r="AC127" s="1086"/>
      <c r="AD127" s="1086"/>
      <c r="AE127" s="1086"/>
      <c r="AF127" s="1086"/>
      <c r="AG127" s="1086"/>
      <c r="AH127" s="1086"/>
      <c r="AI127" s="1086"/>
      <c r="AJ127" s="1086"/>
      <c r="AK127" s="1086"/>
      <c r="AL127" s="1086"/>
      <c r="AM127" s="1086"/>
      <c r="AN127" s="1086"/>
      <c r="AO127" s="1086"/>
      <c r="AP127" s="1087"/>
      <c r="AR127" s="47"/>
      <c r="AS127" s="95"/>
      <c r="AT127" s="93"/>
      <c r="AU127" s="93"/>
      <c r="AV127" s="93"/>
      <c r="AW127" s="93"/>
      <c r="AX127" s="93"/>
      <c r="AY127" s="93"/>
      <c r="AZ127" s="93"/>
      <c r="BA127" s="93"/>
      <c r="BB127" s="93"/>
      <c r="BC127" s="93"/>
      <c r="BD127" s="93"/>
      <c r="BE127" s="94"/>
      <c r="BF127" s="1190"/>
      <c r="BG127" s="1191"/>
      <c r="BH127" s="1085" t="str">
        <f>"　"&amp;⑧入力シート!$D$23</f>
        <v>　</v>
      </c>
      <c r="BI127" s="1086"/>
      <c r="BJ127" s="1086"/>
      <c r="BK127" s="1086"/>
      <c r="BL127" s="1086"/>
      <c r="BM127" s="1086"/>
      <c r="BN127" s="1086"/>
      <c r="BO127" s="1086"/>
      <c r="BP127" s="1086"/>
      <c r="BQ127" s="1086"/>
      <c r="BR127" s="1086"/>
      <c r="BS127" s="1086"/>
      <c r="BT127" s="1086"/>
      <c r="BU127" s="1086"/>
      <c r="BV127" s="1086"/>
      <c r="BW127" s="1086"/>
      <c r="BX127" s="1086"/>
      <c r="BY127" s="1086"/>
      <c r="BZ127" s="1086"/>
      <c r="CA127" s="1086"/>
      <c r="CB127" s="1086"/>
      <c r="CC127" s="1086"/>
      <c r="CD127" s="1086"/>
      <c r="CE127" s="1086"/>
      <c r="CF127" s="1086"/>
      <c r="CG127" s="1086"/>
      <c r="CH127" s="1087"/>
    </row>
    <row r="128" spans="1:87" ht="17.100000000000001" customHeight="1" x14ac:dyDescent="0.15">
      <c r="A128" s="96"/>
      <c r="B128" s="97"/>
      <c r="C128" s="97"/>
      <c r="D128" s="97"/>
      <c r="E128" s="97"/>
      <c r="F128" s="97"/>
      <c r="G128" s="97"/>
      <c r="H128" s="97"/>
      <c r="I128" s="97"/>
      <c r="J128" s="97"/>
      <c r="K128" s="97"/>
      <c r="L128" s="97"/>
      <c r="M128" s="98"/>
      <c r="N128" s="1190"/>
      <c r="O128" s="1191"/>
      <c r="P128" s="1085"/>
      <c r="Q128" s="1086"/>
      <c r="R128" s="1086"/>
      <c r="S128" s="1086"/>
      <c r="T128" s="1086"/>
      <c r="U128" s="1086"/>
      <c r="V128" s="1086"/>
      <c r="W128" s="1086"/>
      <c r="X128" s="1086"/>
      <c r="Y128" s="1086"/>
      <c r="Z128" s="1086"/>
      <c r="AA128" s="1086"/>
      <c r="AB128" s="1086"/>
      <c r="AC128" s="1086"/>
      <c r="AD128" s="1086"/>
      <c r="AE128" s="1086"/>
      <c r="AF128" s="1086"/>
      <c r="AG128" s="1086"/>
      <c r="AH128" s="1086"/>
      <c r="AI128" s="1086"/>
      <c r="AJ128" s="1086"/>
      <c r="AK128" s="1086"/>
      <c r="AL128" s="1086"/>
      <c r="AM128" s="1086"/>
      <c r="AN128" s="1086"/>
      <c r="AO128" s="1086"/>
      <c r="AP128" s="1087"/>
      <c r="AR128" s="47"/>
      <c r="AS128" s="96"/>
      <c r="AT128" s="97"/>
      <c r="AU128" s="97"/>
      <c r="AV128" s="97"/>
      <c r="AW128" s="97"/>
      <c r="AX128" s="97"/>
      <c r="AY128" s="97"/>
      <c r="AZ128" s="97"/>
      <c r="BA128" s="97"/>
      <c r="BB128" s="97"/>
      <c r="BC128" s="97"/>
      <c r="BD128" s="97"/>
      <c r="BE128" s="98"/>
      <c r="BF128" s="1190"/>
      <c r="BG128" s="1191"/>
      <c r="BH128" s="1085"/>
      <c r="BI128" s="1086"/>
      <c r="BJ128" s="1086"/>
      <c r="BK128" s="1086"/>
      <c r="BL128" s="1086"/>
      <c r="BM128" s="1086"/>
      <c r="BN128" s="1086"/>
      <c r="BO128" s="1086"/>
      <c r="BP128" s="1086"/>
      <c r="BQ128" s="1086"/>
      <c r="BR128" s="1086"/>
      <c r="BS128" s="1086"/>
      <c r="BT128" s="1086"/>
      <c r="BU128" s="1086"/>
      <c r="BV128" s="1086"/>
      <c r="BW128" s="1086"/>
      <c r="BX128" s="1086"/>
      <c r="BY128" s="1086"/>
      <c r="BZ128" s="1086"/>
      <c r="CA128" s="1086"/>
      <c r="CB128" s="1086"/>
      <c r="CC128" s="1086"/>
      <c r="CD128" s="1086"/>
      <c r="CE128" s="1086"/>
      <c r="CF128" s="1086"/>
      <c r="CG128" s="1086"/>
      <c r="CH128" s="1087"/>
    </row>
    <row r="129" spans="1:86" ht="18" customHeight="1" x14ac:dyDescent="0.15">
      <c r="A129" s="1206" t="s">
        <v>38</v>
      </c>
      <c r="B129" s="1207"/>
      <c r="C129" s="1212" t="s">
        <v>32</v>
      </c>
      <c r="D129" s="1213"/>
      <c r="E129" s="1213"/>
      <c r="F129" s="1213"/>
      <c r="G129" s="1213"/>
      <c r="H129" s="1213"/>
      <c r="I129" s="1213"/>
      <c r="J129" s="1213"/>
      <c r="K129" s="1213"/>
      <c r="L129" s="1213"/>
      <c r="M129" s="1213"/>
      <c r="N129" s="1203" t="s">
        <v>35</v>
      </c>
      <c r="O129" s="1203"/>
      <c r="P129" s="1126" t="str">
        <f>""&amp;⑧入力シート!AD118</f>
        <v/>
      </c>
      <c r="Q129" s="1126"/>
      <c r="R129" s="1126"/>
      <c r="S129" s="1126"/>
      <c r="T129" s="1126"/>
      <c r="U129" s="1126"/>
      <c r="V129" s="1126"/>
      <c r="W129" s="1126"/>
      <c r="X129" s="1126"/>
      <c r="Y129" s="1126"/>
      <c r="Z129" s="1126"/>
      <c r="AA129" s="1126"/>
      <c r="AB129" s="1126"/>
      <c r="AC129" s="1126"/>
      <c r="AD129" s="1126"/>
      <c r="AE129" s="1126"/>
      <c r="AF129" s="1126"/>
      <c r="AG129" s="1126"/>
      <c r="AH129" s="1126"/>
      <c r="AI129" s="1126"/>
      <c r="AJ129" s="1126"/>
      <c r="AK129" s="1126"/>
      <c r="AL129" s="1126"/>
      <c r="AM129" s="1126"/>
      <c r="AN129" s="1126"/>
      <c r="AO129" s="1126"/>
      <c r="AP129" s="1126"/>
      <c r="AR129" s="47"/>
      <c r="AS129" s="1206" t="s">
        <v>38</v>
      </c>
      <c r="AT129" s="1207"/>
      <c r="AU129" s="1212" t="s">
        <v>32</v>
      </c>
      <c r="AV129" s="1213"/>
      <c r="AW129" s="1213"/>
      <c r="AX129" s="1213"/>
      <c r="AY129" s="1213"/>
      <c r="AZ129" s="1213"/>
      <c r="BA129" s="1213"/>
      <c r="BB129" s="1213"/>
      <c r="BC129" s="1213"/>
      <c r="BD129" s="1213"/>
      <c r="BE129" s="1213"/>
      <c r="BF129" s="1203" t="s">
        <v>35</v>
      </c>
      <c r="BG129" s="1203"/>
      <c r="BH129" s="1126" t="str">
        <f>""&amp;⑧入力シート!AD119</f>
        <v/>
      </c>
      <c r="BI129" s="1126"/>
      <c r="BJ129" s="1126"/>
      <c r="BK129" s="1126"/>
      <c r="BL129" s="1126"/>
      <c r="BM129" s="1126"/>
      <c r="BN129" s="1126"/>
      <c r="BO129" s="1126"/>
      <c r="BP129" s="1126"/>
      <c r="BQ129" s="1126"/>
      <c r="BR129" s="1126"/>
      <c r="BS129" s="1126"/>
      <c r="BT129" s="1126"/>
      <c r="BU129" s="1126"/>
      <c r="BV129" s="1126"/>
      <c r="BW129" s="1126"/>
      <c r="BX129" s="1126"/>
      <c r="BY129" s="1126"/>
      <c r="BZ129" s="1126"/>
      <c r="CA129" s="1126"/>
      <c r="CB129" s="1126"/>
      <c r="CC129" s="1126"/>
      <c r="CD129" s="1126"/>
      <c r="CE129" s="1126"/>
      <c r="CF129" s="1126"/>
      <c r="CG129" s="1126"/>
      <c r="CH129" s="1126"/>
    </row>
    <row r="130" spans="1:86" ht="18" customHeight="1" x14ac:dyDescent="0.15">
      <c r="A130" s="1190"/>
      <c r="B130" s="1191"/>
      <c r="C130" s="1204">
        <f>⑧入力シート!Y118</f>
        <v>95</v>
      </c>
      <c r="D130" s="1205"/>
      <c r="E130" s="1205"/>
      <c r="F130" s="1205"/>
      <c r="G130" s="1205"/>
      <c r="H130" s="1205"/>
      <c r="I130" s="1205"/>
      <c r="J130" s="1205"/>
      <c r="K130" s="1205"/>
      <c r="L130" s="1205"/>
      <c r="M130" s="1205"/>
      <c r="N130" s="1203"/>
      <c r="O130" s="1203"/>
      <c r="P130" s="1126"/>
      <c r="Q130" s="1126"/>
      <c r="R130" s="1126"/>
      <c r="S130" s="1126"/>
      <c r="T130" s="1126"/>
      <c r="U130" s="1126"/>
      <c r="V130" s="1126"/>
      <c r="W130" s="1126"/>
      <c r="X130" s="1126"/>
      <c r="Y130" s="1126"/>
      <c r="Z130" s="1126"/>
      <c r="AA130" s="1126"/>
      <c r="AB130" s="1126"/>
      <c r="AC130" s="1126"/>
      <c r="AD130" s="1126"/>
      <c r="AE130" s="1126"/>
      <c r="AF130" s="1126"/>
      <c r="AG130" s="1126"/>
      <c r="AH130" s="1126"/>
      <c r="AI130" s="1126"/>
      <c r="AJ130" s="1126"/>
      <c r="AK130" s="1126"/>
      <c r="AL130" s="1126"/>
      <c r="AM130" s="1126"/>
      <c r="AN130" s="1126"/>
      <c r="AO130" s="1126"/>
      <c r="AP130" s="1126"/>
      <c r="AR130" s="47"/>
      <c r="AS130" s="1190"/>
      <c r="AT130" s="1191"/>
      <c r="AU130" s="1204">
        <f>⑧入力シート!Y119</f>
        <v>96</v>
      </c>
      <c r="AV130" s="1205"/>
      <c r="AW130" s="1205"/>
      <c r="AX130" s="1205"/>
      <c r="AY130" s="1205"/>
      <c r="AZ130" s="1205"/>
      <c r="BA130" s="1205"/>
      <c r="BB130" s="1205"/>
      <c r="BC130" s="1205"/>
      <c r="BD130" s="1205"/>
      <c r="BE130" s="1205"/>
      <c r="BF130" s="1203"/>
      <c r="BG130" s="1203"/>
      <c r="BH130" s="1126"/>
      <c r="BI130" s="1126"/>
      <c r="BJ130" s="1126"/>
      <c r="BK130" s="1126"/>
      <c r="BL130" s="1126"/>
      <c r="BM130" s="1126"/>
      <c r="BN130" s="1126"/>
      <c r="BO130" s="1126"/>
      <c r="BP130" s="1126"/>
      <c r="BQ130" s="1126"/>
      <c r="BR130" s="1126"/>
      <c r="BS130" s="1126"/>
      <c r="BT130" s="1126"/>
      <c r="BU130" s="1126"/>
      <c r="BV130" s="1126"/>
      <c r="BW130" s="1126"/>
      <c r="BX130" s="1126"/>
      <c r="BY130" s="1126"/>
      <c r="BZ130" s="1126"/>
      <c r="CA130" s="1126"/>
      <c r="CB130" s="1126"/>
      <c r="CC130" s="1126"/>
      <c r="CD130" s="1126"/>
      <c r="CE130" s="1126"/>
      <c r="CF130" s="1126"/>
      <c r="CG130" s="1126"/>
      <c r="CH130" s="1126"/>
    </row>
    <row r="131" spans="1:86" ht="18" customHeight="1" x14ac:dyDescent="0.15">
      <c r="A131" s="1192"/>
      <c r="B131" s="1193"/>
      <c r="C131" s="1204"/>
      <c r="D131" s="1205"/>
      <c r="E131" s="1205"/>
      <c r="F131" s="1205"/>
      <c r="G131" s="1205"/>
      <c r="H131" s="1205"/>
      <c r="I131" s="1205"/>
      <c r="J131" s="1205"/>
      <c r="K131" s="1205"/>
      <c r="L131" s="1205"/>
      <c r="M131" s="1205"/>
      <c r="N131" s="1203"/>
      <c r="O131" s="1203"/>
      <c r="P131" s="1126"/>
      <c r="Q131" s="1126"/>
      <c r="R131" s="1126"/>
      <c r="S131" s="1126"/>
      <c r="T131" s="1126"/>
      <c r="U131" s="1126"/>
      <c r="V131" s="1126"/>
      <c r="W131" s="1126"/>
      <c r="X131" s="1126"/>
      <c r="Y131" s="1126"/>
      <c r="Z131" s="1126"/>
      <c r="AA131" s="1126"/>
      <c r="AB131" s="1126"/>
      <c r="AC131" s="1126"/>
      <c r="AD131" s="1126"/>
      <c r="AE131" s="1126"/>
      <c r="AF131" s="1126"/>
      <c r="AG131" s="1126"/>
      <c r="AH131" s="1126"/>
      <c r="AI131" s="1126"/>
      <c r="AJ131" s="1126"/>
      <c r="AK131" s="1126"/>
      <c r="AL131" s="1126"/>
      <c r="AM131" s="1126"/>
      <c r="AN131" s="1126"/>
      <c r="AO131" s="1126"/>
      <c r="AP131" s="1126"/>
      <c r="AR131" s="47"/>
      <c r="AS131" s="1192"/>
      <c r="AT131" s="1193"/>
      <c r="AU131" s="1204"/>
      <c r="AV131" s="1205"/>
      <c r="AW131" s="1205"/>
      <c r="AX131" s="1205"/>
      <c r="AY131" s="1205"/>
      <c r="AZ131" s="1205"/>
      <c r="BA131" s="1205"/>
      <c r="BB131" s="1205"/>
      <c r="BC131" s="1205"/>
      <c r="BD131" s="1205"/>
      <c r="BE131" s="1205"/>
      <c r="BF131" s="1203"/>
      <c r="BG131" s="1203"/>
      <c r="BH131" s="1126"/>
      <c r="BI131" s="1126"/>
      <c r="BJ131" s="1126"/>
      <c r="BK131" s="1126"/>
      <c r="BL131" s="1126"/>
      <c r="BM131" s="1126"/>
      <c r="BN131" s="1126"/>
      <c r="BO131" s="1126"/>
      <c r="BP131" s="1126"/>
      <c r="BQ131" s="1126"/>
      <c r="BR131" s="1126"/>
      <c r="BS131" s="1126"/>
      <c r="BT131" s="1126"/>
      <c r="BU131" s="1126"/>
      <c r="BV131" s="1126"/>
      <c r="BW131" s="1126"/>
      <c r="BX131" s="1126"/>
      <c r="BY131" s="1126"/>
      <c r="BZ131" s="1126"/>
      <c r="CA131" s="1126"/>
      <c r="CB131" s="1126"/>
      <c r="CC131" s="1126"/>
      <c r="CD131" s="1126"/>
      <c r="CE131" s="1126"/>
      <c r="CF131" s="1126"/>
      <c r="CG131" s="1126"/>
      <c r="CH131" s="1126"/>
    </row>
    <row r="132" spans="1:86" ht="18" customHeight="1" x14ac:dyDescent="0.15">
      <c r="A132" s="1206" t="s">
        <v>37</v>
      </c>
      <c r="B132" s="1207"/>
      <c r="C132" s="1208" t="str">
        <f>""&amp;⑧入力シート!Z118</f>
        <v/>
      </c>
      <c r="D132" s="1209"/>
      <c r="E132" s="1209"/>
      <c r="F132" s="1209"/>
      <c r="G132" s="1209"/>
      <c r="H132" s="1209"/>
      <c r="I132" s="1209"/>
      <c r="J132" s="1209"/>
      <c r="K132" s="1209"/>
      <c r="L132" s="1209"/>
      <c r="M132" s="1210"/>
      <c r="N132" s="1190" t="s">
        <v>36</v>
      </c>
      <c r="O132" s="1191"/>
      <c r="P132" s="1194" t="s">
        <v>34</v>
      </c>
      <c r="Q132" s="1195"/>
      <c r="R132" s="1195"/>
      <c r="S132" s="1195"/>
      <c r="T132" s="1195"/>
      <c r="U132" s="1195"/>
      <c r="V132" s="1195"/>
      <c r="W132" s="1195"/>
      <c r="X132" s="1195"/>
      <c r="Y132" s="1195"/>
      <c r="Z132" s="1195"/>
      <c r="AA132" s="1195"/>
      <c r="AB132" s="1195"/>
      <c r="AC132" s="1195"/>
      <c r="AD132" s="1195"/>
      <c r="AE132" s="1195"/>
      <c r="AF132" s="1195"/>
      <c r="AG132" s="1195"/>
      <c r="AH132" s="1195"/>
      <c r="AI132" s="1195"/>
      <c r="AJ132" s="1195"/>
      <c r="AK132" s="1195"/>
      <c r="AL132" s="1195"/>
      <c r="AM132" s="1195"/>
      <c r="AN132" s="1195"/>
      <c r="AO132" s="1195"/>
      <c r="AP132" s="1196"/>
      <c r="AR132" s="47"/>
      <c r="AS132" s="1206" t="s">
        <v>37</v>
      </c>
      <c r="AT132" s="1207"/>
      <c r="AU132" s="1208" t="str">
        <f>""&amp;⑧入力シート!Z119</f>
        <v/>
      </c>
      <c r="AV132" s="1209"/>
      <c r="AW132" s="1209"/>
      <c r="AX132" s="1209"/>
      <c r="AY132" s="1209"/>
      <c r="AZ132" s="1209"/>
      <c r="BA132" s="1209"/>
      <c r="BB132" s="1209"/>
      <c r="BC132" s="1209"/>
      <c r="BD132" s="1209"/>
      <c r="BE132" s="1210"/>
      <c r="BF132" s="1190" t="s">
        <v>36</v>
      </c>
      <c r="BG132" s="1191"/>
      <c r="BH132" s="1194" t="s">
        <v>34</v>
      </c>
      <c r="BI132" s="1195"/>
      <c r="BJ132" s="1195"/>
      <c r="BK132" s="1195"/>
      <c r="BL132" s="1195"/>
      <c r="BM132" s="1195"/>
      <c r="BN132" s="1195"/>
      <c r="BO132" s="1195"/>
      <c r="BP132" s="1195"/>
      <c r="BQ132" s="1195"/>
      <c r="BR132" s="1195"/>
      <c r="BS132" s="1195"/>
      <c r="BT132" s="1195"/>
      <c r="BU132" s="1195"/>
      <c r="BV132" s="1195"/>
      <c r="BW132" s="1195"/>
      <c r="BX132" s="1195"/>
      <c r="BY132" s="1195"/>
      <c r="BZ132" s="1195"/>
      <c r="CA132" s="1195"/>
      <c r="CB132" s="1195"/>
      <c r="CC132" s="1195"/>
      <c r="CD132" s="1195"/>
      <c r="CE132" s="1195"/>
      <c r="CF132" s="1195"/>
      <c r="CG132" s="1195"/>
      <c r="CH132" s="1196"/>
    </row>
    <row r="133" spans="1:86" ht="18" customHeight="1" x14ac:dyDescent="0.15">
      <c r="A133" s="1190"/>
      <c r="B133" s="1191"/>
      <c r="C133" s="1204"/>
      <c r="D133" s="1205"/>
      <c r="E133" s="1205"/>
      <c r="F133" s="1205"/>
      <c r="G133" s="1205"/>
      <c r="H133" s="1205"/>
      <c r="I133" s="1205"/>
      <c r="J133" s="1205"/>
      <c r="K133" s="1205"/>
      <c r="L133" s="1205"/>
      <c r="M133" s="1211"/>
      <c r="N133" s="1190"/>
      <c r="O133" s="1191"/>
      <c r="P133" s="1225" t="str">
        <f>'⑨応募者名簿(印刷用)'!CY7</f>
        <v xml:space="preserve"> </v>
      </c>
      <c r="Q133" s="1225"/>
      <c r="R133" s="1225"/>
      <c r="S133" s="1225"/>
      <c r="T133" s="1225"/>
      <c r="U133" s="1225"/>
      <c r="V133" s="1225"/>
      <c r="W133" s="1225"/>
      <c r="X133" s="1225"/>
      <c r="Y133" s="1225"/>
      <c r="Z133" s="1225"/>
      <c r="AA133" s="1225"/>
      <c r="AB133" s="1225"/>
      <c r="AC133" s="1225"/>
      <c r="AD133" s="1225"/>
      <c r="AE133" s="1225"/>
      <c r="AF133" s="1225"/>
      <c r="AG133" s="1225"/>
      <c r="AH133" s="1225"/>
      <c r="AI133" s="1225"/>
      <c r="AJ133" s="1225"/>
      <c r="AK133" s="1225"/>
      <c r="AL133" s="1225"/>
      <c r="AM133" s="1225"/>
      <c r="AN133" s="1225"/>
      <c r="AO133" s="1225"/>
      <c r="AP133" s="1225"/>
      <c r="AR133" s="47"/>
      <c r="AS133" s="1190"/>
      <c r="AT133" s="1191"/>
      <c r="AU133" s="1204"/>
      <c r="AV133" s="1205"/>
      <c r="AW133" s="1205"/>
      <c r="AX133" s="1205"/>
      <c r="AY133" s="1205"/>
      <c r="AZ133" s="1205"/>
      <c r="BA133" s="1205"/>
      <c r="BB133" s="1205"/>
      <c r="BC133" s="1205"/>
      <c r="BD133" s="1205"/>
      <c r="BE133" s="1211"/>
      <c r="BF133" s="1190"/>
      <c r="BG133" s="1191"/>
      <c r="BH133" s="1225" t="str">
        <f>'⑨応募者名簿(印刷用)'!CY8</f>
        <v xml:space="preserve"> </v>
      </c>
      <c r="BI133" s="1225"/>
      <c r="BJ133" s="1225"/>
      <c r="BK133" s="1225"/>
      <c r="BL133" s="1225"/>
      <c r="BM133" s="1225"/>
      <c r="BN133" s="1225"/>
      <c r="BO133" s="1225"/>
      <c r="BP133" s="1225"/>
      <c r="BQ133" s="1225"/>
      <c r="BR133" s="1225"/>
      <c r="BS133" s="1225"/>
      <c r="BT133" s="1225"/>
      <c r="BU133" s="1225"/>
      <c r="BV133" s="1225"/>
      <c r="BW133" s="1225"/>
      <c r="BX133" s="1225"/>
      <c r="BY133" s="1225"/>
      <c r="BZ133" s="1225"/>
      <c r="CA133" s="1225"/>
      <c r="CB133" s="1225"/>
      <c r="CC133" s="1225"/>
      <c r="CD133" s="1225"/>
      <c r="CE133" s="1225"/>
      <c r="CF133" s="1225"/>
      <c r="CG133" s="1225"/>
      <c r="CH133" s="1225"/>
    </row>
    <row r="134" spans="1:86" ht="18" customHeight="1" x14ac:dyDescent="0.15">
      <c r="A134" s="1190"/>
      <c r="B134" s="1191"/>
      <c r="C134" s="1204"/>
      <c r="D134" s="1205"/>
      <c r="E134" s="1205"/>
      <c r="F134" s="1205"/>
      <c r="G134" s="1205"/>
      <c r="H134" s="1205"/>
      <c r="I134" s="1205"/>
      <c r="J134" s="1205"/>
      <c r="K134" s="1205"/>
      <c r="L134" s="1205"/>
      <c r="M134" s="1211"/>
      <c r="N134" s="1192"/>
      <c r="O134" s="1193"/>
      <c r="P134" s="1112"/>
      <c r="Q134" s="1112"/>
      <c r="R134" s="1112"/>
      <c r="S134" s="1112"/>
      <c r="T134" s="1112"/>
      <c r="U134" s="1112"/>
      <c r="V134" s="1112"/>
      <c r="W134" s="1112"/>
      <c r="X134" s="1112"/>
      <c r="Y134" s="1112"/>
      <c r="Z134" s="1112"/>
      <c r="AA134" s="1112"/>
      <c r="AB134" s="1112"/>
      <c r="AC134" s="1112"/>
      <c r="AD134" s="1112"/>
      <c r="AE134" s="1112"/>
      <c r="AF134" s="1112"/>
      <c r="AG134" s="1112"/>
      <c r="AH134" s="1112"/>
      <c r="AI134" s="1112"/>
      <c r="AJ134" s="1112"/>
      <c r="AK134" s="1112"/>
      <c r="AL134" s="1112"/>
      <c r="AM134" s="1112"/>
      <c r="AN134" s="1112"/>
      <c r="AO134" s="1112"/>
      <c r="AP134" s="1112"/>
      <c r="AR134" s="47"/>
      <c r="AS134" s="1190"/>
      <c r="AT134" s="1191"/>
      <c r="AU134" s="1204"/>
      <c r="AV134" s="1205"/>
      <c r="AW134" s="1205"/>
      <c r="AX134" s="1205"/>
      <c r="AY134" s="1205"/>
      <c r="AZ134" s="1205"/>
      <c r="BA134" s="1205"/>
      <c r="BB134" s="1205"/>
      <c r="BC134" s="1205"/>
      <c r="BD134" s="1205"/>
      <c r="BE134" s="1211"/>
      <c r="BF134" s="1192"/>
      <c r="BG134" s="1193"/>
      <c r="BH134" s="1112"/>
      <c r="BI134" s="1112"/>
      <c r="BJ134" s="1112"/>
      <c r="BK134" s="1112"/>
      <c r="BL134" s="1112"/>
      <c r="BM134" s="1112"/>
      <c r="BN134" s="1112"/>
      <c r="BO134" s="1112"/>
      <c r="BP134" s="1112"/>
      <c r="BQ134" s="1112"/>
      <c r="BR134" s="1112"/>
      <c r="BS134" s="1112"/>
      <c r="BT134" s="1112"/>
      <c r="BU134" s="1112"/>
      <c r="BV134" s="1112"/>
      <c r="BW134" s="1112"/>
      <c r="BX134" s="1112"/>
      <c r="BY134" s="1112"/>
      <c r="BZ134" s="1112"/>
      <c r="CA134" s="1112"/>
      <c r="CB134" s="1112"/>
      <c r="CC134" s="1112"/>
      <c r="CD134" s="1112"/>
      <c r="CE134" s="1112"/>
      <c r="CF134" s="1112"/>
      <c r="CG134" s="1112"/>
      <c r="CH134" s="1112"/>
    </row>
    <row r="135" spans="1:86" ht="18" customHeight="1" x14ac:dyDescent="0.15">
      <c r="A135" s="1107" t="s">
        <v>43</v>
      </c>
      <c r="B135" s="1108"/>
      <c r="C135" s="1112" t="str">
        <f>'⑨応募者名簿(印刷用)'!CW7</f>
        <v/>
      </c>
      <c r="D135" s="1112"/>
      <c r="E135" s="1112"/>
      <c r="F135" s="1112"/>
      <c r="G135" s="1112"/>
      <c r="H135" s="1112"/>
      <c r="I135" s="1112"/>
      <c r="J135" s="1112"/>
      <c r="K135" s="1112"/>
      <c r="L135" s="1112"/>
      <c r="M135" s="1112"/>
      <c r="N135" s="1113" t="s">
        <v>23</v>
      </c>
      <c r="O135" s="1114"/>
      <c r="P135" s="1115" t="str">
        <f>""&amp;⑧入力シート!AE118</f>
        <v/>
      </c>
      <c r="Q135" s="1115"/>
      <c r="R135" s="1115"/>
      <c r="S135" s="1115"/>
      <c r="T135" s="1115"/>
      <c r="U135" s="1115"/>
      <c r="V135" s="1115"/>
      <c r="W135" s="1115"/>
      <c r="X135" s="1115"/>
      <c r="Y135" s="1136" t="s">
        <v>82</v>
      </c>
      <c r="Z135" s="1136"/>
      <c r="AA135" s="1136"/>
      <c r="AB135" s="1136"/>
      <c r="AC135" s="1136"/>
      <c r="AD135" s="1136"/>
      <c r="AE135" s="1136"/>
      <c r="AF135" s="1136"/>
      <c r="AG135" s="1136"/>
      <c r="AH135" s="1136"/>
      <c r="AI135" s="1136"/>
      <c r="AJ135" s="1136"/>
      <c r="AK135" s="1136"/>
      <c r="AL135" s="1136"/>
      <c r="AM135" s="1136"/>
      <c r="AN135" s="1136"/>
      <c r="AO135" s="1136"/>
      <c r="AP135" s="1187"/>
      <c r="AR135" s="47"/>
      <c r="AS135" s="1107" t="s">
        <v>43</v>
      </c>
      <c r="AT135" s="1108"/>
      <c r="AU135" s="1112" t="str">
        <f>'⑨応募者名簿(印刷用)'!CW8</f>
        <v/>
      </c>
      <c r="AV135" s="1112"/>
      <c r="AW135" s="1112"/>
      <c r="AX135" s="1112"/>
      <c r="AY135" s="1112"/>
      <c r="AZ135" s="1112"/>
      <c r="BA135" s="1112"/>
      <c r="BB135" s="1112"/>
      <c r="BC135" s="1112"/>
      <c r="BD135" s="1112"/>
      <c r="BE135" s="1112"/>
      <c r="BF135" s="1113" t="s">
        <v>23</v>
      </c>
      <c r="BG135" s="1114"/>
      <c r="BH135" s="1115" t="str">
        <f>""&amp;⑧入力シート!AE119</f>
        <v/>
      </c>
      <c r="BI135" s="1115"/>
      <c r="BJ135" s="1115"/>
      <c r="BK135" s="1115"/>
      <c r="BL135" s="1115"/>
      <c r="BM135" s="1115"/>
      <c r="BN135" s="1115"/>
      <c r="BO135" s="1115"/>
      <c r="BP135" s="1115"/>
      <c r="BQ135" s="1136" t="s">
        <v>82</v>
      </c>
      <c r="BR135" s="1136"/>
      <c r="BS135" s="1136"/>
      <c r="BT135" s="1136"/>
      <c r="BU135" s="1136"/>
      <c r="BV135" s="1136"/>
      <c r="BW135" s="1136"/>
      <c r="BX135" s="1136"/>
      <c r="BY135" s="1136"/>
      <c r="BZ135" s="1136"/>
      <c r="CA135" s="1136"/>
      <c r="CB135" s="1136"/>
      <c r="CC135" s="1136"/>
      <c r="CD135" s="1136"/>
      <c r="CE135" s="1136"/>
      <c r="CF135" s="1136"/>
      <c r="CG135" s="1136"/>
      <c r="CH135" s="1187"/>
    </row>
    <row r="136" spans="1:86" ht="18" customHeight="1" x14ac:dyDescent="0.15">
      <c r="A136" s="1107"/>
      <c r="B136" s="1108"/>
      <c r="C136" s="1112"/>
      <c r="D136" s="1112"/>
      <c r="E136" s="1112"/>
      <c r="F136" s="1112"/>
      <c r="G136" s="1112"/>
      <c r="H136" s="1112"/>
      <c r="I136" s="1112"/>
      <c r="J136" s="1112"/>
      <c r="K136" s="1112"/>
      <c r="L136" s="1112"/>
      <c r="M136" s="1112"/>
      <c r="N136" s="1113"/>
      <c r="O136" s="1114"/>
      <c r="P136" s="1115"/>
      <c r="Q136" s="1115"/>
      <c r="R136" s="1115"/>
      <c r="S136" s="1115"/>
      <c r="T136" s="1115"/>
      <c r="U136" s="1115"/>
      <c r="V136" s="1115"/>
      <c r="W136" s="1115"/>
      <c r="X136" s="1115"/>
      <c r="Y136" s="1188"/>
      <c r="Z136" s="1188"/>
      <c r="AA136" s="1188"/>
      <c r="AB136" s="1188"/>
      <c r="AC136" s="1188"/>
      <c r="AD136" s="1188"/>
      <c r="AE136" s="1188"/>
      <c r="AF136" s="1188"/>
      <c r="AG136" s="1188"/>
      <c r="AH136" s="1188"/>
      <c r="AI136" s="1188"/>
      <c r="AJ136" s="1188"/>
      <c r="AK136" s="1188"/>
      <c r="AL136" s="1188"/>
      <c r="AM136" s="1188"/>
      <c r="AN136" s="1188"/>
      <c r="AO136" s="1188"/>
      <c r="AP136" s="1189"/>
      <c r="AR136" s="47"/>
      <c r="AS136" s="1107"/>
      <c r="AT136" s="1108"/>
      <c r="AU136" s="1112"/>
      <c r="AV136" s="1112"/>
      <c r="AW136" s="1112"/>
      <c r="AX136" s="1112"/>
      <c r="AY136" s="1112"/>
      <c r="AZ136" s="1112"/>
      <c r="BA136" s="1112"/>
      <c r="BB136" s="1112"/>
      <c r="BC136" s="1112"/>
      <c r="BD136" s="1112"/>
      <c r="BE136" s="1112"/>
      <c r="BF136" s="1113"/>
      <c r="BG136" s="1114"/>
      <c r="BH136" s="1115"/>
      <c r="BI136" s="1115"/>
      <c r="BJ136" s="1115"/>
      <c r="BK136" s="1115"/>
      <c r="BL136" s="1115"/>
      <c r="BM136" s="1115"/>
      <c r="BN136" s="1115"/>
      <c r="BO136" s="1115"/>
      <c r="BP136" s="1115"/>
      <c r="BQ136" s="1188"/>
      <c r="BR136" s="1188"/>
      <c r="BS136" s="1188"/>
      <c r="BT136" s="1188"/>
      <c r="BU136" s="1188"/>
      <c r="BV136" s="1188"/>
      <c r="BW136" s="1188"/>
      <c r="BX136" s="1188"/>
      <c r="BY136" s="1188"/>
      <c r="BZ136" s="1188"/>
      <c r="CA136" s="1188"/>
      <c r="CB136" s="1188"/>
      <c r="CC136" s="1188"/>
      <c r="CD136" s="1188"/>
      <c r="CE136" s="1188"/>
      <c r="CF136" s="1188"/>
      <c r="CG136" s="1188"/>
      <c r="CH136" s="1189"/>
    </row>
    <row r="137" spans="1:86" ht="17.100000000000001" customHeight="1" x14ac:dyDescent="0.15">
      <c r="A137" s="1153" t="s">
        <v>64</v>
      </c>
      <c r="B137" s="1154"/>
      <c r="C137" s="1154"/>
      <c r="D137" s="1154"/>
      <c r="E137" s="1154"/>
      <c r="F137" s="1154"/>
      <c r="G137" s="1154"/>
      <c r="H137" s="1154"/>
      <c r="I137" s="1154"/>
      <c r="J137" s="1154"/>
      <c r="K137" s="1154"/>
      <c r="L137" s="1154"/>
      <c r="M137" s="1155"/>
      <c r="N137" s="1203" t="s">
        <v>22</v>
      </c>
      <c r="O137" s="1203"/>
      <c r="P137" s="1215" t="s">
        <v>17</v>
      </c>
      <c r="Q137" s="1216"/>
      <c r="R137" s="1217" t="str">
        <f>IF('⑨応募者名簿(印刷用)'!$BX$40="","",'⑨応募者名簿(印刷用)'!$BX$40)</f>
        <v>-</v>
      </c>
      <c r="S137" s="1217"/>
      <c r="T137" s="1217"/>
      <c r="U137" s="1217"/>
      <c r="V137" s="1217"/>
      <c r="W137" s="1217"/>
      <c r="X137" s="1217"/>
      <c r="Y137" s="1217"/>
      <c r="Z137" s="1217"/>
      <c r="AA137" s="1217"/>
      <c r="AB137" s="1217"/>
      <c r="AC137" s="1217"/>
      <c r="AD137" s="1217"/>
      <c r="AE137" s="1217"/>
      <c r="AF137" s="1217"/>
      <c r="AG137" s="1217"/>
      <c r="AH137" s="1217"/>
      <c r="AI137" s="1217"/>
      <c r="AJ137" s="1217"/>
      <c r="AK137" s="1217"/>
      <c r="AL137" s="1217"/>
      <c r="AM137" s="1217"/>
      <c r="AN137" s="1217"/>
      <c r="AO137" s="1217"/>
      <c r="AP137" s="1218"/>
      <c r="AR137" s="47"/>
      <c r="AS137" s="1153" t="s">
        <v>64</v>
      </c>
      <c r="AT137" s="1154"/>
      <c r="AU137" s="1154"/>
      <c r="AV137" s="1154"/>
      <c r="AW137" s="1154"/>
      <c r="AX137" s="1154"/>
      <c r="AY137" s="1154"/>
      <c r="AZ137" s="1154"/>
      <c r="BA137" s="1154"/>
      <c r="BB137" s="1154"/>
      <c r="BC137" s="1154"/>
      <c r="BD137" s="1154"/>
      <c r="BE137" s="1155"/>
      <c r="BF137" s="1203" t="s">
        <v>22</v>
      </c>
      <c r="BG137" s="1203"/>
      <c r="BH137" s="1215" t="s">
        <v>17</v>
      </c>
      <c r="BI137" s="1216"/>
      <c r="BJ137" s="1217" t="str">
        <f>IF('⑨応募者名簿(印刷用)'!$BX$40="","",'⑨応募者名簿(印刷用)'!$BX$40)</f>
        <v>-</v>
      </c>
      <c r="BK137" s="1217"/>
      <c r="BL137" s="1217"/>
      <c r="BM137" s="1217"/>
      <c r="BN137" s="1217"/>
      <c r="BO137" s="1217"/>
      <c r="BP137" s="1217"/>
      <c r="BQ137" s="1217"/>
      <c r="BR137" s="1217"/>
      <c r="BS137" s="1217"/>
      <c r="BT137" s="1217"/>
      <c r="BU137" s="1217"/>
      <c r="BV137" s="1217"/>
      <c r="BW137" s="1217"/>
      <c r="BX137" s="1217"/>
      <c r="BY137" s="1217"/>
      <c r="BZ137" s="1217"/>
      <c r="CA137" s="1217"/>
      <c r="CB137" s="1217"/>
      <c r="CC137" s="1217"/>
      <c r="CD137" s="1217"/>
      <c r="CE137" s="1217"/>
      <c r="CF137" s="1217"/>
      <c r="CG137" s="1217"/>
      <c r="CH137" s="1218"/>
    </row>
    <row r="138" spans="1:86" ht="17.100000000000001" customHeight="1" x14ac:dyDescent="0.15">
      <c r="A138" s="612" t="str">
        <f>'⑨応募者名簿(印刷用)'!$A$36</f>
        <v/>
      </c>
      <c r="B138" s="613"/>
      <c r="C138" s="613"/>
      <c r="D138" s="613"/>
      <c r="E138" s="613"/>
      <c r="F138" s="613"/>
      <c r="G138" s="613"/>
      <c r="H138" s="613"/>
      <c r="I138" s="93"/>
      <c r="J138" s="93"/>
      <c r="K138" s="93"/>
      <c r="L138" s="93"/>
      <c r="M138" s="94"/>
      <c r="N138" s="1203"/>
      <c r="O138" s="1203"/>
      <c r="P138" s="1219" t="str">
        <f>IF('⑨応募者名簿(印刷用)'!$BV$42="","",'⑨応募者名簿(印刷用)'!$BV$42)</f>
        <v xml:space="preserve"> </v>
      </c>
      <c r="Q138" s="1220"/>
      <c r="R138" s="1220"/>
      <c r="S138" s="1220"/>
      <c r="T138" s="1220"/>
      <c r="U138" s="1220"/>
      <c r="V138" s="1220"/>
      <c r="W138" s="1220"/>
      <c r="X138" s="1220"/>
      <c r="Y138" s="1220"/>
      <c r="Z138" s="1220"/>
      <c r="AA138" s="1220"/>
      <c r="AB138" s="1220"/>
      <c r="AC138" s="1220"/>
      <c r="AD138" s="1220"/>
      <c r="AE138" s="1220"/>
      <c r="AF138" s="1220"/>
      <c r="AG138" s="1220"/>
      <c r="AH138" s="1220"/>
      <c r="AI138" s="1220"/>
      <c r="AJ138" s="1220"/>
      <c r="AK138" s="1220"/>
      <c r="AL138" s="1220"/>
      <c r="AM138" s="1220"/>
      <c r="AN138" s="1220"/>
      <c r="AO138" s="1220"/>
      <c r="AP138" s="1221"/>
      <c r="AR138" s="47"/>
      <c r="AS138" s="612" t="str">
        <f>'⑨応募者名簿(印刷用)'!$A$36</f>
        <v/>
      </c>
      <c r="AT138" s="613"/>
      <c r="AU138" s="613"/>
      <c r="AV138" s="613"/>
      <c r="AW138" s="613"/>
      <c r="AX138" s="613"/>
      <c r="AY138" s="613"/>
      <c r="AZ138" s="613"/>
      <c r="BA138" s="93"/>
      <c r="BB138" s="93"/>
      <c r="BC138" s="93"/>
      <c r="BD138" s="93"/>
      <c r="BE138" s="94"/>
      <c r="BF138" s="1203"/>
      <c r="BG138" s="1203"/>
      <c r="BH138" s="1219" t="str">
        <f>IF('⑨応募者名簿(印刷用)'!$BV$42="","",'⑨応募者名簿(印刷用)'!$BV$42)</f>
        <v xml:space="preserve"> </v>
      </c>
      <c r="BI138" s="1220"/>
      <c r="BJ138" s="1220"/>
      <c r="BK138" s="1220"/>
      <c r="BL138" s="1220"/>
      <c r="BM138" s="1220"/>
      <c r="BN138" s="1220"/>
      <c r="BO138" s="1220"/>
      <c r="BP138" s="1220"/>
      <c r="BQ138" s="1220"/>
      <c r="BR138" s="1220"/>
      <c r="BS138" s="1220"/>
      <c r="BT138" s="1220"/>
      <c r="BU138" s="1220"/>
      <c r="BV138" s="1220"/>
      <c r="BW138" s="1220"/>
      <c r="BX138" s="1220"/>
      <c r="BY138" s="1220"/>
      <c r="BZ138" s="1220"/>
      <c r="CA138" s="1220"/>
      <c r="CB138" s="1220"/>
      <c r="CC138" s="1220"/>
      <c r="CD138" s="1220"/>
      <c r="CE138" s="1220"/>
      <c r="CF138" s="1220"/>
      <c r="CG138" s="1220"/>
      <c r="CH138" s="1221"/>
    </row>
    <row r="139" spans="1:86" ht="17.100000000000001" customHeight="1" x14ac:dyDescent="0.15">
      <c r="A139" s="612"/>
      <c r="B139" s="613"/>
      <c r="C139" s="613"/>
      <c r="D139" s="613"/>
      <c r="E139" s="613"/>
      <c r="F139" s="613"/>
      <c r="G139" s="613"/>
      <c r="H139" s="613"/>
      <c r="I139" s="93"/>
      <c r="J139" s="93"/>
      <c r="K139" s="93"/>
      <c r="L139" s="93"/>
      <c r="M139" s="94"/>
      <c r="N139" s="1203"/>
      <c r="O139" s="1203"/>
      <c r="P139" s="1219" t="str">
        <f>IF('⑨応募者名簿(印刷用)'!$BV$43="","",'⑨応募者名簿(印刷用)'!$BV$43)</f>
        <v xml:space="preserve"> </v>
      </c>
      <c r="Q139" s="1220"/>
      <c r="R139" s="1220"/>
      <c r="S139" s="1220"/>
      <c r="T139" s="1220"/>
      <c r="U139" s="1220"/>
      <c r="V139" s="1220"/>
      <c r="W139" s="1220"/>
      <c r="X139" s="1220"/>
      <c r="Y139" s="1220"/>
      <c r="Z139" s="1220"/>
      <c r="AA139" s="1220"/>
      <c r="AB139" s="1220"/>
      <c r="AC139" s="1220"/>
      <c r="AD139" s="1220"/>
      <c r="AE139" s="1220"/>
      <c r="AF139" s="1220"/>
      <c r="AG139" s="1220"/>
      <c r="AH139" s="1220"/>
      <c r="AI139" s="1220"/>
      <c r="AJ139" s="1220"/>
      <c r="AK139" s="1220"/>
      <c r="AL139" s="1220"/>
      <c r="AM139" s="1220"/>
      <c r="AN139" s="1220"/>
      <c r="AO139" s="1220"/>
      <c r="AP139" s="1221"/>
      <c r="AR139" s="47"/>
      <c r="AS139" s="612"/>
      <c r="AT139" s="613"/>
      <c r="AU139" s="613"/>
      <c r="AV139" s="613"/>
      <c r="AW139" s="613"/>
      <c r="AX139" s="613"/>
      <c r="AY139" s="613"/>
      <c r="AZ139" s="613"/>
      <c r="BA139" s="93"/>
      <c r="BB139" s="93"/>
      <c r="BC139" s="93"/>
      <c r="BD139" s="93"/>
      <c r="BE139" s="94"/>
      <c r="BF139" s="1203"/>
      <c r="BG139" s="1203"/>
      <c r="BH139" s="1219" t="str">
        <f>IF('⑨応募者名簿(印刷用)'!$BV$43="","",'⑨応募者名簿(印刷用)'!$BV$43)</f>
        <v xml:space="preserve"> </v>
      </c>
      <c r="BI139" s="1220"/>
      <c r="BJ139" s="1220"/>
      <c r="BK139" s="1220"/>
      <c r="BL139" s="1220"/>
      <c r="BM139" s="1220"/>
      <c r="BN139" s="1220"/>
      <c r="BO139" s="1220"/>
      <c r="BP139" s="1220"/>
      <c r="BQ139" s="1220"/>
      <c r="BR139" s="1220"/>
      <c r="BS139" s="1220"/>
      <c r="BT139" s="1220"/>
      <c r="BU139" s="1220"/>
      <c r="BV139" s="1220"/>
      <c r="BW139" s="1220"/>
      <c r="BX139" s="1220"/>
      <c r="BY139" s="1220"/>
      <c r="BZ139" s="1220"/>
      <c r="CA139" s="1220"/>
      <c r="CB139" s="1220"/>
      <c r="CC139" s="1220"/>
      <c r="CD139" s="1220"/>
      <c r="CE139" s="1220"/>
      <c r="CF139" s="1220"/>
      <c r="CG139" s="1220"/>
      <c r="CH139" s="1221"/>
    </row>
    <row r="140" spans="1:86" ht="17.100000000000001" customHeight="1" x14ac:dyDescent="0.15">
      <c r="A140" s="612"/>
      <c r="B140" s="613"/>
      <c r="C140" s="613"/>
      <c r="D140" s="613"/>
      <c r="E140" s="613"/>
      <c r="F140" s="613"/>
      <c r="G140" s="613"/>
      <c r="H140" s="613"/>
      <c r="I140" s="93"/>
      <c r="J140" s="93"/>
      <c r="K140" s="93"/>
      <c r="L140" s="93"/>
      <c r="M140" s="94"/>
      <c r="N140" s="1203"/>
      <c r="O140" s="1203"/>
      <c r="P140" s="1222" t="str">
        <f>IF('⑨応募者名簿(印刷用)'!$BV$44="","",'⑨応募者名簿(印刷用)'!$BV$44)</f>
        <v xml:space="preserve"> </v>
      </c>
      <c r="Q140" s="1223"/>
      <c r="R140" s="1223"/>
      <c r="S140" s="1223"/>
      <c r="T140" s="1223"/>
      <c r="U140" s="1223"/>
      <c r="V140" s="1223"/>
      <c r="W140" s="1223"/>
      <c r="X140" s="1223"/>
      <c r="Y140" s="1223"/>
      <c r="Z140" s="1223"/>
      <c r="AA140" s="1223"/>
      <c r="AB140" s="1223"/>
      <c r="AC140" s="1223"/>
      <c r="AD140" s="1223"/>
      <c r="AE140" s="1223"/>
      <c r="AF140" s="1223"/>
      <c r="AG140" s="1223"/>
      <c r="AH140" s="1223"/>
      <c r="AI140" s="1223"/>
      <c r="AJ140" s="1223"/>
      <c r="AK140" s="1223"/>
      <c r="AL140" s="1223"/>
      <c r="AM140" s="1223"/>
      <c r="AN140" s="1223"/>
      <c r="AO140" s="1223"/>
      <c r="AP140" s="1224"/>
      <c r="AR140" s="47"/>
      <c r="AS140" s="612"/>
      <c r="AT140" s="613"/>
      <c r="AU140" s="613"/>
      <c r="AV140" s="613"/>
      <c r="AW140" s="613"/>
      <c r="AX140" s="613"/>
      <c r="AY140" s="613"/>
      <c r="AZ140" s="613"/>
      <c r="BA140" s="93"/>
      <c r="BB140" s="93"/>
      <c r="BC140" s="93"/>
      <c r="BD140" s="93"/>
      <c r="BE140" s="94"/>
      <c r="BF140" s="1203"/>
      <c r="BG140" s="1203"/>
      <c r="BH140" s="1222" t="str">
        <f>IF('⑨応募者名簿(印刷用)'!$BV$44="","",'⑨応募者名簿(印刷用)'!$BV$44)</f>
        <v xml:space="preserve"> </v>
      </c>
      <c r="BI140" s="1223"/>
      <c r="BJ140" s="1223"/>
      <c r="BK140" s="1223"/>
      <c r="BL140" s="1223"/>
      <c r="BM140" s="1223"/>
      <c r="BN140" s="1223"/>
      <c r="BO140" s="1223"/>
      <c r="BP140" s="1223"/>
      <c r="BQ140" s="1223"/>
      <c r="BR140" s="1223"/>
      <c r="BS140" s="1223"/>
      <c r="BT140" s="1223"/>
      <c r="BU140" s="1223"/>
      <c r="BV140" s="1223"/>
      <c r="BW140" s="1223"/>
      <c r="BX140" s="1223"/>
      <c r="BY140" s="1223"/>
      <c r="BZ140" s="1223"/>
      <c r="CA140" s="1223"/>
      <c r="CB140" s="1223"/>
      <c r="CC140" s="1223"/>
      <c r="CD140" s="1223"/>
      <c r="CE140" s="1223"/>
      <c r="CF140" s="1223"/>
      <c r="CG140" s="1223"/>
      <c r="CH140" s="1224"/>
    </row>
    <row r="141" spans="1:86" ht="17.100000000000001" customHeight="1" x14ac:dyDescent="0.15">
      <c r="A141" s="612"/>
      <c r="B141" s="613"/>
      <c r="C141" s="613"/>
      <c r="D141" s="613"/>
      <c r="E141" s="613"/>
      <c r="F141" s="613"/>
      <c r="G141" s="613"/>
      <c r="H141" s="613"/>
      <c r="I141" s="93"/>
      <c r="J141" s="93"/>
      <c r="K141" s="93"/>
      <c r="L141" s="93"/>
      <c r="M141" s="94"/>
      <c r="N141" s="1206" t="s">
        <v>33</v>
      </c>
      <c r="O141" s="1207"/>
      <c r="P141" s="1212" t="s">
        <v>24</v>
      </c>
      <c r="Q141" s="1213"/>
      <c r="R141" s="1213"/>
      <c r="S141" s="1213"/>
      <c r="T141" s="1213" t="str">
        <f>""&amp;⑧入力シート!$D$21</f>
        <v/>
      </c>
      <c r="U141" s="1213"/>
      <c r="V141" s="1213"/>
      <c r="W141" s="1213"/>
      <c r="X141" s="1213"/>
      <c r="Y141" s="1213"/>
      <c r="Z141" s="1213"/>
      <c r="AA141" s="1213"/>
      <c r="AB141" s="1213"/>
      <c r="AC141" s="1213"/>
      <c r="AD141" s="1213"/>
      <c r="AE141" s="1213"/>
      <c r="AF141" s="1213"/>
      <c r="AG141" s="1213"/>
      <c r="AH141" s="1213"/>
      <c r="AI141" s="1213"/>
      <c r="AJ141" s="1213"/>
      <c r="AK141" s="1213"/>
      <c r="AL141" s="1213"/>
      <c r="AM141" s="1213"/>
      <c r="AN141" s="1213"/>
      <c r="AO141" s="1213"/>
      <c r="AP141" s="1214"/>
      <c r="AR141" s="47"/>
      <c r="AS141" s="612"/>
      <c r="AT141" s="613"/>
      <c r="AU141" s="613"/>
      <c r="AV141" s="613"/>
      <c r="AW141" s="613"/>
      <c r="AX141" s="613"/>
      <c r="AY141" s="613"/>
      <c r="AZ141" s="613"/>
      <c r="BA141" s="93"/>
      <c r="BB141" s="93"/>
      <c r="BC141" s="93"/>
      <c r="BD141" s="93"/>
      <c r="BE141" s="94"/>
      <c r="BF141" s="1206" t="s">
        <v>33</v>
      </c>
      <c r="BG141" s="1207"/>
      <c r="BH141" s="1212" t="s">
        <v>24</v>
      </c>
      <c r="BI141" s="1213"/>
      <c r="BJ141" s="1213"/>
      <c r="BK141" s="1213"/>
      <c r="BL141" s="1213" t="str">
        <f>""&amp;⑧入力シート!$D$21</f>
        <v/>
      </c>
      <c r="BM141" s="1213"/>
      <c r="BN141" s="1213"/>
      <c r="BO141" s="1213"/>
      <c r="BP141" s="1213"/>
      <c r="BQ141" s="1213"/>
      <c r="BR141" s="1213"/>
      <c r="BS141" s="1213"/>
      <c r="BT141" s="1213"/>
      <c r="BU141" s="1213"/>
      <c r="BV141" s="1213"/>
      <c r="BW141" s="1213"/>
      <c r="BX141" s="1213"/>
      <c r="BY141" s="1213"/>
      <c r="BZ141" s="1213"/>
      <c r="CA141" s="1213"/>
      <c r="CB141" s="1213"/>
      <c r="CC141" s="1213"/>
      <c r="CD141" s="1213"/>
      <c r="CE141" s="1213"/>
      <c r="CF141" s="1213"/>
      <c r="CG141" s="1213"/>
      <c r="CH141" s="1214"/>
    </row>
    <row r="142" spans="1:86" ht="17.100000000000001" customHeight="1" x14ac:dyDescent="0.15">
      <c r="A142" s="95"/>
      <c r="B142" s="93"/>
      <c r="C142" s="93"/>
      <c r="D142" s="93"/>
      <c r="E142" s="93"/>
      <c r="F142" s="93"/>
      <c r="G142" s="93"/>
      <c r="H142" s="93"/>
      <c r="I142" s="93"/>
      <c r="J142" s="93"/>
      <c r="K142" s="93"/>
      <c r="L142" s="93"/>
      <c r="M142" s="94"/>
      <c r="N142" s="1190"/>
      <c r="O142" s="1191"/>
      <c r="P142" s="1082" t="str">
        <f>"　"&amp;⑧入力シート!$D$22</f>
        <v>　</v>
      </c>
      <c r="Q142" s="1083"/>
      <c r="R142" s="1083"/>
      <c r="S142" s="1083"/>
      <c r="T142" s="1083"/>
      <c r="U142" s="1083"/>
      <c r="V142" s="1083"/>
      <c r="W142" s="1083"/>
      <c r="X142" s="1083"/>
      <c r="Y142" s="1083"/>
      <c r="Z142" s="1083"/>
      <c r="AA142" s="1083"/>
      <c r="AB142" s="1083"/>
      <c r="AC142" s="1083"/>
      <c r="AD142" s="1083"/>
      <c r="AE142" s="1083"/>
      <c r="AF142" s="1083"/>
      <c r="AG142" s="1083"/>
      <c r="AH142" s="1083"/>
      <c r="AI142" s="1083"/>
      <c r="AJ142" s="1083"/>
      <c r="AK142" s="1083"/>
      <c r="AL142" s="1083"/>
      <c r="AM142" s="1083"/>
      <c r="AN142" s="1083"/>
      <c r="AO142" s="1083"/>
      <c r="AP142" s="1084"/>
      <c r="AR142" s="47"/>
      <c r="AS142" s="95"/>
      <c r="AT142" s="93"/>
      <c r="AU142" s="93"/>
      <c r="AV142" s="93"/>
      <c r="AW142" s="93"/>
      <c r="AX142" s="93"/>
      <c r="AY142" s="93"/>
      <c r="AZ142" s="93"/>
      <c r="BA142" s="93"/>
      <c r="BB142" s="93"/>
      <c r="BC142" s="93"/>
      <c r="BD142" s="93"/>
      <c r="BE142" s="94"/>
      <c r="BF142" s="1190"/>
      <c r="BG142" s="1191"/>
      <c r="BH142" s="1082" t="str">
        <f>"　"&amp;⑧入力シート!$D$22</f>
        <v>　</v>
      </c>
      <c r="BI142" s="1083"/>
      <c r="BJ142" s="1083"/>
      <c r="BK142" s="1083"/>
      <c r="BL142" s="1083"/>
      <c r="BM142" s="1083"/>
      <c r="BN142" s="1083"/>
      <c r="BO142" s="1083"/>
      <c r="BP142" s="1083"/>
      <c r="BQ142" s="1083"/>
      <c r="BR142" s="1083"/>
      <c r="BS142" s="1083"/>
      <c r="BT142" s="1083"/>
      <c r="BU142" s="1083"/>
      <c r="BV142" s="1083"/>
      <c r="BW142" s="1083"/>
      <c r="BX142" s="1083"/>
      <c r="BY142" s="1083"/>
      <c r="BZ142" s="1083"/>
      <c r="CA142" s="1083"/>
      <c r="CB142" s="1083"/>
      <c r="CC142" s="1083"/>
      <c r="CD142" s="1083"/>
      <c r="CE142" s="1083"/>
      <c r="CF142" s="1083"/>
      <c r="CG142" s="1083"/>
      <c r="CH142" s="1084"/>
    </row>
    <row r="143" spans="1:86" ht="17.100000000000001" customHeight="1" x14ac:dyDescent="0.15">
      <c r="A143" s="95"/>
      <c r="B143" s="93"/>
      <c r="C143" s="93"/>
      <c r="D143" s="93"/>
      <c r="E143" s="93"/>
      <c r="F143" s="93"/>
      <c r="G143" s="93"/>
      <c r="H143" s="93"/>
      <c r="I143" s="93"/>
      <c r="J143" s="93"/>
      <c r="K143" s="93"/>
      <c r="L143" s="93"/>
      <c r="M143" s="94"/>
      <c r="N143" s="1190"/>
      <c r="O143" s="1191"/>
      <c r="P143" s="1085" t="str">
        <f>"　"&amp;⑧入力シート!$D$23</f>
        <v>　</v>
      </c>
      <c r="Q143" s="1086"/>
      <c r="R143" s="1086"/>
      <c r="S143" s="1086"/>
      <c r="T143" s="1086"/>
      <c r="U143" s="1086"/>
      <c r="V143" s="1086"/>
      <c r="W143" s="1086"/>
      <c r="X143" s="1086"/>
      <c r="Y143" s="1086"/>
      <c r="Z143" s="1086"/>
      <c r="AA143" s="1086"/>
      <c r="AB143" s="1086"/>
      <c r="AC143" s="1086"/>
      <c r="AD143" s="1086"/>
      <c r="AE143" s="1086"/>
      <c r="AF143" s="1086"/>
      <c r="AG143" s="1086"/>
      <c r="AH143" s="1086"/>
      <c r="AI143" s="1086"/>
      <c r="AJ143" s="1086"/>
      <c r="AK143" s="1086"/>
      <c r="AL143" s="1086"/>
      <c r="AM143" s="1086"/>
      <c r="AN143" s="1086"/>
      <c r="AO143" s="1086"/>
      <c r="AP143" s="1087"/>
      <c r="AR143" s="47"/>
      <c r="AS143" s="95"/>
      <c r="AT143" s="93"/>
      <c r="AU143" s="93"/>
      <c r="AV143" s="93"/>
      <c r="AW143" s="93"/>
      <c r="AX143" s="93"/>
      <c r="AY143" s="93"/>
      <c r="AZ143" s="93"/>
      <c r="BA143" s="93"/>
      <c r="BB143" s="93"/>
      <c r="BC143" s="93"/>
      <c r="BD143" s="93"/>
      <c r="BE143" s="94"/>
      <c r="BF143" s="1190"/>
      <c r="BG143" s="1191"/>
      <c r="BH143" s="1085" t="str">
        <f>"　"&amp;⑧入力シート!$D$23</f>
        <v>　</v>
      </c>
      <c r="BI143" s="1086"/>
      <c r="BJ143" s="1086"/>
      <c r="BK143" s="1086"/>
      <c r="BL143" s="1086"/>
      <c r="BM143" s="1086"/>
      <c r="BN143" s="1086"/>
      <c r="BO143" s="1086"/>
      <c r="BP143" s="1086"/>
      <c r="BQ143" s="1086"/>
      <c r="BR143" s="1086"/>
      <c r="BS143" s="1086"/>
      <c r="BT143" s="1086"/>
      <c r="BU143" s="1086"/>
      <c r="BV143" s="1086"/>
      <c r="BW143" s="1086"/>
      <c r="BX143" s="1086"/>
      <c r="BY143" s="1086"/>
      <c r="BZ143" s="1086"/>
      <c r="CA143" s="1086"/>
      <c r="CB143" s="1086"/>
      <c r="CC143" s="1086"/>
      <c r="CD143" s="1086"/>
      <c r="CE143" s="1086"/>
      <c r="CF143" s="1086"/>
      <c r="CG143" s="1086"/>
      <c r="CH143" s="1087"/>
    </row>
    <row r="144" spans="1:86" ht="17.100000000000001" customHeight="1" x14ac:dyDescent="0.15">
      <c r="A144" s="96"/>
      <c r="B144" s="97"/>
      <c r="C144" s="97"/>
      <c r="D144" s="97"/>
      <c r="E144" s="97"/>
      <c r="F144" s="97"/>
      <c r="G144" s="97"/>
      <c r="H144" s="97"/>
      <c r="I144" s="97"/>
      <c r="J144" s="97"/>
      <c r="K144" s="97"/>
      <c r="L144" s="97"/>
      <c r="M144" s="98"/>
      <c r="N144" s="1190"/>
      <c r="O144" s="1191"/>
      <c r="P144" s="1085"/>
      <c r="Q144" s="1086"/>
      <c r="R144" s="1086"/>
      <c r="S144" s="1086"/>
      <c r="T144" s="1086"/>
      <c r="U144" s="1086"/>
      <c r="V144" s="1086"/>
      <c r="W144" s="1086"/>
      <c r="X144" s="1086"/>
      <c r="Y144" s="1086"/>
      <c r="Z144" s="1086"/>
      <c r="AA144" s="1086"/>
      <c r="AB144" s="1086"/>
      <c r="AC144" s="1086"/>
      <c r="AD144" s="1086"/>
      <c r="AE144" s="1086"/>
      <c r="AF144" s="1086"/>
      <c r="AG144" s="1086"/>
      <c r="AH144" s="1086"/>
      <c r="AI144" s="1086"/>
      <c r="AJ144" s="1086"/>
      <c r="AK144" s="1086"/>
      <c r="AL144" s="1086"/>
      <c r="AM144" s="1086"/>
      <c r="AN144" s="1086"/>
      <c r="AO144" s="1086"/>
      <c r="AP144" s="1087"/>
      <c r="AR144" s="47"/>
      <c r="AS144" s="96"/>
      <c r="AT144" s="97"/>
      <c r="AU144" s="97"/>
      <c r="AV144" s="97"/>
      <c r="AW144" s="97"/>
      <c r="AX144" s="97"/>
      <c r="AY144" s="97"/>
      <c r="AZ144" s="97"/>
      <c r="BA144" s="97"/>
      <c r="BB144" s="97"/>
      <c r="BC144" s="97"/>
      <c r="BD144" s="97"/>
      <c r="BE144" s="98"/>
      <c r="BF144" s="1190"/>
      <c r="BG144" s="1191"/>
      <c r="BH144" s="1085"/>
      <c r="BI144" s="1086"/>
      <c r="BJ144" s="1086"/>
      <c r="BK144" s="1086"/>
      <c r="BL144" s="1086"/>
      <c r="BM144" s="1086"/>
      <c r="BN144" s="1086"/>
      <c r="BO144" s="1086"/>
      <c r="BP144" s="1086"/>
      <c r="BQ144" s="1086"/>
      <c r="BR144" s="1086"/>
      <c r="BS144" s="1086"/>
      <c r="BT144" s="1086"/>
      <c r="BU144" s="1086"/>
      <c r="BV144" s="1086"/>
      <c r="BW144" s="1086"/>
      <c r="BX144" s="1086"/>
      <c r="BY144" s="1086"/>
      <c r="BZ144" s="1086"/>
      <c r="CA144" s="1086"/>
      <c r="CB144" s="1086"/>
      <c r="CC144" s="1086"/>
      <c r="CD144" s="1086"/>
      <c r="CE144" s="1086"/>
      <c r="CF144" s="1086"/>
      <c r="CG144" s="1086"/>
      <c r="CH144" s="1087"/>
    </row>
    <row r="145" spans="1:87" ht="18" customHeight="1" x14ac:dyDescent="0.15">
      <c r="A145" s="1206" t="s">
        <v>38</v>
      </c>
      <c r="B145" s="1207"/>
      <c r="C145" s="1212" t="s">
        <v>32</v>
      </c>
      <c r="D145" s="1213"/>
      <c r="E145" s="1213"/>
      <c r="F145" s="1213"/>
      <c r="G145" s="1213"/>
      <c r="H145" s="1213"/>
      <c r="I145" s="1213"/>
      <c r="J145" s="1213"/>
      <c r="K145" s="1213"/>
      <c r="L145" s="1213"/>
      <c r="M145" s="1213"/>
      <c r="N145" s="1203" t="s">
        <v>35</v>
      </c>
      <c r="O145" s="1203"/>
      <c r="P145" s="1126" t="str">
        <f>""&amp;⑧入力シート!AD120</f>
        <v/>
      </c>
      <c r="Q145" s="1126"/>
      <c r="R145" s="1126"/>
      <c r="S145" s="1126"/>
      <c r="T145" s="1126"/>
      <c r="U145" s="1126"/>
      <c r="V145" s="1126"/>
      <c r="W145" s="1126"/>
      <c r="X145" s="1126"/>
      <c r="Y145" s="1126"/>
      <c r="Z145" s="1126"/>
      <c r="AA145" s="1126"/>
      <c r="AB145" s="1126"/>
      <c r="AC145" s="1126"/>
      <c r="AD145" s="1126"/>
      <c r="AE145" s="1126"/>
      <c r="AF145" s="1126"/>
      <c r="AG145" s="1126"/>
      <c r="AH145" s="1126"/>
      <c r="AI145" s="1126"/>
      <c r="AJ145" s="1126"/>
      <c r="AK145" s="1126"/>
      <c r="AL145" s="1126"/>
      <c r="AM145" s="1126"/>
      <c r="AN145" s="1126"/>
      <c r="AO145" s="1126"/>
      <c r="AP145" s="1126"/>
      <c r="AR145" s="47"/>
      <c r="AS145" s="1206" t="s">
        <v>38</v>
      </c>
      <c r="AT145" s="1207"/>
      <c r="AU145" s="1212" t="s">
        <v>32</v>
      </c>
      <c r="AV145" s="1213"/>
      <c r="AW145" s="1213"/>
      <c r="AX145" s="1213"/>
      <c r="AY145" s="1213"/>
      <c r="AZ145" s="1213"/>
      <c r="BA145" s="1213"/>
      <c r="BB145" s="1213"/>
      <c r="BC145" s="1213"/>
      <c r="BD145" s="1213"/>
      <c r="BE145" s="1213"/>
      <c r="BF145" s="1203" t="s">
        <v>35</v>
      </c>
      <c r="BG145" s="1203"/>
      <c r="BH145" s="1126" t="str">
        <f>""&amp;⑧入力シート!AD121</f>
        <v/>
      </c>
      <c r="BI145" s="1126"/>
      <c r="BJ145" s="1126"/>
      <c r="BK145" s="1126"/>
      <c r="BL145" s="1126"/>
      <c r="BM145" s="1126"/>
      <c r="BN145" s="1126"/>
      <c r="BO145" s="1126"/>
      <c r="BP145" s="1126"/>
      <c r="BQ145" s="1126"/>
      <c r="BR145" s="1126"/>
      <c r="BS145" s="1126"/>
      <c r="BT145" s="1126"/>
      <c r="BU145" s="1126"/>
      <c r="BV145" s="1126"/>
      <c r="BW145" s="1126"/>
      <c r="BX145" s="1126"/>
      <c r="BY145" s="1126"/>
      <c r="BZ145" s="1126"/>
      <c r="CA145" s="1126"/>
      <c r="CB145" s="1126"/>
      <c r="CC145" s="1126"/>
      <c r="CD145" s="1126"/>
      <c r="CE145" s="1126"/>
      <c r="CF145" s="1126"/>
      <c r="CG145" s="1126"/>
      <c r="CH145" s="1126"/>
    </row>
    <row r="146" spans="1:87" ht="18" customHeight="1" x14ac:dyDescent="0.15">
      <c r="A146" s="1190"/>
      <c r="B146" s="1191"/>
      <c r="C146" s="1204">
        <f>⑧入力シート!Y120</f>
        <v>97</v>
      </c>
      <c r="D146" s="1205"/>
      <c r="E146" s="1205"/>
      <c r="F146" s="1205"/>
      <c r="G146" s="1205"/>
      <c r="H146" s="1205"/>
      <c r="I146" s="1205"/>
      <c r="J146" s="1205"/>
      <c r="K146" s="1205"/>
      <c r="L146" s="1205"/>
      <c r="M146" s="1205"/>
      <c r="N146" s="1203"/>
      <c r="O146" s="1203"/>
      <c r="P146" s="1126"/>
      <c r="Q146" s="1126"/>
      <c r="R146" s="1126"/>
      <c r="S146" s="1126"/>
      <c r="T146" s="1126"/>
      <c r="U146" s="1126"/>
      <c r="V146" s="1126"/>
      <c r="W146" s="1126"/>
      <c r="X146" s="1126"/>
      <c r="Y146" s="1126"/>
      <c r="Z146" s="1126"/>
      <c r="AA146" s="1126"/>
      <c r="AB146" s="1126"/>
      <c r="AC146" s="1126"/>
      <c r="AD146" s="1126"/>
      <c r="AE146" s="1126"/>
      <c r="AF146" s="1126"/>
      <c r="AG146" s="1126"/>
      <c r="AH146" s="1126"/>
      <c r="AI146" s="1126"/>
      <c r="AJ146" s="1126"/>
      <c r="AK146" s="1126"/>
      <c r="AL146" s="1126"/>
      <c r="AM146" s="1126"/>
      <c r="AN146" s="1126"/>
      <c r="AO146" s="1126"/>
      <c r="AP146" s="1126"/>
      <c r="AR146" s="47"/>
      <c r="AS146" s="1190"/>
      <c r="AT146" s="1191"/>
      <c r="AU146" s="1204">
        <f>⑧入力シート!Y121</f>
        <v>98</v>
      </c>
      <c r="AV146" s="1205"/>
      <c r="AW146" s="1205"/>
      <c r="AX146" s="1205"/>
      <c r="AY146" s="1205"/>
      <c r="AZ146" s="1205"/>
      <c r="BA146" s="1205"/>
      <c r="BB146" s="1205"/>
      <c r="BC146" s="1205"/>
      <c r="BD146" s="1205"/>
      <c r="BE146" s="1205"/>
      <c r="BF146" s="1203"/>
      <c r="BG146" s="1203"/>
      <c r="BH146" s="1126"/>
      <c r="BI146" s="1126"/>
      <c r="BJ146" s="1126"/>
      <c r="BK146" s="1126"/>
      <c r="BL146" s="1126"/>
      <c r="BM146" s="1126"/>
      <c r="BN146" s="1126"/>
      <c r="BO146" s="1126"/>
      <c r="BP146" s="1126"/>
      <c r="BQ146" s="1126"/>
      <c r="BR146" s="1126"/>
      <c r="BS146" s="1126"/>
      <c r="BT146" s="1126"/>
      <c r="BU146" s="1126"/>
      <c r="BV146" s="1126"/>
      <c r="BW146" s="1126"/>
      <c r="BX146" s="1126"/>
      <c r="BY146" s="1126"/>
      <c r="BZ146" s="1126"/>
      <c r="CA146" s="1126"/>
      <c r="CB146" s="1126"/>
      <c r="CC146" s="1126"/>
      <c r="CD146" s="1126"/>
      <c r="CE146" s="1126"/>
      <c r="CF146" s="1126"/>
      <c r="CG146" s="1126"/>
      <c r="CH146" s="1126"/>
    </row>
    <row r="147" spans="1:87" ht="18" customHeight="1" x14ac:dyDescent="0.15">
      <c r="A147" s="1192"/>
      <c r="B147" s="1193"/>
      <c r="C147" s="1204"/>
      <c r="D147" s="1205"/>
      <c r="E147" s="1205"/>
      <c r="F147" s="1205"/>
      <c r="G147" s="1205"/>
      <c r="H147" s="1205"/>
      <c r="I147" s="1205"/>
      <c r="J147" s="1205"/>
      <c r="K147" s="1205"/>
      <c r="L147" s="1205"/>
      <c r="M147" s="1205"/>
      <c r="N147" s="1203"/>
      <c r="O147" s="1203"/>
      <c r="P147" s="1126"/>
      <c r="Q147" s="1126"/>
      <c r="R147" s="1126"/>
      <c r="S147" s="1126"/>
      <c r="T147" s="1126"/>
      <c r="U147" s="1126"/>
      <c r="V147" s="1126"/>
      <c r="W147" s="1126"/>
      <c r="X147" s="1126"/>
      <c r="Y147" s="1126"/>
      <c r="Z147" s="1126"/>
      <c r="AA147" s="1126"/>
      <c r="AB147" s="1126"/>
      <c r="AC147" s="1126"/>
      <c r="AD147" s="1126"/>
      <c r="AE147" s="1126"/>
      <c r="AF147" s="1126"/>
      <c r="AG147" s="1126"/>
      <c r="AH147" s="1126"/>
      <c r="AI147" s="1126"/>
      <c r="AJ147" s="1126"/>
      <c r="AK147" s="1126"/>
      <c r="AL147" s="1126"/>
      <c r="AM147" s="1126"/>
      <c r="AN147" s="1126"/>
      <c r="AO147" s="1126"/>
      <c r="AP147" s="1126"/>
      <c r="AR147" s="47"/>
      <c r="AS147" s="1192"/>
      <c r="AT147" s="1193"/>
      <c r="AU147" s="1204"/>
      <c r="AV147" s="1205"/>
      <c r="AW147" s="1205"/>
      <c r="AX147" s="1205"/>
      <c r="AY147" s="1205"/>
      <c r="AZ147" s="1205"/>
      <c r="BA147" s="1205"/>
      <c r="BB147" s="1205"/>
      <c r="BC147" s="1205"/>
      <c r="BD147" s="1205"/>
      <c r="BE147" s="1205"/>
      <c r="BF147" s="1203"/>
      <c r="BG147" s="1203"/>
      <c r="BH147" s="1126"/>
      <c r="BI147" s="1126"/>
      <c r="BJ147" s="1126"/>
      <c r="BK147" s="1126"/>
      <c r="BL147" s="1126"/>
      <c r="BM147" s="1126"/>
      <c r="BN147" s="1126"/>
      <c r="BO147" s="1126"/>
      <c r="BP147" s="1126"/>
      <c r="BQ147" s="1126"/>
      <c r="BR147" s="1126"/>
      <c r="BS147" s="1126"/>
      <c r="BT147" s="1126"/>
      <c r="BU147" s="1126"/>
      <c r="BV147" s="1126"/>
      <c r="BW147" s="1126"/>
      <c r="BX147" s="1126"/>
      <c r="BY147" s="1126"/>
      <c r="BZ147" s="1126"/>
      <c r="CA147" s="1126"/>
      <c r="CB147" s="1126"/>
      <c r="CC147" s="1126"/>
      <c r="CD147" s="1126"/>
      <c r="CE147" s="1126"/>
      <c r="CF147" s="1126"/>
      <c r="CG147" s="1126"/>
      <c r="CH147" s="1126"/>
    </row>
    <row r="148" spans="1:87" ht="18" customHeight="1" x14ac:dyDescent="0.15">
      <c r="A148" s="1206" t="s">
        <v>37</v>
      </c>
      <c r="B148" s="1207"/>
      <c r="C148" s="1208" t="str">
        <f>""&amp;⑧入力シート!Z120</f>
        <v/>
      </c>
      <c r="D148" s="1209"/>
      <c r="E148" s="1209"/>
      <c r="F148" s="1209"/>
      <c r="G148" s="1209"/>
      <c r="H148" s="1209"/>
      <c r="I148" s="1209"/>
      <c r="J148" s="1209"/>
      <c r="K148" s="1209"/>
      <c r="L148" s="1209"/>
      <c r="M148" s="1210"/>
      <c r="N148" s="1190" t="s">
        <v>36</v>
      </c>
      <c r="O148" s="1191"/>
      <c r="P148" s="1194" t="s">
        <v>34</v>
      </c>
      <c r="Q148" s="1195"/>
      <c r="R148" s="1195"/>
      <c r="S148" s="1195"/>
      <c r="T148" s="1195"/>
      <c r="U148" s="1195"/>
      <c r="V148" s="1195"/>
      <c r="W148" s="1195"/>
      <c r="X148" s="1195"/>
      <c r="Y148" s="1195"/>
      <c r="Z148" s="1195"/>
      <c r="AA148" s="1195"/>
      <c r="AB148" s="1195"/>
      <c r="AC148" s="1195"/>
      <c r="AD148" s="1195"/>
      <c r="AE148" s="1195"/>
      <c r="AF148" s="1195"/>
      <c r="AG148" s="1195"/>
      <c r="AH148" s="1195"/>
      <c r="AI148" s="1195"/>
      <c r="AJ148" s="1195"/>
      <c r="AK148" s="1195"/>
      <c r="AL148" s="1195"/>
      <c r="AM148" s="1195"/>
      <c r="AN148" s="1195"/>
      <c r="AO148" s="1195"/>
      <c r="AP148" s="1196"/>
      <c r="AR148" s="47"/>
      <c r="AS148" s="1206" t="s">
        <v>37</v>
      </c>
      <c r="AT148" s="1207"/>
      <c r="AU148" s="1208" t="str">
        <f>""&amp;⑧入力シート!Z121</f>
        <v/>
      </c>
      <c r="AV148" s="1209"/>
      <c r="AW148" s="1209"/>
      <c r="AX148" s="1209"/>
      <c r="AY148" s="1209"/>
      <c r="AZ148" s="1209"/>
      <c r="BA148" s="1209"/>
      <c r="BB148" s="1209"/>
      <c r="BC148" s="1209"/>
      <c r="BD148" s="1209"/>
      <c r="BE148" s="1210"/>
      <c r="BF148" s="1190" t="s">
        <v>36</v>
      </c>
      <c r="BG148" s="1191"/>
      <c r="BH148" s="1194" t="s">
        <v>34</v>
      </c>
      <c r="BI148" s="1195"/>
      <c r="BJ148" s="1195"/>
      <c r="BK148" s="1195"/>
      <c r="BL148" s="1195"/>
      <c r="BM148" s="1195"/>
      <c r="BN148" s="1195"/>
      <c r="BO148" s="1195"/>
      <c r="BP148" s="1195"/>
      <c r="BQ148" s="1195"/>
      <c r="BR148" s="1195"/>
      <c r="BS148" s="1195"/>
      <c r="BT148" s="1195"/>
      <c r="BU148" s="1195"/>
      <c r="BV148" s="1195"/>
      <c r="BW148" s="1195"/>
      <c r="BX148" s="1195"/>
      <c r="BY148" s="1195"/>
      <c r="BZ148" s="1195"/>
      <c r="CA148" s="1195"/>
      <c r="CB148" s="1195"/>
      <c r="CC148" s="1195"/>
      <c r="CD148" s="1195"/>
      <c r="CE148" s="1195"/>
      <c r="CF148" s="1195"/>
      <c r="CG148" s="1195"/>
      <c r="CH148" s="1196"/>
    </row>
    <row r="149" spans="1:87" ht="18" customHeight="1" x14ac:dyDescent="0.15">
      <c r="A149" s="1190"/>
      <c r="B149" s="1191"/>
      <c r="C149" s="1204"/>
      <c r="D149" s="1205"/>
      <c r="E149" s="1205"/>
      <c r="F149" s="1205"/>
      <c r="G149" s="1205"/>
      <c r="H149" s="1205"/>
      <c r="I149" s="1205"/>
      <c r="J149" s="1205"/>
      <c r="K149" s="1205"/>
      <c r="L149" s="1205"/>
      <c r="M149" s="1211"/>
      <c r="N149" s="1190"/>
      <c r="O149" s="1191"/>
      <c r="P149" s="1225" t="str">
        <f>'⑨応募者名簿(印刷用)'!CY9</f>
        <v xml:space="preserve"> </v>
      </c>
      <c r="Q149" s="1225"/>
      <c r="R149" s="1225"/>
      <c r="S149" s="1225"/>
      <c r="T149" s="1225"/>
      <c r="U149" s="1225"/>
      <c r="V149" s="1225"/>
      <c r="W149" s="1225"/>
      <c r="X149" s="1225"/>
      <c r="Y149" s="1225"/>
      <c r="Z149" s="1225"/>
      <c r="AA149" s="1225"/>
      <c r="AB149" s="1225"/>
      <c r="AC149" s="1225"/>
      <c r="AD149" s="1225"/>
      <c r="AE149" s="1225"/>
      <c r="AF149" s="1225"/>
      <c r="AG149" s="1225"/>
      <c r="AH149" s="1225"/>
      <c r="AI149" s="1225"/>
      <c r="AJ149" s="1225"/>
      <c r="AK149" s="1225"/>
      <c r="AL149" s="1225"/>
      <c r="AM149" s="1225"/>
      <c r="AN149" s="1225"/>
      <c r="AO149" s="1225"/>
      <c r="AP149" s="1225"/>
      <c r="AR149" s="47"/>
      <c r="AS149" s="1190"/>
      <c r="AT149" s="1191"/>
      <c r="AU149" s="1204"/>
      <c r="AV149" s="1205"/>
      <c r="AW149" s="1205"/>
      <c r="AX149" s="1205"/>
      <c r="AY149" s="1205"/>
      <c r="AZ149" s="1205"/>
      <c r="BA149" s="1205"/>
      <c r="BB149" s="1205"/>
      <c r="BC149" s="1205"/>
      <c r="BD149" s="1205"/>
      <c r="BE149" s="1211"/>
      <c r="BF149" s="1190"/>
      <c r="BG149" s="1191"/>
      <c r="BH149" s="1225" t="str">
        <f>'⑨応募者名簿(印刷用)'!CY10</f>
        <v xml:space="preserve"> </v>
      </c>
      <c r="BI149" s="1225"/>
      <c r="BJ149" s="1225"/>
      <c r="BK149" s="1225"/>
      <c r="BL149" s="1225"/>
      <c r="BM149" s="1225"/>
      <c r="BN149" s="1225"/>
      <c r="BO149" s="1225"/>
      <c r="BP149" s="1225"/>
      <c r="BQ149" s="1225"/>
      <c r="BR149" s="1225"/>
      <c r="BS149" s="1225"/>
      <c r="BT149" s="1225"/>
      <c r="BU149" s="1225"/>
      <c r="BV149" s="1225"/>
      <c r="BW149" s="1225"/>
      <c r="BX149" s="1225"/>
      <c r="BY149" s="1225"/>
      <c r="BZ149" s="1225"/>
      <c r="CA149" s="1225"/>
      <c r="CB149" s="1225"/>
      <c r="CC149" s="1225"/>
      <c r="CD149" s="1225"/>
      <c r="CE149" s="1225"/>
      <c r="CF149" s="1225"/>
      <c r="CG149" s="1225"/>
      <c r="CH149" s="1225"/>
    </row>
    <row r="150" spans="1:87" ht="18" customHeight="1" x14ac:dyDescent="0.15">
      <c r="A150" s="1190"/>
      <c r="B150" s="1191"/>
      <c r="C150" s="1204"/>
      <c r="D150" s="1205"/>
      <c r="E150" s="1205"/>
      <c r="F150" s="1205"/>
      <c r="G150" s="1205"/>
      <c r="H150" s="1205"/>
      <c r="I150" s="1205"/>
      <c r="J150" s="1205"/>
      <c r="K150" s="1205"/>
      <c r="L150" s="1205"/>
      <c r="M150" s="1211"/>
      <c r="N150" s="1192"/>
      <c r="O150" s="1193"/>
      <c r="P150" s="1112"/>
      <c r="Q150" s="1112"/>
      <c r="R150" s="1112"/>
      <c r="S150" s="1112"/>
      <c r="T150" s="1112"/>
      <c r="U150" s="1112"/>
      <c r="V150" s="1112"/>
      <c r="W150" s="1112"/>
      <c r="X150" s="1112"/>
      <c r="Y150" s="1112"/>
      <c r="Z150" s="1112"/>
      <c r="AA150" s="1112"/>
      <c r="AB150" s="1112"/>
      <c r="AC150" s="1112"/>
      <c r="AD150" s="1112"/>
      <c r="AE150" s="1112"/>
      <c r="AF150" s="1112"/>
      <c r="AG150" s="1112"/>
      <c r="AH150" s="1112"/>
      <c r="AI150" s="1112"/>
      <c r="AJ150" s="1112"/>
      <c r="AK150" s="1112"/>
      <c r="AL150" s="1112"/>
      <c r="AM150" s="1112"/>
      <c r="AN150" s="1112"/>
      <c r="AO150" s="1112"/>
      <c r="AP150" s="1112"/>
      <c r="AR150" s="47"/>
      <c r="AS150" s="1190"/>
      <c r="AT150" s="1191"/>
      <c r="AU150" s="1204"/>
      <c r="AV150" s="1205"/>
      <c r="AW150" s="1205"/>
      <c r="AX150" s="1205"/>
      <c r="AY150" s="1205"/>
      <c r="AZ150" s="1205"/>
      <c r="BA150" s="1205"/>
      <c r="BB150" s="1205"/>
      <c r="BC150" s="1205"/>
      <c r="BD150" s="1205"/>
      <c r="BE150" s="1211"/>
      <c r="BF150" s="1192"/>
      <c r="BG150" s="1193"/>
      <c r="BH150" s="1112"/>
      <c r="BI150" s="1112"/>
      <c r="BJ150" s="1112"/>
      <c r="BK150" s="1112"/>
      <c r="BL150" s="1112"/>
      <c r="BM150" s="1112"/>
      <c r="BN150" s="1112"/>
      <c r="BO150" s="1112"/>
      <c r="BP150" s="1112"/>
      <c r="BQ150" s="1112"/>
      <c r="BR150" s="1112"/>
      <c r="BS150" s="1112"/>
      <c r="BT150" s="1112"/>
      <c r="BU150" s="1112"/>
      <c r="BV150" s="1112"/>
      <c r="BW150" s="1112"/>
      <c r="BX150" s="1112"/>
      <c r="BY150" s="1112"/>
      <c r="BZ150" s="1112"/>
      <c r="CA150" s="1112"/>
      <c r="CB150" s="1112"/>
      <c r="CC150" s="1112"/>
      <c r="CD150" s="1112"/>
      <c r="CE150" s="1112"/>
      <c r="CF150" s="1112"/>
      <c r="CG150" s="1112"/>
      <c r="CH150" s="1112"/>
    </row>
    <row r="151" spans="1:87" ht="18" customHeight="1" x14ac:dyDescent="0.15">
      <c r="A151" s="1060" t="s">
        <v>43</v>
      </c>
      <c r="B151" s="1061"/>
      <c r="C151" s="1112" t="str">
        <f>'⑨応募者名簿(印刷用)'!CW9</f>
        <v/>
      </c>
      <c r="D151" s="1112"/>
      <c r="E151" s="1112"/>
      <c r="F151" s="1112"/>
      <c r="G151" s="1112"/>
      <c r="H151" s="1112"/>
      <c r="I151" s="1112"/>
      <c r="J151" s="1112"/>
      <c r="K151" s="1112"/>
      <c r="L151" s="1112"/>
      <c r="M151" s="1112"/>
      <c r="N151" s="1113" t="s">
        <v>23</v>
      </c>
      <c r="O151" s="1114"/>
      <c r="P151" s="1115" t="str">
        <f>""&amp;⑧入力シート!AE120</f>
        <v/>
      </c>
      <c r="Q151" s="1115"/>
      <c r="R151" s="1115"/>
      <c r="S151" s="1115"/>
      <c r="T151" s="1115"/>
      <c r="U151" s="1115"/>
      <c r="V151" s="1115"/>
      <c r="W151" s="1115"/>
      <c r="X151" s="1115"/>
      <c r="Y151" s="1136" t="s">
        <v>82</v>
      </c>
      <c r="Z151" s="1136"/>
      <c r="AA151" s="1136"/>
      <c r="AB151" s="1136"/>
      <c r="AC151" s="1136"/>
      <c r="AD151" s="1136"/>
      <c r="AE151" s="1136"/>
      <c r="AF151" s="1136"/>
      <c r="AG151" s="1136"/>
      <c r="AH151" s="1136"/>
      <c r="AI151" s="1136"/>
      <c r="AJ151" s="1136"/>
      <c r="AK151" s="1136"/>
      <c r="AL151" s="1136"/>
      <c r="AM151" s="1136"/>
      <c r="AN151" s="1136"/>
      <c r="AO151" s="1136"/>
      <c r="AP151" s="1187"/>
      <c r="AR151" s="47"/>
      <c r="AS151" s="1060" t="s">
        <v>43</v>
      </c>
      <c r="AT151" s="1061"/>
      <c r="AU151" s="1112" t="str">
        <f>'⑨応募者名簿(印刷用)'!CW10</f>
        <v/>
      </c>
      <c r="AV151" s="1112"/>
      <c r="AW151" s="1112"/>
      <c r="AX151" s="1112"/>
      <c r="AY151" s="1112"/>
      <c r="AZ151" s="1112"/>
      <c r="BA151" s="1112"/>
      <c r="BB151" s="1112"/>
      <c r="BC151" s="1112"/>
      <c r="BD151" s="1112"/>
      <c r="BE151" s="1112"/>
      <c r="BF151" s="1113" t="s">
        <v>23</v>
      </c>
      <c r="BG151" s="1114"/>
      <c r="BH151" s="1115" t="str">
        <f>""&amp;⑧入力シート!AE121</f>
        <v/>
      </c>
      <c r="BI151" s="1115"/>
      <c r="BJ151" s="1115"/>
      <c r="BK151" s="1115"/>
      <c r="BL151" s="1115"/>
      <c r="BM151" s="1115"/>
      <c r="BN151" s="1115"/>
      <c r="BO151" s="1115"/>
      <c r="BP151" s="1115"/>
      <c r="BQ151" s="1136" t="s">
        <v>82</v>
      </c>
      <c r="BR151" s="1136"/>
      <c r="BS151" s="1136"/>
      <c r="BT151" s="1136"/>
      <c r="BU151" s="1136"/>
      <c r="BV151" s="1136"/>
      <c r="BW151" s="1136"/>
      <c r="BX151" s="1136"/>
      <c r="BY151" s="1136"/>
      <c r="BZ151" s="1136"/>
      <c r="CA151" s="1136"/>
      <c r="CB151" s="1136"/>
      <c r="CC151" s="1136"/>
      <c r="CD151" s="1136"/>
      <c r="CE151" s="1136"/>
      <c r="CF151" s="1136"/>
      <c r="CG151" s="1136"/>
      <c r="CH151" s="1187"/>
    </row>
    <row r="152" spans="1:87" ht="18" customHeight="1" x14ac:dyDescent="0.15">
      <c r="A152" s="1062"/>
      <c r="B152" s="1063"/>
      <c r="C152" s="1112"/>
      <c r="D152" s="1112"/>
      <c r="E152" s="1112"/>
      <c r="F152" s="1112"/>
      <c r="G152" s="1112"/>
      <c r="H152" s="1112"/>
      <c r="I152" s="1112"/>
      <c r="J152" s="1112"/>
      <c r="K152" s="1112"/>
      <c r="L152" s="1112"/>
      <c r="M152" s="1112"/>
      <c r="N152" s="1113"/>
      <c r="O152" s="1114"/>
      <c r="P152" s="1115"/>
      <c r="Q152" s="1115"/>
      <c r="R152" s="1115"/>
      <c r="S152" s="1115"/>
      <c r="T152" s="1115"/>
      <c r="U152" s="1115"/>
      <c r="V152" s="1115"/>
      <c r="W152" s="1115"/>
      <c r="X152" s="1115"/>
      <c r="Y152" s="1188"/>
      <c r="Z152" s="1188"/>
      <c r="AA152" s="1188"/>
      <c r="AB152" s="1188"/>
      <c r="AC152" s="1188"/>
      <c r="AD152" s="1188"/>
      <c r="AE152" s="1188"/>
      <c r="AF152" s="1188"/>
      <c r="AG152" s="1188"/>
      <c r="AH152" s="1188"/>
      <c r="AI152" s="1188"/>
      <c r="AJ152" s="1188"/>
      <c r="AK152" s="1188"/>
      <c r="AL152" s="1188"/>
      <c r="AM152" s="1188"/>
      <c r="AN152" s="1188"/>
      <c r="AO152" s="1188"/>
      <c r="AP152" s="1189"/>
      <c r="AR152" s="47"/>
      <c r="AS152" s="1062"/>
      <c r="AT152" s="1063"/>
      <c r="AU152" s="1112"/>
      <c r="AV152" s="1112"/>
      <c r="AW152" s="1112"/>
      <c r="AX152" s="1112"/>
      <c r="AY152" s="1112"/>
      <c r="AZ152" s="1112"/>
      <c r="BA152" s="1112"/>
      <c r="BB152" s="1112"/>
      <c r="BC152" s="1112"/>
      <c r="BD152" s="1112"/>
      <c r="BE152" s="1112"/>
      <c r="BF152" s="1113"/>
      <c r="BG152" s="1114"/>
      <c r="BH152" s="1115"/>
      <c r="BI152" s="1115"/>
      <c r="BJ152" s="1115"/>
      <c r="BK152" s="1115"/>
      <c r="BL152" s="1115"/>
      <c r="BM152" s="1115"/>
      <c r="BN152" s="1115"/>
      <c r="BO152" s="1115"/>
      <c r="BP152" s="1115"/>
      <c r="BQ152" s="1188"/>
      <c r="BR152" s="1188"/>
      <c r="BS152" s="1188"/>
      <c r="BT152" s="1188"/>
      <c r="BU152" s="1188"/>
      <c r="BV152" s="1188"/>
      <c r="BW152" s="1188"/>
      <c r="BX152" s="1188"/>
      <c r="BY152" s="1188"/>
      <c r="BZ152" s="1188"/>
      <c r="CA152" s="1188"/>
      <c r="CB152" s="1188"/>
      <c r="CC152" s="1188"/>
      <c r="CD152" s="1188"/>
      <c r="CE152" s="1188"/>
      <c r="CF152" s="1188"/>
      <c r="CG152" s="1188"/>
      <c r="CH152" s="1189"/>
    </row>
    <row r="153" spans="1:87" ht="15" customHeight="1" x14ac:dyDescent="0.15">
      <c r="A153" s="99"/>
      <c r="B153" s="99"/>
      <c r="C153" s="100"/>
      <c r="D153" s="100"/>
      <c r="E153" s="100"/>
      <c r="F153" s="100"/>
      <c r="G153" s="100"/>
      <c r="H153" s="100"/>
      <c r="I153" s="100"/>
      <c r="J153" s="100"/>
      <c r="K153" s="100"/>
      <c r="L153" s="100"/>
      <c r="M153" s="100"/>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R153" s="47"/>
      <c r="AS153" s="99"/>
      <c r="AT153" s="99"/>
      <c r="AU153" s="100"/>
      <c r="AV153" s="100"/>
      <c r="AW153" s="100"/>
      <c r="AX153" s="100"/>
      <c r="AY153" s="100"/>
      <c r="AZ153" s="100"/>
      <c r="BA153" s="100"/>
      <c r="BB153" s="100"/>
      <c r="BC153" s="100"/>
      <c r="BD153" s="100"/>
      <c r="BE153" s="100"/>
      <c r="BF153" s="101"/>
      <c r="BG153" s="101"/>
      <c r="BH153" s="101"/>
      <c r="BI153" s="101"/>
      <c r="BJ153" s="101"/>
      <c r="BK153" s="101"/>
      <c r="BL153" s="101"/>
      <c r="BM153" s="101"/>
      <c r="BN153" s="101"/>
      <c r="BO153" s="101"/>
      <c r="BP153" s="101"/>
      <c r="BQ153" s="101"/>
      <c r="BR153" s="101"/>
      <c r="BS153" s="101"/>
      <c r="BT153" s="101"/>
      <c r="BU153" s="101"/>
      <c r="BV153" s="101"/>
      <c r="BW153" s="101"/>
      <c r="BX153" s="101"/>
      <c r="BY153" s="101"/>
      <c r="BZ153" s="101"/>
      <c r="CA153" s="101"/>
      <c r="CB153" s="101"/>
      <c r="CC153" s="101"/>
      <c r="CD153" s="101"/>
      <c r="CE153" s="101"/>
      <c r="CF153" s="101"/>
      <c r="CG153" s="101"/>
      <c r="CH153" s="101"/>
    </row>
    <row r="154" spans="1:87" ht="15" customHeight="1" x14ac:dyDescent="0.1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50"/>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row>
    <row r="155" spans="1:87" ht="17.100000000000001" customHeight="1" x14ac:dyDescent="0.15">
      <c r="A155" s="1153" t="s">
        <v>64</v>
      </c>
      <c r="B155" s="1154"/>
      <c r="C155" s="1154"/>
      <c r="D155" s="1154"/>
      <c r="E155" s="1154"/>
      <c r="F155" s="1154"/>
      <c r="G155" s="1154"/>
      <c r="H155" s="1154"/>
      <c r="I155" s="1154"/>
      <c r="J155" s="1154"/>
      <c r="K155" s="1154"/>
      <c r="L155" s="1154"/>
      <c r="M155" s="1155"/>
      <c r="N155" s="1203" t="s">
        <v>22</v>
      </c>
      <c r="O155" s="1203"/>
      <c r="P155" s="1215" t="s">
        <v>17</v>
      </c>
      <c r="Q155" s="1216"/>
      <c r="R155" s="1217" t="str">
        <f>IF('⑨応募者名簿(印刷用)'!$BX$40="","",'⑨応募者名簿(印刷用)'!$BX$40)</f>
        <v>-</v>
      </c>
      <c r="S155" s="1217"/>
      <c r="T155" s="1217"/>
      <c r="U155" s="1217"/>
      <c r="V155" s="1217"/>
      <c r="W155" s="1217"/>
      <c r="X155" s="1217"/>
      <c r="Y155" s="1217"/>
      <c r="Z155" s="1217"/>
      <c r="AA155" s="1217"/>
      <c r="AB155" s="1217"/>
      <c r="AC155" s="1217"/>
      <c r="AD155" s="1217"/>
      <c r="AE155" s="1217"/>
      <c r="AF155" s="1217"/>
      <c r="AG155" s="1217"/>
      <c r="AH155" s="1217"/>
      <c r="AI155" s="1217"/>
      <c r="AJ155" s="1217"/>
      <c r="AK155" s="1217"/>
      <c r="AL155" s="1217"/>
      <c r="AM155" s="1217"/>
      <c r="AN155" s="1217"/>
      <c r="AO155" s="1217"/>
      <c r="AP155" s="1218"/>
      <c r="AR155" s="47"/>
      <c r="AS155" s="1153" t="s">
        <v>64</v>
      </c>
      <c r="AT155" s="1154"/>
      <c r="AU155" s="1154"/>
      <c r="AV155" s="1154"/>
      <c r="AW155" s="1154"/>
      <c r="AX155" s="1154"/>
      <c r="AY155" s="1154"/>
      <c r="AZ155" s="1154"/>
      <c r="BA155" s="1154"/>
      <c r="BB155" s="1154"/>
      <c r="BC155" s="1154"/>
      <c r="BD155" s="1154"/>
      <c r="BE155" s="1155"/>
      <c r="BF155" s="1203" t="s">
        <v>22</v>
      </c>
      <c r="BG155" s="1203"/>
      <c r="BH155" s="1215" t="s">
        <v>17</v>
      </c>
      <c r="BI155" s="1216"/>
      <c r="BJ155" s="1217" t="str">
        <f>IF('⑨応募者名簿(印刷用)'!$BX$40="","",'⑨応募者名簿(印刷用)'!$BX$40)</f>
        <v>-</v>
      </c>
      <c r="BK155" s="1217"/>
      <c r="BL155" s="1217"/>
      <c r="BM155" s="1217"/>
      <c r="BN155" s="1217"/>
      <c r="BO155" s="1217"/>
      <c r="BP155" s="1217"/>
      <c r="BQ155" s="1217"/>
      <c r="BR155" s="1217"/>
      <c r="BS155" s="1217"/>
      <c r="BT155" s="1217"/>
      <c r="BU155" s="1217"/>
      <c r="BV155" s="1217"/>
      <c r="BW155" s="1217"/>
      <c r="BX155" s="1217"/>
      <c r="BY155" s="1217"/>
      <c r="BZ155" s="1217"/>
      <c r="CA155" s="1217"/>
      <c r="CB155" s="1217"/>
      <c r="CC155" s="1217"/>
      <c r="CD155" s="1217"/>
      <c r="CE155" s="1217"/>
      <c r="CF155" s="1217"/>
      <c r="CG155" s="1217"/>
      <c r="CH155" s="1218"/>
    </row>
    <row r="156" spans="1:87" ht="17.100000000000001" customHeight="1" x14ac:dyDescent="0.15">
      <c r="A156" s="612" t="str">
        <f>'⑨応募者名簿(印刷用)'!$A$36</f>
        <v/>
      </c>
      <c r="B156" s="613"/>
      <c r="C156" s="613"/>
      <c r="D156" s="613"/>
      <c r="E156" s="613"/>
      <c r="F156" s="613"/>
      <c r="G156" s="613"/>
      <c r="H156" s="613"/>
      <c r="I156" s="93"/>
      <c r="J156" s="93"/>
      <c r="K156" s="93"/>
      <c r="L156" s="93"/>
      <c r="M156" s="94"/>
      <c r="N156" s="1203"/>
      <c r="O156" s="1203"/>
      <c r="P156" s="1219" t="str">
        <f>IF('⑨応募者名簿(印刷用)'!$BV$42="","",'⑨応募者名簿(印刷用)'!$BV$42)</f>
        <v xml:space="preserve"> </v>
      </c>
      <c r="Q156" s="1220"/>
      <c r="R156" s="1220"/>
      <c r="S156" s="1220"/>
      <c r="T156" s="1220"/>
      <c r="U156" s="1220"/>
      <c r="V156" s="1220"/>
      <c r="W156" s="1220"/>
      <c r="X156" s="1220"/>
      <c r="Y156" s="1220"/>
      <c r="Z156" s="1220"/>
      <c r="AA156" s="1220"/>
      <c r="AB156" s="1220"/>
      <c r="AC156" s="1220"/>
      <c r="AD156" s="1220"/>
      <c r="AE156" s="1220"/>
      <c r="AF156" s="1220"/>
      <c r="AG156" s="1220"/>
      <c r="AH156" s="1220"/>
      <c r="AI156" s="1220"/>
      <c r="AJ156" s="1220"/>
      <c r="AK156" s="1220"/>
      <c r="AL156" s="1220"/>
      <c r="AM156" s="1220"/>
      <c r="AN156" s="1220"/>
      <c r="AO156" s="1220"/>
      <c r="AP156" s="1221"/>
      <c r="AR156" s="47"/>
      <c r="AS156" s="612" t="str">
        <f>'⑨応募者名簿(印刷用)'!$A$36</f>
        <v/>
      </c>
      <c r="AT156" s="613"/>
      <c r="AU156" s="613"/>
      <c r="AV156" s="613"/>
      <c r="AW156" s="613"/>
      <c r="AX156" s="613"/>
      <c r="AY156" s="613"/>
      <c r="AZ156" s="613"/>
      <c r="BA156" s="93"/>
      <c r="BB156" s="93"/>
      <c r="BC156" s="93"/>
      <c r="BD156" s="93"/>
      <c r="BE156" s="94"/>
      <c r="BF156" s="1203"/>
      <c r="BG156" s="1203"/>
      <c r="BH156" s="1219" t="str">
        <f>IF('⑨応募者名簿(印刷用)'!$BV$42="","",'⑨応募者名簿(印刷用)'!$BV$42)</f>
        <v xml:space="preserve"> </v>
      </c>
      <c r="BI156" s="1220"/>
      <c r="BJ156" s="1220"/>
      <c r="BK156" s="1220"/>
      <c r="BL156" s="1220"/>
      <c r="BM156" s="1220"/>
      <c r="BN156" s="1220"/>
      <c r="BO156" s="1220"/>
      <c r="BP156" s="1220"/>
      <c r="BQ156" s="1220"/>
      <c r="BR156" s="1220"/>
      <c r="BS156" s="1220"/>
      <c r="BT156" s="1220"/>
      <c r="BU156" s="1220"/>
      <c r="BV156" s="1220"/>
      <c r="BW156" s="1220"/>
      <c r="BX156" s="1220"/>
      <c r="BY156" s="1220"/>
      <c r="BZ156" s="1220"/>
      <c r="CA156" s="1220"/>
      <c r="CB156" s="1220"/>
      <c r="CC156" s="1220"/>
      <c r="CD156" s="1220"/>
      <c r="CE156" s="1220"/>
      <c r="CF156" s="1220"/>
      <c r="CG156" s="1220"/>
      <c r="CH156" s="1221"/>
    </row>
    <row r="157" spans="1:87" ht="17.100000000000001" customHeight="1" x14ac:dyDescent="0.15">
      <c r="A157" s="612"/>
      <c r="B157" s="613"/>
      <c r="C157" s="613"/>
      <c r="D157" s="613"/>
      <c r="E157" s="613"/>
      <c r="F157" s="613"/>
      <c r="G157" s="613"/>
      <c r="H157" s="613"/>
      <c r="I157" s="93"/>
      <c r="J157" s="93"/>
      <c r="K157" s="93"/>
      <c r="L157" s="93"/>
      <c r="M157" s="94"/>
      <c r="N157" s="1203"/>
      <c r="O157" s="1203"/>
      <c r="P157" s="1219" t="str">
        <f>IF('⑨応募者名簿(印刷用)'!$BV$43="","",'⑨応募者名簿(印刷用)'!$BV$43)</f>
        <v xml:space="preserve"> </v>
      </c>
      <c r="Q157" s="1220"/>
      <c r="R157" s="1220"/>
      <c r="S157" s="1220"/>
      <c r="T157" s="1220"/>
      <c r="U157" s="1220"/>
      <c r="V157" s="1220"/>
      <c r="W157" s="1220"/>
      <c r="X157" s="1220"/>
      <c r="Y157" s="1220"/>
      <c r="Z157" s="1220"/>
      <c r="AA157" s="1220"/>
      <c r="AB157" s="1220"/>
      <c r="AC157" s="1220"/>
      <c r="AD157" s="1220"/>
      <c r="AE157" s="1220"/>
      <c r="AF157" s="1220"/>
      <c r="AG157" s="1220"/>
      <c r="AH157" s="1220"/>
      <c r="AI157" s="1220"/>
      <c r="AJ157" s="1220"/>
      <c r="AK157" s="1220"/>
      <c r="AL157" s="1220"/>
      <c r="AM157" s="1220"/>
      <c r="AN157" s="1220"/>
      <c r="AO157" s="1220"/>
      <c r="AP157" s="1221"/>
      <c r="AR157" s="47"/>
      <c r="AS157" s="612"/>
      <c r="AT157" s="613"/>
      <c r="AU157" s="613"/>
      <c r="AV157" s="613"/>
      <c r="AW157" s="613"/>
      <c r="AX157" s="613"/>
      <c r="AY157" s="613"/>
      <c r="AZ157" s="613"/>
      <c r="BA157" s="93"/>
      <c r="BB157" s="93"/>
      <c r="BC157" s="93"/>
      <c r="BD157" s="93"/>
      <c r="BE157" s="94"/>
      <c r="BF157" s="1203"/>
      <c r="BG157" s="1203"/>
      <c r="BH157" s="1219" t="str">
        <f>IF('⑨応募者名簿(印刷用)'!$BV$43="","",'⑨応募者名簿(印刷用)'!$BV$43)</f>
        <v xml:space="preserve"> </v>
      </c>
      <c r="BI157" s="1220"/>
      <c r="BJ157" s="1220"/>
      <c r="BK157" s="1220"/>
      <c r="BL157" s="1220"/>
      <c r="BM157" s="1220"/>
      <c r="BN157" s="1220"/>
      <c r="BO157" s="1220"/>
      <c r="BP157" s="1220"/>
      <c r="BQ157" s="1220"/>
      <c r="BR157" s="1220"/>
      <c r="BS157" s="1220"/>
      <c r="BT157" s="1220"/>
      <c r="BU157" s="1220"/>
      <c r="BV157" s="1220"/>
      <c r="BW157" s="1220"/>
      <c r="BX157" s="1220"/>
      <c r="BY157" s="1220"/>
      <c r="BZ157" s="1220"/>
      <c r="CA157" s="1220"/>
      <c r="CB157" s="1220"/>
      <c r="CC157" s="1220"/>
      <c r="CD157" s="1220"/>
      <c r="CE157" s="1220"/>
      <c r="CF157" s="1220"/>
      <c r="CG157" s="1220"/>
      <c r="CH157" s="1221"/>
    </row>
    <row r="158" spans="1:87" ht="17.100000000000001" customHeight="1" x14ac:dyDescent="0.15">
      <c r="A158" s="612"/>
      <c r="B158" s="613"/>
      <c r="C158" s="613"/>
      <c r="D158" s="613"/>
      <c r="E158" s="613"/>
      <c r="F158" s="613"/>
      <c r="G158" s="613"/>
      <c r="H158" s="613"/>
      <c r="I158" s="93"/>
      <c r="J158" s="93"/>
      <c r="K158" s="93"/>
      <c r="L158" s="93"/>
      <c r="M158" s="94"/>
      <c r="N158" s="1203"/>
      <c r="O158" s="1203"/>
      <c r="P158" s="1222" t="str">
        <f>IF('⑨応募者名簿(印刷用)'!$BV$44="","",'⑨応募者名簿(印刷用)'!$BV$44)</f>
        <v xml:space="preserve"> </v>
      </c>
      <c r="Q158" s="1223"/>
      <c r="R158" s="1223"/>
      <c r="S158" s="1223"/>
      <c r="T158" s="1223"/>
      <c r="U158" s="1223"/>
      <c r="V158" s="1223"/>
      <c r="W158" s="1223"/>
      <c r="X158" s="1223"/>
      <c r="Y158" s="1223"/>
      <c r="Z158" s="1223"/>
      <c r="AA158" s="1223"/>
      <c r="AB158" s="1223"/>
      <c r="AC158" s="1223"/>
      <c r="AD158" s="1223"/>
      <c r="AE158" s="1223"/>
      <c r="AF158" s="1223"/>
      <c r="AG158" s="1223"/>
      <c r="AH158" s="1223"/>
      <c r="AI158" s="1223"/>
      <c r="AJ158" s="1223"/>
      <c r="AK158" s="1223"/>
      <c r="AL158" s="1223"/>
      <c r="AM158" s="1223"/>
      <c r="AN158" s="1223"/>
      <c r="AO158" s="1223"/>
      <c r="AP158" s="1224"/>
      <c r="AR158" s="47"/>
      <c r="AS158" s="612"/>
      <c r="AT158" s="613"/>
      <c r="AU158" s="613"/>
      <c r="AV158" s="613"/>
      <c r="AW158" s="613"/>
      <c r="AX158" s="613"/>
      <c r="AY158" s="613"/>
      <c r="AZ158" s="613"/>
      <c r="BA158" s="93"/>
      <c r="BB158" s="93"/>
      <c r="BC158" s="93"/>
      <c r="BD158" s="93"/>
      <c r="BE158" s="94"/>
      <c r="BF158" s="1203"/>
      <c r="BG158" s="1203"/>
      <c r="BH158" s="1222" t="str">
        <f>IF('⑨応募者名簿(印刷用)'!$BV$44="","",'⑨応募者名簿(印刷用)'!$BV$44)</f>
        <v xml:space="preserve"> </v>
      </c>
      <c r="BI158" s="1223"/>
      <c r="BJ158" s="1223"/>
      <c r="BK158" s="1223"/>
      <c r="BL158" s="1223"/>
      <c r="BM158" s="1223"/>
      <c r="BN158" s="1223"/>
      <c r="BO158" s="1223"/>
      <c r="BP158" s="1223"/>
      <c r="BQ158" s="1223"/>
      <c r="BR158" s="1223"/>
      <c r="BS158" s="1223"/>
      <c r="BT158" s="1223"/>
      <c r="BU158" s="1223"/>
      <c r="BV158" s="1223"/>
      <c r="BW158" s="1223"/>
      <c r="BX158" s="1223"/>
      <c r="BY158" s="1223"/>
      <c r="BZ158" s="1223"/>
      <c r="CA158" s="1223"/>
      <c r="CB158" s="1223"/>
      <c r="CC158" s="1223"/>
      <c r="CD158" s="1223"/>
      <c r="CE158" s="1223"/>
      <c r="CF158" s="1223"/>
      <c r="CG158" s="1223"/>
      <c r="CH158" s="1224"/>
    </row>
    <row r="159" spans="1:87" ht="17.100000000000001" customHeight="1" x14ac:dyDescent="0.15">
      <c r="A159" s="612"/>
      <c r="B159" s="613"/>
      <c r="C159" s="613"/>
      <c r="D159" s="613"/>
      <c r="E159" s="613"/>
      <c r="F159" s="613"/>
      <c r="G159" s="613"/>
      <c r="H159" s="613"/>
      <c r="I159" s="93"/>
      <c r="J159" s="93"/>
      <c r="K159" s="93"/>
      <c r="L159" s="93"/>
      <c r="M159" s="94"/>
      <c r="N159" s="1206" t="s">
        <v>33</v>
      </c>
      <c r="O159" s="1207"/>
      <c r="P159" s="1212" t="s">
        <v>24</v>
      </c>
      <c r="Q159" s="1213"/>
      <c r="R159" s="1213"/>
      <c r="S159" s="1213"/>
      <c r="T159" s="1213" t="str">
        <f>""&amp;⑧入力シート!$D$21</f>
        <v/>
      </c>
      <c r="U159" s="1213"/>
      <c r="V159" s="1213"/>
      <c r="W159" s="1213"/>
      <c r="X159" s="1213"/>
      <c r="Y159" s="1213"/>
      <c r="Z159" s="1213"/>
      <c r="AA159" s="1213"/>
      <c r="AB159" s="1213"/>
      <c r="AC159" s="1213"/>
      <c r="AD159" s="1213"/>
      <c r="AE159" s="1213"/>
      <c r="AF159" s="1213"/>
      <c r="AG159" s="1213"/>
      <c r="AH159" s="1213"/>
      <c r="AI159" s="1213"/>
      <c r="AJ159" s="1213"/>
      <c r="AK159" s="1213"/>
      <c r="AL159" s="1213"/>
      <c r="AM159" s="1213"/>
      <c r="AN159" s="1213"/>
      <c r="AO159" s="1213"/>
      <c r="AP159" s="1214"/>
      <c r="AR159" s="47"/>
      <c r="AS159" s="612"/>
      <c r="AT159" s="613"/>
      <c r="AU159" s="613"/>
      <c r="AV159" s="613"/>
      <c r="AW159" s="613"/>
      <c r="AX159" s="613"/>
      <c r="AY159" s="613"/>
      <c r="AZ159" s="613"/>
      <c r="BA159" s="93"/>
      <c r="BB159" s="93"/>
      <c r="BC159" s="93"/>
      <c r="BD159" s="93"/>
      <c r="BE159" s="94"/>
      <c r="BF159" s="1206" t="s">
        <v>33</v>
      </c>
      <c r="BG159" s="1207"/>
      <c r="BH159" s="1212" t="s">
        <v>24</v>
      </c>
      <c r="BI159" s="1213"/>
      <c r="BJ159" s="1213"/>
      <c r="BK159" s="1213"/>
      <c r="BL159" s="1213" t="str">
        <f>""&amp;⑧入力シート!$D$21</f>
        <v/>
      </c>
      <c r="BM159" s="1213"/>
      <c r="BN159" s="1213"/>
      <c r="BO159" s="1213"/>
      <c r="BP159" s="1213"/>
      <c r="BQ159" s="1213"/>
      <c r="BR159" s="1213"/>
      <c r="BS159" s="1213"/>
      <c r="BT159" s="1213"/>
      <c r="BU159" s="1213"/>
      <c r="BV159" s="1213"/>
      <c r="BW159" s="1213"/>
      <c r="BX159" s="1213"/>
      <c r="BY159" s="1213"/>
      <c r="BZ159" s="1213"/>
      <c r="CA159" s="1213"/>
      <c r="CB159" s="1213"/>
      <c r="CC159" s="1213"/>
      <c r="CD159" s="1213"/>
      <c r="CE159" s="1213"/>
      <c r="CF159" s="1213"/>
      <c r="CG159" s="1213"/>
      <c r="CH159" s="1214"/>
    </row>
    <row r="160" spans="1:87" ht="17.100000000000001" customHeight="1" x14ac:dyDescent="0.15">
      <c r="A160" s="95"/>
      <c r="B160" s="93"/>
      <c r="C160" s="93"/>
      <c r="D160" s="93"/>
      <c r="E160" s="93"/>
      <c r="F160" s="93"/>
      <c r="G160" s="93"/>
      <c r="H160" s="93"/>
      <c r="I160" s="93"/>
      <c r="J160" s="93"/>
      <c r="K160" s="93"/>
      <c r="L160" s="93"/>
      <c r="M160" s="94"/>
      <c r="N160" s="1190"/>
      <c r="O160" s="1191"/>
      <c r="P160" s="1082" t="str">
        <f>"　"&amp;⑧入力シート!$D$22</f>
        <v>　</v>
      </c>
      <c r="Q160" s="1083"/>
      <c r="R160" s="1083"/>
      <c r="S160" s="1083"/>
      <c r="T160" s="1083"/>
      <c r="U160" s="1083"/>
      <c r="V160" s="1083"/>
      <c r="W160" s="1083"/>
      <c r="X160" s="1083"/>
      <c r="Y160" s="1083"/>
      <c r="Z160" s="1083"/>
      <c r="AA160" s="1083"/>
      <c r="AB160" s="1083"/>
      <c r="AC160" s="1083"/>
      <c r="AD160" s="1083"/>
      <c r="AE160" s="1083"/>
      <c r="AF160" s="1083"/>
      <c r="AG160" s="1083"/>
      <c r="AH160" s="1083"/>
      <c r="AI160" s="1083"/>
      <c r="AJ160" s="1083"/>
      <c r="AK160" s="1083"/>
      <c r="AL160" s="1083"/>
      <c r="AM160" s="1083"/>
      <c r="AN160" s="1083"/>
      <c r="AO160" s="1083"/>
      <c r="AP160" s="1084"/>
      <c r="AR160" s="47"/>
      <c r="AS160" s="95"/>
      <c r="AT160" s="93"/>
      <c r="AU160" s="93"/>
      <c r="AV160" s="93"/>
      <c r="AW160" s="93"/>
      <c r="AX160" s="93"/>
      <c r="AY160" s="93"/>
      <c r="AZ160" s="93"/>
      <c r="BA160" s="93"/>
      <c r="BB160" s="93"/>
      <c r="BC160" s="93"/>
      <c r="BD160" s="93"/>
      <c r="BE160" s="94"/>
      <c r="BF160" s="1190"/>
      <c r="BG160" s="1191"/>
      <c r="BH160" s="1082" t="str">
        <f>"　"&amp;⑧入力シート!$D$22</f>
        <v>　</v>
      </c>
      <c r="BI160" s="1083"/>
      <c r="BJ160" s="1083"/>
      <c r="BK160" s="1083"/>
      <c r="BL160" s="1083"/>
      <c r="BM160" s="1083"/>
      <c r="BN160" s="1083"/>
      <c r="BO160" s="1083"/>
      <c r="BP160" s="1083"/>
      <c r="BQ160" s="1083"/>
      <c r="BR160" s="1083"/>
      <c r="BS160" s="1083"/>
      <c r="BT160" s="1083"/>
      <c r="BU160" s="1083"/>
      <c r="BV160" s="1083"/>
      <c r="BW160" s="1083"/>
      <c r="BX160" s="1083"/>
      <c r="BY160" s="1083"/>
      <c r="BZ160" s="1083"/>
      <c r="CA160" s="1083"/>
      <c r="CB160" s="1083"/>
      <c r="CC160" s="1083"/>
      <c r="CD160" s="1083"/>
      <c r="CE160" s="1083"/>
      <c r="CF160" s="1083"/>
      <c r="CG160" s="1083"/>
      <c r="CH160" s="1084"/>
    </row>
    <row r="161" spans="1:86" ht="17.100000000000001" customHeight="1" x14ac:dyDescent="0.15">
      <c r="A161" s="95"/>
      <c r="B161" s="93"/>
      <c r="C161" s="93"/>
      <c r="D161" s="93"/>
      <c r="E161" s="93"/>
      <c r="F161" s="93"/>
      <c r="G161" s="93"/>
      <c r="H161" s="93"/>
      <c r="I161" s="93"/>
      <c r="J161" s="93"/>
      <c r="K161" s="93"/>
      <c r="L161" s="93"/>
      <c r="M161" s="94"/>
      <c r="N161" s="1190"/>
      <c r="O161" s="1191"/>
      <c r="P161" s="1085" t="str">
        <f>"　"&amp;⑧入力シート!$D$23</f>
        <v>　</v>
      </c>
      <c r="Q161" s="1086"/>
      <c r="R161" s="1086"/>
      <c r="S161" s="1086"/>
      <c r="T161" s="1086"/>
      <c r="U161" s="1086"/>
      <c r="V161" s="1086"/>
      <c r="W161" s="1086"/>
      <c r="X161" s="1086"/>
      <c r="Y161" s="1086"/>
      <c r="Z161" s="1086"/>
      <c r="AA161" s="1086"/>
      <c r="AB161" s="1086"/>
      <c r="AC161" s="1086"/>
      <c r="AD161" s="1086"/>
      <c r="AE161" s="1086"/>
      <c r="AF161" s="1086"/>
      <c r="AG161" s="1086"/>
      <c r="AH161" s="1086"/>
      <c r="AI161" s="1086"/>
      <c r="AJ161" s="1086"/>
      <c r="AK161" s="1086"/>
      <c r="AL161" s="1086"/>
      <c r="AM161" s="1086"/>
      <c r="AN161" s="1086"/>
      <c r="AO161" s="1086"/>
      <c r="AP161" s="1087"/>
      <c r="AR161" s="47"/>
      <c r="AS161" s="95"/>
      <c r="AT161" s="93"/>
      <c r="AU161" s="93"/>
      <c r="AV161" s="93"/>
      <c r="AW161" s="93"/>
      <c r="AX161" s="93"/>
      <c r="AY161" s="93"/>
      <c r="AZ161" s="93"/>
      <c r="BA161" s="93"/>
      <c r="BB161" s="93"/>
      <c r="BC161" s="93"/>
      <c r="BD161" s="93"/>
      <c r="BE161" s="94"/>
      <c r="BF161" s="1190"/>
      <c r="BG161" s="1191"/>
      <c r="BH161" s="1085" t="str">
        <f>"　"&amp;⑧入力シート!$D$23</f>
        <v>　</v>
      </c>
      <c r="BI161" s="1086"/>
      <c r="BJ161" s="1086"/>
      <c r="BK161" s="1086"/>
      <c r="BL161" s="1086"/>
      <c r="BM161" s="1086"/>
      <c r="BN161" s="1086"/>
      <c r="BO161" s="1086"/>
      <c r="BP161" s="1086"/>
      <c r="BQ161" s="1086"/>
      <c r="BR161" s="1086"/>
      <c r="BS161" s="1086"/>
      <c r="BT161" s="1086"/>
      <c r="BU161" s="1086"/>
      <c r="BV161" s="1086"/>
      <c r="BW161" s="1086"/>
      <c r="BX161" s="1086"/>
      <c r="BY161" s="1086"/>
      <c r="BZ161" s="1086"/>
      <c r="CA161" s="1086"/>
      <c r="CB161" s="1086"/>
      <c r="CC161" s="1086"/>
      <c r="CD161" s="1086"/>
      <c r="CE161" s="1086"/>
      <c r="CF161" s="1086"/>
      <c r="CG161" s="1086"/>
      <c r="CH161" s="1087"/>
    </row>
    <row r="162" spans="1:86" ht="17.100000000000001" customHeight="1" x14ac:dyDescent="0.15">
      <c r="A162" s="96"/>
      <c r="B162" s="97"/>
      <c r="C162" s="97"/>
      <c r="D162" s="97"/>
      <c r="E162" s="97"/>
      <c r="F162" s="97"/>
      <c r="G162" s="97"/>
      <c r="H162" s="97"/>
      <c r="I162" s="97"/>
      <c r="J162" s="97"/>
      <c r="K162" s="97"/>
      <c r="L162" s="97"/>
      <c r="M162" s="98"/>
      <c r="N162" s="1190"/>
      <c r="O162" s="1191"/>
      <c r="P162" s="1085"/>
      <c r="Q162" s="1086"/>
      <c r="R162" s="1086"/>
      <c r="S162" s="1086"/>
      <c r="T162" s="1086"/>
      <c r="U162" s="1086"/>
      <c r="V162" s="1086"/>
      <c r="W162" s="1086"/>
      <c r="X162" s="1086"/>
      <c r="Y162" s="1086"/>
      <c r="Z162" s="1086"/>
      <c r="AA162" s="1086"/>
      <c r="AB162" s="1086"/>
      <c r="AC162" s="1086"/>
      <c r="AD162" s="1086"/>
      <c r="AE162" s="1086"/>
      <c r="AF162" s="1086"/>
      <c r="AG162" s="1086"/>
      <c r="AH162" s="1086"/>
      <c r="AI162" s="1086"/>
      <c r="AJ162" s="1086"/>
      <c r="AK162" s="1086"/>
      <c r="AL162" s="1086"/>
      <c r="AM162" s="1086"/>
      <c r="AN162" s="1086"/>
      <c r="AO162" s="1086"/>
      <c r="AP162" s="1087"/>
      <c r="AR162" s="47"/>
      <c r="AS162" s="96"/>
      <c r="AT162" s="97"/>
      <c r="AU162" s="97"/>
      <c r="AV162" s="97"/>
      <c r="AW162" s="97"/>
      <c r="AX162" s="97"/>
      <c r="AY162" s="97"/>
      <c r="AZ162" s="97"/>
      <c r="BA162" s="97"/>
      <c r="BB162" s="97"/>
      <c r="BC162" s="97"/>
      <c r="BD162" s="97"/>
      <c r="BE162" s="98"/>
      <c r="BF162" s="1190"/>
      <c r="BG162" s="1191"/>
      <c r="BH162" s="1085"/>
      <c r="BI162" s="1086"/>
      <c r="BJ162" s="1086"/>
      <c r="BK162" s="1086"/>
      <c r="BL162" s="1086"/>
      <c r="BM162" s="1086"/>
      <c r="BN162" s="1086"/>
      <c r="BO162" s="1086"/>
      <c r="BP162" s="1086"/>
      <c r="BQ162" s="1086"/>
      <c r="BR162" s="1086"/>
      <c r="BS162" s="1086"/>
      <c r="BT162" s="1086"/>
      <c r="BU162" s="1086"/>
      <c r="BV162" s="1086"/>
      <c r="BW162" s="1086"/>
      <c r="BX162" s="1086"/>
      <c r="BY162" s="1086"/>
      <c r="BZ162" s="1086"/>
      <c r="CA162" s="1086"/>
      <c r="CB162" s="1086"/>
      <c r="CC162" s="1086"/>
      <c r="CD162" s="1086"/>
      <c r="CE162" s="1086"/>
      <c r="CF162" s="1086"/>
      <c r="CG162" s="1086"/>
      <c r="CH162" s="1087"/>
    </row>
    <row r="163" spans="1:86" ht="18" customHeight="1" x14ac:dyDescent="0.15">
      <c r="A163" s="1206" t="s">
        <v>38</v>
      </c>
      <c r="B163" s="1207"/>
      <c r="C163" s="1212" t="s">
        <v>32</v>
      </c>
      <c r="D163" s="1213"/>
      <c r="E163" s="1213"/>
      <c r="F163" s="1213"/>
      <c r="G163" s="1213"/>
      <c r="H163" s="1213"/>
      <c r="I163" s="1213"/>
      <c r="J163" s="1213"/>
      <c r="K163" s="1213"/>
      <c r="L163" s="1213"/>
      <c r="M163" s="1213"/>
      <c r="N163" s="1203" t="s">
        <v>35</v>
      </c>
      <c r="O163" s="1203"/>
      <c r="P163" s="1126" t="str">
        <f>""&amp;⑧入力シート!AD122</f>
        <v/>
      </c>
      <c r="Q163" s="1126"/>
      <c r="R163" s="1126"/>
      <c r="S163" s="1126"/>
      <c r="T163" s="1126"/>
      <c r="U163" s="1126"/>
      <c r="V163" s="1126"/>
      <c r="W163" s="1126"/>
      <c r="X163" s="1126"/>
      <c r="Y163" s="1126"/>
      <c r="Z163" s="1126"/>
      <c r="AA163" s="1126"/>
      <c r="AB163" s="1126"/>
      <c r="AC163" s="1126"/>
      <c r="AD163" s="1126"/>
      <c r="AE163" s="1126"/>
      <c r="AF163" s="1126"/>
      <c r="AG163" s="1126"/>
      <c r="AH163" s="1126"/>
      <c r="AI163" s="1126"/>
      <c r="AJ163" s="1126"/>
      <c r="AK163" s="1126"/>
      <c r="AL163" s="1126"/>
      <c r="AM163" s="1126"/>
      <c r="AN163" s="1126"/>
      <c r="AO163" s="1126"/>
      <c r="AP163" s="1126"/>
      <c r="AR163" s="47"/>
      <c r="AS163" s="1206" t="s">
        <v>38</v>
      </c>
      <c r="AT163" s="1207"/>
      <c r="AU163" s="1212" t="s">
        <v>32</v>
      </c>
      <c r="AV163" s="1213"/>
      <c r="AW163" s="1213"/>
      <c r="AX163" s="1213"/>
      <c r="AY163" s="1213"/>
      <c r="AZ163" s="1213"/>
      <c r="BA163" s="1213"/>
      <c r="BB163" s="1213"/>
      <c r="BC163" s="1213"/>
      <c r="BD163" s="1213"/>
      <c r="BE163" s="1213"/>
      <c r="BF163" s="1203" t="s">
        <v>35</v>
      </c>
      <c r="BG163" s="1203"/>
      <c r="BH163" s="1126" t="str">
        <f>""&amp;⑧入力シート!AD123</f>
        <v/>
      </c>
      <c r="BI163" s="1126"/>
      <c r="BJ163" s="1126"/>
      <c r="BK163" s="1126"/>
      <c r="BL163" s="1126"/>
      <c r="BM163" s="1126"/>
      <c r="BN163" s="1126"/>
      <c r="BO163" s="1126"/>
      <c r="BP163" s="1126"/>
      <c r="BQ163" s="1126"/>
      <c r="BR163" s="1126"/>
      <c r="BS163" s="1126"/>
      <c r="BT163" s="1126"/>
      <c r="BU163" s="1126"/>
      <c r="BV163" s="1126"/>
      <c r="BW163" s="1126"/>
      <c r="BX163" s="1126"/>
      <c r="BY163" s="1126"/>
      <c r="BZ163" s="1126"/>
      <c r="CA163" s="1126"/>
      <c r="CB163" s="1126"/>
      <c r="CC163" s="1126"/>
      <c r="CD163" s="1126"/>
      <c r="CE163" s="1126"/>
      <c r="CF163" s="1126"/>
      <c r="CG163" s="1126"/>
      <c r="CH163" s="1126"/>
    </row>
    <row r="164" spans="1:86" ht="18" customHeight="1" x14ac:dyDescent="0.15">
      <c r="A164" s="1190"/>
      <c r="B164" s="1191"/>
      <c r="C164" s="1204">
        <f>⑧入力シート!Y122</f>
        <v>99</v>
      </c>
      <c r="D164" s="1205"/>
      <c r="E164" s="1205"/>
      <c r="F164" s="1205"/>
      <c r="G164" s="1205"/>
      <c r="H164" s="1205"/>
      <c r="I164" s="1205"/>
      <c r="J164" s="1205"/>
      <c r="K164" s="1205"/>
      <c r="L164" s="1205"/>
      <c r="M164" s="1205"/>
      <c r="N164" s="1203"/>
      <c r="O164" s="1203"/>
      <c r="P164" s="1126"/>
      <c r="Q164" s="1126"/>
      <c r="R164" s="1126"/>
      <c r="S164" s="1126"/>
      <c r="T164" s="1126"/>
      <c r="U164" s="1126"/>
      <c r="V164" s="1126"/>
      <c r="W164" s="1126"/>
      <c r="X164" s="1126"/>
      <c r="Y164" s="1126"/>
      <c r="Z164" s="1126"/>
      <c r="AA164" s="1126"/>
      <c r="AB164" s="1126"/>
      <c r="AC164" s="1126"/>
      <c r="AD164" s="1126"/>
      <c r="AE164" s="1126"/>
      <c r="AF164" s="1126"/>
      <c r="AG164" s="1126"/>
      <c r="AH164" s="1126"/>
      <c r="AI164" s="1126"/>
      <c r="AJ164" s="1126"/>
      <c r="AK164" s="1126"/>
      <c r="AL164" s="1126"/>
      <c r="AM164" s="1126"/>
      <c r="AN164" s="1126"/>
      <c r="AO164" s="1126"/>
      <c r="AP164" s="1126"/>
      <c r="AR164" s="47"/>
      <c r="AS164" s="1190"/>
      <c r="AT164" s="1191"/>
      <c r="AU164" s="1204">
        <f>⑧入力シート!Y123</f>
        <v>100</v>
      </c>
      <c r="AV164" s="1205"/>
      <c r="AW164" s="1205"/>
      <c r="AX164" s="1205"/>
      <c r="AY164" s="1205"/>
      <c r="AZ164" s="1205"/>
      <c r="BA164" s="1205"/>
      <c r="BB164" s="1205"/>
      <c r="BC164" s="1205"/>
      <c r="BD164" s="1205"/>
      <c r="BE164" s="1205"/>
      <c r="BF164" s="1203"/>
      <c r="BG164" s="1203"/>
      <c r="BH164" s="1126"/>
      <c r="BI164" s="1126"/>
      <c r="BJ164" s="1126"/>
      <c r="BK164" s="1126"/>
      <c r="BL164" s="1126"/>
      <c r="BM164" s="1126"/>
      <c r="BN164" s="1126"/>
      <c r="BO164" s="1126"/>
      <c r="BP164" s="1126"/>
      <c r="BQ164" s="1126"/>
      <c r="BR164" s="1126"/>
      <c r="BS164" s="1126"/>
      <c r="BT164" s="1126"/>
      <c r="BU164" s="1126"/>
      <c r="BV164" s="1126"/>
      <c r="BW164" s="1126"/>
      <c r="BX164" s="1126"/>
      <c r="BY164" s="1126"/>
      <c r="BZ164" s="1126"/>
      <c r="CA164" s="1126"/>
      <c r="CB164" s="1126"/>
      <c r="CC164" s="1126"/>
      <c r="CD164" s="1126"/>
      <c r="CE164" s="1126"/>
      <c r="CF164" s="1126"/>
      <c r="CG164" s="1126"/>
      <c r="CH164" s="1126"/>
    </row>
    <row r="165" spans="1:86" ht="18" customHeight="1" x14ac:dyDescent="0.15">
      <c r="A165" s="1192"/>
      <c r="B165" s="1193"/>
      <c r="C165" s="1204"/>
      <c r="D165" s="1205"/>
      <c r="E165" s="1205"/>
      <c r="F165" s="1205"/>
      <c r="G165" s="1205"/>
      <c r="H165" s="1205"/>
      <c r="I165" s="1205"/>
      <c r="J165" s="1205"/>
      <c r="K165" s="1205"/>
      <c r="L165" s="1205"/>
      <c r="M165" s="1205"/>
      <c r="N165" s="1203"/>
      <c r="O165" s="1203"/>
      <c r="P165" s="1126"/>
      <c r="Q165" s="1126"/>
      <c r="R165" s="1126"/>
      <c r="S165" s="1126"/>
      <c r="T165" s="1126"/>
      <c r="U165" s="1126"/>
      <c r="V165" s="1126"/>
      <c r="W165" s="1126"/>
      <c r="X165" s="1126"/>
      <c r="Y165" s="1126"/>
      <c r="Z165" s="1126"/>
      <c r="AA165" s="1126"/>
      <c r="AB165" s="1126"/>
      <c r="AC165" s="1126"/>
      <c r="AD165" s="1126"/>
      <c r="AE165" s="1126"/>
      <c r="AF165" s="1126"/>
      <c r="AG165" s="1126"/>
      <c r="AH165" s="1126"/>
      <c r="AI165" s="1126"/>
      <c r="AJ165" s="1126"/>
      <c r="AK165" s="1126"/>
      <c r="AL165" s="1126"/>
      <c r="AM165" s="1126"/>
      <c r="AN165" s="1126"/>
      <c r="AO165" s="1126"/>
      <c r="AP165" s="1126"/>
      <c r="AR165" s="47"/>
      <c r="AS165" s="1192"/>
      <c r="AT165" s="1193"/>
      <c r="AU165" s="1204"/>
      <c r="AV165" s="1205"/>
      <c r="AW165" s="1205"/>
      <c r="AX165" s="1205"/>
      <c r="AY165" s="1205"/>
      <c r="AZ165" s="1205"/>
      <c r="BA165" s="1205"/>
      <c r="BB165" s="1205"/>
      <c r="BC165" s="1205"/>
      <c r="BD165" s="1205"/>
      <c r="BE165" s="1205"/>
      <c r="BF165" s="1203"/>
      <c r="BG165" s="1203"/>
      <c r="BH165" s="1126"/>
      <c r="BI165" s="1126"/>
      <c r="BJ165" s="1126"/>
      <c r="BK165" s="1126"/>
      <c r="BL165" s="1126"/>
      <c r="BM165" s="1126"/>
      <c r="BN165" s="1126"/>
      <c r="BO165" s="1126"/>
      <c r="BP165" s="1126"/>
      <c r="BQ165" s="1126"/>
      <c r="BR165" s="1126"/>
      <c r="BS165" s="1126"/>
      <c r="BT165" s="1126"/>
      <c r="BU165" s="1126"/>
      <c r="BV165" s="1126"/>
      <c r="BW165" s="1126"/>
      <c r="BX165" s="1126"/>
      <c r="BY165" s="1126"/>
      <c r="BZ165" s="1126"/>
      <c r="CA165" s="1126"/>
      <c r="CB165" s="1126"/>
      <c r="CC165" s="1126"/>
      <c r="CD165" s="1126"/>
      <c r="CE165" s="1126"/>
      <c r="CF165" s="1126"/>
      <c r="CG165" s="1126"/>
      <c r="CH165" s="1126"/>
    </row>
    <row r="166" spans="1:86" ht="18" customHeight="1" x14ac:dyDescent="0.15">
      <c r="A166" s="1206" t="s">
        <v>37</v>
      </c>
      <c r="B166" s="1207"/>
      <c r="C166" s="1208" t="str">
        <f>""&amp;⑧入力シート!Z122</f>
        <v/>
      </c>
      <c r="D166" s="1209"/>
      <c r="E166" s="1209"/>
      <c r="F166" s="1209"/>
      <c r="G166" s="1209"/>
      <c r="H166" s="1209"/>
      <c r="I166" s="1209"/>
      <c r="J166" s="1209"/>
      <c r="K166" s="1209"/>
      <c r="L166" s="1209"/>
      <c r="M166" s="1210"/>
      <c r="N166" s="1190" t="s">
        <v>36</v>
      </c>
      <c r="O166" s="1191"/>
      <c r="P166" s="1194" t="s">
        <v>34</v>
      </c>
      <c r="Q166" s="1195"/>
      <c r="R166" s="1195"/>
      <c r="S166" s="1195"/>
      <c r="T166" s="1195"/>
      <c r="U166" s="1195"/>
      <c r="V166" s="1195"/>
      <c r="W166" s="1195"/>
      <c r="X166" s="1195"/>
      <c r="Y166" s="1195"/>
      <c r="Z166" s="1195"/>
      <c r="AA166" s="1195"/>
      <c r="AB166" s="1195"/>
      <c r="AC166" s="1195"/>
      <c r="AD166" s="1195"/>
      <c r="AE166" s="1195"/>
      <c r="AF166" s="1195"/>
      <c r="AG166" s="1195"/>
      <c r="AH166" s="1195"/>
      <c r="AI166" s="1195"/>
      <c r="AJ166" s="1195"/>
      <c r="AK166" s="1195"/>
      <c r="AL166" s="1195"/>
      <c r="AM166" s="1195"/>
      <c r="AN166" s="1195"/>
      <c r="AO166" s="1195"/>
      <c r="AP166" s="1196"/>
      <c r="AR166" s="47"/>
      <c r="AS166" s="1206" t="s">
        <v>37</v>
      </c>
      <c r="AT166" s="1207"/>
      <c r="AU166" s="1208" t="str">
        <f>""&amp;⑧入力シート!Z123</f>
        <v/>
      </c>
      <c r="AV166" s="1209"/>
      <c r="AW166" s="1209"/>
      <c r="AX166" s="1209"/>
      <c r="AY166" s="1209"/>
      <c r="AZ166" s="1209"/>
      <c r="BA166" s="1209"/>
      <c r="BB166" s="1209"/>
      <c r="BC166" s="1209"/>
      <c r="BD166" s="1209"/>
      <c r="BE166" s="1210"/>
      <c r="BF166" s="1190" t="s">
        <v>36</v>
      </c>
      <c r="BG166" s="1191"/>
      <c r="BH166" s="1194" t="s">
        <v>34</v>
      </c>
      <c r="BI166" s="1195"/>
      <c r="BJ166" s="1195"/>
      <c r="BK166" s="1195"/>
      <c r="BL166" s="1195"/>
      <c r="BM166" s="1195"/>
      <c r="BN166" s="1195"/>
      <c r="BO166" s="1195"/>
      <c r="BP166" s="1195"/>
      <c r="BQ166" s="1195"/>
      <c r="BR166" s="1195"/>
      <c r="BS166" s="1195"/>
      <c r="BT166" s="1195"/>
      <c r="BU166" s="1195"/>
      <c r="BV166" s="1195"/>
      <c r="BW166" s="1195"/>
      <c r="BX166" s="1195"/>
      <c r="BY166" s="1195"/>
      <c r="BZ166" s="1195"/>
      <c r="CA166" s="1195"/>
      <c r="CB166" s="1195"/>
      <c r="CC166" s="1195"/>
      <c r="CD166" s="1195"/>
      <c r="CE166" s="1195"/>
      <c r="CF166" s="1195"/>
      <c r="CG166" s="1195"/>
      <c r="CH166" s="1196"/>
    </row>
    <row r="167" spans="1:86" ht="18" customHeight="1" x14ac:dyDescent="0.15">
      <c r="A167" s="1190"/>
      <c r="B167" s="1191"/>
      <c r="C167" s="1204"/>
      <c r="D167" s="1205"/>
      <c r="E167" s="1205"/>
      <c r="F167" s="1205"/>
      <c r="G167" s="1205"/>
      <c r="H167" s="1205"/>
      <c r="I167" s="1205"/>
      <c r="J167" s="1205"/>
      <c r="K167" s="1205"/>
      <c r="L167" s="1205"/>
      <c r="M167" s="1211"/>
      <c r="N167" s="1190"/>
      <c r="O167" s="1191"/>
      <c r="P167" s="1225" t="str">
        <f>'⑨応募者名簿(印刷用)'!CY11</f>
        <v xml:space="preserve"> </v>
      </c>
      <c r="Q167" s="1225"/>
      <c r="R167" s="1225"/>
      <c r="S167" s="1225"/>
      <c r="T167" s="1225"/>
      <c r="U167" s="1225"/>
      <c r="V167" s="1225"/>
      <c r="W167" s="1225"/>
      <c r="X167" s="1225"/>
      <c r="Y167" s="1225"/>
      <c r="Z167" s="1225"/>
      <c r="AA167" s="1225"/>
      <c r="AB167" s="1225"/>
      <c r="AC167" s="1225"/>
      <c r="AD167" s="1225"/>
      <c r="AE167" s="1225"/>
      <c r="AF167" s="1225"/>
      <c r="AG167" s="1225"/>
      <c r="AH167" s="1225"/>
      <c r="AI167" s="1225"/>
      <c r="AJ167" s="1225"/>
      <c r="AK167" s="1225"/>
      <c r="AL167" s="1225"/>
      <c r="AM167" s="1225"/>
      <c r="AN167" s="1225"/>
      <c r="AO167" s="1225"/>
      <c r="AP167" s="1225"/>
      <c r="AR167" s="47"/>
      <c r="AS167" s="1190"/>
      <c r="AT167" s="1191"/>
      <c r="AU167" s="1204"/>
      <c r="AV167" s="1205"/>
      <c r="AW167" s="1205"/>
      <c r="AX167" s="1205"/>
      <c r="AY167" s="1205"/>
      <c r="AZ167" s="1205"/>
      <c r="BA167" s="1205"/>
      <c r="BB167" s="1205"/>
      <c r="BC167" s="1205"/>
      <c r="BD167" s="1205"/>
      <c r="BE167" s="1211"/>
      <c r="BF167" s="1190"/>
      <c r="BG167" s="1191"/>
      <c r="BH167" s="1225" t="str">
        <f>'⑨応募者名簿(印刷用)'!CY12</f>
        <v xml:space="preserve"> </v>
      </c>
      <c r="BI167" s="1225"/>
      <c r="BJ167" s="1225"/>
      <c r="BK167" s="1225"/>
      <c r="BL167" s="1225"/>
      <c r="BM167" s="1225"/>
      <c r="BN167" s="1225"/>
      <c r="BO167" s="1225"/>
      <c r="BP167" s="1225"/>
      <c r="BQ167" s="1225"/>
      <c r="BR167" s="1225"/>
      <c r="BS167" s="1225"/>
      <c r="BT167" s="1225"/>
      <c r="BU167" s="1225"/>
      <c r="BV167" s="1225"/>
      <c r="BW167" s="1225"/>
      <c r="BX167" s="1225"/>
      <c r="BY167" s="1225"/>
      <c r="BZ167" s="1225"/>
      <c r="CA167" s="1225"/>
      <c r="CB167" s="1225"/>
      <c r="CC167" s="1225"/>
      <c r="CD167" s="1225"/>
      <c r="CE167" s="1225"/>
      <c r="CF167" s="1225"/>
      <c r="CG167" s="1225"/>
      <c r="CH167" s="1225"/>
    </row>
    <row r="168" spans="1:86" ht="18" customHeight="1" x14ac:dyDescent="0.15">
      <c r="A168" s="1190"/>
      <c r="B168" s="1191"/>
      <c r="C168" s="1204"/>
      <c r="D168" s="1205"/>
      <c r="E168" s="1205"/>
      <c r="F168" s="1205"/>
      <c r="G168" s="1205"/>
      <c r="H168" s="1205"/>
      <c r="I168" s="1205"/>
      <c r="J168" s="1205"/>
      <c r="K168" s="1205"/>
      <c r="L168" s="1205"/>
      <c r="M168" s="1211"/>
      <c r="N168" s="1192"/>
      <c r="O168" s="1193"/>
      <c r="P168" s="1112"/>
      <c r="Q168" s="1112"/>
      <c r="R168" s="1112"/>
      <c r="S168" s="1112"/>
      <c r="T168" s="1112"/>
      <c r="U168" s="1112"/>
      <c r="V168" s="1112"/>
      <c r="W168" s="1112"/>
      <c r="X168" s="1112"/>
      <c r="Y168" s="1112"/>
      <c r="Z168" s="1112"/>
      <c r="AA168" s="1112"/>
      <c r="AB168" s="1112"/>
      <c r="AC168" s="1112"/>
      <c r="AD168" s="1112"/>
      <c r="AE168" s="1112"/>
      <c r="AF168" s="1112"/>
      <c r="AG168" s="1112"/>
      <c r="AH168" s="1112"/>
      <c r="AI168" s="1112"/>
      <c r="AJ168" s="1112"/>
      <c r="AK168" s="1112"/>
      <c r="AL168" s="1112"/>
      <c r="AM168" s="1112"/>
      <c r="AN168" s="1112"/>
      <c r="AO168" s="1112"/>
      <c r="AP168" s="1112"/>
      <c r="AR168" s="47"/>
      <c r="AS168" s="1190"/>
      <c r="AT168" s="1191"/>
      <c r="AU168" s="1204"/>
      <c r="AV168" s="1205"/>
      <c r="AW168" s="1205"/>
      <c r="AX168" s="1205"/>
      <c r="AY168" s="1205"/>
      <c r="AZ168" s="1205"/>
      <c r="BA168" s="1205"/>
      <c r="BB168" s="1205"/>
      <c r="BC168" s="1205"/>
      <c r="BD168" s="1205"/>
      <c r="BE168" s="1211"/>
      <c r="BF168" s="1192"/>
      <c r="BG168" s="1193"/>
      <c r="BH168" s="1112"/>
      <c r="BI168" s="1112"/>
      <c r="BJ168" s="1112"/>
      <c r="BK168" s="1112"/>
      <c r="BL168" s="1112"/>
      <c r="BM168" s="1112"/>
      <c r="BN168" s="1112"/>
      <c r="BO168" s="1112"/>
      <c r="BP168" s="1112"/>
      <c r="BQ168" s="1112"/>
      <c r="BR168" s="1112"/>
      <c r="BS168" s="1112"/>
      <c r="BT168" s="1112"/>
      <c r="BU168" s="1112"/>
      <c r="BV168" s="1112"/>
      <c r="BW168" s="1112"/>
      <c r="BX168" s="1112"/>
      <c r="BY168" s="1112"/>
      <c r="BZ168" s="1112"/>
      <c r="CA168" s="1112"/>
      <c r="CB168" s="1112"/>
      <c r="CC168" s="1112"/>
      <c r="CD168" s="1112"/>
      <c r="CE168" s="1112"/>
      <c r="CF168" s="1112"/>
      <c r="CG168" s="1112"/>
      <c r="CH168" s="1112"/>
    </row>
    <row r="169" spans="1:86" ht="18" customHeight="1" x14ac:dyDescent="0.15">
      <c r="A169" s="1107" t="s">
        <v>43</v>
      </c>
      <c r="B169" s="1108"/>
      <c r="C169" s="1112" t="str">
        <f>'⑨応募者名簿(印刷用)'!CW11</f>
        <v/>
      </c>
      <c r="D169" s="1112"/>
      <c r="E169" s="1112"/>
      <c r="F169" s="1112"/>
      <c r="G169" s="1112"/>
      <c r="H169" s="1112"/>
      <c r="I169" s="1112"/>
      <c r="J169" s="1112"/>
      <c r="K169" s="1112"/>
      <c r="L169" s="1112"/>
      <c r="M169" s="1112"/>
      <c r="N169" s="1113" t="s">
        <v>23</v>
      </c>
      <c r="O169" s="1114"/>
      <c r="P169" s="1115" t="str">
        <f>""&amp;⑧入力シート!AE122</f>
        <v/>
      </c>
      <c r="Q169" s="1115"/>
      <c r="R169" s="1115"/>
      <c r="S169" s="1115"/>
      <c r="T169" s="1115"/>
      <c r="U169" s="1115"/>
      <c r="V169" s="1115"/>
      <c r="W169" s="1115"/>
      <c r="X169" s="1115"/>
      <c r="Y169" s="1136" t="s">
        <v>82</v>
      </c>
      <c r="Z169" s="1136"/>
      <c r="AA169" s="1136"/>
      <c r="AB169" s="1136"/>
      <c r="AC169" s="1136"/>
      <c r="AD169" s="1136"/>
      <c r="AE169" s="1136"/>
      <c r="AF169" s="1136"/>
      <c r="AG169" s="1136"/>
      <c r="AH169" s="1136"/>
      <c r="AI169" s="1136"/>
      <c r="AJ169" s="1136"/>
      <c r="AK169" s="1136"/>
      <c r="AL169" s="1136"/>
      <c r="AM169" s="1136"/>
      <c r="AN169" s="1136"/>
      <c r="AO169" s="1136"/>
      <c r="AP169" s="1187"/>
      <c r="AR169" s="47"/>
      <c r="AS169" s="1107" t="s">
        <v>43</v>
      </c>
      <c r="AT169" s="1108"/>
      <c r="AU169" s="1112" t="str">
        <f>'⑨応募者名簿(印刷用)'!CW12</f>
        <v/>
      </c>
      <c r="AV169" s="1112"/>
      <c r="AW169" s="1112"/>
      <c r="AX169" s="1112"/>
      <c r="AY169" s="1112"/>
      <c r="AZ169" s="1112"/>
      <c r="BA169" s="1112"/>
      <c r="BB169" s="1112"/>
      <c r="BC169" s="1112"/>
      <c r="BD169" s="1112"/>
      <c r="BE169" s="1112"/>
      <c r="BF169" s="1113" t="s">
        <v>23</v>
      </c>
      <c r="BG169" s="1114"/>
      <c r="BH169" s="1115" t="str">
        <f>""&amp;⑧入力シート!AE123</f>
        <v/>
      </c>
      <c r="BI169" s="1115"/>
      <c r="BJ169" s="1115"/>
      <c r="BK169" s="1115"/>
      <c r="BL169" s="1115"/>
      <c r="BM169" s="1115"/>
      <c r="BN169" s="1115"/>
      <c r="BO169" s="1115"/>
      <c r="BP169" s="1115"/>
      <c r="BQ169" s="1136" t="s">
        <v>82</v>
      </c>
      <c r="BR169" s="1136"/>
      <c r="BS169" s="1136"/>
      <c r="BT169" s="1136"/>
      <c r="BU169" s="1136"/>
      <c r="BV169" s="1136"/>
      <c r="BW169" s="1136"/>
      <c r="BX169" s="1136"/>
      <c r="BY169" s="1136"/>
      <c r="BZ169" s="1136"/>
      <c r="CA169" s="1136"/>
      <c r="CB169" s="1136"/>
      <c r="CC169" s="1136"/>
      <c r="CD169" s="1136"/>
      <c r="CE169" s="1136"/>
      <c r="CF169" s="1136"/>
      <c r="CG169" s="1136"/>
      <c r="CH169" s="1187"/>
    </row>
    <row r="170" spans="1:86" ht="18" customHeight="1" x14ac:dyDescent="0.15">
      <c r="A170" s="1107"/>
      <c r="B170" s="1108"/>
      <c r="C170" s="1112"/>
      <c r="D170" s="1112"/>
      <c r="E170" s="1112"/>
      <c r="F170" s="1112"/>
      <c r="G170" s="1112"/>
      <c r="H170" s="1112"/>
      <c r="I170" s="1112"/>
      <c r="J170" s="1112"/>
      <c r="K170" s="1112"/>
      <c r="L170" s="1112"/>
      <c r="M170" s="1112"/>
      <c r="N170" s="1113"/>
      <c r="O170" s="1114"/>
      <c r="P170" s="1115"/>
      <c r="Q170" s="1115"/>
      <c r="R170" s="1115"/>
      <c r="S170" s="1115"/>
      <c r="T170" s="1115"/>
      <c r="U170" s="1115"/>
      <c r="V170" s="1115"/>
      <c r="W170" s="1115"/>
      <c r="X170" s="1115"/>
      <c r="Y170" s="1188"/>
      <c r="Z170" s="1188"/>
      <c r="AA170" s="1188"/>
      <c r="AB170" s="1188"/>
      <c r="AC170" s="1188"/>
      <c r="AD170" s="1188"/>
      <c r="AE170" s="1188"/>
      <c r="AF170" s="1188"/>
      <c r="AG170" s="1188"/>
      <c r="AH170" s="1188"/>
      <c r="AI170" s="1188"/>
      <c r="AJ170" s="1188"/>
      <c r="AK170" s="1188"/>
      <c r="AL170" s="1188"/>
      <c r="AM170" s="1188"/>
      <c r="AN170" s="1188"/>
      <c r="AO170" s="1188"/>
      <c r="AP170" s="1189"/>
      <c r="AR170" s="47"/>
      <c r="AS170" s="1107"/>
      <c r="AT170" s="1108"/>
      <c r="AU170" s="1112"/>
      <c r="AV170" s="1112"/>
      <c r="AW170" s="1112"/>
      <c r="AX170" s="1112"/>
      <c r="AY170" s="1112"/>
      <c r="AZ170" s="1112"/>
      <c r="BA170" s="1112"/>
      <c r="BB170" s="1112"/>
      <c r="BC170" s="1112"/>
      <c r="BD170" s="1112"/>
      <c r="BE170" s="1112"/>
      <c r="BF170" s="1113"/>
      <c r="BG170" s="1114"/>
      <c r="BH170" s="1115"/>
      <c r="BI170" s="1115"/>
      <c r="BJ170" s="1115"/>
      <c r="BK170" s="1115"/>
      <c r="BL170" s="1115"/>
      <c r="BM170" s="1115"/>
      <c r="BN170" s="1115"/>
      <c r="BO170" s="1115"/>
      <c r="BP170" s="1115"/>
      <c r="BQ170" s="1188"/>
      <c r="BR170" s="1188"/>
      <c r="BS170" s="1188"/>
      <c r="BT170" s="1188"/>
      <c r="BU170" s="1188"/>
      <c r="BV170" s="1188"/>
      <c r="BW170" s="1188"/>
      <c r="BX170" s="1188"/>
      <c r="BY170" s="1188"/>
      <c r="BZ170" s="1188"/>
      <c r="CA170" s="1188"/>
      <c r="CB170" s="1188"/>
      <c r="CC170" s="1188"/>
      <c r="CD170" s="1188"/>
      <c r="CE170" s="1188"/>
      <c r="CF170" s="1188"/>
      <c r="CG170" s="1188"/>
      <c r="CH170" s="1189"/>
    </row>
    <row r="171" spans="1:86" ht="17.100000000000001" customHeight="1" x14ac:dyDescent="0.15">
      <c r="A171" s="1153" t="s">
        <v>64</v>
      </c>
      <c r="B171" s="1154"/>
      <c r="C171" s="1154"/>
      <c r="D171" s="1154"/>
      <c r="E171" s="1154"/>
      <c r="F171" s="1154"/>
      <c r="G171" s="1154"/>
      <c r="H171" s="1154"/>
      <c r="I171" s="1154"/>
      <c r="J171" s="1154"/>
      <c r="K171" s="1154"/>
      <c r="L171" s="1154"/>
      <c r="M171" s="1155"/>
      <c r="N171" s="1203" t="s">
        <v>22</v>
      </c>
      <c r="O171" s="1203"/>
      <c r="P171" s="1215" t="s">
        <v>17</v>
      </c>
      <c r="Q171" s="1216"/>
      <c r="R171" s="1217" t="str">
        <f>IF('⑨応募者名簿(印刷用)'!$BX$40="","",'⑨応募者名簿(印刷用)'!$BX$40)</f>
        <v>-</v>
      </c>
      <c r="S171" s="1217"/>
      <c r="T171" s="1217"/>
      <c r="U171" s="1217"/>
      <c r="V171" s="1217"/>
      <c r="W171" s="1217"/>
      <c r="X171" s="1217"/>
      <c r="Y171" s="1217"/>
      <c r="Z171" s="1217"/>
      <c r="AA171" s="1217"/>
      <c r="AB171" s="1217"/>
      <c r="AC171" s="1217"/>
      <c r="AD171" s="1217"/>
      <c r="AE171" s="1217"/>
      <c r="AF171" s="1217"/>
      <c r="AG171" s="1217"/>
      <c r="AH171" s="1217"/>
      <c r="AI171" s="1217"/>
      <c r="AJ171" s="1217"/>
      <c r="AK171" s="1217"/>
      <c r="AL171" s="1217"/>
      <c r="AM171" s="1217"/>
      <c r="AN171" s="1217"/>
      <c r="AO171" s="1217"/>
      <c r="AP171" s="1218"/>
      <c r="AR171" s="47"/>
      <c r="AS171" s="1153" t="s">
        <v>64</v>
      </c>
      <c r="AT171" s="1154"/>
      <c r="AU171" s="1154"/>
      <c r="AV171" s="1154"/>
      <c r="AW171" s="1154"/>
      <c r="AX171" s="1154"/>
      <c r="AY171" s="1154"/>
      <c r="AZ171" s="1154"/>
      <c r="BA171" s="1154"/>
      <c r="BB171" s="1154"/>
      <c r="BC171" s="1154"/>
      <c r="BD171" s="1154"/>
      <c r="BE171" s="1155"/>
      <c r="BF171" s="1203" t="s">
        <v>22</v>
      </c>
      <c r="BG171" s="1203"/>
      <c r="BH171" s="1215" t="s">
        <v>17</v>
      </c>
      <c r="BI171" s="1216"/>
      <c r="BJ171" s="1217" t="str">
        <f>IF('⑨応募者名簿(印刷用)'!$BX$40="","",'⑨応募者名簿(印刷用)'!$BX$40)</f>
        <v>-</v>
      </c>
      <c r="BK171" s="1217"/>
      <c r="BL171" s="1217"/>
      <c r="BM171" s="1217"/>
      <c r="BN171" s="1217"/>
      <c r="BO171" s="1217"/>
      <c r="BP171" s="1217"/>
      <c r="BQ171" s="1217"/>
      <c r="BR171" s="1217"/>
      <c r="BS171" s="1217"/>
      <c r="BT171" s="1217"/>
      <c r="BU171" s="1217"/>
      <c r="BV171" s="1217"/>
      <c r="BW171" s="1217"/>
      <c r="BX171" s="1217"/>
      <c r="BY171" s="1217"/>
      <c r="BZ171" s="1217"/>
      <c r="CA171" s="1217"/>
      <c r="CB171" s="1217"/>
      <c r="CC171" s="1217"/>
      <c r="CD171" s="1217"/>
      <c r="CE171" s="1217"/>
      <c r="CF171" s="1217"/>
      <c r="CG171" s="1217"/>
      <c r="CH171" s="1218"/>
    </row>
    <row r="172" spans="1:86" ht="17.100000000000001" customHeight="1" x14ac:dyDescent="0.15">
      <c r="A172" s="612" t="str">
        <f>'⑨応募者名簿(印刷用)'!$A$36</f>
        <v/>
      </c>
      <c r="B172" s="613"/>
      <c r="C172" s="613"/>
      <c r="D172" s="613"/>
      <c r="E172" s="613"/>
      <c r="F172" s="613"/>
      <c r="G172" s="613"/>
      <c r="H172" s="613"/>
      <c r="I172" s="93"/>
      <c r="J172" s="93"/>
      <c r="K172" s="93"/>
      <c r="L172" s="93"/>
      <c r="M172" s="94"/>
      <c r="N172" s="1203"/>
      <c r="O172" s="1203"/>
      <c r="P172" s="1219" t="str">
        <f>IF('⑨応募者名簿(印刷用)'!$BV$42="","",'⑨応募者名簿(印刷用)'!$BV$42)</f>
        <v xml:space="preserve"> </v>
      </c>
      <c r="Q172" s="1220"/>
      <c r="R172" s="1220"/>
      <c r="S172" s="1220"/>
      <c r="T172" s="1220"/>
      <c r="U172" s="1220"/>
      <c r="V172" s="1220"/>
      <c r="W172" s="1220"/>
      <c r="X172" s="1220"/>
      <c r="Y172" s="1220"/>
      <c r="Z172" s="1220"/>
      <c r="AA172" s="1220"/>
      <c r="AB172" s="1220"/>
      <c r="AC172" s="1220"/>
      <c r="AD172" s="1220"/>
      <c r="AE172" s="1220"/>
      <c r="AF172" s="1220"/>
      <c r="AG172" s="1220"/>
      <c r="AH172" s="1220"/>
      <c r="AI172" s="1220"/>
      <c r="AJ172" s="1220"/>
      <c r="AK172" s="1220"/>
      <c r="AL172" s="1220"/>
      <c r="AM172" s="1220"/>
      <c r="AN172" s="1220"/>
      <c r="AO172" s="1220"/>
      <c r="AP172" s="1221"/>
      <c r="AR172" s="47"/>
      <c r="AS172" s="612" t="str">
        <f>'⑨応募者名簿(印刷用)'!$A$36</f>
        <v/>
      </c>
      <c r="AT172" s="613"/>
      <c r="AU172" s="613"/>
      <c r="AV172" s="613"/>
      <c r="AW172" s="613"/>
      <c r="AX172" s="613"/>
      <c r="AY172" s="613"/>
      <c r="AZ172" s="613"/>
      <c r="BA172" s="93"/>
      <c r="BB172" s="93"/>
      <c r="BC172" s="93"/>
      <c r="BD172" s="93"/>
      <c r="BE172" s="94"/>
      <c r="BF172" s="1203"/>
      <c r="BG172" s="1203"/>
      <c r="BH172" s="1219" t="str">
        <f>IF('⑨応募者名簿(印刷用)'!$BV$42="","",'⑨応募者名簿(印刷用)'!$BV$42)</f>
        <v xml:space="preserve"> </v>
      </c>
      <c r="BI172" s="1220"/>
      <c r="BJ172" s="1220"/>
      <c r="BK172" s="1220"/>
      <c r="BL172" s="1220"/>
      <c r="BM172" s="1220"/>
      <c r="BN172" s="1220"/>
      <c r="BO172" s="1220"/>
      <c r="BP172" s="1220"/>
      <c r="BQ172" s="1220"/>
      <c r="BR172" s="1220"/>
      <c r="BS172" s="1220"/>
      <c r="BT172" s="1220"/>
      <c r="BU172" s="1220"/>
      <c r="BV172" s="1220"/>
      <c r="BW172" s="1220"/>
      <c r="BX172" s="1220"/>
      <c r="BY172" s="1220"/>
      <c r="BZ172" s="1220"/>
      <c r="CA172" s="1220"/>
      <c r="CB172" s="1220"/>
      <c r="CC172" s="1220"/>
      <c r="CD172" s="1220"/>
      <c r="CE172" s="1220"/>
      <c r="CF172" s="1220"/>
      <c r="CG172" s="1220"/>
      <c r="CH172" s="1221"/>
    </row>
    <row r="173" spans="1:86" ht="17.100000000000001" customHeight="1" x14ac:dyDescent="0.15">
      <c r="A173" s="612"/>
      <c r="B173" s="613"/>
      <c r="C173" s="613"/>
      <c r="D173" s="613"/>
      <c r="E173" s="613"/>
      <c r="F173" s="613"/>
      <c r="G173" s="613"/>
      <c r="H173" s="613"/>
      <c r="I173" s="93"/>
      <c r="J173" s="93"/>
      <c r="K173" s="93"/>
      <c r="L173" s="93"/>
      <c r="M173" s="94"/>
      <c r="N173" s="1203"/>
      <c r="O173" s="1203"/>
      <c r="P173" s="1219" t="str">
        <f>IF('⑨応募者名簿(印刷用)'!$BV$43="","",'⑨応募者名簿(印刷用)'!$BV$43)</f>
        <v xml:space="preserve"> </v>
      </c>
      <c r="Q173" s="1220"/>
      <c r="R173" s="1220"/>
      <c r="S173" s="1220"/>
      <c r="T173" s="1220"/>
      <c r="U173" s="1220"/>
      <c r="V173" s="1220"/>
      <c r="W173" s="1220"/>
      <c r="X173" s="1220"/>
      <c r="Y173" s="1220"/>
      <c r="Z173" s="1220"/>
      <c r="AA173" s="1220"/>
      <c r="AB173" s="1220"/>
      <c r="AC173" s="1220"/>
      <c r="AD173" s="1220"/>
      <c r="AE173" s="1220"/>
      <c r="AF173" s="1220"/>
      <c r="AG173" s="1220"/>
      <c r="AH173" s="1220"/>
      <c r="AI173" s="1220"/>
      <c r="AJ173" s="1220"/>
      <c r="AK173" s="1220"/>
      <c r="AL173" s="1220"/>
      <c r="AM173" s="1220"/>
      <c r="AN173" s="1220"/>
      <c r="AO173" s="1220"/>
      <c r="AP173" s="1221"/>
      <c r="AR173" s="47"/>
      <c r="AS173" s="612"/>
      <c r="AT173" s="613"/>
      <c r="AU173" s="613"/>
      <c r="AV173" s="613"/>
      <c r="AW173" s="613"/>
      <c r="AX173" s="613"/>
      <c r="AY173" s="613"/>
      <c r="AZ173" s="613"/>
      <c r="BA173" s="93"/>
      <c r="BB173" s="93"/>
      <c r="BC173" s="93"/>
      <c r="BD173" s="93"/>
      <c r="BE173" s="94"/>
      <c r="BF173" s="1203"/>
      <c r="BG173" s="1203"/>
      <c r="BH173" s="1219" t="str">
        <f>IF('⑨応募者名簿(印刷用)'!$BV$43="","",'⑨応募者名簿(印刷用)'!$BV$43)</f>
        <v xml:space="preserve"> </v>
      </c>
      <c r="BI173" s="1220"/>
      <c r="BJ173" s="1220"/>
      <c r="BK173" s="1220"/>
      <c r="BL173" s="1220"/>
      <c r="BM173" s="1220"/>
      <c r="BN173" s="1220"/>
      <c r="BO173" s="1220"/>
      <c r="BP173" s="1220"/>
      <c r="BQ173" s="1220"/>
      <c r="BR173" s="1220"/>
      <c r="BS173" s="1220"/>
      <c r="BT173" s="1220"/>
      <c r="BU173" s="1220"/>
      <c r="BV173" s="1220"/>
      <c r="BW173" s="1220"/>
      <c r="BX173" s="1220"/>
      <c r="BY173" s="1220"/>
      <c r="BZ173" s="1220"/>
      <c r="CA173" s="1220"/>
      <c r="CB173" s="1220"/>
      <c r="CC173" s="1220"/>
      <c r="CD173" s="1220"/>
      <c r="CE173" s="1220"/>
      <c r="CF173" s="1220"/>
      <c r="CG173" s="1220"/>
      <c r="CH173" s="1221"/>
    </row>
    <row r="174" spans="1:86" ht="17.100000000000001" customHeight="1" x14ac:dyDescent="0.15">
      <c r="A174" s="612"/>
      <c r="B174" s="613"/>
      <c r="C174" s="613"/>
      <c r="D174" s="613"/>
      <c r="E174" s="613"/>
      <c r="F174" s="613"/>
      <c r="G174" s="613"/>
      <c r="H174" s="613"/>
      <c r="I174" s="93"/>
      <c r="J174" s="93"/>
      <c r="K174" s="93"/>
      <c r="L174" s="93"/>
      <c r="M174" s="94"/>
      <c r="N174" s="1203"/>
      <c r="O174" s="1203"/>
      <c r="P174" s="1222" t="str">
        <f>IF('⑨応募者名簿(印刷用)'!$BV$44="","",'⑨応募者名簿(印刷用)'!$BV$44)</f>
        <v xml:space="preserve"> </v>
      </c>
      <c r="Q174" s="1223"/>
      <c r="R174" s="1223"/>
      <c r="S174" s="1223"/>
      <c r="T174" s="1223"/>
      <c r="U174" s="1223"/>
      <c r="V174" s="1223"/>
      <c r="W174" s="1223"/>
      <c r="X174" s="1223"/>
      <c r="Y174" s="1223"/>
      <c r="Z174" s="1223"/>
      <c r="AA174" s="1223"/>
      <c r="AB174" s="1223"/>
      <c r="AC174" s="1223"/>
      <c r="AD174" s="1223"/>
      <c r="AE174" s="1223"/>
      <c r="AF174" s="1223"/>
      <c r="AG174" s="1223"/>
      <c r="AH174" s="1223"/>
      <c r="AI174" s="1223"/>
      <c r="AJ174" s="1223"/>
      <c r="AK174" s="1223"/>
      <c r="AL174" s="1223"/>
      <c r="AM174" s="1223"/>
      <c r="AN174" s="1223"/>
      <c r="AO174" s="1223"/>
      <c r="AP174" s="1224"/>
      <c r="AR174" s="47"/>
      <c r="AS174" s="612"/>
      <c r="AT174" s="613"/>
      <c r="AU174" s="613"/>
      <c r="AV174" s="613"/>
      <c r="AW174" s="613"/>
      <c r="AX174" s="613"/>
      <c r="AY174" s="613"/>
      <c r="AZ174" s="613"/>
      <c r="BA174" s="93"/>
      <c r="BB174" s="93"/>
      <c r="BC174" s="93"/>
      <c r="BD174" s="93"/>
      <c r="BE174" s="94"/>
      <c r="BF174" s="1203"/>
      <c r="BG174" s="1203"/>
      <c r="BH174" s="1222" t="str">
        <f>IF('⑨応募者名簿(印刷用)'!$BV$44="","",'⑨応募者名簿(印刷用)'!$BV$44)</f>
        <v xml:space="preserve"> </v>
      </c>
      <c r="BI174" s="1223"/>
      <c r="BJ174" s="1223"/>
      <c r="BK174" s="1223"/>
      <c r="BL174" s="1223"/>
      <c r="BM174" s="1223"/>
      <c r="BN174" s="1223"/>
      <c r="BO174" s="1223"/>
      <c r="BP174" s="1223"/>
      <c r="BQ174" s="1223"/>
      <c r="BR174" s="1223"/>
      <c r="BS174" s="1223"/>
      <c r="BT174" s="1223"/>
      <c r="BU174" s="1223"/>
      <c r="BV174" s="1223"/>
      <c r="BW174" s="1223"/>
      <c r="BX174" s="1223"/>
      <c r="BY174" s="1223"/>
      <c r="BZ174" s="1223"/>
      <c r="CA174" s="1223"/>
      <c r="CB174" s="1223"/>
      <c r="CC174" s="1223"/>
      <c r="CD174" s="1223"/>
      <c r="CE174" s="1223"/>
      <c r="CF174" s="1223"/>
      <c r="CG174" s="1223"/>
      <c r="CH174" s="1224"/>
    </row>
    <row r="175" spans="1:86" ht="17.100000000000001" customHeight="1" x14ac:dyDescent="0.15">
      <c r="A175" s="612"/>
      <c r="B175" s="613"/>
      <c r="C175" s="613"/>
      <c r="D175" s="613"/>
      <c r="E175" s="613"/>
      <c r="F175" s="613"/>
      <c r="G175" s="613"/>
      <c r="H175" s="613"/>
      <c r="I175" s="93"/>
      <c r="J175" s="93"/>
      <c r="K175" s="93"/>
      <c r="L175" s="93"/>
      <c r="M175" s="94"/>
      <c r="N175" s="1206" t="s">
        <v>33</v>
      </c>
      <c r="O175" s="1207"/>
      <c r="P175" s="1212" t="s">
        <v>24</v>
      </c>
      <c r="Q175" s="1213"/>
      <c r="R175" s="1213"/>
      <c r="S175" s="1213"/>
      <c r="T175" s="1213" t="str">
        <f>""&amp;⑧入力シート!$D$21</f>
        <v/>
      </c>
      <c r="U175" s="1213"/>
      <c r="V175" s="1213"/>
      <c r="W175" s="1213"/>
      <c r="X175" s="1213"/>
      <c r="Y175" s="1213"/>
      <c r="Z175" s="1213"/>
      <c r="AA175" s="1213"/>
      <c r="AB175" s="1213"/>
      <c r="AC175" s="1213"/>
      <c r="AD175" s="1213"/>
      <c r="AE175" s="1213"/>
      <c r="AF175" s="1213"/>
      <c r="AG175" s="1213"/>
      <c r="AH175" s="1213"/>
      <c r="AI175" s="1213"/>
      <c r="AJ175" s="1213"/>
      <c r="AK175" s="1213"/>
      <c r="AL175" s="1213"/>
      <c r="AM175" s="1213"/>
      <c r="AN175" s="1213"/>
      <c r="AO175" s="1213"/>
      <c r="AP175" s="1214"/>
      <c r="AR175" s="47"/>
      <c r="AS175" s="612"/>
      <c r="AT175" s="613"/>
      <c r="AU175" s="613"/>
      <c r="AV175" s="613"/>
      <c r="AW175" s="613"/>
      <c r="AX175" s="613"/>
      <c r="AY175" s="613"/>
      <c r="AZ175" s="613"/>
      <c r="BA175" s="93"/>
      <c r="BB175" s="93"/>
      <c r="BC175" s="93"/>
      <c r="BD175" s="93"/>
      <c r="BE175" s="94"/>
      <c r="BF175" s="1206" t="s">
        <v>33</v>
      </c>
      <c r="BG175" s="1207"/>
      <c r="BH175" s="1212" t="s">
        <v>24</v>
      </c>
      <c r="BI175" s="1213"/>
      <c r="BJ175" s="1213"/>
      <c r="BK175" s="1213"/>
      <c r="BL175" s="1213" t="str">
        <f>""&amp;⑧入力シート!$D$21</f>
        <v/>
      </c>
      <c r="BM175" s="1213"/>
      <c r="BN175" s="1213"/>
      <c r="BO175" s="1213"/>
      <c r="BP175" s="1213"/>
      <c r="BQ175" s="1213"/>
      <c r="BR175" s="1213"/>
      <c r="BS175" s="1213"/>
      <c r="BT175" s="1213"/>
      <c r="BU175" s="1213"/>
      <c r="BV175" s="1213"/>
      <c r="BW175" s="1213"/>
      <c r="BX175" s="1213"/>
      <c r="BY175" s="1213"/>
      <c r="BZ175" s="1213"/>
      <c r="CA175" s="1213"/>
      <c r="CB175" s="1213"/>
      <c r="CC175" s="1213"/>
      <c r="CD175" s="1213"/>
      <c r="CE175" s="1213"/>
      <c r="CF175" s="1213"/>
      <c r="CG175" s="1213"/>
      <c r="CH175" s="1214"/>
    </row>
    <row r="176" spans="1:86" ht="17.100000000000001" customHeight="1" x14ac:dyDescent="0.15">
      <c r="A176" s="95"/>
      <c r="B176" s="93"/>
      <c r="C176" s="93"/>
      <c r="D176" s="93"/>
      <c r="E176" s="93"/>
      <c r="F176" s="93"/>
      <c r="G176" s="93"/>
      <c r="H176" s="93"/>
      <c r="I176" s="93"/>
      <c r="J176" s="93"/>
      <c r="K176" s="93"/>
      <c r="L176" s="93"/>
      <c r="M176" s="94"/>
      <c r="N176" s="1190"/>
      <c r="O176" s="1191"/>
      <c r="P176" s="1082" t="str">
        <f>"　"&amp;⑧入力シート!$D$22</f>
        <v>　</v>
      </c>
      <c r="Q176" s="1083"/>
      <c r="R176" s="1083"/>
      <c r="S176" s="1083"/>
      <c r="T176" s="1083"/>
      <c r="U176" s="1083"/>
      <c r="V176" s="1083"/>
      <c r="W176" s="1083"/>
      <c r="X176" s="1083"/>
      <c r="Y176" s="1083"/>
      <c r="Z176" s="1083"/>
      <c r="AA176" s="1083"/>
      <c r="AB176" s="1083"/>
      <c r="AC176" s="1083"/>
      <c r="AD176" s="1083"/>
      <c r="AE176" s="1083"/>
      <c r="AF176" s="1083"/>
      <c r="AG176" s="1083"/>
      <c r="AH176" s="1083"/>
      <c r="AI176" s="1083"/>
      <c r="AJ176" s="1083"/>
      <c r="AK176" s="1083"/>
      <c r="AL176" s="1083"/>
      <c r="AM176" s="1083"/>
      <c r="AN176" s="1083"/>
      <c r="AO176" s="1083"/>
      <c r="AP176" s="1084"/>
      <c r="AR176" s="47"/>
      <c r="AS176" s="95"/>
      <c r="AT176" s="93"/>
      <c r="AU176" s="93"/>
      <c r="AV176" s="93"/>
      <c r="AW176" s="93"/>
      <c r="AX176" s="93"/>
      <c r="AY176" s="93"/>
      <c r="AZ176" s="93"/>
      <c r="BA176" s="93"/>
      <c r="BB176" s="93"/>
      <c r="BC176" s="93"/>
      <c r="BD176" s="93"/>
      <c r="BE176" s="94"/>
      <c r="BF176" s="1190"/>
      <c r="BG176" s="1191"/>
      <c r="BH176" s="1082" t="str">
        <f>"　"&amp;⑧入力シート!$D$22</f>
        <v>　</v>
      </c>
      <c r="BI176" s="1083"/>
      <c r="BJ176" s="1083"/>
      <c r="BK176" s="1083"/>
      <c r="BL176" s="1083"/>
      <c r="BM176" s="1083"/>
      <c r="BN176" s="1083"/>
      <c r="BO176" s="1083"/>
      <c r="BP176" s="1083"/>
      <c r="BQ176" s="1083"/>
      <c r="BR176" s="1083"/>
      <c r="BS176" s="1083"/>
      <c r="BT176" s="1083"/>
      <c r="BU176" s="1083"/>
      <c r="BV176" s="1083"/>
      <c r="BW176" s="1083"/>
      <c r="BX176" s="1083"/>
      <c r="BY176" s="1083"/>
      <c r="BZ176" s="1083"/>
      <c r="CA176" s="1083"/>
      <c r="CB176" s="1083"/>
      <c r="CC176" s="1083"/>
      <c r="CD176" s="1083"/>
      <c r="CE176" s="1083"/>
      <c r="CF176" s="1083"/>
      <c r="CG176" s="1083"/>
      <c r="CH176" s="1084"/>
    </row>
    <row r="177" spans="1:87" ht="17.100000000000001" customHeight="1" x14ac:dyDescent="0.15">
      <c r="A177" s="95"/>
      <c r="B177" s="93"/>
      <c r="C177" s="93"/>
      <c r="D177" s="93"/>
      <c r="E177" s="93"/>
      <c r="F177" s="93"/>
      <c r="G177" s="93"/>
      <c r="H177" s="93"/>
      <c r="I177" s="93"/>
      <c r="J177" s="93"/>
      <c r="K177" s="93"/>
      <c r="L177" s="93"/>
      <c r="M177" s="94"/>
      <c r="N177" s="1190"/>
      <c r="O177" s="1191"/>
      <c r="P177" s="1085" t="str">
        <f>"　"&amp;⑧入力シート!$D$23</f>
        <v>　</v>
      </c>
      <c r="Q177" s="1086"/>
      <c r="R177" s="1086"/>
      <c r="S177" s="1086"/>
      <c r="T177" s="1086"/>
      <c r="U177" s="1086"/>
      <c r="V177" s="1086"/>
      <c r="W177" s="1086"/>
      <c r="X177" s="1086"/>
      <c r="Y177" s="1086"/>
      <c r="Z177" s="1086"/>
      <c r="AA177" s="1086"/>
      <c r="AB177" s="1086"/>
      <c r="AC177" s="1086"/>
      <c r="AD177" s="1086"/>
      <c r="AE177" s="1086"/>
      <c r="AF177" s="1086"/>
      <c r="AG177" s="1086"/>
      <c r="AH177" s="1086"/>
      <c r="AI177" s="1086"/>
      <c r="AJ177" s="1086"/>
      <c r="AK177" s="1086"/>
      <c r="AL177" s="1086"/>
      <c r="AM177" s="1086"/>
      <c r="AN177" s="1086"/>
      <c r="AO177" s="1086"/>
      <c r="AP177" s="1087"/>
      <c r="AR177" s="47"/>
      <c r="AS177" s="95"/>
      <c r="AT177" s="93"/>
      <c r="AU177" s="93"/>
      <c r="AV177" s="93"/>
      <c r="AW177" s="93"/>
      <c r="AX177" s="93"/>
      <c r="AY177" s="93"/>
      <c r="AZ177" s="93"/>
      <c r="BA177" s="93"/>
      <c r="BB177" s="93"/>
      <c r="BC177" s="93"/>
      <c r="BD177" s="93"/>
      <c r="BE177" s="94"/>
      <c r="BF177" s="1190"/>
      <c r="BG177" s="1191"/>
      <c r="BH177" s="1085" t="str">
        <f>"　"&amp;⑧入力シート!$D$23</f>
        <v>　</v>
      </c>
      <c r="BI177" s="1086"/>
      <c r="BJ177" s="1086"/>
      <c r="BK177" s="1086"/>
      <c r="BL177" s="1086"/>
      <c r="BM177" s="1086"/>
      <c r="BN177" s="1086"/>
      <c r="BO177" s="1086"/>
      <c r="BP177" s="1086"/>
      <c r="BQ177" s="1086"/>
      <c r="BR177" s="1086"/>
      <c r="BS177" s="1086"/>
      <c r="BT177" s="1086"/>
      <c r="BU177" s="1086"/>
      <c r="BV177" s="1086"/>
      <c r="BW177" s="1086"/>
      <c r="BX177" s="1086"/>
      <c r="BY177" s="1086"/>
      <c r="BZ177" s="1086"/>
      <c r="CA177" s="1086"/>
      <c r="CB177" s="1086"/>
      <c r="CC177" s="1086"/>
      <c r="CD177" s="1086"/>
      <c r="CE177" s="1086"/>
      <c r="CF177" s="1086"/>
      <c r="CG177" s="1086"/>
      <c r="CH177" s="1087"/>
    </row>
    <row r="178" spans="1:87" ht="17.100000000000001" customHeight="1" x14ac:dyDescent="0.15">
      <c r="A178" s="96"/>
      <c r="B178" s="97"/>
      <c r="C178" s="97"/>
      <c r="D178" s="97"/>
      <c r="E178" s="97"/>
      <c r="F178" s="97"/>
      <c r="G178" s="97"/>
      <c r="H178" s="97"/>
      <c r="I178" s="97"/>
      <c r="J178" s="97"/>
      <c r="K178" s="97"/>
      <c r="L178" s="97"/>
      <c r="M178" s="98"/>
      <c r="N178" s="1190"/>
      <c r="O178" s="1191"/>
      <c r="P178" s="1085"/>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7"/>
      <c r="AR178" s="47"/>
      <c r="AS178" s="96"/>
      <c r="AT178" s="97"/>
      <c r="AU178" s="97"/>
      <c r="AV178" s="97"/>
      <c r="AW178" s="97"/>
      <c r="AX178" s="97"/>
      <c r="AY178" s="97"/>
      <c r="AZ178" s="97"/>
      <c r="BA178" s="97"/>
      <c r="BB178" s="97"/>
      <c r="BC178" s="97"/>
      <c r="BD178" s="97"/>
      <c r="BE178" s="98"/>
      <c r="BF178" s="1190"/>
      <c r="BG178" s="1191"/>
      <c r="BH178" s="1085"/>
      <c r="BI178" s="1086"/>
      <c r="BJ178" s="1086"/>
      <c r="BK178" s="1086"/>
      <c r="BL178" s="1086"/>
      <c r="BM178" s="1086"/>
      <c r="BN178" s="1086"/>
      <c r="BO178" s="1086"/>
      <c r="BP178" s="1086"/>
      <c r="BQ178" s="1086"/>
      <c r="BR178" s="1086"/>
      <c r="BS178" s="1086"/>
      <c r="BT178" s="1086"/>
      <c r="BU178" s="1086"/>
      <c r="BV178" s="1086"/>
      <c r="BW178" s="1086"/>
      <c r="BX178" s="1086"/>
      <c r="BY178" s="1086"/>
      <c r="BZ178" s="1086"/>
      <c r="CA178" s="1086"/>
      <c r="CB178" s="1086"/>
      <c r="CC178" s="1086"/>
      <c r="CD178" s="1086"/>
      <c r="CE178" s="1086"/>
      <c r="CF178" s="1086"/>
      <c r="CG178" s="1086"/>
      <c r="CH178" s="1087"/>
    </row>
    <row r="179" spans="1:87" ht="18" customHeight="1" x14ac:dyDescent="0.15">
      <c r="A179" s="1206" t="s">
        <v>38</v>
      </c>
      <c r="B179" s="1207"/>
      <c r="C179" s="1212" t="s">
        <v>32</v>
      </c>
      <c r="D179" s="1213"/>
      <c r="E179" s="1213"/>
      <c r="F179" s="1213"/>
      <c r="G179" s="1213"/>
      <c r="H179" s="1213"/>
      <c r="I179" s="1213"/>
      <c r="J179" s="1213"/>
      <c r="K179" s="1213"/>
      <c r="L179" s="1213"/>
      <c r="M179" s="1213"/>
      <c r="N179" s="1203" t="s">
        <v>35</v>
      </c>
      <c r="O179" s="1203"/>
      <c r="P179" s="1126" t="str">
        <f>""&amp;⑧入力シート!AD124</f>
        <v/>
      </c>
      <c r="Q179" s="1126"/>
      <c r="R179" s="1126"/>
      <c r="S179" s="1126"/>
      <c r="T179" s="1126"/>
      <c r="U179" s="1126"/>
      <c r="V179" s="1126"/>
      <c r="W179" s="1126"/>
      <c r="X179" s="1126"/>
      <c r="Y179" s="1126"/>
      <c r="Z179" s="1126"/>
      <c r="AA179" s="1126"/>
      <c r="AB179" s="1126"/>
      <c r="AC179" s="1126"/>
      <c r="AD179" s="1126"/>
      <c r="AE179" s="1126"/>
      <c r="AF179" s="1126"/>
      <c r="AG179" s="1126"/>
      <c r="AH179" s="1126"/>
      <c r="AI179" s="1126"/>
      <c r="AJ179" s="1126"/>
      <c r="AK179" s="1126"/>
      <c r="AL179" s="1126"/>
      <c r="AM179" s="1126"/>
      <c r="AN179" s="1126"/>
      <c r="AO179" s="1126"/>
      <c r="AP179" s="1126"/>
      <c r="AR179" s="47"/>
      <c r="AS179" s="1206" t="s">
        <v>38</v>
      </c>
      <c r="AT179" s="1207"/>
      <c r="AU179" s="1212" t="s">
        <v>32</v>
      </c>
      <c r="AV179" s="1213"/>
      <c r="AW179" s="1213"/>
      <c r="AX179" s="1213"/>
      <c r="AY179" s="1213"/>
      <c r="AZ179" s="1213"/>
      <c r="BA179" s="1213"/>
      <c r="BB179" s="1213"/>
      <c r="BC179" s="1213"/>
      <c r="BD179" s="1213"/>
      <c r="BE179" s="1213"/>
      <c r="BF179" s="1203" t="s">
        <v>35</v>
      </c>
      <c r="BG179" s="1203"/>
      <c r="BH179" s="1126" t="str">
        <f>""&amp;⑧入力シート!AD125</f>
        <v/>
      </c>
      <c r="BI179" s="1126"/>
      <c r="BJ179" s="1126"/>
      <c r="BK179" s="1126"/>
      <c r="BL179" s="1126"/>
      <c r="BM179" s="1126"/>
      <c r="BN179" s="1126"/>
      <c r="BO179" s="1126"/>
      <c r="BP179" s="1126"/>
      <c r="BQ179" s="1126"/>
      <c r="BR179" s="1126"/>
      <c r="BS179" s="1126"/>
      <c r="BT179" s="1126"/>
      <c r="BU179" s="1126"/>
      <c r="BV179" s="1126"/>
      <c r="BW179" s="1126"/>
      <c r="BX179" s="1126"/>
      <c r="BY179" s="1126"/>
      <c r="BZ179" s="1126"/>
      <c r="CA179" s="1126"/>
      <c r="CB179" s="1126"/>
      <c r="CC179" s="1126"/>
      <c r="CD179" s="1126"/>
      <c r="CE179" s="1126"/>
      <c r="CF179" s="1126"/>
      <c r="CG179" s="1126"/>
      <c r="CH179" s="1126"/>
    </row>
    <row r="180" spans="1:87" ht="18" customHeight="1" x14ac:dyDescent="0.15">
      <c r="A180" s="1190"/>
      <c r="B180" s="1191"/>
      <c r="C180" s="1204">
        <f>⑧入力シート!Y124</f>
        <v>101</v>
      </c>
      <c r="D180" s="1205"/>
      <c r="E180" s="1205"/>
      <c r="F180" s="1205"/>
      <c r="G180" s="1205"/>
      <c r="H180" s="1205"/>
      <c r="I180" s="1205"/>
      <c r="J180" s="1205"/>
      <c r="K180" s="1205"/>
      <c r="L180" s="1205"/>
      <c r="M180" s="1205"/>
      <c r="N180" s="1203"/>
      <c r="O180" s="1203"/>
      <c r="P180" s="1126"/>
      <c r="Q180" s="1126"/>
      <c r="R180" s="1126"/>
      <c r="S180" s="1126"/>
      <c r="T180" s="1126"/>
      <c r="U180" s="1126"/>
      <c r="V180" s="1126"/>
      <c r="W180" s="1126"/>
      <c r="X180" s="1126"/>
      <c r="Y180" s="1126"/>
      <c r="Z180" s="1126"/>
      <c r="AA180" s="1126"/>
      <c r="AB180" s="1126"/>
      <c r="AC180" s="1126"/>
      <c r="AD180" s="1126"/>
      <c r="AE180" s="1126"/>
      <c r="AF180" s="1126"/>
      <c r="AG180" s="1126"/>
      <c r="AH180" s="1126"/>
      <c r="AI180" s="1126"/>
      <c r="AJ180" s="1126"/>
      <c r="AK180" s="1126"/>
      <c r="AL180" s="1126"/>
      <c r="AM180" s="1126"/>
      <c r="AN180" s="1126"/>
      <c r="AO180" s="1126"/>
      <c r="AP180" s="1126"/>
      <c r="AR180" s="47"/>
      <c r="AS180" s="1190"/>
      <c r="AT180" s="1191"/>
      <c r="AU180" s="1204">
        <f>⑧入力シート!Y125</f>
        <v>102</v>
      </c>
      <c r="AV180" s="1205"/>
      <c r="AW180" s="1205"/>
      <c r="AX180" s="1205"/>
      <c r="AY180" s="1205"/>
      <c r="AZ180" s="1205"/>
      <c r="BA180" s="1205"/>
      <c r="BB180" s="1205"/>
      <c r="BC180" s="1205"/>
      <c r="BD180" s="1205"/>
      <c r="BE180" s="1205"/>
      <c r="BF180" s="1203"/>
      <c r="BG180" s="1203"/>
      <c r="BH180" s="1126"/>
      <c r="BI180" s="1126"/>
      <c r="BJ180" s="1126"/>
      <c r="BK180" s="1126"/>
      <c r="BL180" s="1126"/>
      <c r="BM180" s="1126"/>
      <c r="BN180" s="1126"/>
      <c r="BO180" s="1126"/>
      <c r="BP180" s="1126"/>
      <c r="BQ180" s="1126"/>
      <c r="BR180" s="1126"/>
      <c r="BS180" s="1126"/>
      <c r="BT180" s="1126"/>
      <c r="BU180" s="1126"/>
      <c r="BV180" s="1126"/>
      <c r="BW180" s="1126"/>
      <c r="BX180" s="1126"/>
      <c r="BY180" s="1126"/>
      <c r="BZ180" s="1126"/>
      <c r="CA180" s="1126"/>
      <c r="CB180" s="1126"/>
      <c r="CC180" s="1126"/>
      <c r="CD180" s="1126"/>
      <c r="CE180" s="1126"/>
      <c r="CF180" s="1126"/>
      <c r="CG180" s="1126"/>
      <c r="CH180" s="1126"/>
    </row>
    <row r="181" spans="1:87" ht="18" customHeight="1" x14ac:dyDescent="0.15">
      <c r="A181" s="1192"/>
      <c r="B181" s="1193"/>
      <c r="C181" s="1204"/>
      <c r="D181" s="1205"/>
      <c r="E181" s="1205"/>
      <c r="F181" s="1205"/>
      <c r="G181" s="1205"/>
      <c r="H181" s="1205"/>
      <c r="I181" s="1205"/>
      <c r="J181" s="1205"/>
      <c r="K181" s="1205"/>
      <c r="L181" s="1205"/>
      <c r="M181" s="1205"/>
      <c r="N181" s="1203"/>
      <c r="O181" s="1203"/>
      <c r="P181" s="1126"/>
      <c r="Q181" s="1126"/>
      <c r="R181" s="1126"/>
      <c r="S181" s="1126"/>
      <c r="T181" s="1126"/>
      <c r="U181" s="1126"/>
      <c r="V181" s="1126"/>
      <c r="W181" s="1126"/>
      <c r="X181" s="1126"/>
      <c r="Y181" s="1126"/>
      <c r="Z181" s="1126"/>
      <c r="AA181" s="1126"/>
      <c r="AB181" s="1126"/>
      <c r="AC181" s="1126"/>
      <c r="AD181" s="1126"/>
      <c r="AE181" s="1126"/>
      <c r="AF181" s="1126"/>
      <c r="AG181" s="1126"/>
      <c r="AH181" s="1126"/>
      <c r="AI181" s="1126"/>
      <c r="AJ181" s="1126"/>
      <c r="AK181" s="1126"/>
      <c r="AL181" s="1126"/>
      <c r="AM181" s="1126"/>
      <c r="AN181" s="1126"/>
      <c r="AO181" s="1126"/>
      <c r="AP181" s="1126"/>
      <c r="AR181" s="47"/>
      <c r="AS181" s="1192"/>
      <c r="AT181" s="1193"/>
      <c r="AU181" s="1204"/>
      <c r="AV181" s="1205"/>
      <c r="AW181" s="1205"/>
      <c r="AX181" s="1205"/>
      <c r="AY181" s="1205"/>
      <c r="AZ181" s="1205"/>
      <c r="BA181" s="1205"/>
      <c r="BB181" s="1205"/>
      <c r="BC181" s="1205"/>
      <c r="BD181" s="1205"/>
      <c r="BE181" s="1205"/>
      <c r="BF181" s="1203"/>
      <c r="BG181" s="1203"/>
      <c r="BH181" s="1126"/>
      <c r="BI181" s="1126"/>
      <c r="BJ181" s="1126"/>
      <c r="BK181" s="1126"/>
      <c r="BL181" s="1126"/>
      <c r="BM181" s="1126"/>
      <c r="BN181" s="1126"/>
      <c r="BO181" s="1126"/>
      <c r="BP181" s="1126"/>
      <c r="BQ181" s="1126"/>
      <c r="BR181" s="1126"/>
      <c r="BS181" s="1126"/>
      <c r="BT181" s="1126"/>
      <c r="BU181" s="1126"/>
      <c r="BV181" s="1126"/>
      <c r="BW181" s="1126"/>
      <c r="BX181" s="1126"/>
      <c r="BY181" s="1126"/>
      <c r="BZ181" s="1126"/>
      <c r="CA181" s="1126"/>
      <c r="CB181" s="1126"/>
      <c r="CC181" s="1126"/>
      <c r="CD181" s="1126"/>
      <c r="CE181" s="1126"/>
      <c r="CF181" s="1126"/>
      <c r="CG181" s="1126"/>
      <c r="CH181" s="1126"/>
    </row>
    <row r="182" spans="1:87" ht="18" customHeight="1" x14ac:dyDescent="0.15">
      <c r="A182" s="1206" t="s">
        <v>37</v>
      </c>
      <c r="B182" s="1207"/>
      <c r="C182" s="1208" t="str">
        <f>""&amp;⑧入力シート!Z124</f>
        <v/>
      </c>
      <c r="D182" s="1209"/>
      <c r="E182" s="1209"/>
      <c r="F182" s="1209"/>
      <c r="G182" s="1209"/>
      <c r="H182" s="1209"/>
      <c r="I182" s="1209"/>
      <c r="J182" s="1209"/>
      <c r="K182" s="1209"/>
      <c r="L182" s="1209"/>
      <c r="M182" s="1210"/>
      <c r="N182" s="1190" t="s">
        <v>36</v>
      </c>
      <c r="O182" s="1191"/>
      <c r="P182" s="1194" t="s">
        <v>34</v>
      </c>
      <c r="Q182" s="1195"/>
      <c r="R182" s="1195"/>
      <c r="S182" s="1195"/>
      <c r="T182" s="1195"/>
      <c r="U182" s="1195"/>
      <c r="V182" s="1195"/>
      <c r="W182" s="1195"/>
      <c r="X182" s="1195"/>
      <c r="Y182" s="1195"/>
      <c r="Z182" s="1195"/>
      <c r="AA182" s="1195"/>
      <c r="AB182" s="1195"/>
      <c r="AC182" s="1195"/>
      <c r="AD182" s="1195"/>
      <c r="AE182" s="1195"/>
      <c r="AF182" s="1195"/>
      <c r="AG182" s="1195"/>
      <c r="AH182" s="1195"/>
      <c r="AI182" s="1195"/>
      <c r="AJ182" s="1195"/>
      <c r="AK182" s="1195"/>
      <c r="AL182" s="1195"/>
      <c r="AM182" s="1195"/>
      <c r="AN182" s="1195"/>
      <c r="AO182" s="1195"/>
      <c r="AP182" s="1196"/>
      <c r="AR182" s="47"/>
      <c r="AS182" s="1206" t="s">
        <v>37</v>
      </c>
      <c r="AT182" s="1207"/>
      <c r="AU182" s="1208" t="str">
        <f>""&amp;⑧入力シート!Z125</f>
        <v/>
      </c>
      <c r="AV182" s="1209"/>
      <c r="AW182" s="1209"/>
      <c r="AX182" s="1209"/>
      <c r="AY182" s="1209"/>
      <c r="AZ182" s="1209"/>
      <c r="BA182" s="1209"/>
      <c r="BB182" s="1209"/>
      <c r="BC182" s="1209"/>
      <c r="BD182" s="1209"/>
      <c r="BE182" s="1210"/>
      <c r="BF182" s="1190" t="s">
        <v>36</v>
      </c>
      <c r="BG182" s="1191"/>
      <c r="BH182" s="1194" t="s">
        <v>34</v>
      </c>
      <c r="BI182" s="1195"/>
      <c r="BJ182" s="1195"/>
      <c r="BK182" s="1195"/>
      <c r="BL182" s="1195"/>
      <c r="BM182" s="1195"/>
      <c r="BN182" s="1195"/>
      <c r="BO182" s="1195"/>
      <c r="BP182" s="1195"/>
      <c r="BQ182" s="1195"/>
      <c r="BR182" s="1195"/>
      <c r="BS182" s="1195"/>
      <c r="BT182" s="1195"/>
      <c r="BU182" s="1195"/>
      <c r="BV182" s="1195"/>
      <c r="BW182" s="1195"/>
      <c r="BX182" s="1195"/>
      <c r="BY182" s="1195"/>
      <c r="BZ182" s="1195"/>
      <c r="CA182" s="1195"/>
      <c r="CB182" s="1195"/>
      <c r="CC182" s="1195"/>
      <c r="CD182" s="1195"/>
      <c r="CE182" s="1195"/>
      <c r="CF182" s="1195"/>
      <c r="CG182" s="1195"/>
      <c r="CH182" s="1196"/>
    </row>
    <row r="183" spans="1:87" ht="18" customHeight="1" x14ac:dyDescent="0.15">
      <c r="A183" s="1190"/>
      <c r="B183" s="1191"/>
      <c r="C183" s="1204"/>
      <c r="D183" s="1205"/>
      <c r="E183" s="1205"/>
      <c r="F183" s="1205"/>
      <c r="G183" s="1205"/>
      <c r="H183" s="1205"/>
      <c r="I183" s="1205"/>
      <c r="J183" s="1205"/>
      <c r="K183" s="1205"/>
      <c r="L183" s="1205"/>
      <c r="M183" s="1211"/>
      <c r="N183" s="1190"/>
      <c r="O183" s="1191"/>
      <c r="P183" s="1225" t="str">
        <f>'⑨応募者名簿(印刷用)'!CY13</f>
        <v xml:space="preserve"> </v>
      </c>
      <c r="Q183" s="1225"/>
      <c r="R183" s="1225"/>
      <c r="S183" s="1225"/>
      <c r="T183" s="1225"/>
      <c r="U183" s="1225"/>
      <c r="V183" s="1225"/>
      <c r="W183" s="1225"/>
      <c r="X183" s="1225"/>
      <c r="Y183" s="1225"/>
      <c r="Z183" s="1225"/>
      <c r="AA183" s="1225"/>
      <c r="AB183" s="1225"/>
      <c r="AC183" s="1225"/>
      <c r="AD183" s="1225"/>
      <c r="AE183" s="1225"/>
      <c r="AF183" s="1225"/>
      <c r="AG183" s="1225"/>
      <c r="AH183" s="1225"/>
      <c r="AI183" s="1225"/>
      <c r="AJ183" s="1225"/>
      <c r="AK183" s="1225"/>
      <c r="AL183" s="1225"/>
      <c r="AM183" s="1225"/>
      <c r="AN183" s="1225"/>
      <c r="AO183" s="1225"/>
      <c r="AP183" s="1225"/>
      <c r="AR183" s="47"/>
      <c r="AS183" s="1190"/>
      <c r="AT183" s="1191"/>
      <c r="AU183" s="1204"/>
      <c r="AV183" s="1205"/>
      <c r="AW183" s="1205"/>
      <c r="AX183" s="1205"/>
      <c r="AY183" s="1205"/>
      <c r="AZ183" s="1205"/>
      <c r="BA183" s="1205"/>
      <c r="BB183" s="1205"/>
      <c r="BC183" s="1205"/>
      <c r="BD183" s="1205"/>
      <c r="BE183" s="1211"/>
      <c r="BF183" s="1190"/>
      <c r="BG183" s="1191"/>
      <c r="BH183" s="1225" t="str">
        <f>'⑨応募者名簿(印刷用)'!CY14</f>
        <v xml:space="preserve"> </v>
      </c>
      <c r="BI183" s="1225"/>
      <c r="BJ183" s="1225"/>
      <c r="BK183" s="1225"/>
      <c r="BL183" s="1225"/>
      <c r="BM183" s="1225"/>
      <c r="BN183" s="1225"/>
      <c r="BO183" s="1225"/>
      <c r="BP183" s="1225"/>
      <c r="BQ183" s="1225"/>
      <c r="BR183" s="1225"/>
      <c r="BS183" s="1225"/>
      <c r="BT183" s="1225"/>
      <c r="BU183" s="1225"/>
      <c r="BV183" s="1225"/>
      <c r="BW183" s="1225"/>
      <c r="BX183" s="1225"/>
      <c r="BY183" s="1225"/>
      <c r="BZ183" s="1225"/>
      <c r="CA183" s="1225"/>
      <c r="CB183" s="1225"/>
      <c r="CC183" s="1225"/>
      <c r="CD183" s="1225"/>
      <c r="CE183" s="1225"/>
      <c r="CF183" s="1225"/>
      <c r="CG183" s="1225"/>
      <c r="CH183" s="1225"/>
    </row>
    <row r="184" spans="1:87" ht="18" customHeight="1" x14ac:dyDescent="0.15">
      <c r="A184" s="1190"/>
      <c r="B184" s="1191"/>
      <c r="C184" s="1204"/>
      <c r="D184" s="1205"/>
      <c r="E184" s="1205"/>
      <c r="F184" s="1205"/>
      <c r="G184" s="1205"/>
      <c r="H184" s="1205"/>
      <c r="I184" s="1205"/>
      <c r="J184" s="1205"/>
      <c r="K184" s="1205"/>
      <c r="L184" s="1205"/>
      <c r="M184" s="1211"/>
      <c r="N184" s="1192"/>
      <c r="O184" s="1193"/>
      <c r="P184" s="1112"/>
      <c r="Q184" s="1112"/>
      <c r="R184" s="1112"/>
      <c r="S184" s="1112"/>
      <c r="T184" s="1112"/>
      <c r="U184" s="1112"/>
      <c r="V184" s="1112"/>
      <c r="W184" s="1112"/>
      <c r="X184" s="1112"/>
      <c r="Y184" s="1112"/>
      <c r="Z184" s="1112"/>
      <c r="AA184" s="1112"/>
      <c r="AB184" s="1112"/>
      <c r="AC184" s="1112"/>
      <c r="AD184" s="1112"/>
      <c r="AE184" s="1112"/>
      <c r="AF184" s="1112"/>
      <c r="AG184" s="1112"/>
      <c r="AH184" s="1112"/>
      <c r="AI184" s="1112"/>
      <c r="AJ184" s="1112"/>
      <c r="AK184" s="1112"/>
      <c r="AL184" s="1112"/>
      <c r="AM184" s="1112"/>
      <c r="AN184" s="1112"/>
      <c r="AO184" s="1112"/>
      <c r="AP184" s="1112"/>
      <c r="AR184" s="47"/>
      <c r="AS184" s="1190"/>
      <c r="AT184" s="1191"/>
      <c r="AU184" s="1204"/>
      <c r="AV184" s="1205"/>
      <c r="AW184" s="1205"/>
      <c r="AX184" s="1205"/>
      <c r="AY184" s="1205"/>
      <c r="AZ184" s="1205"/>
      <c r="BA184" s="1205"/>
      <c r="BB184" s="1205"/>
      <c r="BC184" s="1205"/>
      <c r="BD184" s="1205"/>
      <c r="BE184" s="1211"/>
      <c r="BF184" s="1192"/>
      <c r="BG184" s="1193"/>
      <c r="BH184" s="1112"/>
      <c r="BI184" s="1112"/>
      <c r="BJ184" s="1112"/>
      <c r="BK184" s="1112"/>
      <c r="BL184" s="1112"/>
      <c r="BM184" s="1112"/>
      <c r="BN184" s="1112"/>
      <c r="BO184" s="1112"/>
      <c r="BP184" s="1112"/>
      <c r="BQ184" s="1112"/>
      <c r="BR184" s="1112"/>
      <c r="BS184" s="1112"/>
      <c r="BT184" s="1112"/>
      <c r="BU184" s="1112"/>
      <c r="BV184" s="1112"/>
      <c r="BW184" s="1112"/>
      <c r="BX184" s="1112"/>
      <c r="BY184" s="1112"/>
      <c r="BZ184" s="1112"/>
      <c r="CA184" s="1112"/>
      <c r="CB184" s="1112"/>
      <c r="CC184" s="1112"/>
      <c r="CD184" s="1112"/>
      <c r="CE184" s="1112"/>
      <c r="CF184" s="1112"/>
      <c r="CG184" s="1112"/>
      <c r="CH184" s="1112"/>
    </row>
    <row r="185" spans="1:87" ht="18" customHeight="1" x14ac:dyDescent="0.15">
      <c r="A185" s="1060" t="s">
        <v>43</v>
      </c>
      <c r="B185" s="1061"/>
      <c r="C185" s="1112" t="str">
        <f>'⑨応募者名簿(印刷用)'!CW13</f>
        <v/>
      </c>
      <c r="D185" s="1112"/>
      <c r="E185" s="1112"/>
      <c r="F185" s="1112"/>
      <c r="G185" s="1112"/>
      <c r="H185" s="1112"/>
      <c r="I185" s="1112"/>
      <c r="J185" s="1112"/>
      <c r="K185" s="1112"/>
      <c r="L185" s="1112"/>
      <c r="M185" s="1112"/>
      <c r="N185" s="1113" t="s">
        <v>23</v>
      </c>
      <c r="O185" s="1114"/>
      <c r="P185" s="1115" t="str">
        <f>""&amp;⑧入力シート!AE124</f>
        <v/>
      </c>
      <c r="Q185" s="1115"/>
      <c r="R185" s="1115"/>
      <c r="S185" s="1115"/>
      <c r="T185" s="1115"/>
      <c r="U185" s="1115"/>
      <c r="V185" s="1115"/>
      <c r="W185" s="1115"/>
      <c r="X185" s="1115"/>
      <c r="Y185" s="1136" t="s">
        <v>82</v>
      </c>
      <c r="Z185" s="1136"/>
      <c r="AA185" s="1136"/>
      <c r="AB185" s="1136"/>
      <c r="AC185" s="1136"/>
      <c r="AD185" s="1136"/>
      <c r="AE185" s="1136"/>
      <c r="AF185" s="1136"/>
      <c r="AG185" s="1136"/>
      <c r="AH185" s="1136"/>
      <c r="AI185" s="1136"/>
      <c r="AJ185" s="1136"/>
      <c r="AK185" s="1136"/>
      <c r="AL185" s="1136"/>
      <c r="AM185" s="1136"/>
      <c r="AN185" s="1136"/>
      <c r="AO185" s="1136"/>
      <c r="AP185" s="1187"/>
      <c r="AR185" s="47"/>
      <c r="AS185" s="1060" t="s">
        <v>43</v>
      </c>
      <c r="AT185" s="1061"/>
      <c r="AU185" s="1112" t="str">
        <f>'⑨応募者名簿(印刷用)'!CW14</f>
        <v/>
      </c>
      <c r="AV185" s="1112"/>
      <c r="AW185" s="1112"/>
      <c r="AX185" s="1112"/>
      <c r="AY185" s="1112"/>
      <c r="AZ185" s="1112"/>
      <c r="BA185" s="1112"/>
      <c r="BB185" s="1112"/>
      <c r="BC185" s="1112"/>
      <c r="BD185" s="1112"/>
      <c r="BE185" s="1112"/>
      <c r="BF185" s="1113" t="s">
        <v>23</v>
      </c>
      <c r="BG185" s="1114"/>
      <c r="BH185" s="1115" t="str">
        <f>""&amp;⑧入力シート!AE125</f>
        <v/>
      </c>
      <c r="BI185" s="1115"/>
      <c r="BJ185" s="1115"/>
      <c r="BK185" s="1115"/>
      <c r="BL185" s="1115"/>
      <c r="BM185" s="1115"/>
      <c r="BN185" s="1115"/>
      <c r="BO185" s="1115"/>
      <c r="BP185" s="1115"/>
      <c r="BQ185" s="1136" t="s">
        <v>82</v>
      </c>
      <c r="BR185" s="1136"/>
      <c r="BS185" s="1136"/>
      <c r="BT185" s="1136"/>
      <c r="BU185" s="1136"/>
      <c r="BV185" s="1136"/>
      <c r="BW185" s="1136"/>
      <c r="BX185" s="1136"/>
      <c r="BY185" s="1136"/>
      <c r="BZ185" s="1136"/>
      <c r="CA185" s="1136"/>
      <c r="CB185" s="1136"/>
      <c r="CC185" s="1136"/>
      <c r="CD185" s="1136"/>
      <c r="CE185" s="1136"/>
      <c r="CF185" s="1136"/>
      <c r="CG185" s="1136"/>
      <c r="CH185" s="1187"/>
    </row>
    <row r="186" spans="1:87" ht="18" customHeight="1" x14ac:dyDescent="0.15">
      <c r="A186" s="1062"/>
      <c r="B186" s="1063"/>
      <c r="C186" s="1112"/>
      <c r="D186" s="1112"/>
      <c r="E186" s="1112"/>
      <c r="F186" s="1112"/>
      <c r="G186" s="1112"/>
      <c r="H186" s="1112"/>
      <c r="I186" s="1112"/>
      <c r="J186" s="1112"/>
      <c r="K186" s="1112"/>
      <c r="L186" s="1112"/>
      <c r="M186" s="1112"/>
      <c r="N186" s="1113"/>
      <c r="O186" s="1114"/>
      <c r="P186" s="1115"/>
      <c r="Q186" s="1115"/>
      <c r="R186" s="1115"/>
      <c r="S186" s="1115"/>
      <c r="T186" s="1115"/>
      <c r="U186" s="1115"/>
      <c r="V186" s="1115"/>
      <c r="W186" s="1115"/>
      <c r="X186" s="1115"/>
      <c r="Y186" s="1188"/>
      <c r="Z186" s="1188"/>
      <c r="AA186" s="1188"/>
      <c r="AB186" s="1188"/>
      <c r="AC186" s="1188"/>
      <c r="AD186" s="1188"/>
      <c r="AE186" s="1188"/>
      <c r="AF186" s="1188"/>
      <c r="AG186" s="1188"/>
      <c r="AH186" s="1188"/>
      <c r="AI186" s="1188"/>
      <c r="AJ186" s="1188"/>
      <c r="AK186" s="1188"/>
      <c r="AL186" s="1188"/>
      <c r="AM186" s="1188"/>
      <c r="AN186" s="1188"/>
      <c r="AO186" s="1188"/>
      <c r="AP186" s="1189"/>
      <c r="AR186" s="47"/>
      <c r="AS186" s="1062"/>
      <c r="AT186" s="1063"/>
      <c r="AU186" s="1112"/>
      <c r="AV186" s="1112"/>
      <c r="AW186" s="1112"/>
      <c r="AX186" s="1112"/>
      <c r="AY186" s="1112"/>
      <c r="AZ186" s="1112"/>
      <c r="BA186" s="1112"/>
      <c r="BB186" s="1112"/>
      <c r="BC186" s="1112"/>
      <c r="BD186" s="1112"/>
      <c r="BE186" s="1112"/>
      <c r="BF186" s="1113"/>
      <c r="BG186" s="1114"/>
      <c r="BH186" s="1115"/>
      <c r="BI186" s="1115"/>
      <c r="BJ186" s="1115"/>
      <c r="BK186" s="1115"/>
      <c r="BL186" s="1115"/>
      <c r="BM186" s="1115"/>
      <c r="BN186" s="1115"/>
      <c r="BO186" s="1115"/>
      <c r="BP186" s="1115"/>
      <c r="BQ186" s="1188"/>
      <c r="BR186" s="1188"/>
      <c r="BS186" s="1188"/>
      <c r="BT186" s="1188"/>
      <c r="BU186" s="1188"/>
      <c r="BV186" s="1188"/>
      <c r="BW186" s="1188"/>
      <c r="BX186" s="1188"/>
      <c r="BY186" s="1188"/>
      <c r="BZ186" s="1188"/>
      <c r="CA186" s="1188"/>
      <c r="CB186" s="1188"/>
      <c r="CC186" s="1188"/>
      <c r="CD186" s="1188"/>
      <c r="CE186" s="1188"/>
      <c r="CF186" s="1188"/>
      <c r="CG186" s="1188"/>
      <c r="CH186" s="1189"/>
    </row>
    <row r="187" spans="1:87" ht="15" customHeight="1" x14ac:dyDescent="0.15">
      <c r="A187" s="99"/>
      <c r="B187" s="99"/>
      <c r="C187" s="100"/>
      <c r="D187" s="100"/>
      <c r="E187" s="100"/>
      <c r="F187" s="100"/>
      <c r="G187" s="100"/>
      <c r="H187" s="100"/>
      <c r="I187" s="100"/>
      <c r="J187" s="100"/>
      <c r="K187" s="100"/>
      <c r="L187" s="100"/>
      <c r="M187" s="100"/>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R187" s="47"/>
      <c r="AS187" s="99"/>
      <c r="AT187" s="99"/>
      <c r="AU187" s="100"/>
      <c r="AV187" s="100"/>
      <c r="AW187" s="100"/>
      <c r="AX187" s="100"/>
      <c r="AY187" s="100"/>
      <c r="AZ187" s="100"/>
      <c r="BA187" s="100"/>
      <c r="BB187" s="100"/>
      <c r="BC187" s="100"/>
      <c r="BD187" s="100"/>
      <c r="BE187" s="100"/>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c r="BZ187" s="101"/>
      <c r="CA187" s="101"/>
      <c r="CB187" s="101"/>
      <c r="CC187" s="101"/>
      <c r="CD187" s="101"/>
      <c r="CE187" s="101"/>
      <c r="CF187" s="101"/>
      <c r="CG187" s="101"/>
      <c r="CH187" s="101"/>
    </row>
    <row r="188" spans="1:87" ht="15" customHeight="1" x14ac:dyDescent="0.1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50"/>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row>
    <row r="189" spans="1:87" ht="17.100000000000001" customHeight="1" x14ac:dyDescent="0.15">
      <c r="A189" s="1153" t="s">
        <v>64</v>
      </c>
      <c r="B189" s="1154"/>
      <c r="C189" s="1154"/>
      <c r="D189" s="1154"/>
      <c r="E189" s="1154"/>
      <c r="F189" s="1154"/>
      <c r="G189" s="1154"/>
      <c r="H189" s="1154"/>
      <c r="I189" s="1154"/>
      <c r="J189" s="1154"/>
      <c r="K189" s="1154"/>
      <c r="L189" s="1154"/>
      <c r="M189" s="1155"/>
      <c r="N189" s="1203" t="s">
        <v>22</v>
      </c>
      <c r="O189" s="1203"/>
      <c r="P189" s="1215" t="s">
        <v>17</v>
      </c>
      <c r="Q189" s="1216"/>
      <c r="R189" s="1217" t="str">
        <f>IF('⑨応募者名簿(印刷用)'!$BX$40="","",'⑨応募者名簿(印刷用)'!$BX$40)</f>
        <v>-</v>
      </c>
      <c r="S189" s="1217"/>
      <c r="T189" s="1217"/>
      <c r="U189" s="1217"/>
      <c r="V189" s="1217"/>
      <c r="W189" s="1217"/>
      <c r="X189" s="1217"/>
      <c r="Y189" s="1217"/>
      <c r="Z189" s="1217"/>
      <c r="AA189" s="1217"/>
      <c r="AB189" s="1217"/>
      <c r="AC189" s="1217"/>
      <c r="AD189" s="1217"/>
      <c r="AE189" s="1217"/>
      <c r="AF189" s="1217"/>
      <c r="AG189" s="1217"/>
      <c r="AH189" s="1217"/>
      <c r="AI189" s="1217"/>
      <c r="AJ189" s="1217"/>
      <c r="AK189" s="1217"/>
      <c r="AL189" s="1217"/>
      <c r="AM189" s="1217"/>
      <c r="AN189" s="1217"/>
      <c r="AO189" s="1217"/>
      <c r="AP189" s="1218"/>
      <c r="AR189" s="47"/>
      <c r="AS189" s="1153" t="s">
        <v>64</v>
      </c>
      <c r="AT189" s="1154"/>
      <c r="AU189" s="1154"/>
      <c r="AV189" s="1154"/>
      <c r="AW189" s="1154"/>
      <c r="AX189" s="1154"/>
      <c r="AY189" s="1154"/>
      <c r="AZ189" s="1154"/>
      <c r="BA189" s="1154"/>
      <c r="BB189" s="1154"/>
      <c r="BC189" s="1154"/>
      <c r="BD189" s="1154"/>
      <c r="BE189" s="1155"/>
      <c r="BF189" s="1203" t="s">
        <v>22</v>
      </c>
      <c r="BG189" s="1203"/>
      <c r="BH189" s="1215" t="s">
        <v>17</v>
      </c>
      <c r="BI189" s="1216"/>
      <c r="BJ189" s="1217" t="str">
        <f>IF('⑨応募者名簿(印刷用)'!$BX$40="","",'⑨応募者名簿(印刷用)'!$BX$40)</f>
        <v>-</v>
      </c>
      <c r="BK189" s="1217"/>
      <c r="BL189" s="1217"/>
      <c r="BM189" s="1217"/>
      <c r="BN189" s="1217"/>
      <c r="BO189" s="1217"/>
      <c r="BP189" s="1217"/>
      <c r="BQ189" s="1217"/>
      <c r="BR189" s="1217"/>
      <c r="BS189" s="1217"/>
      <c r="BT189" s="1217"/>
      <c r="BU189" s="1217"/>
      <c r="BV189" s="1217"/>
      <c r="BW189" s="1217"/>
      <c r="BX189" s="1217"/>
      <c r="BY189" s="1217"/>
      <c r="BZ189" s="1217"/>
      <c r="CA189" s="1217"/>
      <c r="CB189" s="1217"/>
      <c r="CC189" s="1217"/>
      <c r="CD189" s="1217"/>
      <c r="CE189" s="1217"/>
      <c r="CF189" s="1217"/>
      <c r="CG189" s="1217"/>
      <c r="CH189" s="1218"/>
    </row>
    <row r="190" spans="1:87" ht="17.100000000000001" customHeight="1" x14ac:dyDescent="0.15">
      <c r="A190" s="612" t="str">
        <f>'⑨応募者名簿(印刷用)'!$A$36</f>
        <v/>
      </c>
      <c r="B190" s="613"/>
      <c r="C190" s="613"/>
      <c r="D190" s="613"/>
      <c r="E190" s="613"/>
      <c r="F190" s="613"/>
      <c r="G190" s="613"/>
      <c r="H190" s="613"/>
      <c r="I190" s="93"/>
      <c r="J190" s="93"/>
      <c r="K190" s="93"/>
      <c r="L190" s="93"/>
      <c r="M190" s="94"/>
      <c r="N190" s="1203"/>
      <c r="O190" s="1203"/>
      <c r="P190" s="1219" t="str">
        <f>IF('⑨応募者名簿(印刷用)'!$BV$42="","",'⑨応募者名簿(印刷用)'!$BV$42)</f>
        <v xml:space="preserve"> </v>
      </c>
      <c r="Q190" s="1220"/>
      <c r="R190" s="1220"/>
      <c r="S190" s="1220"/>
      <c r="T190" s="1220"/>
      <c r="U190" s="1220"/>
      <c r="V190" s="1220"/>
      <c r="W190" s="1220"/>
      <c r="X190" s="1220"/>
      <c r="Y190" s="1220"/>
      <c r="Z190" s="1220"/>
      <c r="AA190" s="1220"/>
      <c r="AB190" s="1220"/>
      <c r="AC190" s="1220"/>
      <c r="AD190" s="1220"/>
      <c r="AE190" s="1220"/>
      <c r="AF190" s="1220"/>
      <c r="AG190" s="1220"/>
      <c r="AH190" s="1220"/>
      <c r="AI190" s="1220"/>
      <c r="AJ190" s="1220"/>
      <c r="AK190" s="1220"/>
      <c r="AL190" s="1220"/>
      <c r="AM190" s="1220"/>
      <c r="AN190" s="1220"/>
      <c r="AO190" s="1220"/>
      <c r="AP190" s="1221"/>
      <c r="AR190" s="47"/>
      <c r="AS190" s="612" t="str">
        <f>'⑨応募者名簿(印刷用)'!$A$36</f>
        <v/>
      </c>
      <c r="AT190" s="613"/>
      <c r="AU190" s="613"/>
      <c r="AV190" s="613"/>
      <c r="AW190" s="613"/>
      <c r="AX190" s="613"/>
      <c r="AY190" s="613"/>
      <c r="AZ190" s="613"/>
      <c r="BA190" s="93"/>
      <c r="BB190" s="93"/>
      <c r="BC190" s="93"/>
      <c r="BD190" s="93"/>
      <c r="BE190" s="94"/>
      <c r="BF190" s="1203"/>
      <c r="BG190" s="1203"/>
      <c r="BH190" s="1219" t="str">
        <f>IF('⑨応募者名簿(印刷用)'!$BV$42="","",'⑨応募者名簿(印刷用)'!$BV$42)</f>
        <v xml:space="preserve"> </v>
      </c>
      <c r="BI190" s="1220"/>
      <c r="BJ190" s="1220"/>
      <c r="BK190" s="1220"/>
      <c r="BL190" s="1220"/>
      <c r="BM190" s="1220"/>
      <c r="BN190" s="1220"/>
      <c r="BO190" s="1220"/>
      <c r="BP190" s="1220"/>
      <c r="BQ190" s="1220"/>
      <c r="BR190" s="1220"/>
      <c r="BS190" s="1220"/>
      <c r="BT190" s="1220"/>
      <c r="BU190" s="1220"/>
      <c r="BV190" s="1220"/>
      <c r="BW190" s="1220"/>
      <c r="BX190" s="1220"/>
      <c r="BY190" s="1220"/>
      <c r="BZ190" s="1220"/>
      <c r="CA190" s="1220"/>
      <c r="CB190" s="1220"/>
      <c r="CC190" s="1220"/>
      <c r="CD190" s="1220"/>
      <c r="CE190" s="1220"/>
      <c r="CF190" s="1220"/>
      <c r="CG190" s="1220"/>
      <c r="CH190" s="1221"/>
    </row>
    <row r="191" spans="1:87" ht="17.100000000000001" customHeight="1" x14ac:dyDescent="0.15">
      <c r="A191" s="612"/>
      <c r="B191" s="613"/>
      <c r="C191" s="613"/>
      <c r="D191" s="613"/>
      <c r="E191" s="613"/>
      <c r="F191" s="613"/>
      <c r="G191" s="613"/>
      <c r="H191" s="613"/>
      <c r="I191" s="93"/>
      <c r="J191" s="93"/>
      <c r="K191" s="93"/>
      <c r="L191" s="93"/>
      <c r="M191" s="94"/>
      <c r="N191" s="1203"/>
      <c r="O191" s="1203"/>
      <c r="P191" s="1219" t="str">
        <f>IF('⑨応募者名簿(印刷用)'!$BV$43="","",'⑨応募者名簿(印刷用)'!$BV$43)</f>
        <v xml:space="preserve"> </v>
      </c>
      <c r="Q191" s="1220"/>
      <c r="R191" s="1220"/>
      <c r="S191" s="1220"/>
      <c r="T191" s="1220"/>
      <c r="U191" s="1220"/>
      <c r="V191" s="1220"/>
      <c r="W191" s="1220"/>
      <c r="X191" s="1220"/>
      <c r="Y191" s="1220"/>
      <c r="Z191" s="1220"/>
      <c r="AA191" s="1220"/>
      <c r="AB191" s="1220"/>
      <c r="AC191" s="1220"/>
      <c r="AD191" s="1220"/>
      <c r="AE191" s="1220"/>
      <c r="AF191" s="1220"/>
      <c r="AG191" s="1220"/>
      <c r="AH191" s="1220"/>
      <c r="AI191" s="1220"/>
      <c r="AJ191" s="1220"/>
      <c r="AK191" s="1220"/>
      <c r="AL191" s="1220"/>
      <c r="AM191" s="1220"/>
      <c r="AN191" s="1220"/>
      <c r="AO191" s="1220"/>
      <c r="AP191" s="1221"/>
      <c r="AR191" s="47"/>
      <c r="AS191" s="612"/>
      <c r="AT191" s="613"/>
      <c r="AU191" s="613"/>
      <c r="AV191" s="613"/>
      <c r="AW191" s="613"/>
      <c r="AX191" s="613"/>
      <c r="AY191" s="613"/>
      <c r="AZ191" s="613"/>
      <c r="BA191" s="93"/>
      <c r="BB191" s="93"/>
      <c r="BC191" s="93"/>
      <c r="BD191" s="93"/>
      <c r="BE191" s="94"/>
      <c r="BF191" s="1203"/>
      <c r="BG191" s="1203"/>
      <c r="BH191" s="1219" t="str">
        <f>IF('⑨応募者名簿(印刷用)'!$BV$43="","",'⑨応募者名簿(印刷用)'!$BV$43)</f>
        <v xml:space="preserve"> </v>
      </c>
      <c r="BI191" s="1220"/>
      <c r="BJ191" s="1220"/>
      <c r="BK191" s="1220"/>
      <c r="BL191" s="1220"/>
      <c r="BM191" s="1220"/>
      <c r="BN191" s="1220"/>
      <c r="BO191" s="1220"/>
      <c r="BP191" s="1220"/>
      <c r="BQ191" s="1220"/>
      <c r="BR191" s="1220"/>
      <c r="BS191" s="1220"/>
      <c r="BT191" s="1220"/>
      <c r="BU191" s="1220"/>
      <c r="BV191" s="1220"/>
      <c r="BW191" s="1220"/>
      <c r="BX191" s="1220"/>
      <c r="BY191" s="1220"/>
      <c r="BZ191" s="1220"/>
      <c r="CA191" s="1220"/>
      <c r="CB191" s="1220"/>
      <c r="CC191" s="1220"/>
      <c r="CD191" s="1220"/>
      <c r="CE191" s="1220"/>
      <c r="CF191" s="1220"/>
      <c r="CG191" s="1220"/>
      <c r="CH191" s="1221"/>
    </row>
    <row r="192" spans="1:87" ht="17.100000000000001" customHeight="1" x14ac:dyDescent="0.15">
      <c r="A192" s="612"/>
      <c r="B192" s="613"/>
      <c r="C192" s="613"/>
      <c r="D192" s="613"/>
      <c r="E192" s="613"/>
      <c r="F192" s="613"/>
      <c r="G192" s="613"/>
      <c r="H192" s="613"/>
      <c r="I192" s="93"/>
      <c r="J192" s="93"/>
      <c r="K192" s="93"/>
      <c r="L192" s="93"/>
      <c r="M192" s="94"/>
      <c r="N192" s="1203"/>
      <c r="O192" s="1203"/>
      <c r="P192" s="1222" t="str">
        <f>IF('⑨応募者名簿(印刷用)'!$BV$44="","",'⑨応募者名簿(印刷用)'!$BV$44)</f>
        <v xml:space="preserve"> </v>
      </c>
      <c r="Q192" s="1223"/>
      <c r="R192" s="1223"/>
      <c r="S192" s="1223"/>
      <c r="T192" s="1223"/>
      <c r="U192" s="1223"/>
      <c r="V192" s="1223"/>
      <c r="W192" s="1223"/>
      <c r="X192" s="1223"/>
      <c r="Y192" s="1223"/>
      <c r="Z192" s="1223"/>
      <c r="AA192" s="1223"/>
      <c r="AB192" s="1223"/>
      <c r="AC192" s="1223"/>
      <c r="AD192" s="1223"/>
      <c r="AE192" s="1223"/>
      <c r="AF192" s="1223"/>
      <c r="AG192" s="1223"/>
      <c r="AH192" s="1223"/>
      <c r="AI192" s="1223"/>
      <c r="AJ192" s="1223"/>
      <c r="AK192" s="1223"/>
      <c r="AL192" s="1223"/>
      <c r="AM192" s="1223"/>
      <c r="AN192" s="1223"/>
      <c r="AO192" s="1223"/>
      <c r="AP192" s="1224"/>
      <c r="AR192" s="47"/>
      <c r="AS192" s="612"/>
      <c r="AT192" s="613"/>
      <c r="AU192" s="613"/>
      <c r="AV192" s="613"/>
      <c r="AW192" s="613"/>
      <c r="AX192" s="613"/>
      <c r="AY192" s="613"/>
      <c r="AZ192" s="613"/>
      <c r="BA192" s="93"/>
      <c r="BB192" s="93"/>
      <c r="BC192" s="93"/>
      <c r="BD192" s="93"/>
      <c r="BE192" s="94"/>
      <c r="BF192" s="1203"/>
      <c r="BG192" s="1203"/>
      <c r="BH192" s="1222" t="str">
        <f>IF('⑨応募者名簿(印刷用)'!$BV$44="","",'⑨応募者名簿(印刷用)'!$BV$44)</f>
        <v xml:space="preserve"> </v>
      </c>
      <c r="BI192" s="1223"/>
      <c r="BJ192" s="1223"/>
      <c r="BK192" s="1223"/>
      <c r="BL192" s="1223"/>
      <c r="BM192" s="1223"/>
      <c r="BN192" s="1223"/>
      <c r="BO192" s="1223"/>
      <c r="BP192" s="1223"/>
      <c r="BQ192" s="1223"/>
      <c r="BR192" s="1223"/>
      <c r="BS192" s="1223"/>
      <c r="BT192" s="1223"/>
      <c r="BU192" s="1223"/>
      <c r="BV192" s="1223"/>
      <c r="BW192" s="1223"/>
      <c r="BX192" s="1223"/>
      <c r="BY192" s="1223"/>
      <c r="BZ192" s="1223"/>
      <c r="CA192" s="1223"/>
      <c r="CB192" s="1223"/>
      <c r="CC192" s="1223"/>
      <c r="CD192" s="1223"/>
      <c r="CE192" s="1223"/>
      <c r="CF192" s="1223"/>
      <c r="CG192" s="1223"/>
      <c r="CH192" s="1224"/>
    </row>
    <row r="193" spans="1:86" ht="17.100000000000001" customHeight="1" x14ac:dyDescent="0.15">
      <c r="A193" s="612"/>
      <c r="B193" s="613"/>
      <c r="C193" s="613"/>
      <c r="D193" s="613"/>
      <c r="E193" s="613"/>
      <c r="F193" s="613"/>
      <c r="G193" s="613"/>
      <c r="H193" s="613"/>
      <c r="I193" s="93"/>
      <c r="J193" s="93"/>
      <c r="K193" s="93"/>
      <c r="L193" s="93"/>
      <c r="M193" s="94"/>
      <c r="N193" s="1206" t="s">
        <v>33</v>
      </c>
      <c r="O193" s="1207"/>
      <c r="P193" s="1212" t="s">
        <v>24</v>
      </c>
      <c r="Q193" s="1213"/>
      <c r="R193" s="1213"/>
      <c r="S193" s="1213"/>
      <c r="T193" s="1213" t="str">
        <f>""&amp;⑧入力シート!$D$21</f>
        <v/>
      </c>
      <c r="U193" s="1213"/>
      <c r="V193" s="1213"/>
      <c r="W193" s="1213"/>
      <c r="X193" s="1213"/>
      <c r="Y193" s="1213"/>
      <c r="Z193" s="1213"/>
      <c r="AA193" s="1213"/>
      <c r="AB193" s="1213"/>
      <c r="AC193" s="1213"/>
      <c r="AD193" s="1213"/>
      <c r="AE193" s="1213"/>
      <c r="AF193" s="1213"/>
      <c r="AG193" s="1213"/>
      <c r="AH193" s="1213"/>
      <c r="AI193" s="1213"/>
      <c r="AJ193" s="1213"/>
      <c r="AK193" s="1213"/>
      <c r="AL193" s="1213"/>
      <c r="AM193" s="1213"/>
      <c r="AN193" s="1213"/>
      <c r="AO193" s="1213"/>
      <c r="AP193" s="1214"/>
      <c r="AR193" s="47"/>
      <c r="AS193" s="612"/>
      <c r="AT193" s="613"/>
      <c r="AU193" s="613"/>
      <c r="AV193" s="613"/>
      <c r="AW193" s="613"/>
      <c r="AX193" s="613"/>
      <c r="AY193" s="613"/>
      <c r="AZ193" s="613"/>
      <c r="BA193" s="93"/>
      <c r="BB193" s="93"/>
      <c r="BC193" s="93"/>
      <c r="BD193" s="93"/>
      <c r="BE193" s="94"/>
      <c r="BF193" s="1206" t="s">
        <v>33</v>
      </c>
      <c r="BG193" s="1207"/>
      <c r="BH193" s="1212" t="s">
        <v>24</v>
      </c>
      <c r="BI193" s="1213"/>
      <c r="BJ193" s="1213"/>
      <c r="BK193" s="1213"/>
      <c r="BL193" s="1213" t="str">
        <f>""&amp;⑧入力シート!$D$21</f>
        <v/>
      </c>
      <c r="BM193" s="1213"/>
      <c r="BN193" s="1213"/>
      <c r="BO193" s="1213"/>
      <c r="BP193" s="1213"/>
      <c r="BQ193" s="1213"/>
      <c r="BR193" s="1213"/>
      <c r="BS193" s="1213"/>
      <c r="BT193" s="1213"/>
      <c r="BU193" s="1213"/>
      <c r="BV193" s="1213"/>
      <c r="BW193" s="1213"/>
      <c r="BX193" s="1213"/>
      <c r="BY193" s="1213"/>
      <c r="BZ193" s="1213"/>
      <c r="CA193" s="1213"/>
      <c r="CB193" s="1213"/>
      <c r="CC193" s="1213"/>
      <c r="CD193" s="1213"/>
      <c r="CE193" s="1213"/>
      <c r="CF193" s="1213"/>
      <c r="CG193" s="1213"/>
      <c r="CH193" s="1214"/>
    </row>
    <row r="194" spans="1:86" ht="17.100000000000001" customHeight="1" x14ac:dyDescent="0.15">
      <c r="A194" s="95"/>
      <c r="B194" s="93"/>
      <c r="C194" s="93"/>
      <c r="D194" s="93"/>
      <c r="E194" s="93"/>
      <c r="F194" s="93"/>
      <c r="G194" s="93"/>
      <c r="H194" s="93"/>
      <c r="I194" s="93"/>
      <c r="J194" s="93"/>
      <c r="K194" s="93"/>
      <c r="L194" s="93"/>
      <c r="M194" s="94"/>
      <c r="N194" s="1190"/>
      <c r="O194" s="1191"/>
      <c r="P194" s="1082" t="str">
        <f>"　"&amp;⑧入力シート!$D$22</f>
        <v>　</v>
      </c>
      <c r="Q194" s="1083"/>
      <c r="R194" s="1083"/>
      <c r="S194" s="1083"/>
      <c r="T194" s="1083"/>
      <c r="U194" s="1083"/>
      <c r="V194" s="1083"/>
      <c r="W194" s="1083"/>
      <c r="X194" s="1083"/>
      <c r="Y194" s="1083"/>
      <c r="Z194" s="1083"/>
      <c r="AA194" s="1083"/>
      <c r="AB194" s="1083"/>
      <c r="AC194" s="1083"/>
      <c r="AD194" s="1083"/>
      <c r="AE194" s="1083"/>
      <c r="AF194" s="1083"/>
      <c r="AG194" s="1083"/>
      <c r="AH194" s="1083"/>
      <c r="AI194" s="1083"/>
      <c r="AJ194" s="1083"/>
      <c r="AK194" s="1083"/>
      <c r="AL194" s="1083"/>
      <c r="AM194" s="1083"/>
      <c r="AN194" s="1083"/>
      <c r="AO194" s="1083"/>
      <c r="AP194" s="1084"/>
      <c r="AR194" s="47"/>
      <c r="AS194" s="95"/>
      <c r="AT194" s="93"/>
      <c r="AU194" s="93"/>
      <c r="AV194" s="93"/>
      <c r="AW194" s="93"/>
      <c r="AX194" s="93"/>
      <c r="AY194" s="93"/>
      <c r="AZ194" s="93"/>
      <c r="BA194" s="93"/>
      <c r="BB194" s="93"/>
      <c r="BC194" s="93"/>
      <c r="BD194" s="93"/>
      <c r="BE194" s="94"/>
      <c r="BF194" s="1190"/>
      <c r="BG194" s="1191"/>
      <c r="BH194" s="1082" t="str">
        <f>"　"&amp;⑧入力シート!$D$22</f>
        <v>　</v>
      </c>
      <c r="BI194" s="1083"/>
      <c r="BJ194" s="1083"/>
      <c r="BK194" s="1083"/>
      <c r="BL194" s="1083"/>
      <c r="BM194" s="1083"/>
      <c r="BN194" s="1083"/>
      <c r="BO194" s="1083"/>
      <c r="BP194" s="1083"/>
      <c r="BQ194" s="1083"/>
      <c r="BR194" s="1083"/>
      <c r="BS194" s="1083"/>
      <c r="BT194" s="1083"/>
      <c r="BU194" s="1083"/>
      <c r="BV194" s="1083"/>
      <c r="BW194" s="1083"/>
      <c r="BX194" s="1083"/>
      <c r="BY194" s="1083"/>
      <c r="BZ194" s="1083"/>
      <c r="CA194" s="1083"/>
      <c r="CB194" s="1083"/>
      <c r="CC194" s="1083"/>
      <c r="CD194" s="1083"/>
      <c r="CE194" s="1083"/>
      <c r="CF194" s="1083"/>
      <c r="CG194" s="1083"/>
      <c r="CH194" s="1084"/>
    </row>
    <row r="195" spans="1:86" ht="17.100000000000001" customHeight="1" x14ac:dyDescent="0.15">
      <c r="A195" s="95"/>
      <c r="B195" s="93"/>
      <c r="C195" s="93"/>
      <c r="D195" s="93"/>
      <c r="E195" s="93"/>
      <c r="F195" s="93"/>
      <c r="G195" s="93"/>
      <c r="H195" s="93"/>
      <c r="I195" s="93"/>
      <c r="J195" s="93"/>
      <c r="K195" s="93"/>
      <c r="L195" s="93"/>
      <c r="M195" s="94"/>
      <c r="N195" s="1190"/>
      <c r="O195" s="1191"/>
      <c r="P195" s="1085" t="str">
        <f>"　"&amp;⑧入力シート!$D$23</f>
        <v>　</v>
      </c>
      <c r="Q195" s="1086"/>
      <c r="R195" s="1086"/>
      <c r="S195" s="1086"/>
      <c r="T195" s="1086"/>
      <c r="U195" s="1086"/>
      <c r="V195" s="1086"/>
      <c r="W195" s="1086"/>
      <c r="X195" s="1086"/>
      <c r="Y195" s="1086"/>
      <c r="Z195" s="1086"/>
      <c r="AA195" s="1086"/>
      <c r="AB195" s="1086"/>
      <c r="AC195" s="1086"/>
      <c r="AD195" s="1086"/>
      <c r="AE195" s="1086"/>
      <c r="AF195" s="1086"/>
      <c r="AG195" s="1086"/>
      <c r="AH195" s="1086"/>
      <c r="AI195" s="1086"/>
      <c r="AJ195" s="1086"/>
      <c r="AK195" s="1086"/>
      <c r="AL195" s="1086"/>
      <c r="AM195" s="1086"/>
      <c r="AN195" s="1086"/>
      <c r="AO195" s="1086"/>
      <c r="AP195" s="1087"/>
      <c r="AR195" s="47"/>
      <c r="AS195" s="95"/>
      <c r="AT195" s="93"/>
      <c r="AU195" s="93"/>
      <c r="AV195" s="93"/>
      <c r="AW195" s="93"/>
      <c r="AX195" s="93"/>
      <c r="AY195" s="93"/>
      <c r="AZ195" s="93"/>
      <c r="BA195" s="93"/>
      <c r="BB195" s="93"/>
      <c r="BC195" s="93"/>
      <c r="BD195" s="93"/>
      <c r="BE195" s="94"/>
      <c r="BF195" s="1190"/>
      <c r="BG195" s="1191"/>
      <c r="BH195" s="1085" t="str">
        <f>"　"&amp;⑧入力シート!$D$23</f>
        <v>　</v>
      </c>
      <c r="BI195" s="1086"/>
      <c r="BJ195" s="1086"/>
      <c r="BK195" s="1086"/>
      <c r="BL195" s="1086"/>
      <c r="BM195" s="1086"/>
      <c r="BN195" s="1086"/>
      <c r="BO195" s="1086"/>
      <c r="BP195" s="1086"/>
      <c r="BQ195" s="1086"/>
      <c r="BR195" s="1086"/>
      <c r="BS195" s="1086"/>
      <c r="BT195" s="1086"/>
      <c r="BU195" s="1086"/>
      <c r="BV195" s="1086"/>
      <c r="BW195" s="1086"/>
      <c r="BX195" s="1086"/>
      <c r="BY195" s="1086"/>
      <c r="BZ195" s="1086"/>
      <c r="CA195" s="1086"/>
      <c r="CB195" s="1086"/>
      <c r="CC195" s="1086"/>
      <c r="CD195" s="1086"/>
      <c r="CE195" s="1086"/>
      <c r="CF195" s="1086"/>
      <c r="CG195" s="1086"/>
      <c r="CH195" s="1087"/>
    </row>
    <row r="196" spans="1:86" ht="17.100000000000001" customHeight="1" x14ac:dyDescent="0.15">
      <c r="A196" s="96"/>
      <c r="B196" s="97"/>
      <c r="C196" s="97"/>
      <c r="D196" s="97"/>
      <c r="E196" s="97"/>
      <c r="F196" s="97"/>
      <c r="G196" s="97"/>
      <c r="H196" s="97"/>
      <c r="I196" s="97"/>
      <c r="J196" s="97"/>
      <c r="K196" s="97"/>
      <c r="L196" s="97"/>
      <c r="M196" s="98"/>
      <c r="N196" s="1190"/>
      <c r="O196" s="1191"/>
      <c r="P196" s="1085"/>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7"/>
      <c r="AR196" s="47"/>
      <c r="AS196" s="96"/>
      <c r="AT196" s="97"/>
      <c r="AU196" s="97"/>
      <c r="AV196" s="97"/>
      <c r="AW196" s="97"/>
      <c r="AX196" s="97"/>
      <c r="AY196" s="97"/>
      <c r="AZ196" s="97"/>
      <c r="BA196" s="97"/>
      <c r="BB196" s="97"/>
      <c r="BC196" s="97"/>
      <c r="BD196" s="97"/>
      <c r="BE196" s="98"/>
      <c r="BF196" s="1190"/>
      <c r="BG196" s="1191"/>
      <c r="BH196" s="1085"/>
      <c r="BI196" s="1086"/>
      <c r="BJ196" s="1086"/>
      <c r="BK196" s="1086"/>
      <c r="BL196" s="1086"/>
      <c r="BM196" s="1086"/>
      <c r="BN196" s="1086"/>
      <c r="BO196" s="1086"/>
      <c r="BP196" s="1086"/>
      <c r="BQ196" s="1086"/>
      <c r="BR196" s="1086"/>
      <c r="BS196" s="1086"/>
      <c r="BT196" s="1086"/>
      <c r="BU196" s="1086"/>
      <c r="BV196" s="1086"/>
      <c r="BW196" s="1086"/>
      <c r="BX196" s="1086"/>
      <c r="BY196" s="1086"/>
      <c r="BZ196" s="1086"/>
      <c r="CA196" s="1086"/>
      <c r="CB196" s="1086"/>
      <c r="CC196" s="1086"/>
      <c r="CD196" s="1086"/>
      <c r="CE196" s="1086"/>
      <c r="CF196" s="1086"/>
      <c r="CG196" s="1086"/>
      <c r="CH196" s="1087"/>
    </row>
    <row r="197" spans="1:86" ht="18" customHeight="1" x14ac:dyDescent="0.15">
      <c r="A197" s="1206" t="s">
        <v>38</v>
      </c>
      <c r="B197" s="1207"/>
      <c r="C197" s="1212" t="s">
        <v>32</v>
      </c>
      <c r="D197" s="1213"/>
      <c r="E197" s="1213"/>
      <c r="F197" s="1213"/>
      <c r="G197" s="1213"/>
      <c r="H197" s="1213"/>
      <c r="I197" s="1213"/>
      <c r="J197" s="1213"/>
      <c r="K197" s="1213"/>
      <c r="L197" s="1213"/>
      <c r="M197" s="1213"/>
      <c r="N197" s="1203" t="s">
        <v>35</v>
      </c>
      <c r="O197" s="1203"/>
      <c r="P197" s="1126" t="str">
        <f>""&amp;⑧入力シート!AD126</f>
        <v/>
      </c>
      <c r="Q197" s="1126"/>
      <c r="R197" s="1126"/>
      <c r="S197" s="1126"/>
      <c r="T197" s="1126"/>
      <c r="U197" s="1126"/>
      <c r="V197" s="1126"/>
      <c r="W197" s="1126"/>
      <c r="X197" s="1126"/>
      <c r="Y197" s="1126"/>
      <c r="Z197" s="1126"/>
      <c r="AA197" s="1126"/>
      <c r="AB197" s="1126"/>
      <c r="AC197" s="1126"/>
      <c r="AD197" s="1126"/>
      <c r="AE197" s="1126"/>
      <c r="AF197" s="1126"/>
      <c r="AG197" s="1126"/>
      <c r="AH197" s="1126"/>
      <c r="AI197" s="1126"/>
      <c r="AJ197" s="1126"/>
      <c r="AK197" s="1126"/>
      <c r="AL197" s="1126"/>
      <c r="AM197" s="1126"/>
      <c r="AN197" s="1126"/>
      <c r="AO197" s="1126"/>
      <c r="AP197" s="1126"/>
      <c r="AR197" s="47"/>
      <c r="AS197" s="1206" t="s">
        <v>38</v>
      </c>
      <c r="AT197" s="1207"/>
      <c r="AU197" s="1212" t="s">
        <v>32</v>
      </c>
      <c r="AV197" s="1213"/>
      <c r="AW197" s="1213"/>
      <c r="AX197" s="1213"/>
      <c r="AY197" s="1213"/>
      <c r="AZ197" s="1213"/>
      <c r="BA197" s="1213"/>
      <c r="BB197" s="1213"/>
      <c r="BC197" s="1213"/>
      <c r="BD197" s="1213"/>
      <c r="BE197" s="1213"/>
      <c r="BF197" s="1203" t="s">
        <v>35</v>
      </c>
      <c r="BG197" s="1203"/>
      <c r="BH197" s="1126" t="str">
        <f>""&amp;⑧入力シート!AD127</f>
        <v/>
      </c>
      <c r="BI197" s="1126"/>
      <c r="BJ197" s="1126"/>
      <c r="BK197" s="1126"/>
      <c r="BL197" s="1126"/>
      <c r="BM197" s="1126"/>
      <c r="BN197" s="1126"/>
      <c r="BO197" s="1126"/>
      <c r="BP197" s="1126"/>
      <c r="BQ197" s="1126"/>
      <c r="BR197" s="1126"/>
      <c r="BS197" s="1126"/>
      <c r="BT197" s="1126"/>
      <c r="BU197" s="1126"/>
      <c r="BV197" s="1126"/>
      <c r="BW197" s="1126"/>
      <c r="BX197" s="1126"/>
      <c r="BY197" s="1126"/>
      <c r="BZ197" s="1126"/>
      <c r="CA197" s="1126"/>
      <c r="CB197" s="1126"/>
      <c r="CC197" s="1126"/>
      <c r="CD197" s="1126"/>
      <c r="CE197" s="1126"/>
      <c r="CF197" s="1126"/>
      <c r="CG197" s="1126"/>
      <c r="CH197" s="1126"/>
    </row>
    <row r="198" spans="1:86" ht="18" customHeight="1" x14ac:dyDescent="0.15">
      <c r="A198" s="1190"/>
      <c r="B198" s="1191"/>
      <c r="C198" s="1204">
        <f>⑧入力シート!Y126</f>
        <v>103</v>
      </c>
      <c r="D198" s="1205"/>
      <c r="E198" s="1205"/>
      <c r="F198" s="1205"/>
      <c r="G198" s="1205"/>
      <c r="H198" s="1205"/>
      <c r="I198" s="1205"/>
      <c r="J198" s="1205"/>
      <c r="K198" s="1205"/>
      <c r="L198" s="1205"/>
      <c r="M198" s="1205"/>
      <c r="N198" s="1203"/>
      <c r="O198" s="1203"/>
      <c r="P198" s="1126"/>
      <c r="Q198" s="1126"/>
      <c r="R198" s="1126"/>
      <c r="S198" s="1126"/>
      <c r="T198" s="1126"/>
      <c r="U198" s="1126"/>
      <c r="V198" s="1126"/>
      <c r="W198" s="1126"/>
      <c r="X198" s="1126"/>
      <c r="Y198" s="1126"/>
      <c r="Z198" s="1126"/>
      <c r="AA198" s="1126"/>
      <c r="AB198" s="1126"/>
      <c r="AC198" s="1126"/>
      <c r="AD198" s="1126"/>
      <c r="AE198" s="1126"/>
      <c r="AF198" s="1126"/>
      <c r="AG198" s="1126"/>
      <c r="AH198" s="1126"/>
      <c r="AI198" s="1126"/>
      <c r="AJ198" s="1126"/>
      <c r="AK198" s="1126"/>
      <c r="AL198" s="1126"/>
      <c r="AM198" s="1126"/>
      <c r="AN198" s="1126"/>
      <c r="AO198" s="1126"/>
      <c r="AP198" s="1126"/>
      <c r="AR198" s="47"/>
      <c r="AS198" s="1190"/>
      <c r="AT198" s="1191"/>
      <c r="AU198" s="1204">
        <f>⑧入力シート!Y127</f>
        <v>104</v>
      </c>
      <c r="AV198" s="1205"/>
      <c r="AW198" s="1205"/>
      <c r="AX198" s="1205"/>
      <c r="AY198" s="1205"/>
      <c r="AZ198" s="1205"/>
      <c r="BA198" s="1205"/>
      <c r="BB198" s="1205"/>
      <c r="BC198" s="1205"/>
      <c r="BD198" s="1205"/>
      <c r="BE198" s="1205"/>
      <c r="BF198" s="1203"/>
      <c r="BG198" s="1203"/>
      <c r="BH198" s="1126"/>
      <c r="BI198" s="1126"/>
      <c r="BJ198" s="1126"/>
      <c r="BK198" s="1126"/>
      <c r="BL198" s="1126"/>
      <c r="BM198" s="1126"/>
      <c r="BN198" s="1126"/>
      <c r="BO198" s="1126"/>
      <c r="BP198" s="1126"/>
      <c r="BQ198" s="1126"/>
      <c r="BR198" s="1126"/>
      <c r="BS198" s="1126"/>
      <c r="BT198" s="1126"/>
      <c r="BU198" s="1126"/>
      <c r="BV198" s="1126"/>
      <c r="BW198" s="1126"/>
      <c r="BX198" s="1126"/>
      <c r="BY198" s="1126"/>
      <c r="BZ198" s="1126"/>
      <c r="CA198" s="1126"/>
      <c r="CB198" s="1126"/>
      <c r="CC198" s="1126"/>
      <c r="CD198" s="1126"/>
      <c r="CE198" s="1126"/>
      <c r="CF198" s="1126"/>
      <c r="CG198" s="1126"/>
      <c r="CH198" s="1126"/>
    </row>
    <row r="199" spans="1:86" ht="18" customHeight="1" x14ac:dyDescent="0.15">
      <c r="A199" s="1192"/>
      <c r="B199" s="1193"/>
      <c r="C199" s="1204"/>
      <c r="D199" s="1205"/>
      <c r="E199" s="1205"/>
      <c r="F199" s="1205"/>
      <c r="G199" s="1205"/>
      <c r="H199" s="1205"/>
      <c r="I199" s="1205"/>
      <c r="J199" s="1205"/>
      <c r="K199" s="1205"/>
      <c r="L199" s="1205"/>
      <c r="M199" s="1205"/>
      <c r="N199" s="1203"/>
      <c r="O199" s="1203"/>
      <c r="P199" s="1126"/>
      <c r="Q199" s="1126"/>
      <c r="R199" s="1126"/>
      <c r="S199" s="1126"/>
      <c r="T199" s="1126"/>
      <c r="U199" s="1126"/>
      <c r="V199" s="1126"/>
      <c r="W199" s="1126"/>
      <c r="X199" s="1126"/>
      <c r="Y199" s="1126"/>
      <c r="Z199" s="1126"/>
      <c r="AA199" s="1126"/>
      <c r="AB199" s="1126"/>
      <c r="AC199" s="1126"/>
      <c r="AD199" s="1126"/>
      <c r="AE199" s="1126"/>
      <c r="AF199" s="1126"/>
      <c r="AG199" s="1126"/>
      <c r="AH199" s="1126"/>
      <c r="AI199" s="1126"/>
      <c r="AJ199" s="1126"/>
      <c r="AK199" s="1126"/>
      <c r="AL199" s="1126"/>
      <c r="AM199" s="1126"/>
      <c r="AN199" s="1126"/>
      <c r="AO199" s="1126"/>
      <c r="AP199" s="1126"/>
      <c r="AR199" s="47"/>
      <c r="AS199" s="1192"/>
      <c r="AT199" s="1193"/>
      <c r="AU199" s="1204"/>
      <c r="AV199" s="1205"/>
      <c r="AW199" s="1205"/>
      <c r="AX199" s="1205"/>
      <c r="AY199" s="1205"/>
      <c r="AZ199" s="1205"/>
      <c r="BA199" s="1205"/>
      <c r="BB199" s="1205"/>
      <c r="BC199" s="1205"/>
      <c r="BD199" s="1205"/>
      <c r="BE199" s="1205"/>
      <c r="BF199" s="1203"/>
      <c r="BG199" s="1203"/>
      <c r="BH199" s="1126"/>
      <c r="BI199" s="1126"/>
      <c r="BJ199" s="1126"/>
      <c r="BK199" s="1126"/>
      <c r="BL199" s="1126"/>
      <c r="BM199" s="1126"/>
      <c r="BN199" s="1126"/>
      <c r="BO199" s="1126"/>
      <c r="BP199" s="1126"/>
      <c r="BQ199" s="1126"/>
      <c r="BR199" s="1126"/>
      <c r="BS199" s="1126"/>
      <c r="BT199" s="1126"/>
      <c r="BU199" s="1126"/>
      <c r="BV199" s="1126"/>
      <c r="BW199" s="1126"/>
      <c r="BX199" s="1126"/>
      <c r="BY199" s="1126"/>
      <c r="BZ199" s="1126"/>
      <c r="CA199" s="1126"/>
      <c r="CB199" s="1126"/>
      <c r="CC199" s="1126"/>
      <c r="CD199" s="1126"/>
      <c r="CE199" s="1126"/>
      <c r="CF199" s="1126"/>
      <c r="CG199" s="1126"/>
      <c r="CH199" s="1126"/>
    </row>
    <row r="200" spans="1:86" ht="18" customHeight="1" x14ac:dyDescent="0.15">
      <c r="A200" s="1206" t="s">
        <v>37</v>
      </c>
      <c r="B200" s="1207"/>
      <c r="C200" s="1208" t="str">
        <f>""&amp;⑧入力シート!Z126</f>
        <v/>
      </c>
      <c r="D200" s="1209"/>
      <c r="E200" s="1209"/>
      <c r="F200" s="1209"/>
      <c r="G200" s="1209"/>
      <c r="H200" s="1209"/>
      <c r="I200" s="1209"/>
      <c r="J200" s="1209"/>
      <c r="K200" s="1209"/>
      <c r="L200" s="1209"/>
      <c r="M200" s="1210"/>
      <c r="N200" s="1190" t="s">
        <v>36</v>
      </c>
      <c r="O200" s="1191"/>
      <c r="P200" s="1194" t="s">
        <v>34</v>
      </c>
      <c r="Q200" s="1195"/>
      <c r="R200" s="1195"/>
      <c r="S200" s="1195"/>
      <c r="T200" s="1195"/>
      <c r="U200" s="1195"/>
      <c r="V200" s="1195"/>
      <c r="W200" s="1195"/>
      <c r="X200" s="1195"/>
      <c r="Y200" s="1195"/>
      <c r="Z200" s="1195"/>
      <c r="AA200" s="1195"/>
      <c r="AB200" s="1195"/>
      <c r="AC200" s="1195"/>
      <c r="AD200" s="1195"/>
      <c r="AE200" s="1195"/>
      <c r="AF200" s="1195"/>
      <c r="AG200" s="1195"/>
      <c r="AH200" s="1195"/>
      <c r="AI200" s="1195"/>
      <c r="AJ200" s="1195"/>
      <c r="AK200" s="1195"/>
      <c r="AL200" s="1195"/>
      <c r="AM200" s="1195"/>
      <c r="AN200" s="1195"/>
      <c r="AO200" s="1195"/>
      <c r="AP200" s="1196"/>
      <c r="AR200" s="47"/>
      <c r="AS200" s="1206" t="s">
        <v>37</v>
      </c>
      <c r="AT200" s="1207"/>
      <c r="AU200" s="1208" t="str">
        <f>""&amp;⑧入力シート!Z127</f>
        <v/>
      </c>
      <c r="AV200" s="1209"/>
      <c r="AW200" s="1209"/>
      <c r="AX200" s="1209"/>
      <c r="AY200" s="1209"/>
      <c r="AZ200" s="1209"/>
      <c r="BA200" s="1209"/>
      <c r="BB200" s="1209"/>
      <c r="BC200" s="1209"/>
      <c r="BD200" s="1209"/>
      <c r="BE200" s="1210"/>
      <c r="BF200" s="1190" t="s">
        <v>36</v>
      </c>
      <c r="BG200" s="1191"/>
      <c r="BH200" s="1194" t="s">
        <v>34</v>
      </c>
      <c r="BI200" s="1195"/>
      <c r="BJ200" s="1195"/>
      <c r="BK200" s="1195"/>
      <c r="BL200" s="1195"/>
      <c r="BM200" s="1195"/>
      <c r="BN200" s="1195"/>
      <c r="BO200" s="1195"/>
      <c r="BP200" s="1195"/>
      <c r="BQ200" s="1195"/>
      <c r="BR200" s="1195"/>
      <c r="BS200" s="1195"/>
      <c r="BT200" s="1195"/>
      <c r="BU200" s="1195"/>
      <c r="BV200" s="1195"/>
      <c r="BW200" s="1195"/>
      <c r="BX200" s="1195"/>
      <c r="BY200" s="1195"/>
      <c r="BZ200" s="1195"/>
      <c r="CA200" s="1195"/>
      <c r="CB200" s="1195"/>
      <c r="CC200" s="1195"/>
      <c r="CD200" s="1195"/>
      <c r="CE200" s="1195"/>
      <c r="CF200" s="1195"/>
      <c r="CG200" s="1195"/>
      <c r="CH200" s="1196"/>
    </row>
    <row r="201" spans="1:86" ht="18" customHeight="1" x14ac:dyDescent="0.15">
      <c r="A201" s="1190"/>
      <c r="B201" s="1191"/>
      <c r="C201" s="1204"/>
      <c r="D201" s="1205"/>
      <c r="E201" s="1205"/>
      <c r="F201" s="1205"/>
      <c r="G201" s="1205"/>
      <c r="H201" s="1205"/>
      <c r="I201" s="1205"/>
      <c r="J201" s="1205"/>
      <c r="K201" s="1205"/>
      <c r="L201" s="1205"/>
      <c r="M201" s="1211"/>
      <c r="N201" s="1190"/>
      <c r="O201" s="1191"/>
      <c r="P201" s="1225" t="str">
        <f>'⑨応募者名簿(印刷用)'!CY15</f>
        <v xml:space="preserve"> </v>
      </c>
      <c r="Q201" s="1225"/>
      <c r="R201" s="1225"/>
      <c r="S201" s="1225"/>
      <c r="T201" s="1225"/>
      <c r="U201" s="1225"/>
      <c r="V201" s="1225"/>
      <c r="W201" s="1225"/>
      <c r="X201" s="1225"/>
      <c r="Y201" s="1225"/>
      <c r="Z201" s="1225"/>
      <c r="AA201" s="1225"/>
      <c r="AB201" s="1225"/>
      <c r="AC201" s="1225"/>
      <c r="AD201" s="1225"/>
      <c r="AE201" s="1225"/>
      <c r="AF201" s="1225"/>
      <c r="AG201" s="1225"/>
      <c r="AH201" s="1225"/>
      <c r="AI201" s="1225"/>
      <c r="AJ201" s="1225"/>
      <c r="AK201" s="1225"/>
      <c r="AL201" s="1225"/>
      <c r="AM201" s="1225"/>
      <c r="AN201" s="1225"/>
      <c r="AO201" s="1225"/>
      <c r="AP201" s="1225"/>
      <c r="AR201" s="47"/>
      <c r="AS201" s="1190"/>
      <c r="AT201" s="1191"/>
      <c r="AU201" s="1204"/>
      <c r="AV201" s="1205"/>
      <c r="AW201" s="1205"/>
      <c r="AX201" s="1205"/>
      <c r="AY201" s="1205"/>
      <c r="AZ201" s="1205"/>
      <c r="BA201" s="1205"/>
      <c r="BB201" s="1205"/>
      <c r="BC201" s="1205"/>
      <c r="BD201" s="1205"/>
      <c r="BE201" s="1211"/>
      <c r="BF201" s="1190"/>
      <c r="BG201" s="1191"/>
      <c r="BH201" s="1225" t="str">
        <f>'⑨応募者名簿(印刷用)'!CY16</f>
        <v xml:space="preserve"> </v>
      </c>
      <c r="BI201" s="1225"/>
      <c r="BJ201" s="1225"/>
      <c r="BK201" s="1225"/>
      <c r="BL201" s="1225"/>
      <c r="BM201" s="1225"/>
      <c r="BN201" s="1225"/>
      <c r="BO201" s="1225"/>
      <c r="BP201" s="1225"/>
      <c r="BQ201" s="1225"/>
      <c r="BR201" s="1225"/>
      <c r="BS201" s="1225"/>
      <c r="BT201" s="1225"/>
      <c r="BU201" s="1225"/>
      <c r="BV201" s="1225"/>
      <c r="BW201" s="1225"/>
      <c r="BX201" s="1225"/>
      <c r="BY201" s="1225"/>
      <c r="BZ201" s="1225"/>
      <c r="CA201" s="1225"/>
      <c r="CB201" s="1225"/>
      <c r="CC201" s="1225"/>
      <c r="CD201" s="1225"/>
      <c r="CE201" s="1225"/>
      <c r="CF201" s="1225"/>
      <c r="CG201" s="1225"/>
      <c r="CH201" s="1225"/>
    </row>
    <row r="202" spans="1:86" ht="18" customHeight="1" x14ac:dyDescent="0.15">
      <c r="A202" s="1190"/>
      <c r="B202" s="1191"/>
      <c r="C202" s="1204"/>
      <c r="D202" s="1205"/>
      <c r="E202" s="1205"/>
      <c r="F202" s="1205"/>
      <c r="G202" s="1205"/>
      <c r="H202" s="1205"/>
      <c r="I202" s="1205"/>
      <c r="J202" s="1205"/>
      <c r="K202" s="1205"/>
      <c r="L202" s="1205"/>
      <c r="M202" s="1211"/>
      <c r="N202" s="1192"/>
      <c r="O202" s="1193"/>
      <c r="P202" s="1112"/>
      <c r="Q202" s="1112"/>
      <c r="R202" s="1112"/>
      <c r="S202" s="1112"/>
      <c r="T202" s="1112"/>
      <c r="U202" s="1112"/>
      <c r="V202" s="1112"/>
      <c r="W202" s="1112"/>
      <c r="X202" s="1112"/>
      <c r="Y202" s="1112"/>
      <c r="Z202" s="1112"/>
      <c r="AA202" s="1112"/>
      <c r="AB202" s="1112"/>
      <c r="AC202" s="1112"/>
      <c r="AD202" s="1112"/>
      <c r="AE202" s="1112"/>
      <c r="AF202" s="1112"/>
      <c r="AG202" s="1112"/>
      <c r="AH202" s="1112"/>
      <c r="AI202" s="1112"/>
      <c r="AJ202" s="1112"/>
      <c r="AK202" s="1112"/>
      <c r="AL202" s="1112"/>
      <c r="AM202" s="1112"/>
      <c r="AN202" s="1112"/>
      <c r="AO202" s="1112"/>
      <c r="AP202" s="1112"/>
      <c r="AR202" s="47"/>
      <c r="AS202" s="1190"/>
      <c r="AT202" s="1191"/>
      <c r="AU202" s="1204"/>
      <c r="AV202" s="1205"/>
      <c r="AW202" s="1205"/>
      <c r="AX202" s="1205"/>
      <c r="AY202" s="1205"/>
      <c r="AZ202" s="1205"/>
      <c r="BA202" s="1205"/>
      <c r="BB202" s="1205"/>
      <c r="BC202" s="1205"/>
      <c r="BD202" s="1205"/>
      <c r="BE202" s="1211"/>
      <c r="BF202" s="1192"/>
      <c r="BG202" s="1193"/>
      <c r="BH202" s="1112"/>
      <c r="BI202" s="1112"/>
      <c r="BJ202" s="1112"/>
      <c r="BK202" s="1112"/>
      <c r="BL202" s="1112"/>
      <c r="BM202" s="1112"/>
      <c r="BN202" s="1112"/>
      <c r="BO202" s="1112"/>
      <c r="BP202" s="1112"/>
      <c r="BQ202" s="1112"/>
      <c r="BR202" s="1112"/>
      <c r="BS202" s="1112"/>
      <c r="BT202" s="1112"/>
      <c r="BU202" s="1112"/>
      <c r="BV202" s="1112"/>
      <c r="BW202" s="1112"/>
      <c r="BX202" s="1112"/>
      <c r="BY202" s="1112"/>
      <c r="BZ202" s="1112"/>
      <c r="CA202" s="1112"/>
      <c r="CB202" s="1112"/>
      <c r="CC202" s="1112"/>
      <c r="CD202" s="1112"/>
      <c r="CE202" s="1112"/>
      <c r="CF202" s="1112"/>
      <c r="CG202" s="1112"/>
      <c r="CH202" s="1112"/>
    </row>
    <row r="203" spans="1:86" ht="18" customHeight="1" x14ac:dyDescent="0.15">
      <c r="A203" s="1107" t="s">
        <v>43</v>
      </c>
      <c r="B203" s="1108"/>
      <c r="C203" s="1112" t="str">
        <f>'⑨応募者名簿(印刷用)'!CW15</f>
        <v/>
      </c>
      <c r="D203" s="1112"/>
      <c r="E203" s="1112"/>
      <c r="F203" s="1112"/>
      <c r="G203" s="1112"/>
      <c r="H203" s="1112"/>
      <c r="I203" s="1112"/>
      <c r="J203" s="1112"/>
      <c r="K203" s="1112"/>
      <c r="L203" s="1112"/>
      <c r="M203" s="1112"/>
      <c r="N203" s="1113" t="s">
        <v>23</v>
      </c>
      <c r="O203" s="1114"/>
      <c r="P203" s="1115">
        <f>⑧入力シート!AE126</f>
        <v>0</v>
      </c>
      <c r="Q203" s="1115"/>
      <c r="R203" s="1115"/>
      <c r="S203" s="1115"/>
      <c r="T203" s="1115"/>
      <c r="U203" s="1115"/>
      <c r="V203" s="1115"/>
      <c r="W203" s="1115"/>
      <c r="X203" s="1115"/>
      <c r="Y203" s="1136" t="s">
        <v>82</v>
      </c>
      <c r="Z203" s="1136"/>
      <c r="AA203" s="1136"/>
      <c r="AB203" s="1136"/>
      <c r="AC203" s="1136"/>
      <c r="AD203" s="1136"/>
      <c r="AE203" s="1136"/>
      <c r="AF203" s="1136"/>
      <c r="AG203" s="1136"/>
      <c r="AH203" s="1136"/>
      <c r="AI203" s="1136"/>
      <c r="AJ203" s="1136"/>
      <c r="AK203" s="1136"/>
      <c r="AL203" s="1136"/>
      <c r="AM203" s="1136"/>
      <c r="AN203" s="1136"/>
      <c r="AO203" s="1136"/>
      <c r="AP203" s="1187"/>
      <c r="AR203" s="47"/>
      <c r="AS203" s="1107" t="s">
        <v>43</v>
      </c>
      <c r="AT203" s="1108"/>
      <c r="AU203" s="1112" t="str">
        <f>'⑨応募者名簿(印刷用)'!CW16</f>
        <v/>
      </c>
      <c r="AV203" s="1112"/>
      <c r="AW203" s="1112"/>
      <c r="AX203" s="1112"/>
      <c r="AY203" s="1112"/>
      <c r="AZ203" s="1112"/>
      <c r="BA203" s="1112"/>
      <c r="BB203" s="1112"/>
      <c r="BC203" s="1112"/>
      <c r="BD203" s="1112"/>
      <c r="BE203" s="1112"/>
      <c r="BF203" s="1113" t="s">
        <v>23</v>
      </c>
      <c r="BG203" s="1114"/>
      <c r="BH203" s="1115" t="str">
        <f>""&amp;⑧入力シート!AE127</f>
        <v/>
      </c>
      <c r="BI203" s="1115"/>
      <c r="BJ203" s="1115"/>
      <c r="BK203" s="1115"/>
      <c r="BL203" s="1115"/>
      <c r="BM203" s="1115"/>
      <c r="BN203" s="1115"/>
      <c r="BO203" s="1115"/>
      <c r="BP203" s="1115"/>
      <c r="BQ203" s="1136" t="s">
        <v>82</v>
      </c>
      <c r="BR203" s="1136"/>
      <c r="BS203" s="1136"/>
      <c r="BT203" s="1136"/>
      <c r="BU203" s="1136"/>
      <c r="BV203" s="1136"/>
      <c r="BW203" s="1136"/>
      <c r="BX203" s="1136"/>
      <c r="BY203" s="1136"/>
      <c r="BZ203" s="1136"/>
      <c r="CA203" s="1136"/>
      <c r="CB203" s="1136"/>
      <c r="CC203" s="1136"/>
      <c r="CD203" s="1136"/>
      <c r="CE203" s="1136"/>
      <c r="CF203" s="1136"/>
      <c r="CG203" s="1136"/>
      <c r="CH203" s="1187"/>
    </row>
    <row r="204" spans="1:86" ht="18" customHeight="1" x14ac:dyDescent="0.15">
      <c r="A204" s="1107"/>
      <c r="B204" s="1108"/>
      <c r="C204" s="1112"/>
      <c r="D204" s="1112"/>
      <c r="E204" s="1112"/>
      <c r="F204" s="1112"/>
      <c r="G204" s="1112"/>
      <c r="H204" s="1112"/>
      <c r="I204" s="1112"/>
      <c r="J204" s="1112"/>
      <c r="K204" s="1112"/>
      <c r="L204" s="1112"/>
      <c r="M204" s="1112"/>
      <c r="N204" s="1113"/>
      <c r="O204" s="1114"/>
      <c r="P204" s="1115"/>
      <c r="Q204" s="1115"/>
      <c r="R204" s="1115"/>
      <c r="S204" s="1115"/>
      <c r="T204" s="1115"/>
      <c r="U204" s="1115"/>
      <c r="V204" s="1115"/>
      <c r="W204" s="1115"/>
      <c r="X204" s="1115"/>
      <c r="Y204" s="1188"/>
      <c r="Z204" s="1188"/>
      <c r="AA204" s="1188"/>
      <c r="AB204" s="1188"/>
      <c r="AC204" s="1188"/>
      <c r="AD204" s="1188"/>
      <c r="AE204" s="1188"/>
      <c r="AF204" s="1188"/>
      <c r="AG204" s="1188"/>
      <c r="AH204" s="1188"/>
      <c r="AI204" s="1188"/>
      <c r="AJ204" s="1188"/>
      <c r="AK204" s="1188"/>
      <c r="AL204" s="1188"/>
      <c r="AM204" s="1188"/>
      <c r="AN204" s="1188"/>
      <c r="AO204" s="1188"/>
      <c r="AP204" s="1189"/>
      <c r="AR204" s="47"/>
      <c r="AS204" s="1107"/>
      <c r="AT204" s="1108"/>
      <c r="AU204" s="1112"/>
      <c r="AV204" s="1112"/>
      <c r="AW204" s="1112"/>
      <c r="AX204" s="1112"/>
      <c r="AY204" s="1112"/>
      <c r="AZ204" s="1112"/>
      <c r="BA204" s="1112"/>
      <c r="BB204" s="1112"/>
      <c r="BC204" s="1112"/>
      <c r="BD204" s="1112"/>
      <c r="BE204" s="1112"/>
      <c r="BF204" s="1113"/>
      <c r="BG204" s="1114"/>
      <c r="BH204" s="1115"/>
      <c r="BI204" s="1115"/>
      <c r="BJ204" s="1115"/>
      <c r="BK204" s="1115"/>
      <c r="BL204" s="1115"/>
      <c r="BM204" s="1115"/>
      <c r="BN204" s="1115"/>
      <c r="BO204" s="1115"/>
      <c r="BP204" s="1115"/>
      <c r="BQ204" s="1188"/>
      <c r="BR204" s="1188"/>
      <c r="BS204" s="1188"/>
      <c r="BT204" s="1188"/>
      <c r="BU204" s="1188"/>
      <c r="BV204" s="1188"/>
      <c r="BW204" s="1188"/>
      <c r="BX204" s="1188"/>
      <c r="BY204" s="1188"/>
      <c r="BZ204" s="1188"/>
      <c r="CA204" s="1188"/>
      <c r="CB204" s="1188"/>
      <c r="CC204" s="1188"/>
      <c r="CD204" s="1188"/>
      <c r="CE204" s="1188"/>
      <c r="CF204" s="1188"/>
      <c r="CG204" s="1188"/>
      <c r="CH204" s="1189"/>
    </row>
    <row r="205" spans="1:86" ht="17.100000000000001" customHeight="1" x14ac:dyDescent="0.15">
      <c r="A205" s="1153" t="s">
        <v>64</v>
      </c>
      <c r="B205" s="1154"/>
      <c r="C205" s="1154"/>
      <c r="D205" s="1154"/>
      <c r="E205" s="1154"/>
      <c r="F205" s="1154"/>
      <c r="G205" s="1154"/>
      <c r="H205" s="1154"/>
      <c r="I205" s="1154"/>
      <c r="J205" s="1154"/>
      <c r="K205" s="1154"/>
      <c r="L205" s="1154"/>
      <c r="M205" s="1155"/>
      <c r="N205" s="1203" t="s">
        <v>22</v>
      </c>
      <c r="O205" s="1203"/>
      <c r="P205" s="1215" t="s">
        <v>17</v>
      </c>
      <c r="Q205" s="1216"/>
      <c r="R205" s="1217" t="str">
        <f>IF('⑨応募者名簿(印刷用)'!$BX$40="","",'⑨応募者名簿(印刷用)'!$BX$40)</f>
        <v>-</v>
      </c>
      <c r="S205" s="1217"/>
      <c r="T205" s="1217"/>
      <c r="U205" s="1217"/>
      <c r="V205" s="1217"/>
      <c r="W205" s="1217"/>
      <c r="X205" s="1217"/>
      <c r="Y205" s="1217"/>
      <c r="Z205" s="1217"/>
      <c r="AA205" s="1217"/>
      <c r="AB205" s="1217"/>
      <c r="AC205" s="1217"/>
      <c r="AD205" s="1217"/>
      <c r="AE205" s="1217"/>
      <c r="AF205" s="1217"/>
      <c r="AG205" s="1217"/>
      <c r="AH205" s="1217"/>
      <c r="AI205" s="1217"/>
      <c r="AJ205" s="1217"/>
      <c r="AK205" s="1217"/>
      <c r="AL205" s="1217"/>
      <c r="AM205" s="1217"/>
      <c r="AN205" s="1217"/>
      <c r="AO205" s="1217"/>
      <c r="AP205" s="1218"/>
      <c r="AR205" s="47"/>
      <c r="AS205" s="1153" t="s">
        <v>64</v>
      </c>
      <c r="AT205" s="1154"/>
      <c r="AU205" s="1154"/>
      <c r="AV205" s="1154"/>
      <c r="AW205" s="1154"/>
      <c r="AX205" s="1154"/>
      <c r="AY205" s="1154"/>
      <c r="AZ205" s="1154"/>
      <c r="BA205" s="1154"/>
      <c r="BB205" s="1154"/>
      <c r="BC205" s="1154"/>
      <c r="BD205" s="1154"/>
      <c r="BE205" s="1155"/>
      <c r="BF205" s="1203" t="s">
        <v>22</v>
      </c>
      <c r="BG205" s="1203"/>
      <c r="BH205" s="1215" t="s">
        <v>17</v>
      </c>
      <c r="BI205" s="1216"/>
      <c r="BJ205" s="1217" t="str">
        <f>IF('⑨応募者名簿(印刷用)'!$BX$40="","",'⑨応募者名簿(印刷用)'!$BX$40)</f>
        <v>-</v>
      </c>
      <c r="BK205" s="1217"/>
      <c r="BL205" s="1217"/>
      <c r="BM205" s="1217"/>
      <c r="BN205" s="1217"/>
      <c r="BO205" s="1217"/>
      <c r="BP205" s="1217"/>
      <c r="BQ205" s="1217"/>
      <c r="BR205" s="1217"/>
      <c r="BS205" s="1217"/>
      <c r="BT205" s="1217"/>
      <c r="BU205" s="1217"/>
      <c r="BV205" s="1217"/>
      <c r="BW205" s="1217"/>
      <c r="BX205" s="1217"/>
      <c r="BY205" s="1217"/>
      <c r="BZ205" s="1217"/>
      <c r="CA205" s="1217"/>
      <c r="CB205" s="1217"/>
      <c r="CC205" s="1217"/>
      <c r="CD205" s="1217"/>
      <c r="CE205" s="1217"/>
      <c r="CF205" s="1217"/>
      <c r="CG205" s="1217"/>
      <c r="CH205" s="1218"/>
    </row>
    <row r="206" spans="1:86" ht="17.100000000000001" customHeight="1" x14ac:dyDescent="0.15">
      <c r="A206" s="612" t="str">
        <f>'⑨応募者名簿(印刷用)'!$A$36</f>
        <v/>
      </c>
      <c r="B206" s="613"/>
      <c r="C206" s="613"/>
      <c r="D206" s="613"/>
      <c r="E206" s="613"/>
      <c r="F206" s="613"/>
      <c r="G206" s="613"/>
      <c r="H206" s="613"/>
      <c r="I206" s="93"/>
      <c r="J206" s="93"/>
      <c r="K206" s="93"/>
      <c r="L206" s="93"/>
      <c r="M206" s="94"/>
      <c r="N206" s="1203"/>
      <c r="O206" s="1203"/>
      <c r="P206" s="1219" t="str">
        <f>IF('⑨応募者名簿(印刷用)'!$BV$42="","",'⑨応募者名簿(印刷用)'!$BV$42)</f>
        <v xml:space="preserve"> </v>
      </c>
      <c r="Q206" s="1220"/>
      <c r="R206" s="1220"/>
      <c r="S206" s="1220"/>
      <c r="T206" s="1220"/>
      <c r="U206" s="1220"/>
      <c r="V206" s="1220"/>
      <c r="W206" s="1220"/>
      <c r="X206" s="1220"/>
      <c r="Y206" s="1220"/>
      <c r="Z206" s="1220"/>
      <c r="AA206" s="1220"/>
      <c r="AB206" s="1220"/>
      <c r="AC206" s="1220"/>
      <c r="AD206" s="1220"/>
      <c r="AE206" s="1220"/>
      <c r="AF206" s="1220"/>
      <c r="AG206" s="1220"/>
      <c r="AH206" s="1220"/>
      <c r="AI206" s="1220"/>
      <c r="AJ206" s="1220"/>
      <c r="AK206" s="1220"/>
      <c r="AL206" s="1220"/>
      <c r="AM206" s="1220"/>
      <c r="AN206" s="1220"/>
      <c r="AO206" s="1220"/>
      <c r="AP206" s="1221"/>
      <c r="AR206" s="47"/>
      <c r="AS206" s="612" t="str">
        <f>'⑨応募者名簿(印刷用)'!$A$36</f>
        <v/>
      </c>
      <c r="AT206" s="613"/>
      <c r="AU206" s="613"/>
      <c r="AV206" s="613"/>
      <c r="AW206" s="613"/>
      <c r="AX206" s="613"/>
      <c r="AY206" s="613"/>
      <c r="AZ206" s="613"/>
      <c r="BA206" s="93"/>
      <c r="BB206" s="93"/>
      <c r="BC206" s="93"/>
      <c r="BD206" s="93"/>
      <c r="BE206" s="94"/>
      <c r="BF206" s="1203"/>
      <c r="BG206" s="1203"/>
      <c r="BH206" s="1219" t="str">
        <f>IF('⑨応募者名簿(印刷用)'!$BV$42="","",'⑨応募者名簿(印刷用)'!$BV$42)</f>
        <v xml:space="preserve"> </v>
      </c>
      <c r="BI206" s="1220"/>
      <c r="BJ206" s="1220"/>
      <c r="BK206" s="1220"/>
      <c r="BL206" s="1220"/>
      <c r="BM206" s="1220"/>
      <c r="BN206" s="1220"/>
      <c r="BO206" s="1220"/>
      <c r="BP206" s="1220"/>
      <c r="BQ206" s="1220"/>
      <c r="BR206" s="1220"/>
      <c r="BS206" s="1220"/>
      <c r="BT206" s="1220"/>
      <c r="BU206" s="1220"/>
      <c r="BV206" s="1220"/>
      <c r="BW206" s="1220"/>
      <c r="BX206" s="1220"/>
      <c r="BY206" s="1220"/>
      <c r="BZ206" s="1220"/>
      <c r="CA206" s="1220"/>
      <c r="CB206" s="1220"/>
      <c r="CC206" s="1220"/>
      <c r="CD206" s="1220"/>
      <c r="CE206" s="1220"/>
      <c r="CF206" s="1220"/>
      <c r="CG206" s="1220"/>
      <c r="CH206" s="1221"/>
    </row>
    <row r="207" spans="1:86" ht="17.100000000000001" customHeight="1" x14ac:dyDescent="0.15">
      <c r="A207" s="612"/>
      <c r="B207" s="613"/>
      <c r="C207" s="613"/>
      <c r="D207" s="613"/>
      <c r="E207" s="613"/>
      <c r="F207" s="613"/>
      <c r="G207" s="613"/>
      <c r="H207" s="613"/>
      <c r="I207" s="93"/>
      <c r="J207" s="93"/>
      <c r="K207" s="93"/>
      <c r="L207" s="93"/>
      <c r="M207" s="94"/>
      <c r="N207" s="1203"/>
      <c r="O207" s="1203"/>
      <c r="P207" s="1219" t="str">
        <f>IF('⑨応募者名簿(印刷用)'!$BV$43="","",'⑨応募者名簿(印刷用)'!$BV$43)</f>
        <v xml:space="preserve"> </v>
      </c>
      <c r="Q207" s="1220"/>
      <c r="R207" s="1220"/>
      <c r="S207" s="1220"/>
      <c r="T207" s="1220"/>
      <c r="U207" s="1220"/>
      <c r="V207" s="1220"/>
      <c r="W207" s="1220"/>
      <c r="X207" s="1220"/>
      <c r="Y207" s="1220"/>
      <c r="Z207" s="1220"/>
      <c r="AA207" s="1220"/>
      <c r="AB207" s="1220"/>
      <c r="AC207" s="1220"/>
      <c r="AD207" s="1220"/>
      <c r="AE207" s="1220"/>
      <c r="AF207" s="1220"/>
      <c r="AG207" s="1220"/>
      <c r="AH207" s="1220"/>
      <c r="AI207" s="1220"/>
      <c r="AJ207" s="1220"/>
      <c r="AK207" s="1220"/>
      <c r="AL207" s="1220"/>
      <c r="AM207" s="1220"/>
      <c r="AN207" s="1220"/>
      <c r="AO207" s="1220"/>
      <c r="AP207" s="1221"/>
      <c r="AR207" s="47"/>
      <c r="AS207" s="612"/>
      <c r="AT207" s="613"/>
      <c r="AU207" s="613"/>
      <c r="AV207" s="613"/>
      <c r="AW207" s="613"/>
      <c r="AX207" s="613"/>
      <c r="AY207" s="613"/>
      <c r="AZ207" s="613"/>
      <c r="BA207" s="93"/>
      <c r="BB207" s="93"/>
      <c r="BC207" s="93"/>
      <c r="BD207" s="93"/>
      <c r="BE207" s="94"/>
      <c r="BF207" s="1203"/>
      <c r="BG207" s="1203"/>
      <c r="BH207" s="1219" t="str">
        <f>IF('⑨応募者名簿(印刷用)'!$BV$43="","",'⑨応募者名簿(印刷用)'!$BV$43)</f>
        <v xml:space="preserve"> </v>
      </c>
      <c r="BI207" s="1220"/>
      <c r="BJ207" s="1220"/>
      <c r="BK207" s="1220"/>
      <c r="BL207" s="1220"/>
      <c r="BM207" s="1220"/>
      <c r="BN207" s="1220"/>
      <c r="BO207" s="1220"/>
      <c r="BP207" s="1220"/>
      <c r="BQ207" s="1220"/>
      <c r="BR207" s="1220"/>
      <c r="BS207" s="1220"/>
      <c r="BT207" s="1220"/>
      <c r="BU207" s="1220"/>
      <c r="BV207" s="1220"/>
      <c r="BW207" s="1220"/>
      <c r="BX207" s="1220"/>
      <c r="BY207" s="1220"/>
      <c r="BZ207" s="1220"/>
      <c r="CA207" s="1220"/>
      <c r="CB207" s="1220"/>
      <c r="CC207" s="1220"/>
      <c r="CD207" s="1220"/>
      <c r="CE207" s="1220"/>
      <c r="CF207" s="1220"/>
      <c r="CG207" s="1220"/>
      <c r="CH207" s="1221"/>
    </row>
    <row r="208" spans="1:86" ht="17.100000000000001" customHeight="1" x14ac:dyDescent="0.15">
      <c r="A208" s="612"/>
      <c r="B208" s="613"/>
      <c r="C208" s="613"/>
      <c r="D208" s="613"/>
      <c r="E208" s="613"/>
      <c r="F208" s="613"/>
      <c r="G208" s="613"/>
      <c r="H208" s="613"/>
      <c r="I208" s="93"/>
      <c r="J208" s="93"/>
      <c r="K208" s="93"/>
      <c r="L208" s="93"/>
      <c r="M208" s="94"/>
      <c r="N208" s="1203"/>
      <c r="O208" s="1203"/>
      <c r="P208" s="1222" t="str">
        <f>IF('⑨応募者名簿(印刷用)'!$BV$44="","",'⑨応募者名簿(印刷用)'!$BV$44)</f>
        <v xml:space="preserve"> </v>
      </c>
      <c r="Q208" s="1223"/>
      <c r="R208" s="1223"/>
      <c r="S208" s="1223"/>
      <c r="T208" s="1223"/>
      <c r="U208" s="1223"/>
      <c r="V208" s="1223"/>
      <c r="W208" s="1223"/>
      <c r="X208" s="1223"/>
      <c r="Y208" s="1223"/>
      <c r="Z208" s="1223"/>
      <c r="AA208" s="1223"/>
      <c r="AB208" s="1223"/>
      <c r="AC208" s="1223"/>
      <c r="AD208" s="1223"/>
      <c r="AE208" s="1223"/>
      <c r="AF208" s="1223"/>
      <c r="AG208" s="1223"/>
      <c r="AH208" s="1223"/>
      <c r="AI208" s="1223"/>
      <c r="AJ208" s="1223"/>
      <c r="AK208" s="1223"/>
      <c r="AL208" s="1223"/>
      <c r="AM208" s="1223"/>
      <c r="AN208" s="1223"/>
      <c r="AO208" s="1223"/>
      <c r="AP208" s="1224"/>
      <c r="AR208" s="47"/>
      <c r="AS208" s="612"/>
      <c r="AT208" s="613"/>
      <c r="AU208" s="613"/>
      <c r="AV208" s="613"/>
      <c r="AW208" s="613"/>
      <c r="AX208" s="613"/>
      <c r="AY208" s="613"/>
      <c r="AZ208" s="613"/>
      <c r="BA208" s="93"/>
      <c r="BB208" s="93"/>
      <c r="BC208" s="93"/>
      <c r="BD208" s="93"/>
      <c r="BE208" s="94"/>
      <c r="BF208" s="1203"/>
      <c r="BG208" s="1203"/>
      <c r="BH208" s="1222" t="str">
        <f>IF('⑨応募者名簿(印刷用)'!$BV$44="","",'⑨応募者名簿(印刷用)'!$BV$44)</f>
        <v xml:space="preserve"> </v>
      </c>
      <c r="BI208" s="1223"/>
      <c r="BJ208" s="1223"/>
      <c r="BK208" s="1223"/>
      <c r="BL208" s="1223"/>
      <c r="BM208" s="1223"/>
      <c r="BN208" s="1223"/>
      <c r="BO208" s="1223"/>
      <c r="BP208" s="1223"/>
      <c r="BQ208" s="1223"/>
      <c r="BR208" s="1223"/>
      <c r="BS208" s="1223"/>
      <c r="BT208" s="1223"/>
      <c r="BU208" s="1223"/>
      <c r="BV208" s="1223"/>
      <c r="BW208" s="1223"/>
      <c r="BX208" s="1223"/>
      <c r="BY208" s="1223"/>
      <c r="BZ208" s="1223"/>
      <c r="CA208" s="1223"/>
      <c r="CB208" s="1223"/>
      <c r="CC208" s="1223"/>
      <c r="CD208" s="1223"/>
      <c r="CE208" s="1223"/>
      <c r="CF208" s="1223"/>
      <c r="CG208" s="1223"/>
      <c r="CH208" s="1224"/>
    </row>
    <row r="209" spans="1:87" ht="17.100000000000001" customHeight="1" x14ac:dyDescent="0.15">
      <c r="A209" s="612"/>
      <c r="B209" s="613"/>
      <c r="C209" s="613"/>
      <c r="D209" s="613"/>
      <c r="E209" s="613"/>
      <c r="F209" s="613"/>
      <c r="G209" s="613"/>
      <c r="H209" s="613"/>
      <c r="I209" s="93"/>
      <c r="J209" s="93"/>
      <c r="K209" s="93"/>
      <c r="L209" s="93"/>
      <c r="M209" s="94"/>
      <c r="N209" s="1206" t="s">
        <v>33</v>
      </c>
      <c r="O209" s="1207"/>
      <c r="P209" s="1212" t="s">
        <v>24</v>
      </c>
      <c r="Q209" s="1213"/>
      <c r="R209" s="1213"/>
      <c r="S209" s="1213"/>
      <c r="T209" s="1213" t="str">
        <f>""&amp;⑧入力シート!$D$21</f>
        <v/>
      </c>
      <c r="U209" s="1213"/>
      <c r="V209" s="1213"/>
      <c r="W209" s="1213"/>
      <c r="X209" s="1213"/>
      <c r="Y209" s="1213"/>
      <c r="Z209" s="1213"/>
      <c r="AA209" s="1213"/>
      <c r="AB209" s="1213"/>
      <c r="AC209" s="1213"/>
      <c r="AD209" s="1213"/>
      <c r="AE209" s="1213"/>
      <c r="AF209" s="1213"/>
      <c r="AG209" s="1213"/>
      <c r="AH209" s="1213"/>
      <c r="AI209" s="1213"/>
      <c r="AJ209" s="1213"/>
      <c r="AK209" s="1213"/>
      <c r="AL209" s="1213"/>
      <c r="AM209" s="1213"/>
      <c r="AN209" s="1213"/>
      <c r="AO209" s="1213"/>
      <c r="AP209" s="1214"/>
      <c r="AR209" s="47"/>
      <c r="AS209" s="612"/>
      <c r="AT209" s="613"/>
      <c r="AU209" s="613"/>
      <c r="AV209" s="613"/>
      <c r="AW209" s="613"/>
      <c r="AX209" s="613"/>
      <c r="AY209" s="613"/>
      <c r="AZ209" s="613"/>
      <c r="BA209" s="93"/>
      <c r="BB209" s="93"/>
      <c r="BC209" s="93"/>
      <c r="BD209" s="93"/>
      <c r="BE209" s="94"/>
      <c r="BF209" s="1206" t="s">
        <v>33</v>
      </c>
      <c r="BG209" s="1207"/>
      <c r="BH209" s="1212" t="s">
        <v>24</v>
      </c>
      <c r="BI209" s="1213"/>
      <c r="BJ209" s="1213"/>
      <c r="BK209" s="1213"/>
      <c r="BL209" s="1213" t="str">
        <f>""&amp;⑧入力シート!$D$21</f>
        <v/>
      </c>
      <c r="BM209" s="1213"/>
      <c r="BN209" s="1213"/>
      <c r="BO209" s="1213"/>
      <c r="BP209" s="1213"/>
      <c r="BQ209" s="1213"/>
      <c r="BR209" s="1213"/>
      <c r="BS209" s="1213"/>
      <c r="BT209" s="1213"/>
      <c r="BU209" s="1213"/>
      <c r="BV209" s="1213"/>
      <c r="BW209" s="1213"/>
      <c r="BX209" s="1213"/>
      <c r="BY209" s="1213"/>
      <c r="BZ209" s="1213"/>
      <c r="CA209" s="1213"/>
      <c r="CB209" s="1213"/>
      <c r="CC209" s="1213"/>
      <c r="CD209" s="1213"/>
      <c r="CE209" s="1213"/>
      <c r="CF209" s="1213"/>
      <c r="CG209" s="1213"/>
      <c r="CH209" s="1214"/>
    </row>
    <row r="210" spans="1:87" ht="17.100000000000001" customHeight="1" x14ac:dyDescent="0.15">
      <c r="A210" s="95"/>
      <c r="B210" s="93"/>
      <c r="C210" s="93"/>
      <c r="D210" s="93"/>
      <c r="E210" s="93"/>
      <c r="F210" s="93"/>
      <c r="G210" s="93"/>
      <c r="H210" s="93"/>
      <c r="I210" s="93"/>
      <c r="J210" s="93"/>
      <c r="K210" s="93"/>
      <c r="L210" s="93"/>
      <c r="M210" s="94"/>
      <c r="N210" s="1190"/>
      <c r="O210" s="1191"/>
      <c r="P210" s="1082" t="str">
        <f>"　"&amp;⑧入力シート!$D$22</f>
        <v>　</v>
      </c>
      <c r="Q210" s="1083"/>
      <c r="R210" s="1083"/>
      <c r="S210" s="1083"/>
      <c r="T210" s="1083"/>
      <c r="U210" s="1083"/>
      <c r="V210" s="1083"/>
      <c r="W210" s="1083"/>
      <c r="X210" s="1083"/>
      <c r="Y210" s="1083"/>
      <c r="Z210" s="1083"/>
      <c r="AA210" s="1083"/>
      <c r="AB210" s="1083"/>
      <c r="AC210" s="1083"/>
      <c r="AD210" s="1083"/>
      <c r="AE210" s="1083"/>
      <c r="AF210" s="1083"/>
      <c r="AG210" s="1083"/>
      <c r="AH210" s="1083"/>
      <c r="AI210" s="1083"/>
      <c r="AJ210" s="1083"/>
      <c r="AK210" s="1083"/>
      <c r="AL210" s="1083"/>
      <c r="AM210" s="1083"/>
      <c r="AN210" s="1083"/>
      <c r="AO210" s="1083"/>
      <c r="AP210" s="1084"/>
      <c r="AR210" s="47"/>
      <c r="AS210" s="95"/>
      <c r="AT210" s="93"/>
      <c r="AU210" s="93"/>
      <c r="AV210" s="93"/>
      <c r="AW210" s="93"/>
      <c r="AX210" s="93"/>
      <c r="AY210" s="93"/>
      <c r="AZ210" s="93"/>
      <c r="BA210" s="93"/>
      <c r="BB210" s="93"/>
      <c r="BC210" s="93"/>
      <c r="BD210" s="93"/>
      <c r="BE210" s="94"/>
      <c r="BF210" s="1190"/>
      <c r="BG210" s="1191"/>
      <c r="BH210" s="1082" t="str">
        <f>"　"&amp;⑧入力シート!$D$22</f>
        <v>　</v>
      </c>
      <c r="BI210" s="1083"/>
      <c r="BJ210" s="1083"/>
      <c r="BK210" s="1083"/>
      <c r="BL210" s="1083"/>
      <c r="BM210" s="1083"/>
      <c r="BN210" s="1083"/>
      <c r="BO210" s="1083"/>
      <c r="BP210" s="1083"/>
      <c r="BQ210" s="1083"/>
      <c r="BR210" s="1083"/>
      <c r="BS210" s="1083"/>
      <c r="BT210" s="1083"/>
      <c r="BU210" s="1083"/>
      <c r="BV210" s="1083"/>
      <c r="BW210" s="1083"/>
      <c r="BX210" s="1083"/>
      <c r="BY210" s="1083"/>
      <c r="BZ210" s="1083"/>
      <c r="CA210" s="1083"/>
      <c r="CB210" s="1083"/>
      <c r="CC210" s="1083"/>
      <c r="CD210" s="1083"/>
      <c r="CE210" s="1083"/>
      <c r="CF210" s="1083"/>
      <c r="CG210" s="1083"/>
      <c r="CH210" s="1084"/>
    </row>
    <row r="211" spans="1:87" ht="17.100000000000001" customHeight="1" x14ac:dyDescent="0.15">
      <c r="A211" s="95"/>
      <c r="B211" s="93"/>
      <c r="C211" s="93"/>
      <c r="D211" s="93"/>
      <c r="E211" s="93"/>
      <c r="F211" s="93"/>
      <c r="G211" s="93"/>
      <c r="H211" s="93"/>
      <c r="I211" s="93"/>
      <c r="J211" s="93"/>
      <c r="K211" s="93"/>
      <c r="L211" s="93"/>
      <c r="M211" s="94"/>
      <c r="N211" s="1190"/>
      <c r="O211" s="1191"/>
      <c r="P211" s="1085" t="str">
        <f>"　"&amp;⑧入力シート!$D$23</f>
        <v>　</v>
      </c>
      <c r="Q211" s="1086"/>
      <c r="R211" s="1086"/>
      <c r="S211" s="1086"/>
      <c r="T211" s="1086"/>
      <c r="U211" s="1086"/>
      <c r="V211" s="1086"/>
      <c r="W211" s="1086"/>
      <c r="X211" s="1086"/>
      <c r="Y211" s="1086"/>
      <c r="Z211" s="1086"/>
      <c r="AA211" s="1086"/>
      <c r="AB211" s="1086"/>
      <c r="AC211" s="1086"/>
      <c r="AD211" s="1086"/>
      <c r="AE211" s="1086"/>
      <c r="AF211" s="1086"/>
      <c r="AG211" s="1086"/>
      <c r="AH211" s="1086"/>
      <c r="AI211" s="1086"/>
      <c r="AJ211" s="1086"/>
      <c r="AK211" s="1086"/>
      <c r="AL211" s="1086"/>
      <c r="AM211" s="1086"/>
      <c r="AN211" s="1086"/>
      <c r="AO211" s="1086"/>
      <c r="AP211" s="1087"/>
      <c r="AR211" s="47"/>
      <c r="AS211" s="95"/>
      <c r="AT211" s="93"/>
      <c r="AU211" s="93"/>
      <c r="AV211" s="93"/>
      <c r="AW211" s="93"/>
      <c r="AX211" s="93"/>
      <c r="AY211" s="93"/>
      <c r="AZ211" s="93"/>
      <c r="BA211" s="93"/>
      <c r="BB211" s="93"/>
      <c r="BC211" s="93"/>
      <c r="BD211" s="93"/>
      <c r="BE211" s="94"/>
      <c r="BF211" s="1190"/>
      <c r="BG211" s="1191"/>
      <c r="BH211" s="1085" t="str">
        <f>"　"&amp;⑧入力シート!$D$23</f>
        <v>　</v>
      </c>
      <c r="BI211" s="1086"/>
      <c r="BJ211" s="1086"/>
      <c r="BK211" s="1086"/>
      <c r="BL211" s="1086"/>
      <c r="BM211" s="1086"/>
      <c r="BN211" s="1086"/>
      <c r="BO211" s="1086"/>
      <c r="BP211" s="1086"/>
      <c r="BQ211" s="1086"/>
      <c r="BR211" s="1086"/>
      <c r="BS211" s="1086"/>
      <c r="BT211" s="1086"/>
      <c r="BU211" s="1086"/>
      <c r="BV211" s="1086"/>
      <c r="BW211" s="1086"/>
      <c r="BX211" s="1086"/>
      <c r="BY211" s="1086"/>
      <c r="BZ211" s="1086"/>
      <c r="CA211" s="1086"/>
      <c r="CB211" s="1086"/>
      <c r="CC211" s="1086"/>
      <c r="CD211" s="1086"/>
      <c r="CE211" s="1086"/>
      <c r="CF211" s="1086"/>
      <c r="CG211" s="1086"/>
      <c r="CH211" s="1087"/>
    </row>
    <row r="212" spans="1:87" ht="17.100000000000001" customHeight="1" x14ac:dyDescent="0.15">
      <c r="A212" s="96"/>
      <c r="B212" s="97"/>
      <c r="C212" s="97"/>
      <c r="D212" s="97"/>
      <c r="E212" s="97"/>
      <c r="F212" s="97"/>
      <c r="G212" s="97"/>
      <c r="H212" s="97"/>
      <c r="I212" s="97"/>
      <c r="J212" s="97"/>
      <c r="K212" s="97"/>
      <c r="L212" s="97"/>
      <c r="M212" s="98"/>
      <c r="N212" s="1190"/>
      <c r="O212" s="1191"/>
      <c r="P212" s="1085"/>
      <c r="Q212" s="1086"/>
      <c r="R212" s="1086"/>
      <c r="S212" s="1086"/>
      <c r="T212" s="1086"/>
      <c r="U212" s="1086"/>
      <c r="V212" s="1086"/>
      <c r="W212" s="1086"/>
      <c r="X212" s="1086"/>
      <c r="Y212" s="1086"/>
      <c r="Z212" s="1086"/>
      <c r="AA212" s="1086"/>
      <c r="AB212" s="1086"/>
      <c r="AC212" s="1086"/>
      <c r="AD212" s="1086"/>
      <c r="AE212" s="1086"/>
      <c r="AF212" s="1086"/>
      <c r="AG212" s="1086"/>
      <c r="AH212" s="1086"/>
      <c r="AI212" s="1086"/>
      <c r="AJ212" s="1086"/>
      <c r="AK212" s="1086"/>
      <c r="AL212" s="1086"/>
      <c r="AM212" s="1086"/>
      <c r="AN212" s="1086"/>
      <c r="AO212" s="1086"/>
      <c r="AP212" s="1087"/>
      <c r="AR212" s="47"/>
      <c r="AS212" s="96"/>
      <c r="AT212" s="97"/>
      <c r="AU212" s="97"/>
      <c r="AV212" s="97"/>
      <c r="AW212" s="97"/>
      <c r="AX212" s="97"/>
      <c r="AY212" s="97"/>
      <c r="AZ212" s="97"/>
      <c r="BA212" s="97"/>
      <c r="BB212" s="97"/>
      <c r="BC212" s="97"/>
      <c r="BD212" s="97"/>
      <c r="BE212" s="98"/>
      <c r="BF212" s="1190"/>
      <c r="BG212" s="1191"/>
      <c r="BH212" s="1085"/>
      <c r="BI212" s="1086"/>
      <c r="BJ212" s="1086"/>
      <c r="BK212" s="1086"/>
      <c r="BL212" s="1086"/>
      <c r="BM212" s="1086"/>
      <c r="BN212" s="1086"/>
      <c r="BO212" s="1086"/>
      <c r="BP212" s="1086"/>
      <c r="BQ212" s="1086"/>
      <c r="BR212" s="1086"/>
      <c r="BS212" s="1086"/>
      <c r="BT212" s="1086"/>
      <c r="BU212" s="1086"/>
      <c r="BV212" s="1086"/>
      <c r="BW212" s="1086"/>
      <c r="BX212" s="1086"/>
      <c r="BY212" s="1086"/>
      <c r="BZ212" s="1086"/>
      <c r="CA212" s="1086"/>
      <c r="CB212" s="1086"/>
      <c r="CC212" s="1086"/>
      <c r="CD212" s="1086"/>
      <c r="CE212" s="1086"/>
      <c r="CF212" s="1086"/>
      <c r="CG212" s="1086"/>
      <c r="CH212" s="1087"/>
    </row>
    <row r="213" spans="1:87" ht="18" customHeight="1" x14ac:dyDescent="0.15">
      <c r="A213" s="1206" t="s">
        <v>38</v>
      </c>
      <c r="B213" s="1207"/>
      <c r="C213" s="1212" t="s">
        <v>32</v>
      </c>
      <c r="D213" s="1213"/>
      <c r="E213" s="1213"/>
      <c r="F213" s="1213"/>
      <c r="G213" s="1213"/>
      <c r="H213" s="1213"/>
      <c r="I213" s="1213"/>
      <c r="J213" s="1213"/>
      <c r="K213" s="1213"/>
      <c r="L213" s="1213"/>
      <c r="M213" s="1213"/>
      <c r="N213" s="1203" t="s">
        <v>35</v>
      </c>
      <c r="O213" s="1203"/>
      <c r="P213" s="1126" t="str">
        <f>""&amp;⑧入力シート!AD128</f>
        <v/>
      </c>
      <c r="Q213" s="1126"/>
      <c r="R213" s="1126"/>
      <c r="S213" s="1126"/>
      <c r="T213" s="1126"/>
      <c r="U213" s="1126"/>
      <c r="V213" s="1126"/>
      <c r="W213" s="1126"/>
      <c r="X213" s="1126"/>
      <c r="Y213" s="1126"/>
      <c r="Z213" s="1126"/>
      <c r="AA213" s="1126"/>
      <c r="AB213" s="1126"/>
      <c r="AC213" s="1126"/>
      <c r="AD213" s="1126"/>
      <c r="AE213" s="1126"/>
      <c r="AF213" s="1126"/>
      <c r="AG213" s="1126"/>
      <c r="AH213" s="1126"/>
      <c r="AI213" s="1126"/>
      <c r="AJ213" s="1126"/>
      <c r="AK213" s="1126"/>
      <c r="AL213" s="1126"/>
      <c r="AM213" s="1126"/>
      <c r="AN213" s="1126"/>
      <c r="AO213" s="1126"/>
      <c r="AP213" s="1126"/>
      <c r="AR213" s="47"/>
      <c r="AS213" s="1206" t="s">
        <v>38</v>
      </c>
      <c r="AT213" s="1207"/>
      <c r="AU213" s="1212" t="s">
        <v>32</v>
      </c>
      <c r="AV213" s="1213"/>
      <c r="AW213" s="1213"/>
      <c r="AX213" s="1213"/>
      <c r="AY213" s="1213"/>
      <c r="AZ213" s="1213"/>
      <c r="BA213" s="1213"/>
      <c r="BB213" s="1213"/>
      <c r="BC213" s="1213"/>
      <c r="BD213" s="1213"/>
      <c r="BE213" s="1213"/>
      <c r="BF213" s="1203" t="s">
        <v>35</v>
      </c>
      <c r="BG213" s="1203"/>
      <c r="BH213" s="1126" t="str">
        <f>""&amp;⑧入力シート!AD129</f>
        <v/>
      </c>
      <c r="BI213" s="1126"/>
      <c r="BJ213" s="1126"/>
      <c r="BK213" s="1126"/>
      <c r="BL213" s="1126"/>
      <c r="BM213" s="1126"/>
      <c r="BN213" s="1126"/>
      <c r="BO213" s="1126"/>
      <c r="BP213" s="1126"/>
      <c r="BQ213" s="1126"/>
      <c r="BR213" s="1126"/>
      <c r="BS213" s="1126"/>
      <c r="BT213" s="1126"/>
      <c r="BU213" s="1126"/>
      <c r="BV213" s="1126"/>
      <c r="BW213" s="1126"/>
      <c r="BX213" s="1126"/>
      <c r="BY213" s="1126"/>
      <c r="BZ213" s="1126"/>
      <c r="CA213" s="1126"/>
      <c r="CB213" s="1126"/>
      <c r="CC213" s="1126"/>
      <c r="CD213" s="1126"/>
      <c r="CE213" s="1126"/>
      <c r="CF213" s="1126"/>
      <c r="CG213" s="1126"/>
      <c r="CH213" s="1126"/>
    </row>
    <row r="214" spans="1:87" ht="18" customHeight="1" x14ac:dyDescent="0.15">
      <c r="A214" s="1190"/>
      <c r="B214" s="1191"/>
      <c r="C214" s="1204">
        <f>⑧入力シート!Y128</f>
        <v>105</v>
      </c>
      <c r="D214" s="1205"/>
      <c r="E214" s="1205"/>
      <c r="F214" s="1205"/>
      <c r="G214" s="1205"/>
      <c r="H214" s="1205"/>
      <c r="I214" s="1205"/>
      <c r="J214" s="1205"/>
      <c r="K214" s="1205"/>
      <c r="L214" s="1205"/>
      <c r="M214" s="1205"/>
      <c r="N214" s="1203"/>
      <c r="O214" s="1203"/>
      <c r="P214" s="1126"/>
      <c r="Q214" s="1126"/>
      <c r="R214" s="1126"/>
      <c r="S214" s="1126"/>
      <c r="T214" s="1126"/>
      <c r="U214" s="1126"/>
      <c r="V214" s="1126"/>
      <c r="W214" s="1126"/>
      <c r="X214" s="1126"/>
      <c r="Y214" s="1126"/>
      <c r="Z214" s="1126"/>
      <c r="AA214" s="1126"/>
      <c r="AB214" s="1126"/>
      <c r="AC214" s="1126"/>
      <c r="AD214" s="1126"/>
      <c r="AE214" s="1126"/>
      <c r="AF214" s="1126"/>
      <c r="AG214" s="1126"/>
      <c r="AH214" s="1126"/>
      <c r="AI214" s="1126"/>
      <c r="AJ214" s="1126"/>
      <c r="AK214" s="1126"/>
      <c r="AL214" s="1126"/>
      <c r="AM214" s="1126"/>
      <c r="AN214" s="1126"/>
      <c r="AO214" s="1126"/>
      <c r="AP214" s="1126"/>
      <c r="AR214" s="47"/>
      <c r="AS214" s="1190"/>
      <c r="AT214" s="1191"/>
      <c r="AU214" s="1204">
        <f>⑧入力シート!Y129</f>
        <v>106</v>
      </c>
      <c r="AV214" s="1205"/>
      <c r="AW214" s="1205"/>
      <c r="AX214" s="1205"/>
      <c r="AY214" s="1205"/>
      <c r="AZ214" s="1205"/>
      <c r="BA214" s="1205"/>
      <c r="BB214" s="1205"/>
      <c r="BC214" s="1205"/>
      <c r="BD214" s="1205"/>
      <c r="BE214" s="1205"/>
      <c r="BF214" s="1203"/>
      <c r="BG214" s="1203"/>
      <c r="BH214" s="1126"/>
      <c r="BI214" s="1126"/>
      <c r="BJ214" s="1126"/>
      <c r="BK214" s="1126"/>
      <c r="BL214" s="1126"/>
      <c r="BM214" s="1126"/>
      <c r="BN214" s="1126"/>
      <c r="BO214" s="1126"/>
      <c r="BP214" s="1126"/>
      <c r="BQ214" s="1126"/>
      <c r="BR214" s="1126"/>
      <c r="BS214" s="1126"/>
      <c r="BT214" s="1126"/>
      <c r="BU214" s="1126"/>
      <c r="BV214" s="1126"/>
      <c r="BW214" s="1126"/>
      <c r="BX214" s="1126"/>
      <c r="BY214" s="1126"/>
      <c r="BZ214" s="1126"/>
      <c r="CA214" s="1126"/>
      <c r="CB214" s="1126"/>
      <c r="CC214" s="1126"/>
      <c r="CD214" s="1126"/>
      <c r="CE214" s="1126"/>
      <c r="CF214" s="1126"/>
      <c r="CG214" s="1126"/>
      <c r="CH214" s="1126"/>
    </row>
    <row r="215" spans="1:87" ht="18" customHeight="1" x14ac:dyDescent="0.15">
      <c r="A215" s="1192"/>
      <c r="B215" s="1193"/>
      <c r="C215" s="1204"/>
      <c r="D215" s="1205"/>
      <c r="E215" s="1205"/>
      <c r="F215" s="1205"/>
      <c r="G215" s="1205"/>
      <c r="H215" s="1205"/>
      <c r="I215" s="1205"/>
      <c r="J215" s="1205"/>
      <c r="K215" s="1205"/>
      <c r="L215" s="1205"/>
      <c r="M215" s="1205"/>
      <c r="N215" s="1203"/>
      <c r="O215" s="1203"/>
      <c r="P215" s="1126"/>
      <c r="Q215" s="1126"/>
      <c r="R215" s="1126"/>
      <c r="S215" s="1126"/>
      <c r="T215" s="1126"/>
      <c r="U215" s="1126"/>
      <c r="V215" s="1126"/>
      <c r="W215" s="1126"/>
      <c r="X215" s="1126"/>
      <c r="Y215" s="1126"/>
      <c r="Z215" s="1126"/>
      <c r="AA215" s="1126"/>
      <c r="AB215" s="1126"/>
      <c r="AC215" s="1126"/>
      <c r="AD215" s="1126"/>
      <c r="AE215" s="1126"/>
      <c r="AF215" s="1126"/>
      <c r="AG215" s="1126"/>
      <c r="AH215" s="1126"/>
      <c r="AI215" s="1126"/>
      <c r="AJ215" s="1126"/>
      <c r="AK215" s="1126"/>
      <c r="AL215" s="1126"/>
      <c r="AM215" s="1126"/>
      <c r="AN215" s="1126"/>
      <c r="AO215" s="1126"/>
      <c r="AP215" s="1126"/>
      <c r="AR215" s="47"/>
      <c r="AS215" s="1192"/>
      <c r="AT215" s="1193"/>
      <c r="AU215" s="1204"/>
      <c r="AV215" s="1205"/>
      <c r="AW215" s="1205"/>
      <c r="AX215" s="1205"/>
      <c r="AY215" s="1205"/>
      <c r="AZ215" s="1205"/>
      <c r="BA215" s="1205"/>
      <c r="BB215" s="1205"/>
      <c r="BC215" s="1205"/>
      <c r="BD215" s="1205"/>
      <c r="BE215" s="1205"/>
      <c r="BF215" s="1203"/>
      <c r="BG215" s="1203"/>
      <c r="BH215" s="1126"/>
      <c r="BI215" s="1126"/>
      <c r="BJ215" s="1126"/>
      <c r="BK215" s="1126"/>
      <c r="BL215" s="1126"/>
      <c r="BM215" s="1126"/>
      <c r="BN215" s="1126"/>
      <c r="BO215" s="1126"/>
      <c r="BP215" s="1126"/>
      <c r="BQ215" s="1126"/>
      <c r="BR215" s="1126"/>
      <c r="BS215" s="1126"/>
      <c r="BT215" s="1126"/>
      <c r="BU215" s="1126"/>
      <c r="BV215" s="1126"/>
      <c r="BW215" s="1126"/>
      <c r="BX215" s="1126"/>
      <c r="BY215" s="1126"/>
      <c r="BZ215" s="1126"/>
      <c r="CA215" s="1126"/>
      <c r="CB215" s="1126"/>
      <c r="CC215" s="1126"/>
      <c r="CD215" s="1126"/>
      <c r="CE215" s="1126"/>
      <c r="CF215" s="1126"/>
      <c r="CG215" s="1126"/>
      <c r="CH215" s="1126"/>
    </row>
    <row r="216" spans="1:87" ht="18" customHeight="1" x14ac:dyDescent="0.15">
      <c r="A216" s="1206" t="s">
        <v>37</v>
      </c>
      <c r="B216" s="1207"/>
      <c r="C216" s="1208" t="str">
        <f>""&amp;⑧入力シート!Z128</f>
        <v/>
      </c>
      <c r="D216" s="1209"/>
      <c r="E216" s="1209"/>
      <c r="F216" s="1209"/>
      <c r="G216" s="1209"/>
      <c r="H216" s="1209"/>
      <c r="I216" s="1209"/>
      <c r="J216" s="1209"/>
      <c r="K216" s="1209"/>
      <c r="L216" s="1209"/>
      <c r="M216" s="1210"/>
      <c r="N216" s="1190" t="s">
        <v>36</v>
      </c>
      <c r="O216" s="1191"/>
      <c r="P216" s="1194" t="s">
        <v>34</v>
      </c>
      <c r="Q216" s="1195"/>
      <c r="R216" s="1195"/>
      <c r="S216" s="1195"/>
      <c r="T216" s="1195"/>
      <c r="U216" s="1195"/>
      <c r="V216" s="1195"/>
      <c r="W216" s="1195"/>
      <c r="X216" s="1195"/>
      <c r="Y216" s="1195"/>
      <c r="Z216" s="1195"/>
      <c r="AA216" s="1195"/>
      <c r="AB216" s="1195"/>
      <c r="AC216" s="1195"/>
      <c r="AD216" s="1195"/>
      <c r="AE216" s="1195"/>
      <c r="AF216" s="1195"/>
      <c r="AG216" s="1195"/>
      <c r="AH216" s="1195"/>
      <c r="AI216" s="1195"/>
      <c r="AJ216" s="1195"/>
      <c r="AK216" s="1195"/>
      <c r="AL216" s="1195"/>
      <c r="AM216" s="1195"/>
      <c r="AN216" s="1195"/>
      <c r="AO216" s="1195"/>
      <c r="AP216" s="1196"/>
      <c r="AR216" s="47"/>
      <c r="AS216" s="1206" t="s">
        <v>37</v>
      </c>
      <c r="AT216" s="1207"/>
      <c r="AU216" s="1208" t="str">
        <f>""&amp;⑧入力シート!Z129</f>
        <v/>
      </c>
      <c r="AV216" s="1209"/>
      <c r="AW216" s="1209"/>
      <c r="AX216" s="1209"/>
      <c r="AY216" s="1209"/>
      <c r="AZ216" s="1209"/>
      <c r="BA216" s="1209"/>
      <c r="BB216" s="1209"/>
      <c r="BC216" s="1209"/>
      <c r="BD216" s="1209"/>
      <c r="BE216" s="1210"/>
      <c r="BF216" s="1190" t="s">
        <v>36</v>
      </c>
      <c r="BG216" s="1191"/>
      <c r="BH216" s="1194" t="s">
        <v>34</v>
      </c>
      <c r="BI216" s="1195"/>
      <c r="BJ216" s="1195"/>
      <c r="BK216" s="1195"/>
      <c r="BL216" s="1195"/>
      <c r="BM216" s="1195"/>
      <c r="BN216" s="1195"/>
      <c r="BO216" s="1195"/>
      <c r="BP216" s="1195"/>
      <c r="BQ216" s="1195"/>
      <c r="BR216" s="1195"/>
      <c r="BS216" s="1195"/>
      <c r="BT216" s="1195"/>
      <c r="BU216" s="1195"/>
      <c r="BV216" s="1195"/>
      <c r="BW216" s="1195"/>
      <c r="BX216" s="1195"/>
      <c r="BY216" s="1195"/>
      <c r="BZ216" s="1195"/>
      <c r="CA216" s="1195"/>
      <c r="CB216" s="1195"/>
      <c r="CC216" s="1195"/>
      <c r="CD216" s="1195"/>
      <c r="CE216" s="1195"/>
      <c r="CF216" s="1195"/>
      <c r="CG216" s="1195"/>
      <c r="CH216" s="1196"/>
    </row>
    <row r="217" spans="1:87" ht="18" customHeight="1" x14ac:dyDescent="0.15">
      <c r="A217" s="1190"/>
      <c r="B217" s="1191"/>
      <c r="C217" s="1204"/>
      <c r="D217" s="1205"/>
      <c r="E217" s="1205"/>
      <c r="F217" s="1205"/>
      <c r="G217" s="1205"/>
      <c r="H217" s="1205"/>
      <c r="I217" s="1205"/>
      <c r="J217" s="1205"/>
      <c r="K217" s="1205"/>
      <c r="L217" s="1205"/>
      <c r="M217" s="1211"/>
      <c r="N217" s="1190"/>
      <c r="O217" s="1191"/>
      <c r="P217" s="1225" t="str">
        <f>'⑨応募者名簿(印刷用)'!CY17</f>
        <v xml:space="preserve"> </v>
      </c>
      <c r="Q217" s="1225"/>
      <c r="R217" s="1225"/>
      <c r="S217" s="1225"/>
      <c r="T217" s="1225"/>
      <c r="U217" s="1225"/>
      <c r="V217" s="1225"/>
      <c r="W217" s="1225"/>
      <c r="X217" s="1225"/>
      <c r="Y217" s="1225"/>
      <c r="Z217" s="1225"/>
      <c r="AA217" s="1225"/>
      <c r="AB217" s="1225"/>
      <c r="AC217" s="1225"/>
      <c r="AD217" s="1225"/>
      <c r="AE217" s="1225"/>
      <c r="AF217" s="1225"/>
      <c r="AG217" s="1225"/>
      <c r="AH217" s="1225"/>
      <c r="AI217" s="1225"/>
      <c r="AJ217" s="1225"/>
      <c r="AK217" s="1225"/>
      <c r="AL217" s="1225"/>
      <c r="AM217" s="1225"/>
      <c r="AN217" s="1225"/>
      <c r="AO217" s="1225"/>
      <c r="AP217" s="1225"/>
      <c r="AR217" s="47"/>
      <c r="AS217" s="1190"/>
      <c r="AT217" s="1191"/>
      <c r="AU217" s="1204"/>
      <c r="AV217" s="1205"/>
      <c r="AW217" s="1205"/>
      <c r="AX217" s="1205"/>
      <c r="AY217" s="1205"/>
      <c r="AZ217" s="1205"/>
      <c r="BA217" s="1205"/>
      <c r="BB217" s="1205"/>
      <c r="BC217" s="1205"/>
      <c r="BD217" s="1205"/>
      <c r="BE217" s="1211"/>
      <c r="BF217" s="1190"/>
      <c r="BG217" s="1191"/>
      <c r="BH217" s="1225" t="str">
        <f>'⑨応募者名簿(印刷用)'!CY18</f>
        <v xml:space="preserve"> </v>
      </c>
      <c r="BI217" s="1225"/>
      <c r="BJ217" s="1225"/>
      <c r="BK217" s="1225"/>
      <c r="BL217" s="1225"/>
      <c r="BM217" s="1225"/>
      <c r="BN217" s="1225"/>
      <c r="BO217" s="1225"/>
      <c r="BP217" s="1225"/>
      <c r="BQ217" s="1225"/>
      <c r="BR217" s="1225"/>
      <c r="BS217" s="1225"/>
      <c r="BT217" s="1225"/>
      <c r="BU217" s="1225"/>
      <c r="BV217" s="1225"/>
      <c r="BW217" s="1225"/>
      <c r="BX217" s="1225"/>
      <c r="BY217" s="1225"/>
      <c r="BZ217" s="1225"/>
      <c r="CA217" s="1225"/>
      <c r="CB217" s="1225"/>
      <c r="CC217" s="1225"/>
      <c r="CD217" s="1225"/>
      <c r="CE217" s="1225"/>
      <c r="CF217" s="1225"/>
      <c r="CG217" s="1225"/>
      <c r="CH217" s="1225"/>
    </row>
    <row r="218" spans="1:87" ht="18" customHeight="1" x14ac:dyDescent="0.15">
      <c r="A218" s="1190"/>
      <c r="B218" s="1191"/>
      <c r="C218" s="1204"/>
      <c r="D218" s="1205"/>
      <c r="E218" s="1205"/>
      <c r="F218" s="1205"/>
      <c r="G218" s="1205"/>
      <c r="H218" s="1205"/>
      <c r="I218" s="1205"/>
      <c r="J218" s="1205"/>
      <c r="K218" s="1205"/>
      <c r="L218" s="1205"/>
      <c r="M218" s="1211"/>
      <c r="N218" s="1192"/>
      <c r="O218" s="1193"/>
      <c r="P218" s="1112"/>
      <c r="Q218" s="1112"/>
      <c r="R218" s="1112"/>
      <c r="S218" s="1112"/>
      <c r="T218" s="1112"/>
      <c r="U218" s="1112"/>
      <c r="V218" s="1112"/>
      <c r="W218" s="1112"/>
      <c r="X218" s="1112"/>
      <c r="Y218" s="1112"/>
      <c r="Z218" s="1112"/>
      <c r="AA218" s="1112"/>
      <c r="AB218" s="1112"/>
      <c r="AC218" s="1112"/>
      <c r="AD218" s="1112"/>
      <c r="AE218" s="1112"/>
      <c r="AF218" s="1112"/>
      <c r="AG218" s="1112"/>
      <c r="AH218" s="1112"/>
      <c r="AI218" s="1112"/>
      <c r="AJ218" s="1112"/>
      <c r="AK218" s="1112"/>
      <c r="AL218" s="1112"/>
      <c r="AM218" s="1112"/>
      <c r="AN218" s="1112"/>
      <c r="AO218" s="1112"/>
      <c r="AP218" s="1112"/>
      <c r="AR218" s="47"/>
      <c r="AS218" s="1190"/>
      <c r="AT218" s="1191"/>
      <c r="AU218" s="1204"/>
      <c r="AV218" s="1205"/>
      <c r="AW218" s="1205"/>
      <c r="AX218" s="1205"/>
      <c r="AY218" s="1205"/>
      <c r="AZ218" s="1205"/>
      <c r="BA218" s="1205"/>
      <c r="BB218" s="1205"/>
      <c r="BC218" s="1205"/>
      <c r="BD218" s="1205"/>
      <c r="BE218" s="1211"/>
      <c r="BF218" s="1192"/>
      <c r="BG218" s="1193"/>
      <c r="BH218" s="1112"/>
      <c r="BI218" s="1112"/>
      <c r="BJ218" s="1112"/>
      <c r="BK218" s="1112"/>
      <c r="BL218" s="1112"/>
      <c r="BM218" s="1112"/>
      <c r="BN218" s="1112"/>
      <c r="BO218" s="1112"/>
      <c r="BP218" s="1112"/>
      <c r="BQ218" s="1112"/>
      <c r="BR218" s="1112"/>
      <c r="BS218" s="1112"/>
      <c r="BT218" s="1112"/>
      <c r="BU218" s="1112"/>
      <c r="BV218" s="1112"/>
      <c r="BW218" s="1112"/>
      <c r="BX218" s="1112"/>
      <c r="BY218" s="1112"/>
      <c r="BZ218" s="1112"/>
      <c r="CA218" s="1112"/>
      <c r="CB218" s="1112"/>
      <c r="CC218" s="1112"/>
      <c r="CD218" s="1112"/>
      <c r="CE218" s="1112"/>
      <c r="CF218" s="1112"/>
      <c r="CG218" s="1112"/>
      <c r="CH218" s="1112"/>
    </row>
    <row r="219" spans="1:87" ht="18" customHeight="1" x14ac:dyDescent="0.15">
      <c r="A219" s="1060" t="s">
        <v>43</v>
      </c>
      <c r="B219" s="1061"/>
      <c r="C219" s="1112" t="str">
        <f>'⑨応募者名簿(印刷用)'!CW17</f>
        <v/>
      </c>
      <c r="D219" s="1112"/>
      <c r="E219" s="1112"/>
      <c r="F219" s="1112"/>
      <c r="G219" s="1112"/>
      <c r="H219" s="1112"/>
      <c r="I219" s="1112"/>
      <c r="J219" s="1112"/>
      <c r="K219" s="1112"/>
      <c r="L219" s="1112"/>
      <c r="M219" s="1112"/>
      <c r="N219" s="1113" t="s">
        <v>23</v>
      </c>
      <c r="O219" s="1114"/>
      <c r="P219" s="1115" t="str">
        <f>""&amp;⑧入力シート!AE128</f>
        <v/>
      </c>
      <c r="Q219" s="1115"/>
      <c r="R219" s="1115"/>
      <c r="S219" s="1115"/>
      <c r="T219" s="1115"/>
      <c r="U219" s="1115"/>
      <c r="V219" s="1115"/>
      <c r="W219" s="1115"/>
      <c r="X219" s="1115"/>
      <c r="Y219" s="1136" t="s">
        <v>82</v>
      </c>
      <c r="Z219" s="1136"/>
      <c r="AA219" s="1136"/>
      <c r="AB219" s="1136"/>
      <c r="AC219" s="1136"/>
      <c r="AD219" s="1136"/>
      <c r="AE219" s="1136"/>
      <c r="AF219" s="1136"/>
      <c r="AG219" s="1136"/>
      <c r="AH219" s="1136"/>
      <c r="AI219" s="1136"/>
      <c r="AJ219" s="1136"/>
      <c r="AK219" s="1136"/>
      <c r="AL219" s="1136"/>
      <c r="AM219" s="1136"/>
      <c r="AN219" s="1136"/>
      <c r="AO219" s="1136"/>
      <c r="AP219" s="1187"/>
      <c r="AR219" s="47"/>
      <c r="AS219" s="1060" t="s">
        <v>43</v>
      </c>
      <c r="AT219" s="1061"/>
      <c r="AU219" s="1112" t="str">
        <f>'⑨応募者名簿(印刷用)'!CW18</f>
        <v/>
      </c>
      <c r="AV219" s="1112"/>
      <c r="AW219" s="1112"/>
      <c r="AX219" s="1112"/>
      <c r="AY219" s="1112"/>
      <c r="AZ219" s="1112"/>
      <c r="BA219" s="1112"/>
      <c r="BB219" s="1112"/>
      <c r="BC219" s="1112"/>
      <c r="BD219" s="1112"/>
      <c r="BE219" s="1112"/>
      <c r="BF219" s="1113" t="s">
        <v>23</v>
      </c>
      <c r="BG219" s="1114"/>
      <c r="BH219" s="1115" t="str">
        <f>""&amp;⑧入力シート!AE129</f>
        <v/>
      </c>
      <c r="BI219" s="1115"/>
      <c r="BJ219" s="1115"/>
      <c r="BK219" s="1115"/>
      <c r="BL219" s="1115"/>
      <c r="BM219" s="1115"/>
      <c r="BN219" s="1115"/>
      <c r="BO219" s="1115"/>
      <c r="BP219" s="1115"/>
      <c r="BQ219" s="1136" t="s">
        <v>82</v>
      </c>
      <c r="BR219" s="1136"/>
      <c r="BS219" s="1136"/>
      <c r="BT219" s="1136"/>
      <c r="BU219" s="1136"/>
      <c r="BV219" s="1136"/>
      <c r="BW219" s="1136"/>
      <c r="BX219" s="1136"/>
      <c r="BY219" s="1136"/>
      <c r="BZ219" s="1136"/>
      <c r="CA219" s="1136"/>
      <c r="CB219" s="1136"/>
      <c r="CC219" s="1136"/>
      <c r="CD219" s="1136"/>
      <c r="CE219" s="1136"/>
      <c r="CF219" s="1136"/>
      <c r="CG219" s="1136"/>
      <c r="CH219" s="1187"/>
    </row>
    <row r="220" spans="1:87" ht="18" customHeight="1" x14ac:dyDescent="0.15">
      <c r="A220" s="1062"/>
      <c r="B220" s="1063"/>
      <c r="C220" s="1112"/>
      <c r="D220" s="1112"/>
      <c r="E220" s="1112"/>
      <c r="F220" s="1112"/>
      <c r="G220" s="1112"/>
      <c r="H220" s="1112"/>
      <c r="I220" s="1112"/>
      <c r="J220" s="1112"/>
      <c r="K220" s="1112"/>
      <c r="L220" s="1112"/>
      <c r="M220" s="1112"/>
      <c r="N220" s="1113"/>
      <c r="O220" s="1114"/>
      <c r="P220" s="1115"/>
      <c r="Q220" s="1115"/>
      <c r="R220" s="1115"/>
      <c r="S220" s="1115"/>
      <c r="T220" s="1115"/>
      <c r="U220" s="1115"/>
      <c r="V220" s="1115"/>
      <c r="W220" s="1115"/>
      <c r="X220" s="1115"/>
      <c r="Y220" s="1188"/>
      <c r="Z220" s="1188"/>
      <c r="AA220" s="1188"/>
      <c r="AB220" s="1188"/>
      <c r="AC220" s="1188"/>
      <c r="AD220" s="1188"/>
      <c r="AE220" s="1188"/>
      <c r="AF220" s="1188"/>
      <c r="AG220" s="1188"/>
      <c r="AH220" s="1188"/>
      <c r="AI220" s="1188"/>
      <c r="AJ220" s="1188"/>
      <c r="AK220" s="1188"/>
      <c r="AL220" s="1188"/>
      <c r="AM220" s="1188"/>
      <c r="AN220" s="1188"/>
      <c r="AO220" s="1188"/>
      <c r="AP220" s="1189"/>
      <c r="AR220" s="47"/>
      <c r="AS220" s="1062"/>
      <c r="AT220" s="1063"/>
      <c r="AU220" s="1112"/>
      <c r="AV220" s="1112"/>
      <c r="AW220" s="1112"/>
      <c r="AX220" s="1112"/>
      <c r="AY220" s="1112"/>
      <c r="AZ220" s="1112"/>
      <c r="BA220" s="1112"/>
      <c r="BB220" s="1112"/>
      <c r="BC220" s="1112"/>
      <c r="BD220" s="1112"/>
      <c r="BE220" s="1112"/>
      <c r="BF220" s="1113"/>
      <c r="BG220" s="1114"/>
      <c r="BH220" s="1115"/>
      <c r="BI220" s="1115"/>
      <c r="BJ220" s="1115"/>
      <c r="BK220" s="1115"/>
      <c r="BL220" s="1115"/>
      <c r="BM220" s="1115"/>
      <c r="BN220" s="1115"/>
      <c r="BO220" s="1115"/>
      <c r="BP220" s="1115"/>
      <c r="BQ220" s="1188"/>
      <c r="BR220" s="1188"/>
      <c r="BS220" s="1188"/>
      <c r="BT220" s="1188"/>
      <c r="BU220" s="1188"/>
      <c r="BV220" s="1188"/>
      <c r="BW220" s="1188"/>
      <c r="BX220" s="1188"/>
      <c r="BY220" s="1188"/>
      <c r="BZ220" s="1188"/>
      <c r="CA220" s="1188"/>
      <c r="CB220" s="1188"/>
      <c r="CC220" s="1188"/>
      <c r="CD220" s="1188"/>
      <c r="CE220" s="1188"/>
      <c r="CF220" s="1188"/>
      <c r="CG220" s="1188"/>
      <c r="CH220" s="1189"/>
    </row>
    <row r="221" spans="1:87" ht="15" customHeight="1" x14ac:dyDescent="0.15">
      <c r="A221" s="99"/>
      <c r="B221" s="99"/>
      <c r="C221" s="100"/>
      <c r="D221" s="100"/>
      <c r="E221" s="100"/>
      <c r="F221" s="100"/>
      <c r="G221" s="100"/>
      <c r="H221" s="100"/>
      <c r="I221" s="100"/>
      <c r="J221" s="100"/>
      <c r="K221" s="100"/>
      <c r="L221" s="100"/>
      <c r="M221" s="100"/>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R221" s="47"/>
      <c r="AS221" s="99"/>
      <c r="AT221" s="99"/>
      <c r="AU221" s="100"/>
      <c r="AV221" s="100"/>
      <c r="AW221" s="100"/>
      <c r="AX221" s="100"/>
      <c r="AY221" s="100"/>
      <c r="AZ221" s="100"/>
      <c r="BA221" s="100"/>
      <c r="BB221" s="100"/>
      <c r="BC221" s="100"/>
      <c r="BD221" s="100"/>
      <c r="BE221" s="100"/>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A221" s="101"/>
      <c r="CB221" s="101"/>
      <c r="CC221" s="101"/>
      <c r="CD221" s="101"/>
      <c r="CE221" s="101"/>
      <c r="CF221" s="101"/>
      <c r="CG221" s="101"/>
      <c r="CH221" s="101"/>
    </row>
    <row r="222" spans="1:87" ht="15" customHeight="1" x14ac:dyDescent="0.1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50"/>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row>
    <row r="223" spans="1:87" ht="17.100000000000001" customHeight="1" x14ac:dyDescent="0.15">
      <c r="A223" s="1153" t="s">
        <v>64</v>
      </c>
      <c r="B223" s="1154"/>
      <c r="C223" s="1154"/>
      <c r="D223" s="1154"/>
      <c r="E223" s="1154"/>
      <c r="F223" s="1154"/>
      <c r="G223" s="1154"/>
      <c r="H223" s="1154"/>
      <c r="I223" s="1154"/>
      <c r="J223" s="1154"/>
      <c r="K223" s="1154"/>
      <c r="L223" s="1154"/>
      <c r="M223" s="1155"/>
      <c r="N223" s="1203" t="s">
        <v>22</v>
      </c>
      <c r="O223" s="1203"/>
      <c r="P223" s="1215" t="s">
        <v>17</v>
      </c>
      <c r="Q223" s="1216"/>
      <c r="R223" s="1217" t="str">
        <f>IF('⑨応募者名簿(印刷用)'!$BX$40="","",'⑨応募者名簿(印刷用)'!$BX$40)</f>
        <v>-</v>
      </c>
      <c r="S223" s="1217"/>
      <c r="T223" s="1217"/>
      <c r="U223" s="1217"/>
      <c r="V223" s="1217"/>
      <c r="W223" s="1217"/>
      <c r="X223" s="1217"/>
      <c r="Y223" s="1217"/>
      <c r="Z223" s="1217"/>
      <c r="AA223" s="1217"/>
      <c r="AB223" s="1217"/>
      <c r="AC223" s="1217"/>
      <c r="AD223" s="1217"/>
      <c r="AE223" s="1217"/>
      <c r="AF223" s="1217"/>
      <c r="AG223" s="1217"/>
      <c r="AH223" s="1217"/>
      <c r="AI223" s="1217"/>
      <c r="AJ223" s="1217"/>
      <c r="AK223" s="1217"/>
      <c r="AL223" s="1217"/>
      <c r="AM223" s="1217"/>
      <c r="AN223" s="1217"/>
      <c r="AO223" s="1217"/>
      <c r="AP223" s="1218"/>
      <c r="AR223" s="47"/>
      <c r="AS223" s="1153" t="s">
        <v>64</v>
      </c>
      <c r="AT223" s="1154"/>
      <c r="AU223" s="1154"/>
      <c r="AV223" s="1154"/>
      <c r="AW223" s="1154"/>
      <c r="AX223" s="1154"/>
      <c r="AY223" s="1154"/>
      <c r="AZ223" s="1154"/>
      <c r="BA223" s="1154"/>
      <c r="BB223" s="1154"/>
      <c r="BC223" s="1154"/>
      <c r="BD223" s="1154"/>
      <c r="BE223" s="1155"/>
      <c r="BF223" s="1203" t="s">
        <v>22</v>
      </c>
      <c r="BG223" s="1203"/>
      <c r="BH223" s="1215" t="s">
        <v>17</v>
      </c>
      <c r="BI223" s="1216"/>
      <c r="BJ223" s="1217" t="str">
        <f>IF('⑨応募者名簿(印刷用)'!$BX$40="","",'⑨応募者名簿(印刷用)'!$BX$40)</f>
        <v>-</v>
      </c>
      <c r="BK223" s="1217"/>
      <c r="BL223" s="1217"/>
      <c r="BM223" s="1217"/>
      <c r="BN223" s="1217"/>
      <c r="BO223" s="1217"/>
      <c r="BP223" s="1217"/>
      <c r="BQ223" s="1217"/>
      <c r="BR223" s="1217"/>
      <c r="BS223" s="1217"/>
      <c r="BT223" s="1217"/>
      <c r="BU223" s="1217"/>
      <c r="BV223" s="1217"/>
      <c r="BW223" s="1217"/>
      <c r="BX223" s="1217"/>
      <c r="BY223" s="1217"/>
      <c r="BZ223" s="1217"/>
      <c r="CA223" s="1217"/>
      <c r="CB223" s="1217"/>
      <c r="CC223" s="1217"/>
      <c r="CD223" s="1217"/>
      <c r="CE223" s="1217"/>
      <c r="CF223" s="1217"/>
      <c r="CG223" s="1217"/>
      <c r="CH223" s="1218"/>
    </row>
    <row r="224" spans="1:87" ht="17.100000000000001" customHeight="1" x14ac:dyDescent="0.15">
      <c r="A224" s="612" t="str">
        <f>'⑨応募者名簿(印刷用)'!$A$36</f>
        <v/>
      </c>
      <c r="B224" s="613"/>
      <c r="C224" s="613"/>
      <c r="D224" s="613"/>
      <c r="E224" s="613"/>
      <c r="F224" s="613"/>
      <c r="G224" s="613"/>
      <c r="H224" s="613"/>
      <c r="I224" s="93"/>
      <c r="J224" s="93"/>
      <c r="K224" s="93"/>
      <c r="L224" s="93"/>
      <c r="M224" s="94"/>
      <c r="N224" s="1203"/>
      <c r="O224" s="1203"/>
      <c r="P224" s="1219" t="str">
        <f>IF('⑨応募者名簿(印刷用)'!$BV$42="","",'⑨応募者名簿(印刷用)'!$BV$42)</f>
        <v xml:space="preserve"> </v>
      </c>
      <c r="Q224" s="1220"/>
      <c r="R224" s="1220"/>
      <c r="S224" s="1220"/>
      <c r="T224" s="1220"/>
      <c r="U224" s="1220"/>
      <c r="V224" s="1220"/>
      <c r="W224" s="1220"/>
      <c r="X224" s="1220"/>
      <c r="Y224" s="1220"/>
      <c r="Z224" s="1220"/>
      <c r="AA224" s="1220"/>
      <c r="AB224" s="1220"/>
      <c r="AC224" s="1220"/>
      <c r="AD224" s="1220"/>
      <c r="AE224" s="1220"/>
      <c r="AF224" s="1220"/>
      <c r="AG224" s="1220"/>
      <c r="AH224" s="1220"/>
      <c r="AI224" s="1220"/>
      <c r="AJ224" s="1220"/>
      <c r="AK224" s="1220"/>
      <c r="AL224" s="1220"/>
      <c r="AM224" s="1220"/>
      <c r="AN224" s="1220"/>
      <c r="AO224" s="1220"/>
      <c r="AP224" s="1221"/>
      <c r="AR224" s="47"/>
      <c r="AS224" s="612" t="str">
        <f>'⑨応募者名簿(印刷用)'!$A$36</f>
        <v/>
      </c>
      <c r="AT224" s="613"/>
      <c r="AU224" s="613"/>
      <c r="AV224" s="613"/>
      <c r="AW224" s="613"/>
      <c r="AX224" s="613"/>
      <c r="AY224" s="613"/>
      <c r="AZ224" s="613"/>
      <c r="BA224" s="93"/>
      <c r="BB224" s="93"/>
      <c r="BC224" s="93"/>
      <c r="BD224" s="93"/>
      <c r="BE224" s="94"/>
      <c r="BF224" s="1203"/>
      <c r="BG224" s="1203"/>
      <c r="BH224" s="1219" t="str">
        <f>IF('⑨応募者名簿(印刷用)'!$BV$42="","",'⑨応募者名簿(印刷用)'!$BV$42)</f>
        <v xml:space="preserve"> </v>
      </c>
      <c r="BI224" s="1220"/>
      <c r="BJ224" s="1220"/>
      <c r="BK224" s="1220"/>
      <c r="BL224" s="1220"/>
      <c r="BM224" s="1220"/>
      <c r="BN224" s="1220"/>
      <c r="BO224" s="1220"/>
      <c r="BP224" s="1220"/>
      <c r="BQ224" s="1220"/>
      <c r="BR224" s="1220"/>
      <c r="BS224" s="1220"/>
      <c r="BT224" s="1220"/>
      <c r="BU224" s="1220"/>
      <c r="BV224" s="1220"/>
      <c r="BW224" s="1220"/>
      <c r="BX224" s="1220"/>
      <c r="BY224" s="1220"/>
      <c r="BZ224" s="1220"/>
      <c r="CA224" s="1220"/>
      <c r="CB224" s="1220"/>
      <c r="CC224" s="1220"/>
      <c r="CD224" s="1220"/>
      <c r="CE224" s="1220"/>
      <c r="CF224" s="1220"/>
      <c r="CG224" s="1220"/>
      <c r="CH224" s="1221"/>
    </row>
    <row r="225" spans="1:86" ht="17.100000000000001" customHeight="1" x14ac:dyDescent="0.15">
      <c r="A225" s="612"/>
      <c r="B225" s="613"/>
      <c r="C225" s="613"/>
      <c r="D225" s="613"/>
      <c r="E225" s="613"/>
      <c r="F225" s="613"/>
      <c r="G225" s="613"/>
      <c r="H225" s="613"/>
      <c r="I225" s="93"/>
      <c r="J225" s="93"/>
      <c r="K225" s="93"/>
      <c r="L225" s="93"/>
      <c r="M225" s="94"/>
      <c r="N225" s="1203"/>
      <c r="O225" s="1203"/>
      <c r="P225" s="1219" t="str">
        <f>IF('⑨応募者名簿(印刷用)'!$BV$43="","",'⑨応募者名簿(印刷用)'!$BV$43)</f>
        <v xml:space="preserve"> </v>
      </c>
      <c r="Q225" s="1220"/>
      <c r="R225" s="1220"/>
      <c r="S225" s="1220"/>
      <c r="T225" s="1220"/>
      <c r="U225" s="1220"/>
      <c r="V225" s="1220"/>
      <c r="W225" s="1220"/>
      <c r="X225" s="1220"/>
      <c r="Y225" s="1220"/>
      <c r="Z225" s="1220"/>
      <c r="AA225" s="1220"/>
      <c r="AB225" s="1220"/>
      <c r="AC225" s="1220"/>
      <c r="AD225" s="1220"/>
      <c r="AE225" s="1220"/>
      <c r="AF225" s="1220"/>
      <c r="AG225" s="1220"/>
      <c r="AH225" s="1220"/>
      <c r="AI225" s="1220"/>
      <c r="AJ225" s="1220"/>
      <c r="AK225" s="1220"/>
      <c r="AL225" s="1220"/>
      <c r="AM225" s="1220"/>
      <c r="AN225" s="1220"/>
      <c r="AO225" s="1220"/>
      <c r="AP225" s="1221"/>
      <c r="AR225" s="47"/>
      <c r="AS225" s="612"/>
      <c r="AT225" s="613"/>
      <c r="AU225" s="613"/>
      <c r="AV225" s="613"/>
      <c r="AW225" s="613"/>
      <c r="AX225" s="613"/>
      <c r="AY225" s="613"/>
      <c r="AZ225" s="613"/>
      <c r="BA225" s="93"/>
      <c r="BB225" s="93"/>
      <c r="BC225" s="93"/>
      <c r="BD225" s="93"/>
      <c r="BE225" s="94"/>
      <c r="BF225" s="1203"/>
      <c r="BG225" s="1203"/>
      <c r="BH225" s="1219" t="str">
        <f>IF('⑨応募者名簿(印刷用)'!$BV$43="","",'⑨応募者名簿(印刷用)'!$BV$43)</f>
        <v xml:space="preserve"> </v>
      </c>
      <c r="BI225" s="1220"/>
      <c r="BJ225" s="1220"/>
      <c r="BK225" s="1220"/>
      <c r="BL225" s="1220"/>
      <c r="BM225" s="1220"/>
      <c r="BN225" s="1220"/>
      <c r="BO225" s="1220"/>
      <c r="BP225" s="1220"/>
      <c r="BQ225" s="1220"/>
      <c r="BR225" s="1220"/>
      <c r="BS225" s="1220"/>
      <c r="BT225" s="1220"/>
      <c r="BU225" s="1220"/>
      <c r="BV225" s="1220"/>
      <c r="BW225" s="1220"/>
      <c r="BX225" s="1220"/>
      <c r="BY225" s="1220"/>
      <c r="BZ225" s="1220"/>
      <c r="CA225" s="1220"/>
      <c r="CB225" s="1220"/>
      <c r="CC225" s="1220"/>
      <c r="CD225" s="1220"/>
      <c r="CE225" s="1220"/>
      <c r="CF225" s="1220"/>
      <c r="CG225" s="1220"/>
      <c r="CH225" s="1221"/>
    </row>
    <row r="226" spans="1:86" ht="17.100000000000001" customHeight="1" x14ac:dyDescent="0.15">
      <c r="A226" s="612"/>
      <c r="B226" s="613"/>
      <c r="C226" s="613"/>
      <c r="D226" s="613"/>
      <c r="E226" s="613"/>
      <c r="F226" s="613"/>
      <c r="G226" s="613"/>
      <c r="H226" s="613"/>
      <c r="I226" s="93"/>
      <c r="J226" s="93"/>
      <c r="K226" s="93"/>
      <c r="L226" s="93"/>
      <c r="M226" s="94"/>
      <c r="N226" s="1203"/>
      <c r="O226" s="1203"/>
      <c r="P226" s="1222" t="str">
        <f>IF('⑨応募者名簿(印刷用)'!$BV$44="","",'⑨応募者名簿(印刷用)'!$BV$44)</f>
        <v xml:space="preserve"> </v>
      </c>
      <c r="Q226" s="1223"/>
      <c r="R226" s="1223"/>
      <c r="S226" s="1223"/>
      <c r="T226" s="1223"/>
      <c r="U226" s="1223"/>
      <c r="V226" s="1223"/>
      <c r="W226" s="1223"/>
      <c r="X226" s="1223"/>
      <c r="Y226" s="1223"/>
      <c r="Z226" s="1223"/>
      <c r="AA226" s="1223"/>
      <c r="AB226" s="1223"/>
      <c r="AC226" s="1223"/>
      <c r="AD226" s="1223"/>
      <c r="AE226" s="1223"/>
      <c r="AF226" s="1223"/>
      <c r="AG226" s="1223"/>
      <c r="AH226" s="1223"/>
      <c r="AI226" s="1223"/>
      <c r="AJ226" s="1223"/>
      <c r="AK226" s="1223"/>
      <c r="AL226" s="1223"/>
      <c r="AM226" s="1223"/>
      <c r="AN226" s="1223"/>
      <c r="AO226" s="1223"/>
      <c r="AP226" s="1224"/>
      <c r="AR226" s="47"/>
      <c r="AS226" s="612"/>
      <c r="AT226" s="613"/>
      <c r="AU226" s="613"/>
      <c r="AV226" s="613"/>
      <c r="AW226" s="613"/>
      <c r="AX226" s="613"/>
      <c r="AY226" s="613"/>
      <c r="AZ226" s="613"/>
      <c r="BA226" s="93"/>
      <c r="BB226" s="93"/>
      <c r="BC226" s="93"/>
      <c r="BD226" s="93"/>
      <c r="BE226" s="94"/>
      <c r="BF226" s="1203"/>
      <c r="BG226" s="1203"/>
      <c r="BH226" s="1222" t="str">
        <f>IF('⑨応募者名簿(印刷用)'!$BV$44="","",'⑨応募者名簿(印刷用)'!$BV$44)</f>
        <v xml:space="preserve"> </v>
      </c>
      <c r="BI226" s="1223"/>
      <c r="BJ226" s="1223"/>
      <c r="BK226" s="1223"/>
      <c r="BL226" s="1223"/>
      <c r="BM226" s="1223"/>
      <c r="BN226" s="1223"/>
      <c r="BO226" s="1223"/>
      <c r="BP226" s="1223"/>
      <c r="BQ226" s="1223"/>
      <c r="BR226" s="1223"/>
      <c r="BS226" s="1223"/>
      <c r="BT226" s="1223"/>
      <c r="BU226" s="1223"/>
      <c r="BV226" s="1223"/>
      <c r="BW226" s="1223"/>
      <c r="BX226" s="1223"/>
      <c r="BY226" s="1223"/>
      <c r="BZ226" s="1223"/>
      <c r="CA226" s="1223"/>
      <c r="CB226" s="1223"/>
      <c r="CC226" s="1223"/>
      <c r="CD226" s="1223"/>
      <c r="CE226" s="1223"/>
      <c r="CF226" s="1223"/>
      <c r="CG226" s="1223"/>
      <c r="CH226" s="1224"/>
    </row>
    <row r="227" spans="1:86" ht="17.100000000000001" customHeight="1" x14ac:dyDescent="0.15">
      <c r="A227" s="612"/>
      <c r="B227" s="613"/>
      <c r="C227" s="613"/>
      <c r="D227" s="613"/>
      <c r="E227" s="613"/>
      <c r="F227" s="613"/>
      <c r="G227" s="613"/>
      <c r="H227" s="613"/>
      <c r="I227" s="93"/>
      <c r="J227" s="93"/>
      <c r="K227" s="93"/>
      <c r="L227" s="93"/>
      <c r="M227" s="94"/>
      <c r="N227" s="1206" t="s">
        <v>33</v>
      </c>
      <c r="O227" s="1207"/>
      <c r="P227" s="1212" t="s">
        <v>24</v>
      </c>
      <c r="Q227" s="1213"/>
      <c r="R227" s="1213"/>
      <c r="S227" s="1213"/>
      <c r="T227" s="1213" t="str">
        <f>""&amp;⑧入力シート!$D$21</f>
        <v/>
      </c>
      <c r="U227" s="1213"/>
      <c r="V227" s="1213"/>
      <c r="W227" s="1213"/>
      <c r="X227" s="1213"/>
      <c r="Y227" s="1213"/>
      <c r="Z227" s="1213"/>
      <c r="AA227" s="1213"/>
      <c r="AB227" s="1213"/>
      <c r="AC227" s="1213"/>
      <c r="AD227" s="1213"/>
      <c r="AE227" s="1213"/>
      <c r="AF227" s="1213"/>
      <c r="AG227" s="1213"/>
      <c r="AH227" s="1213"/>
      <c r="AI227" s="1213"/>
      <c r="AJ227" s="1213"/>
      <c r="AK227" s="1213"/>
      <c r="AL227" s="1213"/>
      <c r="AM227" s="1213"/>
      <c r="AN227" s="1213"/>
      <c r="AO227" s="1213"/>
      <c r="AP227" s="1214"/>
      <c r="AR227" s="47"/>
      <c r="AS227" s="612"/>
      <c r="AT227" s="613"/>
      <c r="AU227" s="613"/>
      <c r="AV227" s="613"/>
      <c r="AW227" s="613"/>
      <c r="AX227" s="613"/>
      <c r="AY227" s="613"/>
      <c r="AZ227" s="613"/>
      <c r="BA227" s="93"/>
      <c r="BB227" s="93"/>
      <c r="BC227" s="93"/>
      <c r="BD227" s="93"/>
      <c r="BE227" s="94"/>
      <c r="BF227" s="1206" t="s">
        <v>33</v>
      </c>
      <c r="BG227" s="1207"/>
      <c r="BH227" s="1212" t="s">
        <v>24</v>
      </c>
      <c r="BI227" s="1213"/>
      <c r="BJ227" s="1213"/>
      <c r="BK227" s="1213"/>
      <c r="BL227" s="1213" t="str">
        <f>""&amp;⑧入力シート!$D$21</f>
        <v/>
      </c>
      <c r="BM227" s="1213"/>
      <c r="BN227" s="1213"/>
      <c r="BO227" s="1213"/>
      <c r="BP227" s="1213"/>
      <c r="BQ227" s="1213"/>
      <c r="BR227" s="1213"/>
      <c r="BS227" s="1213"/>
      <c r="BT227" s="1213"/>
      <c r="BU227" s="1213"/>
      <c r="BV227" s="1213"/>
      <c r="BW227" s="1213"/>
      <c r="BX227" s="1213"/>
      <c r="BY227" s="1213"/>
      <c r="BZ227" s="1213"/>
      <c r="CA227" s="1213"/>
      <c r="CB227" s="1213"/>
      <c r="CC227" s="1213"/>
      <c r="CD227" s="1213"/>
      <c r="CE227" s="1213"/>
      <c r="CF227" s="1213"/>
      <c r="CG227" s="1213"/>
      <c r="CH227" s="1214"/>
    </row>
    <row r="228" spans="1:86" ht="17.100000000000001" customHeight="1" x14ac:dyDescent="0.15">
      <c r="A228" s="95"/>
      <c r="B228" s="93"/>
      <c r="C228" s="93"/>
      <c r="D228" s="93"/>
      <c r="E228" s="93"/>
      <c r="F228" s="93"/>
      <c r="G228" s="93"/>
      <c r="H228" s="93"/>
      <c r="I228" s="93"/>
      <c r="J228" s="93"/>
      <c r="K228" s="93"/>
      <c r="L228" s="93"/>
      <c r="M228" s="94"/>
      <c r="N228" s="1190"/>
      <c r="O228" s="1191"/>
      <c r="P228" s="1082" t="str">
        <f>"　"&amp;⑧入力シート!$D$22</f>
        <v>　</v>
      </c>
      <c r="Q228" s="1083"/>
      <c r="R228" s="1083"/>
      <c r="S228" s="1083"/>
      <c r="T228" s="1083"/>
      <c r="U228" s="1083"/>
      <c r="V228" s="1083"/>
      <c r="W228" s="1083"/>
      <c r="X228" s="1083"/>
      <c r="Y228" s="1083"/>
      <c r="Z228" s="1083"/>
      <c r="AA228" s="1083"/>
      <c r="AB228" s="1083"/>
      <c r="AC228" s="1083"/>
      <c r="AD228" s="1083"/>
      <c r="AE228" s="1083"/>
      <c r="AF228" s="1083"/>
      <c r="AG228" s="1083"/>
      <c r="AH228" s="1083"/>
      <c r="AI228" s="1083"/>
      <c r="AJ228" s="1083"/>
      <c r="AK228" s="1083"/>
      <c r="AL228" s="1083"/>
      <c r="AM228" s="1083"/>
      <c r="AN228" s="1083"/>
      <c r="AO228" s="1083"/>
      <c r="AP228" s="1084"/>
      <c r="AR228" s="47"/>
      <c r="AS228" s="95"/>
      <c r="AT228" s="93"/>
      <c r="AU228" s="93"/>
      <c r="AV228" s="93"/>
      <c r="AW228" s="93"/>
      <c r="AX228" s="93"/>
      <c r="AY228" s="93"/>
      <c r="AZ228" s="93"/>
      <c r="BA228" s="93"/>
      <c r="BB228" s="93"/>
      <c r="BC228" s="93"/>
      <c r="BD228" s="93"/>
      <c r="BE228" s="94"/>
      <c r="BF228" s="1190"/>
      <c r="BG228" s="1191"/>
      <c r="BH228" s="1082" t="str">
        <f>"　"&amp;⑧入力シート!$D$22</f>
        <v>　</v>
      </c>
      <c r="BI228" s="1083"/>
      <c r="BJ228" s="1083"/>
      <c r="BK228" s="1083"/>
      <c r="BL228" s="1083"/>
      <c r="BM228" s="1083"/>
      <c r="BN228" s="1083"/>
      <c r="BO228" s="1083"/>
      <c r="BP228" s="1083"/>
      <c r="BQ228" s="1083"/>
      <c r="BR228" s="1083"/>
      <c r="BS228" s="1083"/>
      <c r="BT228" s="1083"/>
      <c r="BU228" s="1083"/>
      <c r="BV228" s="1083"/>
      <c r="BW228" s="1083"/>
      <c r="BX228" s="1083"/>
      <c r="BY228" s="1083"/>
      <c r="BZ228" s="1083"/>
      <c r="CA228" s="1083"/>
      <c r="CB228" s="1083"/>
      <c r="CC228" s="1083"/>
      <c r="CD228" s="1083"/>
      <c r="CE228" s="1083"/>
      <c r="CF228" s="1083"/>
      <c r="CG228" s="1083"/>
      <c r="CH228" s="1084"/>
    </row>
    <row r="229" spans="1:86" ht="17.100000000000001" customHeight="1" x14ac:dyDescent="0.15">
      <c r="A229" s="95"/>
      <c r="B229" s="93"/>
      <c r="C229" s="93"/>
      <c r="D229" s="93"/>
      <c r="E229" s="93"/>
      <c r="F229" s="93"/>
      <c r="G229" s="93"/>
      <c r="H229" s="93"/>
      <c r="I229" s="93"/>
      <c r="J229" s="93"/>
      <c r="K229" s="93"/>
      <c r="L229" s="93"/>
      <c r="M229" s="94"/>
      <c r="N229" s="1190"/>
      <c r="O229" s="1191"/>
      <c r="P229" s="1085" t="str">
        <f>"　"&amp;⑧入力シート!$D$23</f>
        <v>　</v>
      </c>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7"/>
      <c r="AR229" s="47"/>
      <c r="AS229" s="95"/>
      <c r="AT229" s="93"/>
      <c r="AU229" s="93"/>
      <c r="AV229" s="93"/>
      <c r="AW229" s="93"/>
      <c r="AX229" s="93"/>
      <c r="AY229" s="93"/>
      <c r="AZ229" s="93"/>
      <c r="BA229" s="93"/>
      <c r="BB229" s="93"/>
      <c r="BC229" s="93"/>
      <c r="BD229" s="93"/>
      <c r="BE229" s="94"/>
      <c r="BF229" s="1190"/>
      <c r="BG229" s="1191"/>
      <c r="BH229" s="1085" t="str">
        <f>"　"&amp;⑧入力シート!$D$23</f>
        <v>　</v>
      </c>
      <c r="BI229" s="1086"/>
      <c r="BJ229" s="1086"/>
      <c r="BK229" s="1086"/>
      <c r="BL229" s="1086"/>
      <c r="BM229" s="1086"/>
      <c r="BN229" s="1086"/>
      <c r="BO229" s="1086"/>
      <c r="BP229" s="1086"/>
      <c r="BQ229" s="1086"/>
      <c r="BR229" s="1086"/>
      <c r="BS229" s="1086"/>
      <c r="BT229" s="1086"/>
      <c r="BU229" s="1086"/>
      <c r="BV229" s="1086"/>
      <c r="BW229" s="1086"/>
      <c r="BX229" s="1086"/>
      <c r="BY229" s="1086"/>
      <c r="BZ229" s="1086"/>
      <c r="CA229" s="1086"/>
      <c r="CB229" s="1086"/>
      <c r="CC229" s="1086"/>
      <c r="CD229" s="1086"/>
      <c r="CE229" s="1086"/>
      <c r="CF229" s="1086"/>
      <c r="CG229" s="1086"/>
      <c r="CH229" s="1087"/>
    </row>
    <row r="230" spans="1:86" ht="17.100000000000001" customHeight="1" x14ac:dyDescent="0.15">
      <c r="A230" s="96"/>
      <c r="B230" s="97"/>
      <c r="C230" s="97"/>
      <c r="D230" s="97"/>
      <c r="E230" s="97"/>
      <c r="F230" s="97"/>
      <c r="G230" s="97"/>
      <c r="H230" s="97"/>
      <c r="I230" s="97"/>
      <c r="J230" s="97"/>
      <c r="K230" s="97"/>
      <c r="L230" s="97"/>
      <c r="M230" s="98"/>
      <c r="N230" s="1190"/>
      <c r="O230" s="1191"/>
      <c r="P230" s="1085"/>
      <c r="Q230" s="1086"/>
      <c r="R230" s="1086"/>
      <c r="S230" s="1086"/>
      <c r="T230" s="1086"/>
      <c r="U230" s="1086"/>
      <c r="V230" s="1086"/>
      <c r="W230" s="1086"/>
      <c r="X230" s="1086"/>
      <c r="Y230" s="1086"/>
      <c r="Z230" s="1086"/>
      <c r="AA230" s="1086"/>
      <c r="AB230" s="1086"/>
      <c r="AC230" s="1086"/>
      <c r="AD230" s="1086"/>
      <c r="AE230" s="1086"/>
      <c r="AF230" s="1086"/>
      <c r="AG230" s="1086"/>
      <c r="AH230" s="1086"/>
      <c r="AI230" s="1086"/>
      <c r="AJ230" s="1086"/>
      <c r="AK230" s="1086"/>
      <c r="AL230" s="1086"/>
      <c r="AM230" s="1086"/>
      <c r="AN230" s="1086"/>
      <c r="AO230" s="1086"/>
      <c r="AP230" s="1087"/>
      <c r="AR230" s="47"/>
      <c r="AS230" s="96"/>
      <c r="AT230" s="97"/>
      <c r="AU230" s="97"/>
      <c r="AV230" s="97"/>
      <c r="AW230" s="97"/>
      <c r="AX230" s="97"/>
      <c r="AY230" s="97"/>
      <c r="AZ230" s="97"/>
      <c r="BA230" s="97"/>
      <c r="BB230" s="97"/>
      <c r="BC230" s="97"/>
      <c r="BD230" s="97"/>
      <c r="BE230" s="98"/>
      <c r="BF230" s="1190"/>
      <c r="BG230" s="1191"/>
      <c r="BH230" s="1085"/>
      <c r="BI230" s="1086"/>
      <c r="BJ230" s="1086"/>
      <c r="BK230" s="1086"/>
      <c r="BL230" s="1086"/>
      <c r="BM230" s="1086"/>
      <c r="BN230" s="1086"/>
      <c r="BO230" s="1086"/>
      <c r="BP230" s="1086"/>
      <c r="BQ230" s="1086"/>
      <c r="BR230" s="1086"/>
      <c r="BS230" s="1086"/>
      <c r="BT230" s="1086"/>
      <c r="BU230" s="1086"/>
      <c r="BV230" s="1086"/>
      <c r="BW230" s="1086"/>
      <c r="BX230" s="1086"/>
      <c r="BY230" s="1086"/>
      <c r="BZ230" s="1086"/>
      <c r="CA230" s="1086"/>
      <c r="CB230" s="1086"/>
      <c r="CC230" s="1086"/>
      <c r="CD230" s="1086"/>
      <c r="CE230" s="1086"/>
      <c r="CF230" s="1086"/>
      <c r="CG230" s="1086"/>
      <c r="CH230" s="1087"/>
    </row>
    <row r="231" spans="1:86" ht="18" customHeight="1" x14ac:dyDescent="0.15">
      <c r="A231" s="1206" t="s">
        <v>38</v>
      </c>
      <c r="B231" s="1207"/>
      <c r="C231" s="1212" t="s">
        <v>32</v>
      </c>
      <c r="D231" s="1213"/>
      <c r="E231" s="1213"/>
      <c r="F231" s="1213"/>
      <c r="G231" s="1213"/>
      <c r="H231" s="1213"/>
      <c r="I231" s="1213"/>
      <c r="J231" s="1213"/>
      <c r="K231" s="1213"/>
      <c r="L231" s="1213"/>
      <c r="M231" s="1213"/>
      <c r="N231" s="1203" t="s">
        <v>35</v>
      </c>
      <c r="O231" s="1203"/>
      <c r="P231" s="1126" t="str">
        <f>""&amp;⑧入力シート!AD130</f>
        <v/>
      </c>
      <c r="Q231" s="1126"/>
      <c r="R231" s="1126"/>
      <c r="S231" s="1126"/>
      <c r="T231" s="1126"/>
      <c r="U231" s="1126"/>
      <c r="V231" s="1126"/>
      <c r="W231" s="1126"/>
      <c r="X231" s="1126"/>
      <c r="Y231" s="1126"/>
      <c r="Z231" s="1126"/>
      <c r="AA231" s="1126"/>
      <c r="AB231" s="1126"/>
      <c r="AC231" s="1126"/>
      <c r="AD231" s="1126"/>
      <c r="AE231" s="1126"/>
      <c r="AF231" s="1126"/>
      <c r="AG231" s="1126"/>
      <c r="AH231" s="1126"/>
      <c r="AI231" s="1126"/>
      <c r="AJ231" s="1126"/>
      <c r="AK231" s="1126"/>
      <c r="AL231" s="1126"/>
      <c r="AM231" s="1126"/>
      <c r="AN231" s="1126"/>
      <c r="AO231" s="1126"/>
      <c r="AP231" s="1126"/>
      <c r="AR231" s="47"/>
      <c r="AS231" s="1206" t="s">
        <v>38</v>
      </c>
      <c r="AT231" s="1207"/>
      <c r="AU231" s="1212" t="s">
        <v>32</v>
      </c>
      <c r="AV231" s="1213"/>
      <c r="AW231" s="1213"/>
      <c r="AX231" s="1213"/>
      <c r="AY231" s="1213"/>
      <c r="AZ231" s="1213"/>
      <c r="BA231" s="1213"/>
      <c r="BB231" s="1213"/>
      <c r="BC231" s="1213"/>
      <c r="BD231" s="1213"/>
      <c r="BE231" s="1213"/>
      <c r="BF231" s="1203" t="s">
        <v>35</v>
      </c>
      <c r="BG231" s="1203"/>
      <c r="BH231" s="1126" t="str">
        <f>""&amp;⑧入力シート!AD131</f>
        <v/>
      </c>
      <c r="BI231" s="1126"/>
      <c r="BJ231" s="1126"/>
      <c r="BK231" s="1126"/>
      <c r="BL231" s="1126"/>
      <c r="BM231" s="1126"/>
      <c r="BN231" s="1126"/>
      <c r="BO231" s="1126"/>
      <c r="BP231" s="1126"/>
      <c r="BQ231" s="1126"/>
      <c r="BR231" s="1126"/>
      <c r="BS231" s="1126"/>
      <c r="BT231" s="1126"/>
      <c r="BU231" s="1126"/>
      <c r="BV231" s="1126"/>
      <c r="BW231" s="1126"/>
      <c r="BX231" s="1126"/>
      <c r="BY231" s="1126"/>
      <c r="BZ231" s="1126"/>
      <c r="CA231" s="1126"/>
      <c r="CB231" s="1126"/>
      <c r="CC231" s="1126"/>
      <c r="CD231" s="1126"/>
      <c r="CE231" s="1126"/>
      <c r="CF231" s="1126"/>
      <c r="CG231" s="1126"/>
      <c r="CH231" s="1126"/>
    </row>
    <row r="232" spans="1:86" ht="18" customHeight="1" x14ac:dyDescent="0.15">
      <c r="A232" s="1190"/>
      <c r="B232" s="1191"/>
      <c r="C232" s="1204">
        <f>⑧入力シート!Y130</f>
        <v>107</v>
      </c>
      <c r="D232" s="1205"/>
      <c r="E232" s="1205"/>
      <c r="F232" s="1205"/>
      <c r="G232" s="1205"/>
      <c r="H232" s="1205"/>
      <c r="I232" s="1205"/>
      <c r="J232" s="1205"/>
      <c r="K232" s="1205"/>
      <c r="L232" s="1205"/>
      <c r="M232" s="1205"/>
      <c r="N232" s="1203"/>
      <c r="O232" s="1203"/>
      <c r="P232" s="1126"/>
      <c r="Q232" s="1126"/>
      <c r="R232" s="1126"/>
      <c r="S232" s="1126"/>
      <c r="T232" s="1126"/>
      <c r="U232" s="1126"/>
      <c r="V232" s="1126"/>
      <c r="W232" s="1126"/>
      <c r="X232" s="1126"/>
      <c r="Y232" s="1126"/>
      <c r="Z232" s="1126"/>
      <c r="AA232" s="1126"/>
      <c r="AB232" s="1126"/>
      <c r="AC232" s="1126"/>
      <c r="AD232" s="1126"/>
      <c r="AE232" s="1126"/>
      <c r="AF232" s="1126"/>
      <c r="AG232" s="1126"/>
      <c r="AH232" s="1126"/>
      <c r="AI232" s="1126"/>
      <c r="AJ232" s="1126"/>
      <c r="AK232" s="1126"/>
      <c r="AL232" s="1126"/>
      <c r="AM232" s="1126"/>
      <c r="AN232" s="1126"/>
      <c r="AO232" s="1126"/>
      <c r="AP232" s="1126"/>
      <c r="AR232" s="47"/>
      <c r="AS232" s="1190"/>
      <c r="AT232" s="1191"/>
      <c r="AU232" s="1204">
        <f>⑧入力シート!Y131</f>
        <v>108</v>
      </c>
      <c r="AV232" s="1205"/>
      <c r="AW232" s="1205"/>
      <c r="AX232" s="1205"/>
      <c r="AY232" s="1205"/>
      <c r="AZ232" s="1205"/>
      <c r="BA232" s="1205"/>
      <c r="BB232" s="1205"/>
      <c r="BC232" s="1205"/>
      <c r="BD232" s="1205"/>
      <c r="BE232" s="1205"/>
      <c r="BF232" s="1203"/>
      <c r="BG232" s="1203"/>
      <c r="BH232" s="1126"/>
      <c r="BI232" s="1126"/>
      <c r="BJ232" s="1126"/>
      <c r="BK232" s="1126"/>
      <c r="BL232" s="1126"/>
      <c r="BM232" s="1126"/>
      <c r="BN232" s="1126"/>
      <c r="BO232" s="1126"/>
      <c r="BP232" s="1126"/>
      <c r="BQ232" s="1126"/>
      <c r="BR232" s="1126"/>
      <c r="BS232" s="1126"/>
      <c r="BT232" s="1126"/>
      <c r="BU232" s="1126"/>
      <c r="BV232" s="1126"/>
      <c r="BW232" s="1126"/>
      <c r="BX232" s="1126"/>
      <c r="BY232" s="1126"/>
      <c r="BZ232" s="1126"/>
      <c r="CA232" s="1126"/>
      <c r="CB232" s="1126"/>
      <c r="CC232" s="1126"/>
      <c r="CD232" s="1126"/>
      <c r="CE232" s="1126"/>
      <c r="CF232" s="1126"/>
      <c r="CG232" s="1126"/>
      <c r="CH232" s="1126"/>
    </row>
    <row r="233" spans="1:86" ht="18" customHeight="1" x14ac:dyDescent="0.15">
      <c r="A233" s="1192"/>
      <c r="B233" s="1193"/>
      <c r="C233" s="1204"/>
      <c r="D233" s="1205"/>
      <c r="E233" s="1205"/>
      <c r="F233" s="1205"/>
      <c r="G233" s="1205"/>
      <c r="H233" s="1205"/>
      <c r="I233" s="1205"/>
      <c r="J233" s="1205"/>
      <c r="K233" s="1205"/>
      <c r="L233" s="1205"/>
      <c r="M233" s="1205"/>
      <c r="N233" s="1203"/>
      <c r="O233" s="1203"/>
      <c r="P233" s="1126"/>
      <c r="Q233" s="1126"/>
      <c r="R233" s="1126"/>
      <c r="S233" s="1126"/>
      <c r="T233" s="1126"/>
      <c r="U233" s="1126"/>
      <c r="V233" s="1126"/>
      <c r="W233" s="1126"/>
      <c r="X233" s="1126"/>
      <c r="Y233" s="1126"/>
      <c r="Z233" s="1126"/>
      <c r="AA233" s="1126"/>
      <c r="AB233" s="1126"/>
      <c r="AC233" s="1126"/>
      <c r="AD233" s="1126"/>
      <c r="AE233" s="1126"/>
      <c r="AF233" s="1126"/>
      <c r="AG233" s="1126"/>
      <c r="AH233" s="1126"/>
      <c r="AI233" s="1126"/>
      <c r="AJ233" s="1126"/>
      <c r="AK233" s="1126"/>
      <c r="AL233" s="1126"/>
      <c r="AM233" s="1126"/>
      <c r="AN233" s="1126"/>
      <c r="AO233" s="1126"/>
      <c r="AP233" s="1126"/>
      <c r="AR233" s="47"/>
      <c r="AS233" s="1192"/>
      <c r="AT233" s="1193"/>
      <c r="AU233" s="1204"/>
      <c r="AV233" s="1205"/>
      <c r="AW233" s="1205"/>
      <c r="AX233" s="1205"/>
      <c r="AY233" s="1205"/>
      <c r="AZ233" s="1205"/>
      <c r="BA233" s="1205"/>
      <c r="BB233" s="1205"/>
      <c r="BC233" s="1205"/>
      <c r="BD233" s="1205"/>
      <c r="BE233" s="1205"/>
      <c r="BF233" s="1203"/>
      <c r="BG233" s="1203"/>
      <c r="BH233" s="1126"/>
      <c r="BI233" s="1126"/>
      <c r="BJ233" s="1126"/>
      <c r="BK233" s="1126"/>
      <c r="BL233" s="1126"/>
      <c r="BM233" s="1126"/>
      <c r="BN233" s="1126"/>
      <c r="BO233" s="1126"/>
      <c r="BP233" s="1126"/>
      <c r="BQ233" s="1126"/>
      <c r="BR233" s="1126"/>
      <c r="BS233" s="1126"/>
      <c r="BT233" s="1126"/>
      <c r="BU233" s="1126"/>
      <c r="BV233" s="1126"/>
      <c r="BW233" s="1126"/>
      <c r="BX233" s="1126"/>
      <c r="BY233" s="1126"/>
      <c r="BZ233" s="1126"/>
      <c r="CA233" s="1126"/>
      <c r="CB233" s="1126"/>
      <c r="CC233" s="1126"/>
      <c r="CD233" s="1126"/>
      <c r="CE233" s="1126"/>
      <c r="CF233" s="1126"/>
      <c r="CG233" s="1126"/>
      <c r="CH233" s="1126"/>
    </row>
    <row r="234" spans="1:86" ht="18" customHeight="1" x14ac:dyDescent="0.15">
      <c r="A234" s="1206" t="s">
        <v>37</v>
      </c>
      <c r="B234" s="1207"/>
      <c r="C234" s="1208" t="str">
        <f>""&amp;⑧入力シート!Z130</f>
        <v/>
      </c>
      <c r="D234" s="1209"/>
      <c r="E234" s="1209"/>
      <c r="F234" s="1209"/>
      <c r="G234" s="1209"/>
      <c r="H234" s="1209"/>
      <c r="I234" s="1209"/>
      <c r="J234" s="1209"/>
      <c r="K234" s="1209"/>
      <c r="L234" s="1209"/>
      <c r="M234" s="1210"/>
      <c r="N234" s="1190" t="s">
        <v>36</v>
      </c>
      <c r="O234" s="1191"/>
      <c r="P234" s="1194" t="s">
        <v>34</v>
      </c>
      <c r="Q234" s="1195"/>
      <c r="R234" s="1195"/>
      <c r="S234" s="1195"/>
      <c r="T234" s="1195"/>
      <c r="U234" s="1195"/>
      <c r="V234" s="1195"/>
      <c r="W234" s="1195"/>
      <c r="X234" s="1195"/>
      <c r="Y234" s="1195"/>
      <c r="Z234" s="1195"/>
      <c r="AA234" s="1195"/>
      <c r="AB234" s="1195"/>
      <c r="AC234" s="1195"/>
      <c r="AD234" s="1195"/>
      <c r="AE234" s="1195"/>
      <c r="AF234" s="1195"/>
      <c r="AG234" s="1195"/>
      <c r="AH234" s="1195"/>
      <c r="AI234" s="1195"/>
      <c r="AJ234" s="1195"/>
      <c r="AK234" s="1195"/>
      <c r="AL234" s="1195"/>
      <c r="AM234" s="1195"/>
      <c r="AN234" s="1195"/>
      <c r="AO234" s="1195"/>
      <c r="AP234" s="1196"/>
      <c r="AR234" s="47"/>
      <c r="AS234" s="1206" t="s">
        <v>37</v>
      </c>
      <c r="AT234" s="1207"/>
      <c r="AU234" s="1208" t="str">
        <f>""&amp;⑧入力シート!Z131</f>
        <v/>
      </c>
      <c r="AV234" s="1209"/>
      <c r="AW234" s="1209"/>
      <c r="AX234" s="1209"/>
      <c r="AY234" s="1209"/>
      <c r="AZ234" s="1209"/>
      <c r="BA234" s="1209"/>
      <c r="BB234" s="1209"/>
      <c r="BC234" s="1209"/>
      <c r="BD234" s="1209"/>
      <c r="BE234" s="1210"/>
      <c r="BF234" s="1190" t="s">
        <v>36</v>
      </c>
      <c r="BG234" s="1191"/>
      <c r="BH234" s="1194" t="s">
        <v>34</v>
      </c>
      <c r="BI234" s="1195"/>
      <c r="BJ234" s="1195"/>
      <c r="BK234" s="1195"/>
      <c r="BL234" s="1195"/>
      <c r="BM234" s="1195"/>
      <c r="BN234" s="1195"/>
      <c r="BO234" s="1195"/>
      <c r="BP234" s="1195"/>
      <c r="BQ234" s="1195"/>
      <c r="BR234" s="1195"/>
      <c r="BS234" s="1195"/>
      <c r="BT234" s="1195"/>
      <c r="BU234" s="1195"/>
      <c r="BV234" s="1195"/>
      <c r="BW234" s="1195"/>
      <c r="BX234" s="1195"/>
      <c r="BY234" s="1195"/>
      <c r="BZ234" s="1195"/>
      <c r="CA234" s="1195"/>
      <c r="CB234" s="1195"/>
      <c r="CC234" s="1195"/>
      <c r="CD234" s="1195"/>
      <c r="CE234" s="1195"/>
      <c r="CF234" s="1195"/>
      <c r="CG234" s="1195"/>
      <c r="CH234" s="1196"/>
    </row>
    <row r="235" spans="1:86" ht="18" customHeight="1" x14ac:dyDescent="0.15">
      <c r="A235" s="1190"/>
      <c r="B235" s="1191"/>
      <c r="C235" s="1204"/>
      <c r="D235" s="1205"/>
      <c r="E235" s="1205"/>
      <c r="F235" s="1205"/>
      <c r="G235" s="1205"/>
      <c r="H235" s="1205"/>
      <c r="I235" s="1205"/>
      <c r="J235" s="1205"/>
      <c r="K235" s="1205"/>
      <c r="L235" s="1205"/>
      <c r="M235" s="1211"/>
      <c r="N235" s="1190"/>
      <c r="O235" s="1191"/>
      <c r="P235" s="1225" t="str">
        <f>'⑨応募者名簿(印刷用)'!CY19</f>
        <v xml:space="preserve"> </v>
      </c>
      <c r="Q235" s="1225"/>
      <c r="R235" s="1225"/>
      <c r="S235" s="1225"/>
      <c r="T235" s="1225"/>
      <c r="U235" s="1225"/>
      <c r="V235" s="1225"/>
      <c r="W235" s="1225"/>
      <c r="X235" s="1225"/>
      <c r="Y235" s="1225"/>
      <c r="Z235" s="1225"/>
      <c r="AA235" s="1225"/>
      <c r="AB235" s="1225"/>
      <c r="AC235" s="1225"/>
      <c r="AD235" s="1225"/>
      <c r="AE235" s="1225"/>
      <c r="AF235" s="1225"/>
      <c r="AG235" s="1225"/>
      <c r="AH235" s="1225"/>
      <c r="AI235" s="1225"/>
      <c r="AJ235" s="1225"/>
      <c r="AK235" s="1225"/>
      <c r="AL235" s="1225"/>
      <c r="AM235" s="1225"/>
      <c r="AN235" s="1225"/>
      <c r="AO235" s="1225"/>
      <c r="AP235" s="1225"/>
      <c r="AR235" s="47"/>
      <c r="AS235" s="1190"/>
      <c r="AT235" s="1191"/>
      <c r="AU235" s="1204"/>
      <c r="AV235" s="1205"/>
      <c r="AW235" s="1205"/>
      <c r="AX235" s="1205"/>
      <c r="AY235" s="1205"/>
      <c r="AZ235" s="1205"/>
      <c r="BA235" s="1205"/>
      <c r="BB235" s="1205"/>
      <c r="BC235" s="1205"/>
      <c r="BD235" s="1205"/>
      <c r="BE235" s="1211"/>
      <c r="BF235" s="1190"/>
      <c r="BG235" s="1191"/>
      <c r="BH235" s="1225" t="str">
        <f>'⑨応募者名簿(印刷用)'!CY20</f>
        <v xml:space="preserve"> </v>
      </c>
      <c r="BI235" s="1225"/>
      <c r="BJ235" s="1225"/>
      <c r="BK235" s="1225"/>
      <c r="BL235" s="1225"/>
      <c r="BM235" s="1225"/>
      <c r="BN235" s="1225"/>
      <c r="BO235" s="1225"/>
      <c r="BP235" s="1225"/>
      <c r="BQ235" s="1225"/>
      <c r="BR235" s="1225"/>
      <c r="BS235" s="1225"/>
      <c r="BT235" s="1225"/>
      <c r="BU235" s="1225"/>
      <c r="BV235" s="1225"/>
      <c r="BW235" s="1225"/>
      <c r="BX235" s="1225"/>
      <c r="BY235" s="1225"/>
      <c r="BZ235" s="1225"/>
      <c r="CA235" s="1225"/>
      <c r="CB235" s="1225"/>
      <c r="CC235" s="1225"/>
      <c r="CD235" s="1225"/>
      <c r="CE235" s="1225"/>
      <c r="CF235" s="1225"/>
      <c r="CG235" s="1225"/>
      <c r="CH235" s="1225"/>
    </row>
    <row r="236" spans="1:86" ht="18" customHeight="1" x14ac:dyDescent="0.15">
      <c r="A236" s="1190"/>
      <c r="B236" s="1191"/>
      <c r="C236" s="1204"/>
      <c r="D236" s="1205"/>
      <c r="E236" s="1205"/>
      <c r="F236" s="1205"/>
      <c r="G236" s="1205"/>
      <c r="H236" s="1205"/>
      <c r="I236" s="1205"/>
      <c r="J236" s="1205"/>
      <c r="K236" s="1205"/>
      <c r="L236" s="1205"/>
      <c r="M236" s="1211"/>
      <c r="N236" s="1192"/>
      <c r="O236" s="1193"/>
      <c r="P236" s="1112"/>
      <c r="Q236" s="1112"/>
      <c r="R236" s="1112"/>
      <c r="S236" s="1112"/>
      <c r="T236" s="1112"/>
      <c r="U236" s="1112"/>
      <c r="V236" s="1112"/>
      <c r="W236" s="1112"/>
      <c r="X236" s="1112"/>
      <c r="Y236" s="1112"/>
      <c r="Z236" s="1112"/>
      <c r="AA236" s="1112"/>
      <c r="AB236" s="1112"/>
      <c r="AC236" s="1112"/>
      <c r="AD236" s="1112"/>
      <c r="AE236" s="1112"/>
      <c r="AF236" s="1112"/>
      <c r="AG236" s="1112"/>
      <c r="AH236" s="1112"/>
      <c r="AI236" s="1112"/>
      <c r="AJ236" s="1112"/>
      <c r="AK236" s="1112"/>
      <c r="AL236" s="1112"/>
      <c r="AM236" s="1112"/>
      <c r="AN236" s="1112"/>
      <c r="AO236" s="1112"/>
      <c r="AP236" s="1112"/>
      <c r="AR236" s="47"/>
      <c r="AS236" s="1190"/>
      <c r="AT236" s="1191"/>
      <c r="AU236" s="1204"/>
      <c r="AV236" s="1205"/>
      <c r="AW236" s="1205"/>
      <c r="AX236" s="1205"/>
      <c r="AY236" s="1205"/>
      <c r="AZ236" s="1205"/>
      <c r="BA236" s="1205"/>
      <c r="BB236" s="1205"/>
      <c r="BC236" s="1205"/>
      <c r="BD236" s="1205"/>
      <c r="BE236" s="1211"/>
      <c r="BF236" s="1192"/>
      <c r="BG236" s="1193"/>
      <c r="BH236" s="1112"/>
      <c r="BI236" s="1112"/>
      <c r="BJ236" s="1112"/>
      <c r="BK236" s="1112"/>
      <c r="BL236" s="1112"/>
      <c r="BM236" s="1112"/>
      <c r="BN236" s="1112"/>
      <c r="BO236" s="1112"/>
      <c r="BP236" s="1112"/>
      <c r="BQ236" s="1112"/>
      <c r="BR236" s="1112"/>
      <c r="BS236" s="1112"/>
      <c r="BT236" s="1112"/>
      <c r="BU236" s="1112"/>
      <c r="BV236" s="1112"/>
      <c r="BW236" s="1112"/>
      <c r="BX236" s="1112"/>
      <c r="BY236" s="1112"/>
      <c r="BZ236" s="1112"/>
      <c r="CA236" s="1112"/>
      <c r="CB236" s="1112"/>
      <c r="CC236" s="1112"/>
      <c r="CD236" s="1112"/>
      <c r="CE236" s="1112"/>
      <c r="CF236" s="1112"/>
      <c r="CG236" s="1112"/>
      <c r="CH236" s="1112"/>
    </row>
    <row r="237" spans="1:86" ht="18" customHeight="1" x14ac:dyDescent="0.15">
      <c r="A237" s="1107" t="s">
        <v>43</v>
      </c>
      <c r="B237" s="1108"/>
      <c r="C237" s="1112" t="str">
        <f>'⑨応募者名簿(印刷用)'!CW19</f>
        <v/>
      </c>
      <c r="D237" s="1112"/>
      <c r="E237" s="1112"/>
      <c r="F237" s="1112"/>
      <c r="G237" s="1112"/>
      <c r="H237" s="1112"/>
      <c r="I237" s="1112"/>
      <c r="J237" s="1112"/>
      <c r="K237" s="1112"/>
      <c r="L237" s="1112"/>
      <c r="M237" s="1112"/>
      <c r="N237" s="1113" t="s">
        <v>23</v>
      </c>
      <c r="O237" s="1114"/>
      <c r="P237" s="1115" t="str">
        <f>""&amp;⑧入力シート!AE130</f>
        <v/>
      </c>
      <c r="Q237" s="1115"/>
      <c r="R237" s="1115"/>
      <c r="S237" s="1115"/>
      <c r="T237" s="1115"/>
      <c r="U237" s="1115"/>
      <c r="V237" s="1115"/>
      <c r="W237" s="1115"/>
      <c r="X237" s="1115"/>
      <c r="Y237" s="1136" t="s">
        <v>82</v>
      </c>
      <c r="Z237" s="1136"/>
      <c r="AA237" s="1136"/>
      <c r="AB237" s="1136"/>
      <c r="AC237" s="1136"/>
      <c r="AD237" s="1136"/>
      <c r="AE237" s="1136"/>
      <c r="AF237" s="1136"/>
      <c r="AG237" s="1136"/>
      <c r="AH237" s="1136"/>
      <c r="AI237" s="1136"/>
      <c r="AJ237" s="1136"/>
      <c r="AK237" s="1136"/>
      <c r="AL237" s="1136"/>
      <c r="AM237" s="1136"/>
      <c r="AN237" s="1136"/>
      <c r="AO237" s="1136"/>
      <c r="AP237" s="1187"/>
      <c r="AR237" s="47"/>
      <c r="AS237" s="1107" t="s">
        <v>43</v>
      </c>
      <c r="AT237" s="1108"/>
      <c r="AU237" s="1112" t="str">
        <f>'⑨応募者名簿(印刷用)'!CW20</f>
        <v/>
      </c>
      <c r="AV237" s="1112"/>
      <c r="AW237" s="1112"/>
      <c r="AX237" s="1112"/>
      <c r="AY237" s="1112"/>
      <c r="AZ237" s="1112"/>
      <c r="BA237" s="1112"/>
      <c r="BB237" s="1112"/>
      <c r="BC237" s="1112"/>
      <c r="BD237" s="1112"/>
      <c r="BE237" s="1112"/>
      <c r="BF237" s="1113" t="s">
        <v>23</v>
      </c>
      <c r="BG237" s="1114"/>
      <c r="BH237" s="1115" t="str">
        <f>""&amp;⑧入力シート!AE131</f>
        <v/>
      </c>
      <c r="BI237" s="1115"/>
      <c r="BJ237" s="1115"/>
      <c r="BK237" s="1115"/>
      <c r="BL237" s="1115"/>
      <c r="BM237" s="1115"/>
      <c r="BN237" s="1115"/>
      <c r="BO237" s="1115"/>
      <c r="BP237" s="1115"/>
      <c r="BQ237" s="1136" t="s">
        <v>82</v>
      </c>
      <c r="BR237" s="1136"/>
      <c r="BS237" s="1136"/>
      <c r="BT237" s="1136"/>
      <c r="BU237" s="1136"/>
      <c r="BV237" s="1136"/>
      <c r="BW237" s="1136"/>
      <c r="BX237" s="1136"/>
      <c r="BY237" s="1136"/>
      <c r="BZ237" s="1136"/>
      <c r="CA237" s="1136"/>
      <c r="CB237" s="1136"/>
      <c r="CC237" s="1136"/>
      <c r="CD237" s="1136"/>
      <c r="CE237" s="1136"/>
      <c r="CF237" s="1136"/>
      <c r="CG237" s="1136"/>
      <c r="CH237" s="1187"/>
    </row>
    <row r="238" spans="1:86" ht="18" customHeight="1" x14ac:dyDescent="0.15">
      <c r="A238" s="1107"/>
      <c r="B238" s="1108"/>
      <c r="C238" s="1112"/>
      <c r="D238" s="1112"/>
      <c r="E238" s="1112"/>
      <c r="F238" s="1112"/>
      <c r="G238" s="1112"/>
      <c r="H238" s="1112"/>
      <c r="I238" s="1112"/>
      <c r="J238" s="1112"/>
      <c r="K238" s="1112"/>
      <c r="L238" s="1112"/>
      <c r="M238" s="1112"/>
      <c r="N238" s="1113"/>
      <c r="O238" s="1114"/>
      <c r="P238" s="1115"/>
      <c r="Q238" s="1115"/>
      <c r="R238" s="1115"/>
      <c r="S238" s="1115"/>
      <c r="T238" s="1115"/>
      <c r="U238" s="1115"/>
      <c r="V238" s="1115"/>
      <c r="W238" s="1115"/>
      <c r="X238" s="1115"/>
      <c r="Y238" s="1188"/>
      <c r="Z238" s="1188"/>
      <c r="AA238" s="1188"/>
      <c r="AB238" s="1188"/>
      <c r="AC238" s="1188"/>
      <c r="AD238" s="1188"/>
      <c r="AE238" s="1188"/>
      <c r="AF238" s="1188"/>
      <c r="AG238" s="1188"/>
      <c r="AH238" s="1188"/>
      <c r="AI238" s="1188"/>
      <c r="AJ238" s="1188"/>
      <c r="AK238" s="1188"/>
      <c r="AL238" s="1188"/>
      <c r="AM238" s="1188"/>
      <c r="AN238" s="1188"/>
      <c r="AO238" s="1188"/>
      <c r="AP238" s="1189"/>
      <c r="AR238" s="47"/>
      <c r="AS238" s="1107"/>
      <c r="AT238" s="1108"/>
      <c r="AU238" s="1112"/>
      <c r="AV238" s="1112"/>
      <c r="AW238" s="1112"/>
      <c r="AX238" s="1112"/>
      <c r="AY238" s="1112"/>
      <c r="AZ238" s="1112"/>
      <c r="BA238" s="1112"/>
      <c r="BB238" s="1112"/>
      <c r="BC238" s="1112"/>
      <c r="BD238" s="1112"/>
      <c r="BE238" s="1112"/>
      <c r="BF238" s="1113"/>
      <c r="BG238" s="1114"/>
      <c r="BH238" s="1115"/>
      <c r="BI238" s="1115"/>
      <c r="BJ238" s="1115"/>
      <c r="BK238" s="1115"/>
      <c r="BL238" s="1115"/>
      <c r="BM238" s="1115"/>
      <c r="BN238" s="1115"/>
      <c r="BO238" s="1115"/>
      <c r="BP238" s="1115"/>
      <c r="BQ238" s="1188"/>
      <c r="BR238" s="1188"/>
      <c r="BS238" s="1188"/>
      <c r="BT238" s="1188"/>
      <c r="BU238" s="1188"/>
      <c r="BV238" s="1188"/>
      <c r="BW238" s="1188"/>
      <c r="BX238" s="1188"/>
      <c r="BY238" s="1188"/>
      <c r="BZ238" s="1188"/>
      <c r="CA238" s="1188"/>
      <c r="CB238" s="1188"/>
      <c r="CC238" s="1188"/>
      <c r="CD238" s="1188"/>
      <c r="CE238" s="1188"/>
      <c r="CF238" s="1188"/>
      <c r="CG238" s="1188"/>
      <c r="CH238" s="1189"/>
    </row>
    <row r="239" spans="1:86" ht="17.100000000000001" customHeight="1" x14ac:dyDescent="0.15">
      <c r="A239" s="1153" t="s">
        <v>64</v>
      </c>
      <c r="B239" s="1154"/>
      <c r="C239" s="1154"/>
      <c r="D239" s="1154"/>
      <c r="E239" s="1154"/>
      <c r="F239" s="1154"/>
      <c r="G239" s="1154"/>
      <c r="H239" s="1154"/>
      <c r="I239" s="1154"/>
      <c r="J239" s="1154"/>
      <c r="K239" s="1154"/>
      <c r="L239" s="1154"/>
      <c r="M239" s="1155"/>
      <c r="N239" s="1203" t="s">
        <v>22</v>
      </c>
      <c r="O239" s="1203"/>
      <c r="P239" s="1215" t="s">
        <v>17</v>
      </c>
      <c r="Q239" s="1216"/>
      <c r="R239" s="1217" t="str">
        <f>IF('⑨応募者名簿(印刷用)'!$BX$40="","",'⑨応募者名簿(印刷用)'!$BX$40)</f>
        <v>-</v>
      </c>
      <c r="S239" s="1217"/>
      <c r="T239" s="1217"/>
      <c r="U239" s="1217"/>
      <c r="V239" s="1217"/>
      <c r="W239" s="1217"/>
      <c r="X239" s="1217"/>
      <c r="Y239" s="1217"/>
      <c r="Z239" s="1217"/>
      <c r="AA239" s="1217"/>
      <c r="AB239" s="1217"/>
      <c r="AC239" s="1217"/>
      <c r="AD239" s="1217"/>
      <c r="AE239" s="1217"/>
      <c r="AF239" s="1217"/>
      <c r="AG239" s="1217"/>
      <c r="AH239" s="1217"/>
      <c r="AI239" s="1217"/>
      <c r="AJ239" s="1217"/>
      <c r="AK239" s="1217"/>
      <c r="AL239" s="1217"/>
      <c r="AM239" s="1217"/>
      <c r="AN239" s="1217"/>
      <c r="AO239" s="1217"/>
      <c r="AP239" s="1218"/>
      <c r="AR239" s="47"/>
      <c r="AS239" s="1153" t="s">
        <v>64</v>
      </c>
      <c r="AT239" s="1154"/>
      <c r="AU239" s="1154"/>
      <c r="AV239" s="1154"/>
      <c r="AW239" s="1154"/>
      <c r="AX239" s="1154"/>
      <c r="AY239" s="1154"/>
      <c r="AZ239" s="1154"/>
      <c r="BA239" s="1154"/>
      <c r="BB239" s="1154"/>
      <c r="BC239" s="1154"/>
      <c r="BD239" s="1154"/>
      <c r="BE239" s="1155"/>
      <c r="BF239" s="1203" t="s">
        <v>22</v>
      </c>
      <c r="BG239" s="1203"/>
      <c r="BH239" s="1215" t="s">
        <v>17</v>
      </c>
      <c r="BI239" s="1216"/>
      <c r="BJ239" s="1217" t="str">
        <f>IF('⑨応募者名簿(印刷用)'!$BX$40="","",'⑨応募者名簿(印刷用)'!$BX$40)</f>
        <v>-</v>
      </c>
      <c r="BK239" s="1217"/>
      <c r="BL239" s="1217"/>
      <c r="BM239" s="1217"/>
      <c r="BN239" s="1217"/>
      <c r="BO239" s="1217"/>
      <c r="BP239" s="1217"/>
      <c r="BQ239" s="1217"/>
      <c r="BR239" s="1217"/>
      <c r="BS239" s="1217"/>
      <c r="BT239" s="1217"/>
      <c r="BU239" s="1217"/>
      <c r="BV239" s="1217"/>
      <c r="BW239" s="1217"/>
      <c r="BX239" s="1217"/>
      <c r="BY239" s="1217"/>
      <c r="BZ239" s="1217"/>
      <c r="CA239" s="1217"/>
      <c r="CB239" s="1217"/>
      <c r="CC239" s="1217"/>
      <c r="CD239" s="1217"/>
      <c r="CE239" s="1217"/>
      <c r="CF239" s="1217"/>
      <c r="CG239" s="1217"/>
      <c r="CH239" s="1218"/>
    </row>
    <row r="240" spans="1:86" ht="17.100000000000001" customHeight="1" x14ac:dyDescent="0.15">
      <c r="A240" s="612" t="str">
        <f>'⑨応募者名簿(印刷用)'!$A$36</f>
        <v/>
      </c>
      <c r="B240" s="613"/>
      <c r="C240" s="613"/>
      <c r="D240" s="613"/>
      <c r="E240" s="613"/>
      <c r="F240" s="613"/>
      <c r="G240" s="613"/>
      <c r="H240" s="613"/>
      <c r="I240" s="93"/>
      <c r="J240" s="93"/>
      <c r="K240" s="93"/>
      <c r="L240" s="93"/>
      <c r="M240" s="94"/>
      <c r="N240" s="1203"/>
      <c r="O240" s="1203"/>
      <c r="P240" s="1219" t="str">
        <f>IF('⑨応募者名簿(印刷用)'!$BV$42="","",'⑨応募者名簿(印刷用)'!$BV$42)</f>
        <v xml:space="preserve"> </v>
      </c>
      <c r="Q240" s="1220"/>
      <c r="R240" s="1220"/>
      <c r="S240" s="1220"/>
      <c r="T240" s="1220"/>
      <c r="U240" s="1220"/>
      <c r="V240" s="1220"/>
      <c r="W240" s="1220"/>
      <c r="X240" s="1220"/>
      <c r="Y240" s="1220"/>
      <c r="Z240" s="1220"/>
      <c r="AA240" s="1220"/>
      <c r="AB240" s="1220"/>
      <c r="AC240" s="1220"/>
      <c r="AD240" s="1220"/>
      <c r="AE240" s="1220"/>
      <c r="AF240" s="1220"/>
      <c r="AG240" s="1220"/>
      <c r="AH240" s="1220"/>
      <c r="AI240" s="1220"/>
      <c r="AJ240" s="1220"/>
      <c r="AK240" s="1220"/>
      <c r="AL240" s="1220"/>
      <c r="AM240" s="1220"/>
      <c r="AN240" s="1220"/>
      <c r="AO240" s="1220"/>
      <c r="AP240" s="1221"/>
      <c r="AR240" s="47"/>
      <c r="AS240" s="612" t="str">
        <f>'⑨応募者名簿(印刷用)'!$A$36</f>
        <v/>
      </c>
      <c r="AT240" s="613"/>
      <c r="AU240" s="613"/>
      <c r="AV240" s="613"/>
      <c r="AW240" s="613"/>
      <c r="AX240" s="613"/>
      <c r="AY240" s="613"/>
      <c r="AZ240" s="613"/>
      <c r="BA240" s="93"/>
      <c r="BB240" s="93"/>
      <c r="BC240" s="93"/>
      <c r="BD240" s="93"/>
      <c r="BE240" s="94"/>
      <c r="BF240" s="1203"/>
      <c r="BG240" s="1203"/>
      <c r="BH240" s="1219" t="str">
        <f>IF('⑨応募者名簿(印刷用)'!$BV$42="","",'⑨応募者名簿(印刷用)'!$BV$42)</f>
        <v xml:space="preserve"> </v>
      </c>
      <c r="BI240" s="1220"/>
      <c r="BJ240" s="1220"/>
      <c r="BK240" s="1220"/>
      <c r="BL240" s="1220"/>
      <c r="BM240" s="1220"/>
      <c r="BN240" s="1220"/>
      <c r="BO240" s="1220"/>
      <c r="BP240" s="1220"/>
      <c r="BQ240" s="1220"/>
      <c r="BR240" s="1220"/>
      <c r="BS240" s="1220"/>
      <c r="BT240" s="1220"/>
      <c r="BU240" s="1220"/>
      <c r="BV240" s="1220"/>
      <c r="BW240" s="1220"/>
      <c r="BX240" s="1220"/>
      <c r="BY240" s="1220"/>
      <c r="BZ240" s="1220"/>
      <c r="CA240" s="1220"/>
      <c r="CB240" s="1220"/>
      <c r="CC240" s="1220"/>
      <c r="CD240" s="1220"/>
      <c r="CE240" s="1220"/>
      <c r="CF240" s="1220"/>
      <c r="CG240" s="1220"/>
      <c r="CH240" s="1221"/>
    </row>
    <row r="241" spans="1:87" ht="17.100000000000001" customHeight="1" x14ac:dyDescent="0.15">
      <c r="A241" s="612"/>
      <c r="B241" s="613"/>
      <c r="C241" s="613"/>
      <c r="D241" s="613"/>
      <c r="E241" s="613"/>
      <c r="F241" s="613"/>
      <c r="G241" s="613"/>
      <c r="H241" s="613"/>
      <c r="I241" s="93"/>
      <c r="J241" s="93"/>
      <c r="K241" s="93"/>
      <c r="L241" s="93"/>
      <c r="M241" s="94"/>
      <c r="N241" s="1203"/>
      <c r="O241" s="1203"/>
      <c r="P241" s="1219" t="str">
        <f>IF('⑨応募者名簿(印刷用)'!$BV$43="","",'⑨応募者名簿(印刷用)'!$BV$43)</f>
        <v xml:space="preserve"> </v>
      </c>
      <c r="Q241" s="1220"/>
      <c r="R241" s="1220"/>
      <c r="S241" s="1220"/>
      <c r="T241" s="1220"/>
      <c r="U241" s="1220"/>
      <c r="V241" s="1220"/>
      <c r="W241" s="1220"/>
      <c r="X241" s="1220"/>
      <c r="Y241" s="1220"/>
      <c r="Z241" s="1220"/>
      <c r="AA241" s="1220"/>
      <c r="AB241" s="1220"/>
      <c r="AC241" s="1220"/>
      <c r="AD241" s="1220"/>
      <c r="AE241" s="1220"/>
      <c r="AF241" s="1220"/>
      <c r="AG241" s="1220"/>
      <c r="AH241" s="1220"/>
      <c r="AI241" s="1220"/>
      <c r="AJ241" s="1220"/>
      <c r="AK241" s="1220"/>
      <c r="AL241" s="1220"/>
      <c r="AM241" s="1220"/>
      <c r="AN241" s="1220"/>
      <c r="AO241" s="1220"/>
      <c r="AP241" s="1221"/>
      <c r="AR241" s="47"/>
      <c r="AS241" s="612"/>
      <c r="AT241" s="613"/>
      <c r="AU241" s="613"/>
      <c r="AV241" s="613"/>
      <c r="AW241" s="613"/>
      <c r="AX241" s="613"/>
      <c r="AY241" s="613"/>
      <c r="AZ241" s="613"/>
      <c r="BA241" s="93"/>
      <c r="BB241" s="93"/>
      <c r="BC241" s="93"/>
      <c r="BD241" s="93"/>
      <c r="BE241" s="94"/>
      <c r="BF241" s="1203"/>
      <c r="BG241" s="1203"/>
      <c r="BH241" s="1219" t="str">
        <f>IF('⑨応募者名簿(印刷用)'!$BV$43="","",'⑨応募者名簿(印刷用)'!$BV$43)</f>
        <v xml:space="preserve"> </v>
      </c>
      <c r="BI241" s="1220"/>
      <c r="BJ241" s="1220"/>
      <c r="BK241" s="1220"/>
      <c r="BL241" s="1220"/>
      <c r="BM241" s="1220"/>
      <c r="BN241" s="1220"/>
      <c r="BO241" s="1220"/>
      <c r="BP241" s="1220"/>
      <c r="BQ241" s="1220"/>
      <c r="BR241" s="1220"/>
      <c r="BS241" s="1220"/>
      <c r="BT241" s="1220"/>
      <c r="BU241" s="1220"/>
      <c r="BV241" s="1220"/>
      <c r="BW241" s="1220"/>
      <c r="BX241" s="1220"/>
      <c r="BY241" s="1220"/>
      <c r="BZ241" s="1220"/>
      <c r="CA241" s="1220"/>
      <c r="CB241" s="1220"/>
      <c r="CC241" s="1220"/>
      <c r="CD241" s="1220"/>
      <c r="CE241" s="1220"/>
      <c r="CF241" s="1220"/>
      <c r="CG241" s="1220"/>
      <c r="CH241" s="1221"/>
    </row>
    <row r="242" spans="1:87" ht="17.100000000000001" customHeight="1" x14ac:dyDescent="0.15">
      <c r="A242" s="612"/>
      <c r="B242" s="613"/>
      <c r="C242" s="613"/>
      <c r="D242" s="613"/>
      <c r="E242" s="613"/>
      <c r="F242" s="613"/>
      <c r="G242" s="613"/>
      <c r="H242" s="613"/>
      <c r="I242" s="93"/>
      <c r="J242" s="93"/>
      <c r="K242" s="93"/>
      <c r="L242" s="93"/>
      <c r="M242" s="94"/>
      <c r="N242" s="1203"/>
      <c r="O242" s="1203"/>
      <c r="P242" s="1222" t="str">
        <f>IF('⑨応募者名簿(印刷用)'!$BV$44="","",'⑨応募者名簿(印刷用)'!$BV$44)</f>
        <v xml:space="preserve"> </v>
      </c>
      <c r="Q242" s="1223"/>
      <c r="R242" s="1223"/>
      <c r="S242" s="1223"/>
      <c r="T242" s="1223"/>
      <c r="U242" s="1223"/>
      <c r="V242" s="1223"/>
      <c r="W242" s="1223"/>
      <c r="X242" s="1223"/>
      <c r="Y242" s="1223"/>
      <c r="Z242" s="1223"/>
      <c r="AA242" s="1223"/>
      <c r="AB242" s="1223"/>
      <c r="AC242" s="1223"/>
      <c r="AD242" s="1223"/>
      <c r="AE242" s="1223"/>
      <c r="AF242" s="1223"/>
      <c r="AG242" s="1223"/>
      <c r="AH242" s="1223"/>
      <c r="AI242" s="1223"/>
      <c r="AJ242" s="1223"/>
      <c r="AK242" s="1223"/>
      <c r="AL242" s="1223"/>
      <c r="AM242" s="1223"/>
      <c r="AN242" s="1223"/>
      <c r="AO242" s="1223"/>
      <c r="AP242" s="1224"/>
      <c r="AR242" s="47"/>
      <c r="AS242" s="612"/>
      <c r="AT242" s="613"/>
      <c r="AU242" s="613"/>
      <c r="AV242" s="613"/>
      <c r="AW242" s="613"/>
      <c r="AX242" s="613"/>
      <c r="AY242" s="613"/>
      <c r="AZ242" s="613"/>
      <c r="BA242" s="93"/>
      <c r="BB242" s="93"/>
      <c r="BC242" s="93"/>
      <c r="BD242" s="93"/>
      <c r="BE242" s="94"/>
      <c r="BF242" s="1203"/>
      <c r="BG242" s="1203"/>
      <c r="BH242" s="1222" t="str">
        <f>IF('⑨応募者名簿(印刷用)'!$BV$44="","",'⑨応募者名簿(印刷用)'!$BV$44)</f>
        <v xml:space="preserve"> </v>
      </c>
      <c r="BI242" s="1223"/>
      <c r="BJ242" s="1223"/>
      <c r="BK242" s="1223"/>
      <c r="BL242" s="1223"/>
      <c r="BM242" s="1223"/>
      <c r="BN242" s="1223"/>
      <c r="BO242" s="1223"/>
      <c r="BP242" s="1223"/>
      <c r="BQ242" s="1223"/>
      <c r="BR242" s="1223"/>
      <c r="BS242" s="1223"/>
      <c r="BT242" s="1223"/>
      <c r="BU242" s="1223"/>
      <c r="BV242" s="1223"/>
      <c r="BW242" s="1223"/>
      <c r="BX242" s="1223"/>
      <c r="BY242" s="1223"/>
      <c r="BZ242" s="1223"/>
      <c r="CA242" s="1223"/>
      <c r="CB242" s="1223"/>
      <c r="CC242" s="1223"/>
      <c r="CD242" s="1223"/>
      <c r="CE242" s="1223"/>
      <c r="CF242" s="1223"/>
      <c r="CG242" s="1223"/>
      <c r="CH242" s="1224"/>
    </row>
    <row r="243" spans="1:87" ht="17.100000000000001" customHeight="1" x14ac:dyDescent="0.15">
      <c r="A243" s="612"/>
      <c r="B243" s="613"/>
      <c r="C243" s="613"/>
      <c r="D243" s="613"/>
      <c r="E243" s="613"/>
      <c r="F243" s="613"/>
      <c r="G243" s="613"/>
      <c r="H243" s="613"/>
      <c r="I243" s="93"/>
      <c r="J243" s="93"/>
      <c r="K243" s="93"/>
      <c r="L243" s="93"/>
      <c r="M243" s="94"/>
      <c r="N243" s="1206" t="s">
        <v>33</v>
      </c>
      <c r="O243" s="1207"/>
      <c r="P243" s="1212" t="s">
        <v>24</v>
      </c>
      <c r="Q243" s="1213"/>
      <c r="R243" s="1213"/>
      <c r="S243" s="1213"/>
      <c r="T243" s="1213" t="str">
        <f>""&amp;⑧入力シート!$D$21</f>
        <v/>
      </c>
      <c r="U243" s="1213"/>
      <c r="V243" s="1213"/>
      <c r="W243" s="1213"/>
      <c r="X243" s="1213"/>
      <c r="Y243" s="1213"/>
      <c r="Z243" s="1213"/>
      <c r="AA243" s="1213"/>
      <c r="AB243" s="1213"/>
      <c r="AC243" s="1213"/>
      <c r="AD243" s="1213"/>
      <c r="AE243" s="1213"/>
      <c r="AF243" s="1213"/>
      <c r="AG243" s="1213"/>
      <c r="AH243" s="1213"/>
      <c r="AI243" s="1213"/>
      <c r="AJ243" s="1213"/>
      <c r="AK243" s="1213"/>
      <c r="AL243" s="1213"/>
      <c r="AM243" s="1213"/>
      <c r="AN243" s="1213"/>
      <c r="AO243" s="1213"/>
      <c r="AP243" s="1214"/>
      <c r="AR243" s="47"/>
      <c r="AS243" s="612"/>
      <c r="AT243" s="613"/>
      <c r="AU243" s="613"/>
      <c r="AV243" s="613"/>
      <c r="AW243" s="613"/>
      <c r="AX243" s="613"/>
      <c r="AY243" s="613"/>
      <c r="AZ243" s="613"/>
      <c r="BA243" s="93"/>
      <c r="BB243" s="93"/>
      <c r="BC243" s="93"/>
      <c r="BD243" s="93"/>
      <c r="BE243" s="94"/>
      <c r="BF243" s="1206" t="s">
        <v>33</v>
      </c>
      <c r="BG243" s="1207"/>
      <c r="BH243" s="1212" t="s">
        <v>24</v>
      </c>
      <c r="BI243" s="1213"/>
      <c r="BJ243" s="1213"/>
      <c r="BK243" s="1213"/>
      <c r="BL243" s="1213" t="str">
        <f>""&amp;⑧入力シート!$D$21</f>
        <v/>
      </c>
      <c r="BM243" s="1213"/>
      <c r="BN243" s="1213"/>
      <c r="BO243" s="1213"/>
      <c r="BP243" s="1213"/>
      <c r="BQ243" s="1213"/>
      <c r="BR243" s="1213"/>
      <c r="BS243" s="1213"/>
      <c r="BT243" s="1213"/>
      <c r="BU243" s="1213"/>
      <c r="BV243" s="1213"/>
      <c r="BW243" s="1213"/>
      <c r="BX243" s="1213"/>
      <c r="BY243" s="1213"/>
      <c r="BZ243" s="1213"/>
      <c r="CA243" s="1213"/>
      <c r="CB243" s="1213"/>
      <c r="CC243" s="1213"/>
      <c r="CD243" s="1213"/>
      <c r="CE243" s="1213"/>
      <c r="CF243" s="1213"/>
      <c r="CG243" s="1213"/>
      <c r="CH243" s="1214"/>
    </row>
    <row r="244" spans="1:87" ht="17.100000000000001" customHeight="1" x14ac:dyDescent="0.15">
      <c r="A244" s="95"/>
      <c r="B244" s="93"/>
      <c r="C244" s="93"/>
      <c r="D244" s="93"/>
      <c r="E244" s="93"/>
      <c r="F244" s="93"/>
      <c r="G244" s="93"/>
      <c r="H244" s="93"/>
      <c r="I244" s="93"/>
      <c r="J244" s="93"/>
      <c r="K244" s="93"/>
      <c r="L244" s="93"/>
      <c r="M244" s="94"/>
      <c r="N244" s="1190"/>
      <c r="O244" s="1191"/>
      <c r="P244" s="1082" t="str">
        <f>"　"&amp;⑧入力シート!$D$22</f>
        <v>　</v>
      </c>
      <c r="Q244" s="1083"/>
      <c r="R244" s="1083"/>
      <c r="S244" s="1083"/>
      <c r="T244" s="1083"/>
      <c r="U244" s="1083"/>
      <c r="V244" s="1083"/>
      <c r="W244" s="1083"/>
      <c r="X244" s="1083"/>
      <c r="Y244" s="1083"/>
      <c r="Z244" s="1083"/>
      <c r="AA244" s="1083"/>
      <c r="AB244" s="1083"/>
      <c r="AC244" s="1083"/>
      <c r="AD244" s="1083"/>
      <c r="AE244" s="1083"/>
      <c r="AF244" s="1083"/>
      <c r="AG244" s="1083"/>
      <c r="AH244" s="1083"/>
      <c r="AI244" s="1083"/>
      <c r="AJ244" s="1083"/>
      <c r="AK244" s="1083"/>
      <c r="AL244" s="1083"/>
      <c r="AM244" s="1083"/>
      <c r="AN244" s="1083"/>
      <c r="AO244" s="1083"/>
      <c r="AP244" s="1084"/>
      <c r="AR244" s="47"/>
      <c r="AS244" s="95"/>
      <c r="AT244" s="93"/>
      <c r="AU244" s="93"/>
      <c r="AV244" s="93"/>
      <c r="AW244" s="93"/>
      <c r="AX244" s="93"/>
      <c r="AY244" s="93"/>
      <c r="AZ244" s="93"/>
      <c r="BA244" s="93"/>
      <c r="BB244" s="93"/>
      <c r="BC244" s="93"/>
      <c r="BD244" s="93"/>
      <c r="BE244" s="94"/>
      <c r="BF244" s="1190"/>
      <c r="BG244" s="1191"/>
      <c r="BH244" s="1082" t="str">
        <f>"　"&amp;⑧入力シート!$D$22</f>
        <v>　</v>
      </c>
      <c r="BI244" s="1083"/>
      <c r="BJ244" s="1083"/>
      <c r="BK244" s="1083"/>
      <c r="BL244" s="1083"/>
      <c r="BM244" s="1083"/>
      <c r="BN244" s="1083"/>
      <c r="BO244" s="1083"/>
      <c r="BP244" s="1083"/>
      <c r="BQ244" s="1083"/>
      <c r="BR244" s="1083"/>
      <c r="BS244" s="1083"/>
      <c r="BT244" s="1083"/>
      <c r="BU244" s="1083"/>
      <c r="BV244" s="1083"/>
      <c r="BW244" s="1083"/>
      <c r="BX244" s="1083"/>
      <c r="BY244" s="1083"/>
      <c r="BZ244" s="1083"/>
      <c r="CA244" s="1083"/>
      <c r="CB244" s="1083"/>
      <c r="CC244" s="1083"/>
      <c r="CD244" s="1083"/>
      <c r="CE244" s="1083"/>
      <c r="CF244" s="1083"/>
      <c r="CG244" s="1083"/>
      <c r="CH244" s="1084"/>
    </row>
    <row r="245" spans="1:87" ht="17.100000000000001" customHeight="1" x14ac:dyDescent="0.15">
      <c r="A245" s="95"/>
      <c r="B245" s="93"/>
      <c r="C245" s="93"/>
      <c r="D245" s="93"/>
      <c r="E245" s="93"/>
      <c r="F245" s="93"/>
      <c r="G245" s="93"/>
      <c r="H245" s="93"/>
      <c r="I245" s="93"/>
      <c r="J245" s="93"/>
      <c r="K245" s="93"/>
      <c r="L245" s="93"/>
      <c r="M245" s="94"/>
      <c r="N245" s="1190"/>
      <c r="O245" s="1191"/>
      <c r="P245" s="1085" t="str">
        <f>"　"&amp;⑧入力シート!$D$23</f>
        <v>　</v>
      </c>
      <c r="Q245" s="1086"/>
      <c r="R245" s="1086"/>
      <c r="S245" s="1086"/>
      <c r="T245" s="1086"/>
      <c r="U245" s="1086"/>
      <c r="V245" s="1086"/>
      <c r="W245" s="1086"/>
      <c r="X245" s="1086"/>
      <c r="Y245" s="1086"/>
      <c r="Z245" s="1086"/>
      <c r="AA245" s="1086"/>
      <c r="AB245" s="1086"/>
      <c r="AC245" s="1086"/>
      <c r="AD245" s="1086"/>
      <c r="AE245" s="1086"/>
      <c r="AF245" s="1086"/>
      <c r="AG245" s="1086"/>
      <c r="AH245" s="1086"/>
      <c r="AI245" s="1086"/>
      <c r="AJ245" s="1086"/>
      <c r="AK245" s="1086"/>
      <c r="AL245" s="1086"/>
      <c r="AM245" s="1086"/>
      <c r="AN245" s="1086"/>
      <c r="AO245" s="1086"/>
      <c r="AP245" s="1087"/>
      <c r="AR245" s="47"/>
      <c r="AS245" s="95"/>
      <c r="AT245" s="93"/>
      <c r="AU245" s="93"/>
      <c r="AV245" s="93"/>
      <c r="AW245" s="93"/>
      <c r="AX245" s="93"/>
      <c r="AY245" s="93"/>
      <c r="AZ245" s="93"/>
      <c r="BA245" s="93"/>
      <c r="BB245" s="93"/>
      <c r="BC245" s="93"/>
      <c r="BD245" s="93"/>
      <c r="BE245" s="94"/>
      <c r="BF245" s="1190"/>
      <c r="BG245" s="1191"/>
      <c r="BH245" s="1085" t="str">
        <f>"　"&amp;⑧入力シート!$D$23</f>
        <v>　</v>
      </c>
      <c r="BI245" s="1086"/>
      <c r="BJ245" s="1086"/>
      <c r="BK245" s="1086"/>
      <c r="BL245" s="1086"/>
      <c r="BM245" s="1086"/>
      <c r="BN245" s="1086"/>
      <c r="BO245" s="1086"/>
      <c r="BP245" s="1086"/>
      <c r="BQ245" s="1086"/>
      <c r="BR245" s="1086"/>
      <c r="BS245" s="1086"/>
      <c r="BT245" s="1086"/>
      <c r="BU245" s="1086"/>
      <c r="BV245" s="1086"/>
      <c r="BW245" s="1086"/>
      <c r="BX245" s="1086"/>
      <c r="BY245" s="1086"/>
      <c r="BZ245" s="1086"/>
      <c r="CA245" s="1086"/>
      <c r="CB245" s="1086"/>
      <c r="CC245" s="1086"/>
      <c r="CD245" s="1086"/>
      <c r="CE245" s="1086"/>
      <c r="CF245" s="1086"/>
      <c r="CG245" s="1086"/>
      <c r="CH245" s="1087"/>
    </row>
    <row r="246" spans="1:87" ht="17.100000000000001" customHeight="1" x14ac:dyDescent="0.15">
      <c r="A246" s="96"/>
      <c r="B246" s="97"/>
      <c r="C246" s="97"/>
      <c r="D246" s="97"/>
      <c r="E246" s="97"/>
      <c r="F246" s="97"/>
      <c r="G246" s="97"/>
      <c r="H246" s="97"/>
      <c r="I246" s="97"/>
      <c r="J246" s="97"/>
      <c r="K246" s="97"/>
      <c r="L246" s="97"/>
      <c r="M246" s="98"/>
      <c r="N246" s="1190"/>
      <c r="O246" s="1191"/>
      <c r="P246" s="1085"/>
      <c r="Q246" s="1086"/>
      <c r="R246" s="1086"/>
      <c r="S246" s="1086"/>
      <c r="T246" s="1086"/>
      <c r="U246" s="1086"/>
      <c r="V246" s="1086"/>
      <c r="W246" s="1086"/>
      <c r="X246" s="1086"/>
      <c r="Y246" s="1086"/>
      <c r="Z246" s="1086"/>
      <c r="AA246" s="1086"/>
      <c r="AB246" s="1086"/>
      <c r="AC246" s="1086"/>
      <c r="AD246" s="1086"/>
      <c r="AE246" s="1086"/>
      <c r="AF246" s="1086"/>
      <c r="AG246" s="1086"/>
      <c r="AH246" s="1086"/>
      <c r="AI246" s="1086"/>
      <c r="AJ246" s="1086"/>
      <c r="AK246" s="1086"/>
      <c r="AL246" s="1086"/>
      <c r="AM246" s="1086"/>
      <c r="AN246" s="1086"/>
      <c r="AO246" s="1086"/>
      <c r="AP246" s="1087"/>
      <c r="AR246" s="47"/>
      <c r="AS246" s="96"/>
      <c r="AT246" s="97"/>
      <c r="AU246" s="97"/>
      <c r="AV246" s="97"/>
      <c r="AW246" s="97"/>
      <c r="AX246" s="97"/>
      <c r="AY246" s="97"/>
      <c r="AZ246" s="97"/>
      <c r="BA246" s="97"/>
      <c r="BB246" s="97"/>
      <c r="BC246" s="97"/>
      <c r="BD246" s="97"/>
      <c r="BE246" s="98"/>
      <c r="BF246" s="1190"/>
      <c r="BG246" s="1191"/>
      <c r="BH246" s="1085"/>
      <c r="BI246" s="1086"/>
      <c r="BJ246" s="1086"/>
      <c r="BK246" s="1086"/>
      <c r="BL246" s="1086"/>
      <c r="BM246" s="1086"/>
      <c r="BN246" s="1086"/>
      <c r="BO246" s="1086"/>
      <c r="BP246" s="1086"/>
      <c r="BQ246" s="1086"/>
      <c r="BR246" s="1086"/>
      <c r="BS246" s="1086"/>
      <c r="BT246" s="1086"/>
      <c r="BU246" s="1086"/>
      <c r="BV246" s="1086"/>
      <c r="BW246" s="1086"/>
      <c r="BX246" s="1086"/>
      <c r="BY246" s="1086"/>
      <c r="BZ246" s="1086"/>
      <c r="CA246" s="1086"/>
      <c r="CB246" s="1086"/>
      <c r="CC246" s="1086"/>
      <c r="CD246" s="1086"/>
      <c r="CE246" s="1086"/>
      <c r="CF246" s="1086"/>
      <c r="CG246" s="1086"/>
      <c r="CH246" s="1087"/>
    </row>
    <row r="247" spans="1:87" ht="18" customHeight="1" x14ac:dyDescent="0.15">
      <c r="A247" s="1206" t="s">
        <v>38</v>
      </c>
      <c r="B247" s="1207"/>
      <c r="C247" s="1212" t="s">
        <v>32</v>
      </c>
      <c r="D247" s="1213"/>
      <c r="E247" s="1213"/>
      <c r="F247" s="1213"/>
      <c r="G247" s="1213"/>
      <c r="H247" s="1213"/>
      <c r="I247" s="1213"/>
      <c r="J247" s="1213"/>
      <c r="K247" s="1213"/>
      <c r="L247" s="1213"/>
      <c r="M247" s="1213"/>
      <c r="N247" s="1203" t="s">
        <v>35</v>
      </c>
      <c r="O247" s="1203"/>
      <c r="P247" s="1126" t="str">
        <f>""&amp;⑧入力シート!AD132</f>
        <v/>
      </c>
      <c r="Q247" s="1126"/>
      <c r="R247" s="1126"/>
      <c r="S247" s="1126"/>
      <c r="T247" s="1126"/>
      <c r="U247" s="1126"/>
      <c r="V247" s="1126"/>
      <c r="W247" s="1126"/>
      <c r="X247" s="1126"/>
      <c r="Y247" s="1126"/>
      <c r="Z247" s="1126"/>
      <c r="AA247" s="1126"/>
      <c r="AB247" s="1126"/>
      <c r="AC247" s="1126"/>
      <c r="AD247" s="1126"/>
      <c r="AE247" s="1126"/>
      <c r="AF247" s="1126"/>
      <c r="AG247" s="1126"/>
      <c r="AH247" s="1126"/>
      <c r="AI247" s="1126"/>
      <c r="AJ247" s="1126"/>
      <c r="AK247" s="1126"/>
      <c r="AL247" s="1126"/>
      <c r="AM247" s="1126"/>
      <c r="AN247" s="1126"/>
      <c r="AO247" s="1126"/>
      <c r="AP247" s="1126"/>
      <c r="AR247" s="47"/>
      <c r="AS247" s="1206" t="s">
        <v>38</v>
      </c>
      <c r="AT247" s="1207"/>
      <c r="AU247" s="1212" t="s">
        <v>32</v>
      </c>
      <c r="AV247" s="1213"/>
      <c r="AW247" s="1213"/>
      <c r="AX247" s="1213"/>
      <c r="AY247" s="1213"/>
      <c r="AZ247" s="1213"/>
      <c r="BA247" s="1213"/>
      <c r="BB247" s="1213"/>
      <c r="BC247" s="1213"/>
      <c r="BD247" s="1213"/>
      <c r="BE247" s="1213"/>
      <c r="BF247" s="1203" t="s">
        <v>35</v>
      </c>
      <c r="BG247" s="1203"/>
      <c r="BH247" s="1126" t="str">
        <f>""&amp;⑧入力シート!AD133</f>
        <v/>
      </c>
      <c r="BI247" s="1126"/>
      <c r="BJ247" s="1126"/>
      <c r="BK247" s="1126"/>
      <c r="BL247" s="1126"/>
      <c r="BM247" s="1126"/>
      <c r="BN247" s="1126"/>
      <c r="BO247" s="1126"/>
      <c r="BP247" s="1126"/>
      <c r="BQ247" s="1126"/>
      <c r="BR247" s="1126"/>
      <c r="BS247" s="1126"/>
      <c r="BT247" s="1126"/>
      <c r="BU247" s="1126"/>
      <c r="BV247" s="1126"/>
      <c r="BW247" s="1126"/>
      <c r="BX247" s="1126"/>
      <c r="BY247" s="1126"/>
      <c r="BZ247" s="1126"/>
      <c r="CA247" s="1126"/>
      <c r="CB247" s="1126"/>
      <c r="CC247" s="1126"/>
      <c r="CD247" s="1126"/>
      <c r="CE247" s="1126"/>
      <c r="CF247" s="1126"/>
      <c r="CG247" s="1126"/>
      <c r="CH247" s="1126"/>
    </row>
    <row r="248" spans="1:87" ht="18" customHeight="1" x14ac:dyDescent="0.15">
      <c r="A248" s="1190"/>
      <c r="B248" s="1191"/>
      <c r="C248" s="1204">
        <f>⑧入力シート!Y132</f>
        <v>109</v>
      </c>
      <c r="D248" s="1205"/>
      <c r="E248" s="1205"/>
      <c r="F248" s="1205"/>
      <c r="G248" s="1205"/>
      <c r="H248" s="1205"/>
      <c r="I248" s="1205"/>
      <c r="J248" s="1205"/>
      <c r="K248" s="1205"/>
      <c r="L248" s="1205"/>
      <c r="M248" s="1205"/>
      <c r="N248" s="1203"/>
      <c r="O248" s="1203"/>
      <c r="P248" s="1126"/>
      <c r="Q248" s="1126"/>
      <c r="R248" s="1126"/>
      <c r="S248" s="1126"/>
      <c r="T248" s="1126"/>
      <c r="U248" s="1126"/>
      <c r="V248" s="1126"/>
      <c r="W248" s="1126"/>
      <c r="X248" s="1126"/>
      <c r="Y248" s="1126"/>
      <c r="Z248" s="1126"/>
      <c r="AA248" s="1126"/>
      <c r="AB248" s="1126"/>
      <c r="AC248" s="1126"/>
      <c r="AD248" s="1126"/>
      <c r="AE248" s="1126"/>
      <c r="AF248" s="1126"/>
      <c r="AG248" s="1126"/>
      <c r="AH248" s="1126"/>
      <c r="AI248" s="1126"/>
      <c r="AJ248" s="1126"/>
      <c r="AK248" s="1126"/>
      <c r="AL248" s="1126"/>
      <c r="AM248" s="1126"/>
      <c r="AN248" s="1126"/>
      <c r="AO248" s="1126"/>
      <c r="AP248" s="1126"/>
      <c r="AR248" s="47"/>
      <c r="AS248" s="1190"/>
      <c r="AT248" s="1191"/>
      <c r="AU248" s="1204">
        <f>⑧入力シート!Y133</f>
        <v>110</v>
      </c>
      <c r="AV248" s="1205"/>
      <c r="AW248" s="1205"/>
      <c r="AX248" s="1205"/>
      <c r="AY248" s="1205"/>
      <c r="AZ248" s="1205"/>
      <c r="BA248" s="1205"/>
      <c r="BB248" s="1205"/>
      <c r="BC248" s="1205"/>
      <c r="BD248" s="1205"/>
      <c r="BE248" s="1205"/>
      <c r="BF248" s="1203"/>
      <c r="BG248" s="1203"/>
      <c r="BH248" s="1126"/>
      <c r="BI248" s="1126"/>
      <c r="BJ248" s="1126"/>
      <c r="BK248" s="1126"/>
      <c r="BL248" s="1126"/>
      <c r="BM248" s="1126"/>
      <c r="BN248" s="1126"/>
      <c r="BO248" s="1126"/>
      <c r="BP248" s="1126"/>
      <c r="BQ248" s="1126"/>
      <c r="BR248" s="1126"/>
      <c r="BS248" s="1126"/>
      <c r="BT248" s="1126"/>
      <c r="BU248" s="1126"/>
      <c r="BV248" s="1126"/>
      <c r="BW248" s="1126"/>
      <c r="BX248" s="1126"/>
      <c r="BY248" s="1126"/>
      <c r="BZ248" s="1126"/>
      <c r="CA248" s="1126"/>
      <c r="CB248" s="1126"/>
      <c r="CC248" s="1126"/>
      <c r="CD248" s="1126"/>
      <c r="CE248" s="1126"/>
      <c r="CF248" s="1126"/>
      <c r="CG248" s="1126"/>
      <c r="CH248" s="1126"/>
    </row>
    <row r="249" spans="1:87" ht="18" customHeight="1" x14ac:dyDescent="0.15">
      <c r="A249" s="1192"/>
      <c r="B249" s="1193"/>
      <c r="C249" s="1204"/>
      <c r="D249" s="1205"/>
      <c r="E249" s="1205"/>
      <c r="F249" s="1205"/>
      <c r="G249" s="1205"/>
      <c r="H249" s="1205"/>
      <c r="I249" s="1205"/>
      <c r="J249" s="1205"/>
      <c r="K249" s="1205"/>
      <c r="L249" s="1205"/>
      <c r="M249" s="1205"/>
      <c r="N249" s="1203"/>
      <c r="O249" s="1203"/>
      <c r="P249" s="1126"/>
      <c r="Q249" s="1126"/>
      <c r="R249" s="1126"/>
      <c r="S249" s="1126"/>
      <c r="T249" s="1126"/>
      <c r="U249" s="1126"/>
      <c r="V249" s="1126"/>
      <c r="W249" s="1126"/>
      <c r="X249" s="1126"/>
      <c r="Y249" s="1126"/>
      <c r="Z249" s="1126"/>
      <c r="AA249" s="1126"/>
      <c r="AB249" s="1126"/>
      <c r="AC249" s="1126"/>
      <c r="AD249" s="1126"/>
      <c r="AE249" s="1126"/>
      <c r="AF249" s="1126"/>
      <c r="AG249" s="1126"/>
      <c r="AH249" s="1126"/>
      <c r="AI249" s="1126"/>
      <c r="AJ249" s="1126"/>
      <c r="AK249" s="1126"/>
      <c r="AL249" s="1126"/>
      <c r="AM249" s="1126"/>
      <c r="AN249" s="1126"/>
      <c r="AO249" s="1126"/>
      <c r="AP249" s="1126"/>
      <c r="AR249" s="47"/>
      <c r="AS249" s="1192"/>
      <c r="AT249" s="1193"/>
      <c r="AU249" s="1204"/>
      <c r="AV249" s="1205"/>
      <c r="AW249" s="1205"/>
      <c r="AX249" s="1205"/>
      <c r="AY249" s="1205"/>
      <c r="AZ249" s="1205"/>
      <c r="BA249" s="1205"/>
      <c r="BB249" s="1205"/>
      <c r="BC249" s="1205"/>
      <c r="BD249" s="1205"/>
      <c r="BE249" s="1205"/>
      <c r="BF249" s="1203"/>
      <c r="BG249" s="1203"/>
      <c r="BH249" s="1126"/>
      <c r="BI249" s="1126"/>
      <c r="BJ249" s="1126"/>
      <c r="BK249" s="1126"/>
      <c r="BL249" s="1126"/>
      <c r="BM249" s="1126"/>
      <c r="BN249" s="1126"/>
      <c r="BO249" s="1126"/>
      <c r="BP249" s="1126"/>
      <c r="BQ249" s="1126"/>
      <c r="BR249" s="1126"/>
      <c r="BS249" s="1126"/>
      <c r="BT249" s="1126"/>
      <c r="BU249" s="1126"/>
      <c r="BV249" s="1126"/>
      <c r="BW249" s="1126"/>
      <c r="BX249" s="1126"/>
      <c r="BY249" s="1126"/>
      <c r="BZ249" s="1126"/>
      <c r="CA249" s="1126"/>
      <c r="CB249" s="1126"/>
      <c r="CC249" s="1126"/>
      <c r="CD249" s="1126"/>
      <c r="CE249" s="1126"/>
      <c r="CF249" s="1126"/>
      <c r="CG249" s="1126"/>
      <c r="CH249" s="1126"/>
    </row>
    <row r="250" spans="1:87" ht="18" customHeight="1" x14ac:dyDescent="0.15">
      <c r="A250" s="1206" t="s">
        <v>37</v>
      </c>
      <c r="B250" s="1207"/>
      <c r="C250" s="1208" t="str">
        <f>""&amp;⑧入力シート!Z132</f>
        <v/>
      </c>
      <c r="D250" s="1209"/>
      <c r="E250" s="1209"/>
      <c r="F250" s="1209"/>
      <c r="G250" s="1209"/>
      <c r="H250" s="1209"/>
      <c r="I250" s="1209"/>
      <c r="J250" s="1209"/>
      <c r="K250" s="1209"/>
      <c r="L250" s="1209"/>
      <c r="M250" s="1210"/>
      <c r="N250" s="1190" t="s">
        <v>36</v>
      </c>
      <c r="O250" s="1191"/>
      <c r="P250" s="1194" t="s">
        <v>34</v>
      </c>
      <c r="Q250" s="1195"/>
      <c r="R250" s="1195"/>
      <c r="S250" s="1195"/>
      <c r="T250" s="1195"/>
      <c r="U250" s="1195"/>
      <c r="V250" s="1195"/>
      <c r="W250" s="1195"/>
      <c r="X250" s="1195"/>
      <c r="Y250" s="1195"/>
      <c r="Z250" s="1195"/>
      <c r="AA250" s="1195"/>
      <c r="AB250" s="1195"/>
      <c r="AC250" s="1195"/>
      <c r="AD250" s="1195"/>
      <c r="AE250" s="1195"/>
      <c r="AF250" s="1195"/>
      <c r="AG250" s="1195"/>
      <c r="AH250" s="1195"/>
      <c r="AI250" s="1195"/>
      <c r="AJ250" s="1195"/>
      <c r="AK250" s="1195"/>
      <c r="AL250" s="1195"/>
      <c r="AM250" s="1195"/>
      <c r="AN250" s="1195"/>
      <c r="AO250" s="1195"/>
      <c r="AP250" s="1196"/>
      <c r="AR250" s="47"/>
      <c r="AS250" s="1206" t="s">
        <v>37</v>
      </c>
      <c r="AT250" s="1207"/>
      <c r="AU250" s="1208" t="str">
        <f>""&amp;⑧入力シート!Z133</f>
        <v/>
      </c>
      <c r="AV250" s="1209"/>
      <c r="AW250" s="1209"/>
      <c r="AX250" s="1209"/>
      <c r="AY250" s="1209"/>
      <c r="AZ250" s="1209"/>
      <c r="BA250" s="1209"/>
      <c r="BB250" s="1209"/>
      <c r="BC250" s="1209"/>
      <c r="BD250" s="1209"/>
      <c r="BE250" s="1210"/>
      <c r="BF250" s="1190" t="s">
        <v>36</v>
      </c>
      <c r="BG250" s="1191"/>
      <c r="BH250" s="1194" t="s">
        <v>34</v>
      </c>
      <c r="BI250" s="1195"/>
      <c r="BJ250" s="1195"/>
      <c r="BK250" s="1195"/>
      <c r="BL250" s="1195"/>
      <c r="BM250" s="1195"/>
      <c r="BN250" s="1195"/>
      <c r="BO250" s="1195"/>
      <c r="BP250" s="1195"/>
      <c r="BQ250" s="1195"/>
      <c r="BR250" s="1195"/>
      <c r="BS250" s="1195"/>
      <c r="BT250" s="1195"/>
      <c r="BU250" s="1195"/>
      <c r="BV250" s="1195"/>
      <c r="BW250" s="1195"/>
      <c r="BX250" s="1195"/>
      <c r="BY250" s="1195"/>
      <c r="BZ250" s="1195"/>
      <c r="CA250" s="1195"/>
      <c r="CB250" s="1195"/>
      <c r="CC250" s="1195"/>
      <c r="CD250" s="1195"/>
      <c r="CE250" s="1195"/>
      <c r="CF250" s="1195"/>
      <c r="CG250" s="1195"/>
      <c r="CH250" s="1196"/>
    </row>
    <row r="251" spans="1:87" ht="18" customHeight="1" x14ac:dyDescent="0.15">
      <c r="A251" s="1190"/>
      <c r="B251" s="1191"/>
      <c r="C251" s="1204"/>
      <c r="D251" s="1205"/>
      <c r="E251" s="1205"/>
      <c r="F251" s="1205"/>
      <c r="G251" s="1205"/>
      <c r="H251" s="1205"/>
      <c r="I251" s="1205"/>
      <c r="J251" s="1205"/>
      <c r="K251" s="1205"/>
      <c r="L251" s="1205"/>
      <c r="M251" s="1211"/>
      <c r="N251" s="1190"/>
      <c r="O251" s="1191"/>
      <c r="P251" s="1225" t="str">
        <f>'⑨応募者名簿(印刷用)'!CY21</f>
        <v xml:space="preserve"> </v>
      </c>
      <c r="Q251" s="1225"/>
      <c r="R251" s="1225"/>
      <c r="S251" s="1225"/>
      <c r="T251" s="1225"/>
      <c r="U251" s="1225"/>
      <c r="V251" s="1225"/>
      <c r="W251" s="1225"/>
      <c r="X251" s="1225"/>
      <c r="Y251" s="1225"/>
      <c r="Z251" s="1225"/>
      <c r="AA251" s="1225"/>
      <c r="AB251" s="1225"/>
      <c r="AC251" s="1225"/>
      <c r="AD251" s="1225"/>
      <c r="AE251" s="1225"/>
      <c r="AF251" s="1225"/>
      <c r="AG251" s="1225"/>
      <c r="AH251" s="1225"/>
      <c r="AI251" s="1225"/>
      <c r="AJ251" s="1225"/>
      <c r="AK251" s="1225"/>
      <c r="AL251" s="1225"/>
      <c r="AM251" s="1225"/>
      <c r="AN251" s="1225"/>
      <c r="AO251" s="1225"/>
      <c r="AP251" s="1225"/>
      <c r="AR251" s="47"/>
      <c r="AS251" s="1190"/>
      <c r="AT251" s="1191"/>
      <c r="AU251" s="1204"/>
      <c r="AV251" s="1205"/>
      <c r="AW251" s="1205"/>
      <c r="AX251" s="1205"/>
      <c r="AY251" s="1205"/>
      <c r="AZ251" s="1205"/>
      <c r="BA251" s="1205"/>
      <c r="BB251" s="1205"/>
      <c r="BC251" s="1205"/>
      <c r="BD251" s="1205"/>
      <c r="BE251" s="1211"/>
      <c r="BF251" s="1190"/>
      <c r="BG251" s="1191"/>
      <c r="BH251" s="1225" t="str">
        <f>'⑨応募者名簿(印刷用)'!CY22</f>
        <v xml:space="preserve"> </v>
      </c>
      <c r="BI251" s="1225"/>
      <c r="BJ251" s="1225"/>
      <c r="BK251" s="1225"/>
      <c r="BL251" s="1225"/>
      <c r="BM251" s="1225"/>
      <c r="BN251" s="1225"/>
      <c r="BO251" s="1225"/>
      <c r="BP251" s="1225"/>
      <c r="BQ251" s="1225"/>
      <c r="BR251" s="1225"/>
      <c r="BS251" s="1225"/>
      <c r="BT251" s="1225"/>
      <c r="BU251" s="1225"/>
      <c r="BV251" s="1225"/>
      <c r="BW251" s="1225"/>
      <c r="BX251" s="1225"/>
      <c r="BY251" s="1225"/>
      <c r="BZ251" s="1225"/>
      <c r="CA251" s="1225"/>
      <c r="CB251" s="1225"/>
      <c r="CC251" s="1225"/>
      <c r="CD251" s="1225"/>
      <c r="CE251" s="1225"/>
      <c r="CF251" s="1225"/>
      <c r="CG251" s="1225"/>
      <c r="CH251" s="1225"/>
    </row>
    <row r="252" spans="1:87" ht="18" customHeight="1" x14ac:dyDescent="0.15">
      <c r="A252" s="1190"/>
      <c r="B252" s="1191"/>
      <c r="C252" s="1204"/>
      <c r="D252" s="1205"/>
      <c r="E252" s="1205"/>
      <c r="F252" s="1205"/>
      <c r="G252" s="1205"/>
      <c r="H252" s="1205"/>
      <c r="I252" s="1205"/>
      <c r="J252" s="1205"/>
      <c r="K252" s="1205"/>
      <c r="L252" s="1205"/>
      <c r="M252" s="1211"/>
      <c r="N252" s="1192"/>
      <c r="O252" s="1193"/>
      <c r="P252" s="1112"/>
      <c r="Q252" s="1112"/>
      <c r="R252" s="1112"/>
      <c r="S252" s="1112"/>
      <c r="T252" s="1112"/>
      <c r="U252" s="1112"/>
      <c r="V252" s="1112"/>
      <c r="W252" s="1112"/>
      <c r="X252" s="1112"/>
      <c r="Y252" s="1112"/>
      <c r="Z252" s="1112"/>
      <c r="AA252" s="1112"/>
      <c r="AB252" s="1112"/>
      <c r="AC252" s="1112"/>
      <c r="AD252" s="1112"/>
      <c r="AE252" s="1112"/>
      <c r="AF252" s="1112"/>
      <c r="AG252" s="1112"/>
      <c r="AH252" s="1112"/>
      <c r="AI252" s="1112"/>
      <c r="AJ252" s="1112"/>
      <c r="AK252" s="1112"/>
      <c r="AL252" s="1112"/>
      <c r="AM252" s="1112"/>
      <c r="AN252" s="1112"/>
      <c r="AO252" s="1112"/>
      <c r="AP252" s="1112"/>
      <c r="AR252" s="47"/>
      <c r="AS252" s="1190"/>
      <c r="AT252" s="1191"/>
      <c r="AU252" s="1204"/>
      <c r="AV252" s="1205"/>
      <c r="AW252" s="1205"/>
      <c r="AX252" s="1205"/>
      <c r="AY252" s="1205"/>
      <c r="AZ252" s="1205"/>
      <c r="BA252" s="1205"/>
      <c r="BB252" s="1205"/>
      <c r="BC252" s="1205"/>
      <c r="BD252" s="1205"/>
      <c r="BE252" s="1211"/>
      <c r="BF252" s="1192"/>
      <c r="BG252" s="1193"/>
      <c r="BH252" s="1112"/>
      <c r="BI252" s="1112"/>
      <c r="BJ252" s="1112"/>
      <c r="BK252" s="1112"/>
      <c r="BL252" s="1112"/>
      <c r="BM252" s="1112"/>
      <c r="BN252" s="1112"/>
      <c r="BO252" s="1112"/>
      <c r="BP252" s="1112"/>
      <c r="BQ252" s="1112"/>
      <c r="BR252" s="1112"/>
      <c r="BS252" s="1112"/>
      <c r="BT252" s="1112"/>
      <c r="BU252" s="1112"/>
      <c r="BV252" s="1112"/>
      <c r="BW252" s="1112"/>
      <c r="BX252" s="1112"/>
      <c r="BY252" s="1112"/>
      <c r="BZ252" s="1112"/>
      <c r="CA252" s="1112"/>
      <c r="CB252" s="1112"/>
      <c r="CC252" s="1112"/>
      <c r="CD252" s="1112"/>
      <c r="CE252" s="1112"/>
      <c r="CF252" s="1112"/>
      <c r="CG252" s="1112"/>
      <c r="CH252" s="1112"/>
    </row>
    <row r="253" spans="1:87" ht="18" customHeight="1" x14ac:dyDescent="0.15">
      <c r="A253" s="1060" t="s">
        <v>43</v>
      </c>
      <c r="B253" s="1061"/>
      <c r="C253" s="1112" t="str">
        <f>'⑨応募者名簿(印刷用)'!CW21</f>
        <v/>
      </c>
      <c r="D253" s="1112"/>
      <c r="E253" s="1112"/>
      <c r="F253" s="1112"/>
      <c r="G253" s="1112"/>
      <c r="H253" s="1112"/>
      <c r="I253" s="1112"/>
      <c r="J253" s="1112"/>
      <c r="K253" s="1112"/>
      <c r="L253" s="1112"/>
      <c r="M253" s="1112"/>
      <c r="N253" s="1113" t="s">
        <v>23</v>
      </c>
      <c r="O253" s="1114"/>
      <c r="P253" s="1115" t="str">
        <f>""&amp;⑧入力シート!AE132</f>
        <v/>
      </c>
      <c r="Q253" s="1115"/>
      <c r="R253" s="1115"/>
      <c r="S253" s="1115"/>
      <c r="T253" s="1115"/>
      <c r="U253" s="1115"/>
      <c r="V253" s="1115"/>
      <c r="W253" s="1115"/>
      <c r="X253" s="1115"/>
      <c r="Y253" s="1136" t="s">
        <v>82</v>
      </c>
      <c r="Z253" s="1136"/>
      <c r="AA253" s="1136"/>
      <c r="AB253" s="1136"/>
      <c r="AC253" s="1136"/>
      <c r="AD253" s="1136"/>
      <c r="AE253" s="1136"/>
      <c r="AF253" s="1136"/>
      <c r="AG253" s="1136"/>
      <c r="AH253" s="1136"/>
      <c r="AI253" s="1136"/>
      <c r="AJ253" s="1136"/>
      <c r="AK253" s="1136"/>
      <c r="AL253" s="1136"/>
      <c r="AM253" s="1136"/>
      <c r="AN253" s="1136"/>
      <c r="AO253" s="1136"/>
      <c r="AP253" s="1187"/>
      <c r="AR253" s="47"/>
      <c r="AS253" s="1060" t="s">
        <v>43</v>
      </c>
      <c r="AT253" s="1061"/>
      <c r="AU253" s="1112" t="str">
        <f>'⑨応募者名簿(印刷用)'!CW22</f>
        <v/>
      </c>
      <c r="AV253" s="1112"/>
      <c r="AW253" s="1112"/>
      <c r="AX253" s="1112"/>
      <c r="AY253" s="1112"/>
      <c r="AZ253" s="1112"/>
      <c r="BA253" s="1112"/>
      <c r="BB253" s="1112"/>
      <c r="BC253" s="1112"/>
      <c r="BD253" s="1112"/>
      <c r="BE253" s="1112"/>
      <c r="BF253" s="1113" t="s">
        <v>23</v>
      </c>
      <c r="BG253" s="1114"/>
      <c r="BH253" s="1115" t="str">
        <f>""&amp;⑧入力シート!AE133</f>
        <v/>
      </c>
      <c r="BI253" s="1115"/>
      <c r="BJ253" s="1115"/>
      <c r="BK253" s="1115"/>
      <c r="BL253" s="1115"/>
      <c r="BM253" s="1115"/>
      <c r="BN253" s="1115"/>
      <c r="BO253" s="1115"/>
      <c r="BP253" s="1115"/>
      <c r="BQ253" s="1136" t="s">
        <v>82</v>
      </c>
      <c r="BR253" s="1136"/>
      <c r="BS253" s="1136"/>
      <c r="BT253" s="1136"/>
      <c r="BU253" s="1136"/>
      <c r="BV253" s="1136"/>
      <c r="BW253" s="1136"/>
      <c r="BX253" s="1136"/>
      <c r="BY253" s="1136"/>
      <c r="BZ253" s="1136"/>
      <c r="CA253" s="1136"/>
      <c r="CB253" s="1136"/>
      <c r="CC253" s="1136"/>
      <c r="CD253" s="1136"/>
      <c r="CE253" s="1136"/>
      <c r="CF253" s="1136"/>
      <c r="CG253" s="1136"/>
      <c r="CH253" s="1187"/>
    </row>
    <row r="254" spans="1:87" ht="18" customHeight="1" x14ac:dyDescent="0.15">
      <c r="A254" s="1062"/>
      <c r="B254" s="1063"/>
      <c r="C254" s="1112"/>
      <c r="D254" s="1112"/>
      <c r="E254" s="1112"/>
      <c r="F254" s="1112"/>
      <c r="G254" s="1112"/>
      <c r="H254" s="1112"/>
      <c r="I254" s="1112"/>
      <c r="J254" s="1112"/>
      <c r="K254" s="1112"/>
      <c r="L254" s="1112"/>
      <c r="M254" s="1112"/>
      <c r="N254" s="1113"/>
      <c r="O254" s="1114"/>
      <c r="P254" s="1115"/>
      <c r="Q254" s="1115"/>
      <c r="R254" s="1115"/>
      <c r="S254" s="1115"/>
      <c r="T254" s="1115"/>
      <c r="U254" s="1115"/>
      <c r="V254" s="1115"/>
      <c r="W254" s="1115"/>
      <c r="X254" s="1115"/>
      <c r="Y254" s="1188"/>
      <c r="Z254" s="1188"/>
      <c r="AA254" s="1188"/>
      <c r="AB254" s="1188"/>
      <c r="AC254" s="1188"/>
      <c r="AD254" s="1188"/>
      <c r="AE254" s="1188"/>
      <c r="AF254" s="1188"/>
      <c r="AG254" s="1188"/>
      <c r="AH254" s="1188"/>
      <c r="AI254" s="1188"/>
      <c r="AJ254" s="1188"/>
      <c r="AK254" s="1188"/>
      <c r="AL254" s="1188"/>
      <c r="AM254" s="1188"/>
      <c r="AN254" s="1188"/>
      <c r="AO254" s="1188"/>
      <c r="AP254" s="1189"/>
      <c r="AR254" s="47"/>
      <c r="AS254" s="1062"/>
      <c r="AT254" s="1063"/>
      <c r="AU254" s="1112"/>
      <c r="AV254" s="1112"/>
      <c r="AW254" s="1112"/>
      <c r="AX254" s="1112"/>
      <c r="AY254" s="1112"/>
      <c r="AZ254" s="1112"/>
      <c r="BA254" s="1112"/>
      <c r="BB254" s="1112"/>
      <c r="BC254" s="1112"/>
      <c r="BD254" s="1112"/>
      <c r="BE254" s="1112"/>
      <c r="BF254" s="1113"/>
      <c r="BG254" s="1114"/>
      <c r="BH254" s="1115"/>
      <c r="BI254" s="1115"/>
      <c r="BJ254" s="1115"/>
      <c r="BK254" s="1115"/>
      <c r="BL254" s="1115"/>
      <c r="BM254" s="1115"/>
      <c r="BN254" s="1115"/>
      <c r="BO254" s="1115"/>
      <c r="BP254" s="1115"/>
      <c r="BQ254" s="1188"/>
      <c r="BR254" s="1188"/>
      <c r="BS254" s="1188"/>
      <c r="BT254" s="1188"/>
      <c r="BU254" s="1188"/>
      <c r="BV254" s="1188"/>
      <c r="BW254" s="1188"/>
      <c r="BX254" s="1188"/>
      <c r="BY254" s="1188"/>
      <c r="BZ254" s="1188"/>
      <c r="CA254" s="1188"/>
      <c r="CB254" s="1188"/>
      <c r="CC254" s="1188"/>
      <c r="CD254" s="1188"/>
      <c r="CE254" s="1188"/>
      <c r="CF254" s="1188"/>
      <c r="CG254" s="1188"/>
      <c r="CH254" s="1189"/>
    </row>
    <row r="255" spans="1:87" ht="15" customHeight="1" x14ac:dyDescent="0.15">
      <c r="A255" s="99"/>
      <c r="B255" s="99"/>
      <c r="C255" s="100"/>
      <c r="D255" s="100"/>
      <c r="E255" s="100"/>
      <c r="F255" s="100"/>
      <c r="G255" s="100"/>
      <c r="H255" s="100"/>
      <c r="I255" s="100"/>
      <c r="J255" s="100"/>
      <c r="K255" s="100"/>
      <c r="L255" s="100"/>
      <c r="M255" s="100"/>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R255" s="47"/>
      <c r="AS255" s="99"/>
      <c r="AT255" s="99"/>
      <c r="AU255" s="100"/>
      <c r="AV255" s="100"/>
      <c r="AW255" s="100"/>
      <c r="AX255" s="100"/>
      <c r="AY255" s="100"/>
      <c r="AZ255" s="100"/>
      <c r="BA255" s="100"/>
      <c r="BB255" s="100"/>
      <c r="BC255" s="100"/>
      <c r="BD255" s="100"/>
      <c r="BE255" s="100"/>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c r="CA255" s="101"/>
      <c r="CB255" s="101"/>
      <c r="CC255" s="101"/>
      <c r="CD255" s="101"/>
      <c r="CE255" s="101"/>
      <c r="CF255" s="101"/>
      <c r="CG255" s="101"/>
      <c r="CH255" s="101"/>
    </row>
    <row r="256" spans="1:87" ht="15" customHeight="1" x14ac:dyDescent="0.15">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50"/>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row>
    <row r="257" spans="1:86" ht="17.100000000000001" customHeight="1" x14ac:dyDescent="0.15">
      <c r="A257" s="1153" t="s">
        <v>64</v>
      </c>
      <c r="B257" s="1154"/>
      <c r="C257" s="1154"/>
      <c r="D257" s="1154"/>
      <c r="E257" s="1154"/>
      <c r="F257" s="1154"/>
      <c r="G257" s="1154"/>
      <c r="H257" s="1154"/>
      <c r="I257" s="1154"/>
      <c r="J257" s="1154"/>
      <c r="K257" s="1154"/>
      <c r="L257" s="1154"/>
      <c r="M257" s="1155"/>
      <c r="N257" s="1203" t="s">
        <v>22</v>
      </c>
      <c r="O257" s="1203"/>
      <c r="P257" s="1215" t="s">
        <v>17</v>
      </c>
      <c r="Q257" s="1216"/>
      <c r="R257" s="1217" t="str">
        <f>IF('⑨応募者名簿(印刷用)'!$BX$40="","",'⑨応募者名簿(印刷用)'!$BX$40)</f>
        <v>-</v>
      </c>
      <c r="S257" s="1217"/>
      <c r="T257" s="1217"/>
      <c r="U257" s="1217"/>
      <c r="V257" s="1217"/>
      <c r="W257" s="1217"/>
      <c r="X257" s="1217"/>
      <c r="Y257" s="1217"/>
      <c r="Z257" s="1217"/>
      <c r="AA257" s="1217"/>
      <c r="AB257" s="1217"/>
      <c r="AC257" s="1217"/>
      <c r="AD257" s="1217"/>
      <c r="AE257" s="1217"/>
      <c r="AF257" s="1217"/>
      <c r="AG257" s="1217"/>
      <c r="AH257" s="1217"/>
      <c r="AI257" s="1217"/>
      <c r="AJ257" s="1217"/>
      <c r="AK257" s="1217"/>
      <c r="AL257" s="1217"/>
      <c r="AM257" s="1217"/>
      <c r="AN257" s="1217"/>
      <c r="AO257" s="1217"/>
      <c r="AP257" s="1218"/>
      <c r="AR257" s="47"/>
      <c r="AS257" s="1153" t="s">
        <v>64</v>
      </c>
      <c r="AT257" s="1154"/>
      <c r="AU257" s="1154"/>
      <c r="AV257" s="1154"/>
      <c r="AW257" s="1154"/>
      <c r="AX257" s="1154"/>
      <c r="AY257" s="1154"/>
      <c r="AZ257" s="1154"/>
      <c r="BA257" s="1154"/>
      <c r="BB257" s="1154"/>
      <c r="BC257" s="1154"/>
      <c r="BD257" s="1154"/>
      <c r="BE257" s="1155"/>
      <c r="BF257" s="1203" t="s">
        <v>22</v>
      </c>
      <c r="BG257" s="1203"/>
      <c r="BH257" s="1215" t="s">
        <v>17</v>
      </c>
      <c r="BI257" s="1216"/>
      <c r="BJ257" s="1217" t="str">
        <f>IF('⑨応募者名簿(印刷用)'!$BX$40="","",'⑨応募者名簿(印刷用)'!$BX$40)</f>
        <v>-</v>
      </c>
      <c r="BK257" s="1217"/>
      <c r="BL257" s="1217"/>
      <c r="BM257" s="1217"/>
      <c r="BN257" s="1217"/>
      <c r="BO257" s="1217"/>
      <c r="BP257" s="1217"/>
      <c r="BQ257" s="1217"/>
      <c r="BR257" s="1217"/>
      <c r="BS257" s="1217"/>
      <c r="BT257" s="1217"/>
      <c r="BU257" s="1217"/>
      <c r="BV257" s="1217"/>
      <c r="BW257" s="1217"/>
      <c r="BX257" s="1217"/>
      <c r="BY257" s="1217"/>
      <c r="BZ257" s="1217"/>
      <c r="CA257" s="1217"/>
      <c r="CB257" s="1217"/>
      <c r="CC257" s="1217"/>
      <c r="CD257" s="1217"/>
      <c r="CE257" s="1217"/>
      <c r="CF257" s="1217"/>
      <c r="CG257" s="1217"/>
      <c r="CH257" s="1218"/>
    </row>
    <row r="258" spans="1:86" ht="17.100000000000001" customHeight="1" x14ac:dyDescent="0.15">
      <c r="A258" s="612" t="str">
        <f>'⑨応募者名簿(印刷用)'!$A$36</f>
        <v/>
      </c>
      <c r="B258" s="613"/>
      <c r="C258" s="613"/>
      <c r="D258" s="613"/>
      <c r="E258" s="613"/>
      <c r="F258" s="613"/>
      <c r="G258" s="613"/>
      <c r="H258" s="613"/>
      <c r="I258" s="93"/>
      <c r="J258" s="93"/>
      <c r="K258" s="93"/>
      <c r="L258" s="93"/>
      <c r="M258" s="94"/>
      <c r="N258" s="1203"/>
      <c r="O258" s="1203"/>
      <c r="P258" s="1219" t="str">
        <f>IF('⑨応募者名簿(印刷用)'!$BV$42="","",'⑨応募者名簿(印刷用)'!$BV$42)</f>
        <v xml:space="preserve"> </v>
      </c>
      <c r="Q258" s="1220"/>
      <c r="R258" s="1220"/>
      <c r="S258" s="1220"/>
      <c r="T258" s="1220"/>
      <c r="U258" s="1220"/>
      <c r="V258" s="1220"/>
      <c r="W258" s="1220"/>
      <c r="X258" s="1220"/>
      <c r="Y258" s="1220"/>
      <c r="Z258" s="1220"/>
      <c r="AA258" s="1220"/>
      <c r="AB258" s="1220"/>
      <c r="AC258" s="1220"/>
      <c r="AD258" s="1220"/>
      <c r="AE258" s="1220"/>
      <c r="AF258" s="1220"/>
      <c r="AG258" s="1220"/>
      <c r="AH258" s="1220"/>
      <c r="AI258" s="1220"/>
      <c r="AJ258" s="1220"/>
      <c r="AK258" s="1220"/>
      <c r="AL258" s="1220"/>
      <c r="AM258" s="1220"/>
      <c r="AN258" s="1220"/>
      <c r="AO258" s="1220"/>
      <c r="AP258" s="1221"/>
      <c r="AR258" s="47"/>
      <c r="AS258" s="612" t="str">
        <f>'⑨応募者名簿(印刷用)'!$A$36</f>
        <v/>
      </c>
      <c r="AT258" s="613"/>
      <c r="AU258" s="613"/>
      <c r="AV258" s="613"/>
      <c r="AW258" s="613"/>
      <c r="AX258" s="613"/>
      <c r="AY258" s="613"/>
      <c r="AZ258" s="613"/>
      <c r="BA258" s="93"/>
      <c r="BB258" s="93"/>
      <c r="BC258" s="93"/>
      <c r="BD258" s="93"/>
      <c r="BE258" s="94"/>
      <c r="BF258" s="1203"/>
      <c r="BG258" s="1203"/>
      <c r="BH258" s="1219" t="str">
        <f>IF('⑨応募者名簿(印刷用)'!$BV$42="","",'⑨応募者名簿(印刷用)'!$BV$42)</f>
        <v xml:space="preserve"> </v>
      </c>
      <c r="BI258" s="1220"/>
      <c r="BJ258" s="1220"/>
      <c r="BK258" s="1220"/>
      <c r="BL258" s="1220"/>
      <c r="BM258" s="1220"/>
      <c r="BN258" s="1220"/>
      <c r="BO258" s="1220"/>
      <c r="BP258" s="1220"/>
      <c r="BQ258" s="1220"/>
      <c r="BR258" s="1220"/>
      <c r="BS258" s="1220"/>
      <c r="BT258" s="1220"/>
      <c r="BU258" s="1220"/>
      <c r="BV258" s="1220"/>
      <c r="BW258" s="1220"/>
      <c r="BX258" s="1220"/>
      <c r="BY258" s="1220"/>
      <c r="BZ258" s="1220"/>
      <c r="CA258" s="1220"/>
      <c r="CB258" s="1220"/>
      <c r="CC258" s="1220"/>
      <c r="CD258" s="1220"/>
      <c r="CE258" s="1220"/>
      <c r="CF258" s="1220"/>
      <c r="CG258" s="1220"/>
      <c r="CH258" s="1221"/>
    </row>
    <row r="259" spans="1:86" ht="17.100000000000001" customHeight="1" x14ac:dyDescent="0.15">
      <c r="A259" s="612"/>
      <c r="B259" s="613"/>
      <c r="C259" s="613"/>
      <c r="D259" s="613"/>
      <c r="E259" s="613"/>
      <c r="F259" s="613"/>
      <c r="G259" s="613"/>
      <c r="H259" s="613"/>
      <c r="I259" s="93"/>
      <c r="J259" s="93"/>
      <c r="K259" s="93"/>
      <c r="L259" s="93"/>
      <c r="M259" s="94"/>
      <c r="N259" s="1203"/>
      <c r="O259" s="1203"/>
      <c r="P259" s="1219" t="str">
        <f>IF('⑨応募者名簿(印刷用)'!$BV$43="","",'⑨応募者名簿(印刷用)'!$BV$43)</f>
        <v xml:space="preserve"> </v>
      </c>
      <c r="Q259" s="1220"/>
      <c r="R259" s="1220"/>
      <c r="S259" s="1220"/>
      <c r="T259" s="1220"/>
      <c r="U259" s="1220"/>
      <c r="V259" s="1220"/>
      <c r="W259" s="1220"/>
      <c r="X259" s="1220"/>
      <c r="Y259" s="1220"/>
      <c r="Z259" s="1220"/>
      <c r="AA259" s="1220"/>
      <c r="AB259" s="1220"/>
      <c r="AC259" s="1220"/>
      <c r="AD259" s="1220"/>
      <c r="AE259" s="1220"/>
      <c r="AF259" s="1220"/>
      <c r="AG259" s="1220"/>
      <c r="AH259" s="1220"/>
      <c r="AI259" s="1220"/>
      <c r="AJ259" s="1220"/>
      <c r="AK259" s="1220"/>
      <c r="AL259" s="1220"/>
      <c r="AM259" s="1220"/>
      <c r="AN259" s="1220"/>
      <c r="AO259" s="1220"/>
      <c r="AP259" s="1221"/>
      <c r="AR259" s="47"/>
      <c r="AS259" s="612"/>
      <c r="AT259" s="613"/>
      <c r="AU259" s="613"/>
      <c r="AV259" s="613"/>
      <c r="AW259" s="613"/>
      <c r="AX259" s="613"/>
      <c r="AY259" s="613"/>
      <c r="AZ259" s="613"/>
      <c r="BA259" s="93"/>
      <c r="BB259" s="93"/>
      <c r="BC259" s="93"/>
      <c r="BD259" s="93"/>
      <c r="BE259" s="94"/>
      <c r="BF259" s="1203"/>
      <c r="BG259" s="1203"/>
      <c r="BH259" s="1219" t="str">
        <f>IF('⑨応募者名簿(印刷用)'!$BV$43="","",'⑨応募者名簿(印刷用)'!$BV$43)</f>
        <v xml:space="preserve"> </v>
      </c>
      <c r="BI259" s="1220"/>
      <c r="BJ259" s="1220"/>
      <c r="BK259" s="1220"/>
      <c r="BL259" s="1220"/>
      <c r="BM259" s="1220"/>
      <c r="BN259" s="1220"/>
      <c r="BO259" s="1220"/>
      <c r="BP259" s="1220"/>
      <c r="BQ259" s="1220"/>
      <c r="BR259" s="1220"/>
      <c r="BS259" s="1220"/>
      <c r="BT259" s="1220"/>
      <c r="BU259" s="1220"/>
      <c r="BV259" s="1220"/>
      <c r="BW259" s="1220"/>
      <c r="BX259" s="1220"/>
      <c r="BY259" s="1220"/>
      <c r="BZ259" s="1220"/>
      <c r="CA259" s="1220"/>
      <c r="CB259" s="1220"/>
      <c r="CC259" s="1220"/>
      <c r="CD259" s="1220"/>
      <c r="CE259" s="1220"/>
      <c r="CF259" s="1220"/>
      <c r="CG259" s="1220"/>
      <c r="CH259" s="1221"/>
    </row>
    <row r="260" spans="1:86" ht="17.100000000000001" customHeight="1" x14ac:dyDescent="0.15">
      <c r="A260" s="612"/>
      <c r="B260" s="613"/>
      <c r="C260" s="613"/>
      <c r="D260" s="613"/>
      <c r="E260" s="613"/>
      <c r="F260" s="613"/>
      <c r="G260" s="613"/>
      <c r="H260" s="613"/>
      <c r="I260" s="93"/>
      <c r="J260" s="93"/>
      <c r="K260" s="93"/>
      <c r="L260" s="93"/>
      <c r="M260" s="94"/>
      <c r="N260" s="1203"/>
      <c r="O260" s="1203"/>
      <c r="P260" s="1222" t="str">
        <f>IF('⑨応募者名簿(印刷用)'!$BV$44="","",'⑨応募者名簿(印刷用)'!$BV$44)</f>
        <v xml:space="preserve"> </v>
      </c>
      <c r="Q260" s="1223"/>
      <c r="R260" s="1223"/>
      <c r="S260" s="1223"/>
      <c r="T260" s="1223"/>
      <c r="U260" s="1223"/>
      <c r="V260" s="1223"/>
      <c r="W260" s="1223"/>
      <c r="X260" s="1223"/>
      <c r="Y260" s="1223"/>
      <c r="Z260" s="1223"/>
      <c r="AA260" s="1223"/>
      <c r="AB260" s="1223"/>
      <c r="AC260" s="1223"/>
      <c r="AD260" s="1223"/>
      <c r="AE260" s="1223"/>
      <c r="AF260" s="1223"/>
      <c r="AG260" s="1223"/>
      <c r="AH260" s="1223"/>
      <c r="AI260" s="1223"/>
      <c r="AJ260" s="1223"/>
      <c r="AK260" s="1223"/>
      <c r="AL260" s="1223"/>
      <c r="AM260" s="1223"/>
      <c r="AN260" s="1223"/>
      <c r="AO260" s="1223"/>
      <c r="AP260" s="1224"/>
      <c r="AR260" s="47"/>
      <c r="AS260" s="612"/>
      <c r="AT260" s="613"/>
      <c r="AU260" s="613"/>
      <c r="AV260" s="613"/>
      <c r="AW260" s="613"/>
      <c r="AX260" s="613"/>
      <c r="AY260" s="613"/>
      <c r="AZ260" s="613"/>
      <c r="BA260" s="93"/>
      <c r="BB260" s="93"/>
      <c r="BC260" s="93"/>
      <c r="BD260" s="93"/>
      <c r="BE260" s="94"/>
      <c r="BF260" s="1203"/>
      <c r="BG260" s="1203"/>
      <c r="BH260" s="1222" t="str">
        <f>IF('⑨応募者名簿(印刷用)'!$BV$44="","",'⑨応募者名簿(印刷用)'!$BV$44)</f>
        <v xml:space="preserve"> </v>
      </c>
      <c r="BI260" s="1223"/>
      <c r="BJ260" s="1223"/>
      <c r="BK260" s="1223"/>
      <c r="BL260" s="1223"/>
      <c r="BM260" s="1223"/>
      <c r="BN260" s="1223"/>
      <c r="BO260" s="1223"/>
      <c r="BP260" s="1223"/>
      <c r="BQ260" s="1223"/>
      <c r="BR260" s="1223"/>
      <c r="BS260" s="1223"/>
      <c r="BT260" s="1223"/>
      <c r="BU260" s="1223"/>
      <c r="BV260" s="1223"/>
      <c r="BW260" s="1223"/>
      <c r="BX260" s="1223"/>
      <c r="BY260" s="1223"/>
      <c r="BZ260" s="1223"/>
      <c r="CA260" s="1223"/>
      <c r="CB260" s="1223"/>
      <c r="CC260" s="1223"/>
      <c r="CD260" s="1223"/>
      <c r="CE260" s="1223"/>
      <c r="CF260" s="1223"/>
      <c r="CG260" s="1223"/>
      <c r="CH260" s="1224"/>
    </row>
    <row r="261" spans="1:86" ht="17.100000000000001" customHeight="1" x14ac:dyDescent="0.15">
      <c r="A261" s="612"/>
      <c r="B261" s="613"/>
      <c r="C261" s="613"/>
      <c r="D261" s="613"/>
      <c r="E261" s="613"/>
      <c r="F261" s="613"/>
      <c r="G261" s="613"/>
      <c r="H261" s="613"/>
      <c r="I261" s="93"/>
      <c r="J261" s="93"/>
      <c r="K261" s="93"/>
      <c r="L261" s="93"/>
      <c r="M261" s="94"/>
      <c r="N261" s="1206" t="s">
        <v>33</v>
      </c>
      <c r="O261" s="1207"/>
      <c r="P261" s="1212" t="s">
        <v>24</v>
      </c>
      <c r="Q261" s="1213"/>
      <c r="R261" s="1213"/>
      <c r="S261" s="1213"/>
      <c r="T261" s="1213" t="str">
        <f>""&amp;⑧入力シート!$D$21</f>
        <v/>
      </c>
      <c r="U261" s="1213"/>
      <c r="V261" s="1213"/>
      <c r="W261" s="1213"/>
      <c r="X261" s="1213"/>
      <c r="Y261" s="1213"/>
      <c r="Z261" s="1213"/>
      <c r="AA261" s="1213"/>
      <c r="AB261" s="1213"/>
      <c r="AC261" s="1213"/>
      <c r="AD261" s="1213"/>
      <c r="AE261" s="1213"/>
      <c r="AF261" s="1213"/>
      <c r="AG261" s="1213"/>
      <c r="AH261" s="1213"/>
      <c r="AI261" s="1213"/>
      <c r="AJ261" s="1213"/>
      <c r="AK261" s="1213"/>
      <c r="AL261" s="1213"/>
      <c r="AM261" s="1213"/>
      <c r="AN261" s="1213"/>
      <c r="AO261" s="1213"/>
      <c r="AP261" s="1214"/>
      <c r="AR261" s="47"/>
      <c r="AS261" s="612"/>
      <c r="AT261" s="613"/>
      <c r="AU261" s="613"/>
      <c r="AV261" s="613"/>
      <c r="AW261" s="613"/>
      <c r="AX261" s="613"/>
      <c r="AY261" s="613"/>
      <c r="AZ261" s="613"/>
      <c r="BA261" s="93"/>
      <c r="BB261" s="93"/>
      <c r="BC261" s="93"/>
      <c r="BD261" s="93"/>
      <c r="BE261" s="94"/>
      <c r="BF261" s="1206" t="s">
        <v>33</v>
      </c>
      <c r="BG261" s="1207"/>
      <c r="BH261" s="1212" t="s">
        <v>24</v>
      </c>
      <c r="BI261" s="1213"/>
      <c r="BJ261" s="1213"/>
      <c r="BK261" s="1213"/>
      <c r="BL261" s="1213" t="str">
        <f>""&amp;⑧入力シート!$D$21</f>
        <v/>
      </c>
      <c r="BM261" s="1213"/>
      <c r="BN261" s="1213"/>
      <c r="BO261" s="1213"/>
      <c r="BP261" s="1213"/>
      <c r="BQ261" s="1213"/>
      <c r="BR261" s="1213"/>
      <c r="BS261" s="1213"/>
      <c r="BT261" s="1213"/>
      <c r="BU261" s="1213"/>
      <c r="BV261" s="1213"/>
      <c r="BW261" s="1213"/>
      <c r="BX261" s="1213"/>
      <c r="BY261" s="1213"/>
      <c r="BZ261" s="1213"/>
      <c r="CA261" s="1213"/>
      <c r="CB261" s="1213"/>
      <c r="CC261" s="1213"/>
      <c r="CD261" s="1213"/>
      <c r="CE261" s="1213"/>
      <c r="CF261" s="1213"/>
      <c r="CG261" s="1213"/>
      <c r="CH261" s="1214"/>
    </row>
    <row r="262" spans="1:86" ht="17.100000000000001" customHeight="1" x14ac:dyDescent="0.15">
      <c r="A262" s="95"/>
      <c r="B262" s="93"/>
      <c r="C262" s="93"/>
      <c r="D262" s="93"/>
      <c r="E262" s="93"/>
      <c r="F262" s="93"/>
      <c r="G262" s="93"/>
      <c r="H262" s="93"/>
      <c r="I262" s="93"/>
      <c r="J262" s="93"/>
      <c r="K262" s="93"/>
      <c r="L262" s="93"/>
      <c r="M262" s="94"/>
      <c r="N262" s="1190"/>
      <c r="O262" s="1191"/>
      <c r="P262" s="1082" t="str">
        <f>"　"&amp;⑧入力シート!$D$22</f>
        <v>　</v>
      </c>
      <c r="Q262" s="1083"/>
      <c r="R262" s="1083"/>
      <c r="S262" s="1083"/>
      <c r="T262" s="1083"/>
      <c r="U262" s="1083"/>
      <c r="V262" s="1083"/>
      <c r="W262" s="1083"/>
      <c r="X262" s="1083"/>
      <c r="Y262" s="1083"/>
      <c r="Z262" s="1083"/>
      <c r="AA262" s="1083"/>
      <c r="AB262" s="1083"/>
      <c r="AC262" s="1083"/>
      <c r="AD262" s="1083"/>
      <c r="AE262" s="1083"/>
      <c r="AF262" s="1083"/>
      <c r="AG262" s="1083"/>
      <c r="AH262" s="1083"/>
      <c r="AI262" s="1083"/>
      <c r="AJ262" s="1083"/>
      <c r="AK262" s="1083"/>
      <c r="AL262" s="1083"/>
      <c r="AM262" s="1083"/>
      <c r="AN262" s="1083"/>
      <c r="AO262" s="1083"/>
      <c r="AP262" s="1084"/>
      <c r="AR262" s="47"/>
      <c r="AS262" s="95"/>
      <c r="AT262" s="93"/>
      <c r="AU262" s="93"/>
      <c r="AV262" s="93"/>
      <c r="AW262" s="93"/>
      <c r="AX262" s="93"/>
      <c r="AY262" s="93"/>
      <c r="AZ262" s="93"/>
      <c r="BA262" s="93"/>
      <c r="BB262" s="93"/>
      <c r="BC262" s="93"/>
      <c r="BD262" s="93"/>
      <c r="BE262" s="94"/>
      <c r="BF262" s="1190"/>
      <c r="BG262" s="1191"/>
      <c r="BH262" s="1082" t="str">
        <f>"　"&amp;⑧入力シート!$D$22</f>
        <v>　</v>
      </c>
      <c r="BI262" s="1083"/>
      <c r="BJ262" s="1083"/>
      <c r="BK262" s="1083"/>
      <c r="BL262" s="1083"/>
      <c r="BM262" s="1083"/>
      <c r="BN262" s="1083"/>
      <c r="BO262" s="1083"/>
      <c r="BP262" s="1083"/>
      <c r="BQ262" s="1083"/>
      <c r="BR262" s="1083"/>
      <c r="BS262" s="1083"/>
      <c r="BT262" s="1083"/>
      <c r="BU262" s="1083"/>
      <c r="BV262" s="1083"/>
      <c r="BW262" s="1083"/>
      <c r="BX262" s="1083"/>
      <c r="BY262" s="1083"/>
      <c r="BZ262" s="1083"/>
      <c r="CA262" s="1083"/>
      <c r="CB262" s="1083"/>
      <c r="CC262" s="1083"/>
      <c r="CD262" s="1083"/>
      <c r="CE262" s="1083"/>
      <c r="CF262" s="1083"/>
      <c r="CG262" s="1083"/>
      <c r="CH262" s="1084"/>
    </row>
    <row r="263" spans="1:86" ht="17.100000000000001" customHeight="1" x14ac:dyDescent="0.15">
      <c r="A263" s="95"/>
      <c r="B263" s="93"/>
      <c r="C263" s="93"/>
      <c r="D263" s="93"/>
      <c r="E263" s="93"/>
      <c r="F263" s="93"/>
      <c r="G263" s="93"/>
      <c r="H263" s="93"/>
      <c r="I263" s="93"/>
      <c r="J263" s="93"/>
      <c r="K263" s="93"/>
      <c r="L263" s="93"/>
      <c r="M263" s="94"/>
      <c r="N263" s="1190"/>
      <c r="O263" s="1191"/>
      <c r="P263" s="1085" t="str">
        <f>"　"&amp;⑧入力シート!$D$23</f>
        <v>　</v>
      </c>
      <c r="Q263" s="1086"/>
      <c r="R263" s="1086"/>
      <c r="S263" s="1086"/>
      <c r="T263" s="1086"/>
      <c r="U263" s="1086"/>
      <c r="V263" s="1086"/>
      <c r="W263" s="1086"/>
      <c r="X263" s="1086"/>
      <c r="Y263" s="1086"/>
      <c r="Z263" s="1086"/>
      <c r="AA263" s="1086"/>
      <c r="AB263" s="1086"/>
      <c r="AC263" s="1086"/>
      <c r="AD263" s="1086"/>
      <c r="AE263" s="1086"/>
      <c r="AF263" s="1086"/>
      <c r="AG263" s="1086"/>
      <c r="AH263" s="1086"/>
      <c r="AI263" s="1086"/>
      <c r="AJ263" s="1086"/>
      <c r="AK263" s="1086"/>
      <c r="AL263" s="1086"/>
      <c r="AM263" s="1086"/>
      <c r="AN263" s="1086"/>
      <c r="AO263" s="1086"/>
      <c r="AP263" s="1087"/>
      <c r="AR263" s="47"/>
      <c r="AS263" s="95"/>
      <c r="AT263" s="93"/>
      <c r="AU263" s="93"/>
      <c r="AV263" s="93"/>
      <c r="AW263" s="93"/>
      <c r="AX263" s="93"/>
      <c r="AY263" s="93"/>
      <c r="AZ263" s="93"/>
      <c r="BA263" s="93"/>
      <c r="BB263" s="93"/>
      <c r="BC263" s="93"/>
      <c r="BD263" s="93"/>
      <c r="BE263" s="94"/>
      <c r="BF263" s="1190"/>
      <c r="BG263" s="1191"/>
      <c r="BH263" s="1085" t="str">
        <f>"　"&amp;⑧入力シート!$D$23</f>
        <v>　</v>
      </c>
      <c r="BI263" s="1086"/>
      <c r="BJ263" s="1086"/>
      <c r="BK263" s="1086"/>
      <c r="BL263" s="1086"/>
      <c r="BM263" s="1086"/>
      <c r="BN263" s="1086"/>
      <c r="BO263" s="1086"/>
      <c r="BP263" s="1086"/>
      <c r="BQ263" s="1086"/>
      <c r="BR263" s="1086"/>
      <c r="BS263" s="1086"/>
      <c r="BT263" s="1086"/>
      <c r="BU263" s="1086"/>
      <c r="BV263" s="1086"/>
      <c r="BW263" s="1086"/>
      <c r="BX263" s="1086"/>
      <c r="BY263" s="1086"/>
      <c r="BZ263" s="1086"/>
      <c r="CA263" s="1086"/>
      <c r="CB263" s="1086"/>
      <c r="CC263" s="1086"/>
      <c r="CD263" s="1086"/>
      <c r="CE263" s="1086"/>
      <c r="CF263" s="1086"/>
      <c r="CG263" s="1086"/>
      <c r="CH263" s="1087"/>
    </row>
    <row r="264" spans="1:86" ht="17.100000000000001" customHeight="1" x14ac:dyDescent="0.15">
      <c r="A264" s="96"/>
      <c r="B264" s="97"/>
      <c r="C264" s="97"/>
      <c r="D264" s="97"/>
      <c r="E264" s="97"/>
      <c r="F264" s="97"/>
      <c r="G264" s="97"/>
      <c r="H264" s="97"/>
      <c r="I264" s="97"/>
      <c r="J264" s="97"/>
      <c r="K264" s="97"/>
      <c r="L264" s="97"/>
      <c r="M264" s="98"/>
      <c r="N264" s="1190"/>
      <c r="O264" s="1191"/>
      <c r="P264" s="1085"/>
      <c r="Q264" s="1086"/>
      <c r="R264" s="1086"/>
      <c r="S264" s="1086"/>
      <c r="T264" s="1086"/>
      <c r="U264" s="1086"/>
      <c r="V264" s="1086"/>
      <c r="W264" s="1086"/>
      <c r="X264" s="1086"/>
      <c r="Y264" s="1086"/>
      <c r="Z264" s="1086"/>
      <c r="AA264" s="1086"/>
      <c r="AB264" s="1086"/>
      <c r="AC264" s="1086"/>
      <c r="AD264" s="1086"/>
      <c r="AE264" s="1086"/>
      <c r="AF264" s="1086"/>
      <c r="AG264" s="1086"/>
      <c r="AH264" s="1086"/>
      <c r="AI264" s="1086"/>
      <c r="AJ264" s="1086"/>
      <c r="AK264" s="1086"/>
      <c r="AL264" s="1086"/>
      <c r="AM264" s="1086"/>
      <c r="AN264" s="1086"/>
      <c r="AO264" s="1086"/>
      <c r="AP264" s="1087"/>
      <c r="AR264" s="47"/>
      <c r="AS264" s="96"/>
      <c r="AT264" s="97"/>
      <c r="AU264" s="97"/>
      <c r="AV264" s="97"/>
      <c r="AW264" s="97"/>
      <c r="AX264" s="97"/>
      <c r="AY264" s="97"/>
      <c r="AZ264" s="97"/>
      <c r="BA264" s="97"/>
      <c r="BB264" s="97"/>
      <c r="BC264" s="97"/>
      <c r="BD264" s="97"/>
      <c r="BE264" s="98"/>
      <c r="BF264" s="1190"/>
      <c r="BG264" s="1191"/>
      <c r="BH264" s="1085"/>
      <c r="BI264" s="1086"/>
      <c r="BJ264" s="1086"/>
      <c r="BK264" s="1086"/>
      <c r="BL264" s="1086"/>
      <c r="BM264" s="1086"/>
      <c r="BN264" s="1086"/>
      <c r="BO264" s="1086"/>
      <c r="BP264" s="1086"/>
      <c r="BQ264" s="1086"/>
      <c r="BR264" s="1086"/>
      <c r="BS264" s="1086"/>
      <c r="BT264" s="1086"/>
      <c r="BU264" s="1086"/>
      <c r="BV264" s="1086"/>
      <c r="BW264" s="1086"/>
      <c r="BX264" s="1086"/>
      <c r="BY264" s="1086"/>
      <c r="BZ264" s="1086"/>
      <c r="CA264" s="1086"/>
      <c r="CB264" s="1086"/>
      <c r="CC264" s="1086"/>
      <c r="CD264" s="1086"/>
      <c r="CE264" s="1086"/>
      <c r="CF264" s="1086"/>
      <c r="CG264" s="1086"/>
      <c r="CH264" s="1087"/>
    </row>
    <row r="265" spans="1:86" ht="18" customHeight="1" x14ac:dyDescent="0.15">
      <c r="A265" s="1206" t="s">
        <v>38</v>
      </c>
      <c r="B265" s="1207"/>
      <c r="C265" s="1212" t="s">
        <v>32</v>
      </c>
      <c r="D265" s="1213"/>
      <c r="E265" s="1213"/>
      <c r="F265" s="1213"/>
      <c r="G265" s="1213"/>
      <c r="H265" s="1213"/>
      <c r="I265" s="1213"/>
      <c r="J265" s="1213"/>
      <c r="K265" s="1213"/>
      <c r="L265" s="1213"/>
      <c r="M265" s="1213"/>
      <c r="N265" s="1203" t="s">
        <v>35</v>
      </c>
      <c r="O265" s="1203"/>
      <c r="P265" s="1126" t="str">
        <f>""&amp;⑧入力シート!AD134</f>
        <v/>
      </c>
      <c r="Q265" s="1126"/>
      <c r="R265" s="1126"/>
      <c r="S265" s="1126"/>
      <c r="T265" s="1126"/>
      <c r="U265" s="1126"/>
      <c r="V265" s="1126"/>
      <c r="W265" s="1126"/>
      <c r="X265" s="1126"/>
      <c r="Y265" s="1126"/>
      <c r="Z265" s="1126"/>
      <c r="AA265" s="1126"/>
      <c r="AB265" s="1126"/>
      <c r="AC265" s="1126"/>
      <c r="AD265" s="1126"/>
      <c r="AE265" s="1126"/>
      <c r="AF265" s="1126"/>
      <c r="AG265" s="1126"/>
      <c r="AH265" s="1126"/>
      <c r="AI265" s="1126"/>
      <c r="AJ265" s="1126"/>
      <c r="AK265" s="1126"/>
      <c r="AL265" s="1126"/>
      <c r="AM265" s="1126"/>
      <c r="AN265" s="1126"/>
      <c r="AO265" s="1126"/>
      <c r="AP265" s="1126"/>
      <c r="AR265" s="47"/>
      <c r="AS265" s="1206" t="s">
        <v>38</v>
      </c>
      <c r="AT265" s="1207"/>
      <c r="AU265" s="1212" t="s">
        <v>32</v>
      </c>
      <c r="AV265" s="1213"/>
      <c r="AW265" s="1213"/>
      <c r="AX265" s="1213"/>
      <c r="AY265" s="1213"/>
      <c r="AZ265" s="1213"/>
      <c r="BA265" s="1213"/>
      <c r="BB265" s="1213"/>
      <c r="BC265" s="1213"/>
      <c r="BD265" s="1213"/>
      <c r="BE265" s="1213"/>
      <c r="BF265" s="1203" t="s">
        <v>35</v>
      </c>
      <c r="BG265" s="1203"/>
      <c r="BH265" s="1126" t="str">
        <f>""&amp;⑧入力シート!AD135</f>
        <v/>
      </c>
      <c r="BI265" s="1126"/>
      <c r="BJ265" s="1126"/>
      <c r="BK265" s="1126"/>
      <c r="BL265" s="1126"/>
      <c r="BM265" s="1126"/>
      <c r="BN265" s="1126"/>
      <c r="BO265" s="1126"/>
      <c r="BP265" s="1126"/>
      <c r="BQ265" s="1126"/>
      <c r="BR265" s="1126"/>
      <c r="BS265" s="1126"/>
      <c r="BT265" s="1126"/>
      <c r="BU265" s="1126"/>
      <c r="BV265" s="1126"/>
      <c r="BW265" s="1126"/>
      <c r="BX265" s="1126"/>
      <c r="BY265" s="1126"/>
      <c r="BZ265" s="1126"/>
      <c r="CA265" s="1126"/>
      <c r="CB265" s="1126"/>
      <c r="CC265" s="1126"/>
      <c r="CD265" s="1126"/>
      <c r="CE265" s="1126"/>
      <c r="CF265" s="1126"/>
      <c r="CG265" s="1126"/>
      <c r="CH265" s="1126"/>
    </row>
    <row r="266" spans="1:86" ht="18" customHeight="1" x14ac:dyDescent="0.15">
      <c r="A266" s="1190"/>
      <c r="B266" s="1191"/>
      <c r="C266" s="1204">
        <f>⑧入力シート!Y134</f>
        <v>111</v>
      </c>
      <c r="D266" s="1205"/>
      <c r="E266" s="1205"/>
      <c r="F266" s="1205"/>
      <c r="G266" s="1205"/>
      <c r="H266" s="1205"/>
      <c r="I266" s="1205"/>
      <c r="J266" s="1205"/>
      <c r="K266" s="1205"/>
      <c r="L266" s="1205"/>
      <c r="M266" s="1205"/>
      <c r="N266" s="1203"/>
      <c r="O266" s="1203"/>
      <c r="P266" s="1126"/>
      <c r="Q266" s="1126"/>
      <c r="R266" s="1126"/>
      <c r="S266" s="1126"/>
      <c r="T266" s="1126"/>
      <c r="U266" s="1126"/>
      <c r="V266" s="1126"/>
      <c r="W266" s="1126"/>
      <c r="X266" s="1126"/>
      <c r="Y266" s="1126"/>
      <c r="Z266" s="1126"/>
      <c r="AA266" s="1126"/>
      <c r="AB266" s="1126"/>
      <c r="AC266" s="1126"/>
      <c r="AD266" s="1126"/>
      <c r="AE266" s="1126"/>
      <c r="AF266" s="1126"/>
      <c r="AG266" s="1126"/>
      <c r="AH266" s="1126"/>
      <c r="AI266" s="1126"/>
      <c r="AJ266" s="1126"/>
      <c r="AK266" s="1126"/>
      <c r="AL266" s="1126"/>
      <c r="AM266" s="1126"/>
      <c r="AN266" s="1126"/>
      <c r="AO266" s="1126"/>
      <c r="AP266" s="1126"/>
      <c r="AR266" s="47"/>
      <c r="AS266" s="1190"/>
      <c r="AT266" s="1191"/>
      <c r="AU266" s="1204">
        <f>⑧入力シート!Y135</f>
        <v>112</v>
      </c>
      <c r="AV266" s="1205"/>
      <c r="AW266" s="1205"/>
      <c r="AX266" s="1205"/>
      <c r="AY266" s="1205"/>
      <c r="AZ266" s="1205"/>
      <c r="BA266" s="1205"/>
      <c r="BB266" s="1205"/>
      <c r="BC266" s="1205"/>
      <c r="BD266" s="1205"/>
      <c r="BE266" s="1205"/>
      <c r="BF266" s="1203"/>
      <c r="BG266" s="1203"/>
      <c r="BH266" s="1126"/>
      <c r="BI266" s="1126"/>
      <c r="BJ266" s="1126"/>
      <c r="BK266" s="1126"/>
      <c r="BL266" s="1126"/>
      <c r="BM266" s="1126"/>
      <c r="BN266" s="1126"/>
      <c r="BO266" s="1126"/>
      <c r="BP266" s="1126"/>
      <c r="BQ266" s="1126"/>
      <c r="BR266" s="1126"/>
      <c r="BS266" s="1126"/>
      <c r="BT266" s="1126"/>
      <c r="BU266" s="1126"/>
      <c r="BV266" s="1126"/>
      <c r="BW266" s="1126"/>
      <c r="BX266" s="1126"/>
      <c r="BY266" s="1126"/>
      <c r="BZ266" s="1126"/>
      <c r="CA266" s="1126"/>
      <c r="CB266" s="1126"/>
      <c r="CC266" s="1126"/>
      <c r="CD266" s="1126"/>
      <c r="CE266" s="1126"/>
      <c r="CF266" s="1126"/>
      <c r="CG266" s="1126"/>
      <c r="CH266" s="1126"/>
    </row>
    <row r="267" spans="1:86" ht="18" customHeight="1" x14ac:dyDescent="0.15">
      <c r="A267" s="1192"/>
      <c r="B267" s="1193"/>
      <c r="C267" s="1204"/>
      <c r="D267" s="1205"/>
      <c r="E267" s="1205"/>
      <c r="F267" s="1205"/>
      <c r="G267" s="1205"/>
      <c r="H267" s="1205"/>
      <c r="I267" s="1205"/>
      <c r="J267" s="1205"/>
      <c r="K267" s="1205"/>
      <c r="L267" s="1205"/>
      <c r="M267" s="1205"/>
      <c r="N267" s="1203"/>
      <c r="O267" s="1203"/>
      <c r="P267" s="1126"/>
      <c r="Q267" s="1126"/>
      <c r="R267" s="1126"/>
      <c r="S267" s="1126"/>
      <c r="T267" s="1126"/>
      <c r="U267" s="1126"/>
      <c r="V267" s="1126"/>
      <c r="W267" s="1126"/>
      <c r="X267" s="1126"/>
      <c r="Y267" s="1126"/>
      <c r="Z267" s="1126"/>
      <c r="AA267" s="1126"/>
      <c r="AB267" s="1126"/>
      <c r="AC267" s="1126"/>
      <c r="AD267" s="1126"/>
      <c r="AE267" s="1126"/>
      <c r="AF267" s="1126"/>
      <c r="AG267" s="1126"/>
      <c r="AH267" s="1126"/>
      <c r="AI267" s="1126"/>
      <c r="AJ267" s="1126"/>
      <c r="AK267" s="1126"/>
      <c r="AL267" s="1126"/>
      <c r="AM267" s="1126"/>
      <c r="AN267" s="1126"/>
      <c r="AO267" s="1126"/>
      <c r="AP267" s="1126"/>
      <c r="AR267" s="47"/>
      <c r="AS267" s="1192"/>
      <c r="AT267" s="1193"/>
      <c r="AU267" s="1204"/>
      <c r="AV267" s="1205"/>
      <c r="AW267" s="1205"/>
      <c r="AX267" s="1205"/>
      <c r="AY267" s="1205"/>
      <c r="AZ267" s="1205"/>
      <c r="BA267" s="1205"/>
      <c r="BB267" s="1205"/>
      <c r="BC267" s="1205"/>
      <c r="BD267" s="1205"/>
      <c r="BE267" s="1205"/>
      <c r="BF267" s="1203"/>
      <c r="BG267" s="1203"/>
      <c r="BH267" s="1126"/>
      <c r="BI267" s="1126"/>
      <c r="BJ267" s="1126"/>
      <c r="BK267" s="1126"/>
      <c r="BL267" s="1126"/>
      <c r="BM267" s="1126"/>
      <c r="BN267" s="1126"/>
      <c r="BO267" s="1126"/>
      <c r="BP267" s="1126"/>
      <c r="BQ267" s="1126"/>
      <c r="BR267" s="1126"/>
      <c r="BS267" s="1126"/>
      <c r="BT267" s="1126"/>
      <c r="BU267" s="1126"/>
      <c r="BV267" s="1126"/>
      <c r="BW267" s="1126"/>
      <c r="BX267" s="1126"/>
      <c r="BY267" s="1126"/>
      <c r="BZ267" s="1126"/>
      <c r="CA267" s="1126"/>
      <c r="CB267" s="1126"/>
      <c r="CC267" s="1126"/>
      <c r="CD267" s="1126"/>
      <c r="CE267" s="1126"/>
      <c r="CF267" s="1126"/>
      <c r="CG267" s="1126"/>
      <c r="CH267" s="1126"/>
    </row>
    <row r="268" spans="1:86" ht="18" customHeight="1" x14ac:dyDescent="0.15">
      <c r="A268" s="1206" t="s">
        <v>37</v>
      </c>
      <c r="B268" s="1207"/>
      <c r="C268" s="1208" t="str">
        <f>""&amp;⑧入力シート!Z134</f>
        <v/>
      </c>
      <c r="D268" s="1209"/>
      <c r="E268" s="1209"/>
      <c r="F268" s="1209"/>
      <c r="G268" s="1209"/>
      <c r="H268" s="1209"/>
      <c r="I268" s="1209"/>
      <c r="J268" s="1209"/>
      <c r="K268" s="1209"/>
      <c r="L268" s="1209"/>
      <c r="M268" s="1210"/>
      <c r="N268" s="1190" t="s">
        <v>36</v>
      </c>
      <c r="O268" s="1191"/>
      <c r="P268" s="1194" t="s">
        <v>34</v>
      </c>
      <c r="Q268" s="1195"/>
      <c r="R268" s="1195"/>
      <c r="S268" s="1195"/>
      <c r="T268" s="1195"/>
      <c r="U268" s="1195"/>
      <c r="V268" s="1195"/>
      <c r="W268" s="1195"/>
      <c r="X268" s="1195"/>
      <c r="Y268" s="1195"/>
      <c r="Z268" s="1195"/>
      <c r="AA268" s="1195"/>
      <c r="AB268" s="1195"/>
      <c r="AC268" s="1195"/>
      <c r="AD268" s="1195"/>
      <c r="AE268" s="1195"/>
      <c r="AF268" s="1195"/>
      <c r="AG268" s="1195"/>
      <c r="AH268" s="1195"/>
      <c r="AI268" s="1195"/>
      <c r="AJ268" s="1195"/>
      <c r="AK268" s="1195"/>
      <c r="AL268" s="1195"/>
      <c r="AM268" s="1195"/>
      <c r="AN268" s="1195"/>
      <c r="AO268" s="1195"/>
      <c r="AP268" s="1196"/>
      <c r="AR268" s="47"/>
      <c r="AS268" s="1206" t="s">
        <v>37</v>
      </c>
      <c r="AT268" s="1207"/>
      <c r="AU268" s="1208" t="str">
        <f>""&amp;⑧入力シート!Z135</f>
        <v/>
      </c>
      <c r="AV268" s="1209"/>
      <c r="AW268" s="1209"/>
      <c r="AX268" s="1209"/>
      <c r="AY268" s="1209"/>
      <c r="AZ268" s="1209"/>
      <c r="BA268" s="1209"/>
      <c r="BB268" s="1209"/>
      <c r="BC268" s="1209"/>
      <c r="BD268" s="1209"/>
      <c r="BE268" s="1210"/>
      <c r="BF268" s="1190" t="s">
        <v>36</v>
      </c>
      <c r="BG268" s="1191"/>
      <c r="BH268" s="1194" t="s">
        <v>34</v>
      </c>
      <c r="BI268" s="1195"/>
      <c r="BJ268" s="1195"/>
      <c r="BK268" s="1195"/>
      <c r="BL268" s="1195"/>
      <c r="BM268" s="1195"/>
      <c r="BN268" s="1195"/>
      <c r="BO268" s="1195"/>
      <c r="BP268" s="1195"/>
      <c r="BQ268" s="1195"/>
      <c r="BR268" s="1195"/>
      <c r="BS268" s="1195"/>
      <c r="BT268" s="1195"/>
      <c r="BU268" s="1195"/>
      <c r="BV268" s="1195"/>
      <c r="BW268" s="1195"/>
      <c r="BX268" s="1195"/>
      <c r="BY268" s="1195"/>
      <c r="BZ268" s="1195"/>
      <c r="CA268" s="1195"/>
      <c r="CB268" s="1195"/>
      <c r="CC268" s="1195"/>
      <c r="CD268" s="1195"/>
      <c r="CE268" s="1195"/>
      <c r="CF268" s="1195"/>
      <c r="CG268" s="1195"/>
      <c r="CH268" s="1196"/>
    </row>
    <row r="269" spans="1:86" ht="18" customHeight="1" x14ac:dyDescent="0.15">
      <c r="A269" s="1190"/>
      <c r="B269" s="1191"/>
      <c r="C269" s="1204"/>
      <c r="D269" s="1205"/>
      <c r="E269" s="1205"/>
      <c r="F269" s="1205"/>
      <c r="G269" s="1205"/>
      <c r="H269" s="1205"/>
      <c r="I269" s="1205"/>
      <c r="J269" s="1205"/>
      <c r="K269" s="1205"/>
      <c r="L269" s="1205"/>
      <c r="M269" s="1211"/>
      <c r="N269" s="1190"/>
      <c r="O269" s="1191"/>
      <c r="P269" s="1197" t="str">
        <f>'⑨応募者名簿(印刷用)'!CY23</f>
        <v xml:space="preserve"> </v>
      </c>
      <c r="Q269" s="1198"/>
      <c r="R269" s="1198"/>
      <c r="S269" s="1198"/>
      <c r="T269" s="1198"/>
      <c r="U269" s="1198"/>
      <c r="V269" s="1198"/>
      <c r="W269" s="1198"/>
      <c r="X269" s="1198"/>
      <c r="Y269" s="1198"/>
      <c r="Z269" s="1198"/>
      <c r="AA269" s="1198"/>
      <c r="AB269" s="1198"/>
      <c r="AC269" s="1198"/>
      <c r="AD269" s="1198"/>
      <c r="AE269" s="1198"/>
      <c r="AF269" s="1198"/>
      <c r="AG269" s="1198"/>
      <c r="AH269" s="1198"/>
      <c r="AI269" s="1198"/>
      <c r="AJ269" s="1198"/>
      <c r="AK269" s="1198"/>
      <c r="AL269" s="1198"/>
      <c r="AM269" s="1198"/>
      <c r="AN269" s="1198"/>
      <c r="AO269" s="1198"/>
      <c r="AP269" s="1199"/>
      <c r="AR269" s="47"/>
      <c r="AS269" s="1190"/>
      <c r="AT269" s="1191"/>
      <c r="AU269" s="1204"/>
      <c r="AV269" s="1205"/>
      <c r="AW269" s="1205"/>
      <c r="AX269" s="1205"/>
      <c r="AY269" s="1205"/>
      <c r="AZ269" s="1205"/>
      <c r="BA269" s="1205"/>
      <c r="BB269" s="1205"/>
      <c r="BC269" s="1205"/>
      <c r="BD269" s="1205"/>
      <c r="BE269" s="1211"/>
      <c r="BF269" s="1190"/>
      <c r="BG269" s="1191"/>
      <c r="BH269" s="1197" t="str">
        <f>'⑨応募者名簿(印刷用)'!CY24</f>
        <v xml:space="preserve"> </v>
      </c>
      <c r="BI269" s="1198"/>
      <c r="BJ269" s="1198"/>
      <c r="BK269" s="1198"/>
      <c r="BL269" s="1198"/>
      <c r="BM269" s="1198"/>
      <c r="BN269" s="1198"/>
      <c r="BO269" s="1198"/>
      <c r="BP269" s="1198"/>
      <c r="BQ269" s="1198"/>
      <c r="BR269" s="1198"/>
      <c r="BS269" s="1198"/>
      <c r="BT269" s="1198"/>
      <c r="BU269" s="1198"/>
      <c r="BV269" s="1198"/>
      <c r="BW269" s="1198"/>
      <c r="BX269" s="1198"/>
      <c r="BY269" s="1198"/>
      <c r="BZ269" s="1198"/>
      <c r="CA269" s="1198"/>
      <c r="CB269" s="1198"/>
      <c r="CC269" s="1198"/>
      <c r="CD269" s="1198"/>
      <c r="CE269" s="1198"/>
      <c r="CF269" s="1198"/>
      <c r="CG269" s="1198"/>
      <c r="CH269" s="1199"/>
    </row>
    <row r="270" spans="1:86" ht="18" customHeight="1" x14ac:dyDescent="0.15">
      <c r="A270" s="1190"/>
      <c r="B270" s="1191"/>
      <c r="C270" s="1204"/>
      <c r="D270" s="1205"/>
      <c r="E270" s="1205"/>
      <c r="F270" s="1205"/>
      <c r="G270" s="1205"/>
      <c r="H270" s="1205"/>
      <c r="I270" s="1205"/>
      <c r="J270" s="1205"/>
      <c r="K270" s="1205"/>
      <c r="L270" s="1205"/>
      <c r="M270" s="1211"/>
      <c r="N270" s="1192"/>
      <c r="O270" s="1193"/>
      <c r="P270" s="1200"/>
      <c r="Q270" s="1201"/>
      <c r="R270" s="1201"/>
      <c r="S270" s="1201"/>
      <c r="T270" s="1201"/>
      <c r="U270" s="1201"/>
      <c r="V270" s="1201"/>
      <c r="W270" s="1201"/>
      <c r="X270" s="1201"/>
      <c r="Y270" s="1201"/>
      <c r="Z270" s="1201"/>
      <c r="AA270" s="1201"/>
      <c r="AB270" s="1201"/>
      <c r="AC270" s="1201"/>
      <c r="AD270" s="1201"/>
      <c r="AE270" s="1201"/>
      <c r="AF270" s="1201"/>
      <c r="AG270" s="1201"/>
      <c r="AH270" s="1201"/>
      <c r="AI270" s="1201"/>
      <c r="AJ270" s="1201"/>
      <c r="AK270" s="1201"/>
      <c r="AL270" s="1201"/>
      <c r="AM270" s="1201"/>
      <c r="AN270" s="1201"/>
      <c r="AO270" s="1201"/>
      <c r="AP270" s="1202"/>
      <c r="AR270" s="47"/>
      <c r="AS270" s="1190"/>
      <c r="AT270" s="1191"/>
      <c r="AU270" s="1204"/>
      <c r="AV270" s="1205"/>
      <c r="AW270" s="1205"/>
      <c r="AX270" s="1205"/>
      <c r="AY270" s="1205"/>
      <c r="AZ270" s="1205"/>
      <c r="BA270" s="1205"/>
      <c r="BB270" s="1205"/>
      <c r="BC270" s="1205"/>
      <c r="BD270" s="1205"/>
      <c r="BE270" s="1211"/>
      <c r="BF270" s="1192"/>
      <c r="BG270" s="1193"/>
      <c r="BH270" s="1200"/>
      <c r="BI270" s="1201"/>
      <c r="BJ270" s="1201"/>
      <c r="BK270" s="1201"/>
      <c r="BL270" s="1201"/>
      <c r="BM270" s="1201"/>
      <c r="BN270" s="1201"/>
      <c r="BO270" s="1201"/>
      <c r="BP270" s="1201"/>
      <c r="BQ270" s="1201"/>
      <c r="BR270" s="1201"/>
      <c r="BS270" s="1201"/>
      <c r="BT270" s="1201"/>
      <c r="BU270" s="1201"/>
      <c r="BV270" s="1201"/>
      <c r="BW270" s="1201"/>
      <c r="BX270" s="1201"/>
      <c r="BY270" s="1201"/>
      <c r="BZ270" s="1201"/>
      <c r="CA270" s="1201"/>
      <c r="CB270" s="1201"/>
      <c r="CC270" s="1201"/>
      <c r="CD270" s="1201"/>
      <c r="CE270" s="1201"/>
      <c r="CF270" s="1201"/>
      <c r="CG270" s="1201"/>
      <c r="CH270" s="1202"/>
    </row>
    <row r="271" spans="1:86" ht="18" customHeight="1" x14ac:dyDescent="0.15">
      <c r="A271" s="1107" t="s">
        <v>43</v>
      </c>
      <c r="B271" s="1108"/>
      <c r="C271" s="1112" t="str">
        <f>'⑨応募者名簿(印刷用)'!CW23</f>
        <v/>
      </c>
      <c r="D271" s="1112"/>
      <c r="E271" s="1112"/>
      <c r="F271" s="1112"/>
      <c r="G271" s="1112"/>
      <c r="H271" s="1112"/>
      <c r="I271" s="1112"/>
      <c r="J271" s="1112"/>
      <c r="K271" s="1112"/>
      <c r="L271" s="1112"/>
      <c r="M271" s="1112"/>
      <c r="N271" s="1113" t="s">
        <v>23</v>
      </c>
      <c r="O271" s="1114"/>
      <c r="P271" s="1115" t="str">
        <f>""&amp;⑧入力シート!AE134</f>
        <v/>
      </c>
      <c r="Q271" s="1115"/>
      <c r="R271" s="1115"/>
      <c r="S271" s="1115"/>
      <c r="T271" s="1115"/>
      <c r="U271" s="1115"/>
      <c r="V271" s="1115"/>
      <c r="W271" s="1115"/>
      <c r="X271" s="1115"/>
      <c r="Y271" s="1136" t="s">
        <v>82</v>
      </c>
      <c r="Z271" s="1136"/>
      <c r="AA271" s="1136"/>
      <c r="AB271" s="1136"/>
      <c r="AC271" s="1136"/>
      <c r="AD271" s="1136"/>
      <c r="AE271" s="1136"/>
      <c r="AF271" s="1136"/>
      <c r="AG271" s="1136"/>
      <c r="AH271" s="1136"/>
      <c r="AI271" s="1136"/>
      <c r="AJ271" s="1136"/>
      <c r="AK271" s="1136"/>
      <c r="AL271" s="1136"/>
      <c r="AM271" s="1136"/>
      <c r="AN271" s="1136"/>
      <c r="AO271" s="1136"/>
      <c r="AP271" s="1187"/>
      <c r="AR271" s="47"/>
      <c r="AS271" s="1107" t="s">
        <v>43</v>
      </c>
      <c r="AT271" s="1108"/>
      <c r="AU271" s="1112" t="str">
        <f>'⑨応募者名簿(印刷用)'!CW24</f>
        <v/>
      </c>
      <c r="AV271" s="1112"/>
      <c r="AW271" s="1112"/>
      <c r="AX271" s="1112"/>
      <c r="AY271" s="1112"/>
      <c r="AZ271" s="1112"/>
      <c r="BA271" s="1112"/>
      <c r="BB271" s="1112"/>
      <c r="BC271" s="1112"/>
      <c r="BD271" s="1112"/>
      <c r="BE271" s="1112"/>
      <c r="BF271" s="1113" t="s">
        <v>23</v>
      </c>
      <c r="BG271" s="1114"/>
      <c r="BH271" s="1115" t="str">
        <f>""&amp;⑧入力シート!AE135</f>
        <v/>
      </c>
      <c r="BI271" s="1115"/>
      <c r="BJ271" s="1115"/>
      <c r="BK271" s="1115"/>
      <c r="BL271" s="1115"/>
      <c r="BM271" s="1115"/>
      <c r="BN271" s="1115"/>
      <c r="BO271" s="1115"/>
      <c r="BP271" s="1115"/>
      <c r="BQ271" s="1136" t="s">
        <v>82</v>
      </c>
      <c r="BR271" s="1136"/>
      <c r="BS271" s="1136"/>
      <c r="BT271" s="1136"/>
      <c r="BU271" s="1136"/>
      <c r="BV271" s="1136"/>
      <c r="BW271" s="1136"/>
      <c r="BX271" s="1136"/>
      <c r="BY271" s="1136"/>
      <c r="BZ271" s="1136"/>
      <c r="CA271" s="1136"/>
      <c r="CB271" s="1136"/>
      <c r="CC271" s="1136"/>
      <c r="CD271" s="1136"/>
      <c r="CE271" s="1136"/>
      <c r="CF271" s="1136"/>
      <c r="CG271" s="1136"/>
      <c r="CH271" s="1187"/>
    </row>
    <row r="272" spans="1:86" ht="18" customHeight="1" x14ac:dyDescent="0.15">
      <c r="A272" s="1107"/>
      <c r="B272" s="1108"/>
      <c r="C272" s="1112"/>
      <c r="D272" s="1112"/>
      <c r="E272" s="1112"/>
      <c r="F272" s="1112"/>
      <c r="G272" s="1112"/>
      <c r="H272" s="1112"/>
      <c r="I272" s="1112"/>
      <c r="J272" s="1112"/>
      <c r="K272" s="1112"/>
      <c r="L272" s="1112"/>
      <c r="M272" s="1112"/>
      <c r="N272" s="1113"/>
      <c r="O272" s="1114"/>
      <c r="P272" s="1115"/>
      <c r="Q272" s="1115"/>
      <c r="R272" s="1115"/>
      <c r="S272" s="1115"/>
      <c r="T272" s="1115"/>
      <c r="U272" s="1115"/>
      <c r="V272" s="1115"/>
      <c r="W272" s="1115"/>
      <c r="X272" s="1115"/>
      <c r="Y272" s="1188"/>
      <c r="Z272" s="1188"/>
      <c r="AA272" s="1188"/>
      <c r="AB272" s="1188"/>
      <c r="AC272" s="1188"/>
      <c r="AD272" s="1188"/>
      <c r="AE272" s="1188"/>
      <c r="AF272" s="1188"/>
      <c r="AG272" s="1188"/>
      <c r="AH272" s="1188"/>
      <c r="AI272" s="1188"/>
      <c r="AJ272" s="1188"/>
      <c r="AK272" s="1188"/>
      <c r="AL272" s="1188"/>
      <c r="AM272" s="1188"/>
      <c r="AN272" s="1188"/>
      <c r="AO272" s="1188"/>
      <c r="AP272" s="1189"/>
      <c r="AR272" s="47"/>
      <c r="AS272" s="1107"/>
      <c r="AT272" s="1108"/>
      <c r="AU272" s="1112"/>
      <c r="AV272" s="1112"/>
      <c r="AW272" s="1112"/>
      <c r="AX272" s="1112"/>
      <c r="AY272" s="1112"/>
      <c r="AZ272" s="1112"/>
      <c r="BA272" s="1112"/>
      <c r="BB272" s="1112"/>
      <c r="BC272" s="1112"/>
      <c r="BD272" s="1112"/>
      <c r="BE272" s="1112"/>
      <c r="BF272" s="1113"/>
      <c r="BG272" s="1114"/>
      <c r="BH272" s="1115"/>
      <c r="BI272" s="1115"/>
      <c r="BJ272" s="1115"/>
      <c r="BK272" s="1115"/>
      <c r="BL272" s="1115"/>
      <c r="BM272" s="1115"/>
      <c r="BN272" s="1115"/>
      <c r="BO272" s="1115"/>
      <c r="BP272" s="1115"/>
      <c r="BQ272" s="1188"/>
      <c r="BR272" s="1188"/>
      <c r="BS272" s="1188"/>
      <c r="BT272" s="1188"/>
      <c r="BU272" s="1188"/>
      <c r="BV272" s="1188"/>
      <c r="BW272" s="1188"/>
      <c r="BX272" s="1188"/>
      <c r="BY272" s="1188"/>
      <c r="BZ272" s="1188"/>
      <c r="CA272" s="1188"/>
      <c r="CB272" s="1188"/>
      <c r="CC272" s="1188"/>
      <c r="CD272" s="1188"/>
      <c r="CE272" s="1188"/>
      <c r="CF272" s="1188"/>
      <c r="CG272" s="1188"/>
      <c r="CH272" s="1189"/>
    </row>
    <row r="273" spans="1:86" ht="17.100000000000001" customHeight="1" x14ac:dyDescent="0.15">
      <c r="A273" s="1153" t="s">
        <v>64</v>
      </c>
      <c r="B273" s="1154"/>
      <c r="C273" s="1154"/>
      <c r="D273" s="1154"/>
      <c r="E273" s="1154"/>
      <c r="F273" s="1154"/>
      <c r="G273" s="1154"/>
      <c r="H273" s="1154"/>
      <c r="I273" s="1154"/>
      <c r="J273" s="1154"/>
      <c r="K273" s="1154"/>
      <c r="L273" s="1154"/>
      <c r="M273" s="1155"/>
      <c r="N273" s="1203" t="s">
        <v>22</v>
      </c>
      <c r="O273" s="1203"/>
      <c r="P273" s="1215" t="s">
        <v>17</v>
      </c>
      <c r="Q273" s="1216"/>
      <c r="R273" s="1217" t="str">
        <f>IF('⑨応募者名簿(印刷用)'!$BX$40="","",'⑨応募者名簿(印刷用)'!$BX$40)</f>
        <v>-</v>
      </c>
      <c r="S273" s="1217"/>
      <c r="T273" s="1217"/>
      <c r="U273" s="1217"/>
      <c r="V273" s="1217"/>
      <c r="W273" s="1217"/>
      <c r="X273" s="1217"/>
      <c r="Y273" s="1217"/>
      <c r="Z273" s="1217"/>
      <c r="AA273" s="1217"/>
      <c r="AB273" s="1217"/>
      <c r="AC273" s="1217"/>
      <c r="AD273" s="1217"/>
      <c r="AE273" s="1217"/>
      <c r="AF273" s="1217"/>
      <c r="AG273" s="1217"/>
      <c r="AH273" s="1217"/>
      <c r="AI273" s="1217"/>
      <c r="AJ273" s="1217"/>
      <c r="AK273" s="1217"/>
      <c r="AL273" s="1217"/>
      <c r="AM273" s="1217"/>
      <c r="AN273" s="1217"/>
      <c r="AO273" s="1217"/>
      <c r="AP273" s="1218"/>
      <c r="AR273" s="47"/>
      <c r="AS273" s="1153" t="s">
        <v>64</v>
      </c>
      <c r="AT273" s="1154"/>
      <c r="AU273" s="1154"/>
      <c r="AV273" s="1154"/>
      <c r="AW273" s="1154"/>
      <c r="AX273" s="1154"/>
      <c r="AY273" s="1154"/>
      <c r="AZ273" s="1154"/>
      <c r="BA273" s="1154"/>
      <c r="BB273" s="1154"/>
      <c r="BC273" s="1154"/>
      <c r="BD273" s="1154"/>
      <c r="BE273" s="1155"/>
      <c r="BF273" s="1203" t="s">
        <v>22</v>
      </c>
      <c r="BG273" s="1203"/>
      <c r="BH273" s="1215" t="s">
        <v>17</v>
      </c>
      <c r="BI273" s="1216"/>
      <c r="BJ273" s="1217" t="str">
        <f>IF('⑨応募者名簿(印刷用)'!$BX$40="","",'⑨応募者名簿(印刷用)'!$BX$40)</f>
        <v>-</v>
      </c>
      <c r="BK273" s="1217"/>
      <c r="BL273" s="1217"/>
      <c r="BM273" s="1217"/>
      <c r="BN273" s="1217"/>
      <c r="BO273" s="1217"/>
      <c r="BP273" s="1217"/>
      <c r="BQ273" s="1217"/>
      <c r="BR273" s="1217"/>
      <c r="BS273" s="1217"/>
      <c r="BT273" s="1217"/>
      <c r="BU273" s="1217"/>
      <c r="BV273" s="1217"/>
      <c r="BW273" s="1217"/>
      <c r="BX273" s="1217"/>
      <c r="BY273" s="1217"/>
      <c r="BZ273" s="1217"/>
      <c r="CA273" s="1217"/>
      <c r="CB273" s="1217"/>
      <c r="CC273" s="1217"/>
      <c r="CD273" s="1217"/>
      <c r="CE273" s="1217"/>
      <c r="CF273" s="1217"/>
      <c r="CG273" s="1217"/>
      <c r="CH273" s="1218"/>
    </row>
    <row r="274" spans="1:86" ht="17.100000000000001" customHeight="1" x14ac:dyDescent="0.15">
      <c r="A274" s="612" t="str">
        <f>'⑨応募者名簿(印刷用)'!$A$36</f>
        <v/>
      </c>
      <c r="B274" s="613"/>
      <c r="C274" s="613"/>
      <c r="D274" s="613"/>
      <c r="E274" s="613"/>
      <c r="F274" s="613"/>
      <c r="G274" s="613"/>
      <c r="H274" s="613"/>
      <c r="I274" s="93"/>
      <c r="J274" s="93"/>
      <c r="K274" s="93"/>
      <c r="L274" s="93"/>
      <c r="M274" s="94"/>
      <c r="N274" s="1203"/>
      <c r="O274" s="1203"/>
      <c r="P274" s="1219" t="str">
        <f>IF('⑨応募者名簿(印刷用)'!$BV$42="","",'⑨応募者名簿(印刷用)'!$BV$42)</f>
        <v xml:space="preserve"> </v>
      </c>
      <c r="Q274" s="1220"/>
      <c r="R274" s="1220"/>
      <c r="S274" s="1220"/>
      <c r="T274" s="1220"/>
      <c r="U274" s="1220"/>
      <c r="V274" s="1220"/>
      <c r="W274" s="1220"/>
      <c r="X274" s="1220"/>
      <c r="Y274" s="1220"/>
      <c r="Z274" s="1220"/>
      <c r="AA274" s="1220"/>
      <c r="AB274" s="1220"/>
      <c r="AC274" s="1220"/>
      <c r="AD274" s="1220"/>
      <c r="AE274" s="1220"/>
      <c r="AF274" s="1220"/>
      <c r="AG274" s="1220"/>
      <c r="AH274" s="1220"/>
      <c r="AI274" s="1220"/>
      <c r="AJ274" s="1220"/>
      <c r="AK274" s="1220"/>
      <c r="AL274" s="1220"/>
      <c r="AM274" s="1220"/>
      <c r="AN274" s="1220"/>
      <c r="AO274" s="1220"/>
      <c r="AP274" s="1221"/>
      <c r="AR274" s="47"/>
      <c r="AS274" s="612" t="str">
        <f>'⑨応募者名簿(印刷用)'!$A$36</f>
        <v/>
      </c>
      <c r="AT274" s="613"/>
      <c r="AU274" s="613"/>
      <c r="AV274" s="613"/>
      <c r="AW274" s="613"/>
      <c r="AX274" s="613"/>
      <c r="AY274" s="613"/>
      <c r="AZ274" s="613"/>
      <c r="BA274" s="93"/>
      <c r="BB274" s="93"/>
      <c r="BC274" s="93"/>
      <c r="BD274" s="93"/>
      <c r="BE274" s="94"/>
      <c r="BF274" s="1203"/>
      <c r="BG274" s="1203"/>
      <c r="BH274" s="1219" t="str">
        <f>IF('⑨応募者名簿(印刷用)'!$BV$42="","",'⑨応募者名簿(印刷用)'!$BV$42)</f>
        <v xml:space="preserve"> </v>
      </c>
      <c r="BI274" s="1220"/>
      <c r="BJ274" s="1220"/>
      <c r="BK274" s="1220"/>
      <c r="BL274" s="1220"/>
      <c r="BM274" s="1220"/>
      <c r="BN274" s="1220"/>
      <c r="BO274" s="1220"/>
      <c r="BP274" s="1220"/>
      <c r="BQ274" s="1220"/>
      <c r="BR274" s="1220"/>
      <c r="BS274" s="1220"/>
      <c r="BT274" s="1220"/>
      <c r="BU274" s="1220"/>
      <c r="BV274" s="1220"/>
      <c r="BW274" s="1220"/>
      <c r="BX274" s="1220"/>
      <c r="BY274" s="1220"/>
      <c r="BZ274" s="1220"/>
      <c r="CA274" s="1220"/>
      <c r="CB274" s="1220"/>
      <c r="CC274" s="1220"/>
      <c r="CD274" s="1220"/>
      <c r="CE274" s="1220"/>
      <c r="CF274" s="1220"/>
      <c r="CG274" s="1220"/>
      <c r="CH274" s="1221"/>
    </row>
    <row r="275" spans="1:86" ht="17.100000000000001" customHeight="1" x14ac:dyDescent="0.15">
      <c r="A275" s="612"/>
      <c r="B275" s="613"/>
      <c r="C275" s="613"/>
      <c r="D275" s="613"/>
      <c r="E275" s="613"/>
      <c r="F275" s="613"/>
      <c r="G275" s="613"/>
      <c r="H275" s="613"/>
      <c r="I275" s="93"/>
      <c r="J275" s="93"/>
      <c r="K275" s="93"/>
      <c r="L275" s="93"/>
      <c r="M275" s="94"/>
      <c r="N275" s="1203"/>
      <c r="O275" s="1203"/>
      <c r="P275" s="1219" t="str">
        <f>IF('⑨応募者名簿(印刷用)'!$BV$43="","",'⑨応募者名簿(印刷用)'!$BV$43)</f>
        <v xml:space="preserve"> </v>
      </c>
      <c r="Q275" s="1220"/>
      <c r="R275" s="1220"/>
      <c r="S275" s="1220"/>
      <c r="T275" s="1220"/>
      <c r="U275" s="1220"/>
      <c r="V275" s="1220"/>
      <c r="W275" s="1220"/>
      <c r="X275" s="1220"/>
      <c r="Y275" s="1220"/>
      <c r="Z275" s="1220"/>
      <c r="AA275" s="1220"/>
      <c r="AB275" s="1220"/>
      <c r="AC275" s="1220"/>
      <c r="AD275" s="1220"/>
      <c r="AE275" s="1220"/>
      <c r="AF275" s="1220"/>
      <c r="AG275" s="1220"/>
      <c r="AH275" s="1220"/>
      <c r="AI275" s="1220"/>
      <c r="AJ275" s="1220"/>
      <c r="AK275" s="1220"/>
      <c r="AL275" s="1220"/>
      <c r="AM275" s="1220"/>
      <c r="AN275" s="1220"/>
      <c r="AO275" s="1220"/>
      <c r="AP275" s="1221"/>
      <c r="AR275" s="47"/>
      <c r="AS275" s="612"/>
      <c r="AT275" s="613"/>
      <c r="AU275" s="613"/>
      <c r="AV275" s="613"/>
      <c r="AW275" s="613"/>
      <c r="AX275" s="613"/>
      <c r="AY275" s="613"/>
      <c r="AZ275" s="613"/>
      <c r="BA275" s="93"/>
      <c r="BB275" s="93"/>
      <c r="BC275" s="93"/>
      <c r="BD275" s="93"/>
      <c r="BE275" s="94"/>
      <c r="BF275" s="1203"/>
      <c r="BG275" s="1203"/>
      <c r="BH275" s="1219" t="str">
        <f>IF('⑨応募者名簿(印刷用)'!$BV$43="","",'⑨応募者名簿(印刷用)'!$BV$43)</f>
        <v xml:space="preserve"> </v>
      </c>
      <c r="BI275" s="1220"/>
      <c r="BJ275" s="1220"/>
      <c r="BK275" s="1220"/>
      <c r="BL275" s="1220"/>
      <c r="BM275" s="1220"/>
      <c r="BN275" s="1220"/>
      <c r="BO275" s="1220"/>
      <c r="BP275" s="1220"/>
      <c r="BQ275" s="1220"/>
      <c r="BR275" s="1220"/>
      <c r="BS275" s="1220"/>
      <c r="BT275" s="1220"/>
      <c r="BU275" s="1220"/>
      <c r="BV275" s="1220"/>
      <c r="BW275" s="1220"/>
      <c r="BX275" s="1220"/>
      <c r="BY275" s="1220"/>
      <c r="BZ275" s="1220"/>
      <c r="CA275" s="1220"/>
      <c r="CB275" s="1220"/>
      <c r="CC275" s="1220"/>
      <c r="CD275" s="1220"/>
      <c r="CE275" s="1220"/>
      <c r="CF275" s="1220"/>
      <c r="CG275" s="1220"/>
      <c r="CH275" s="1221"/>
    </row>
    <row r="276" spans="1:86" ht="17.100000000000001" customHeight="1" x14ac:dyDescent="0.15">
      <c r="A276" s="612"/>
      <c r="B276" s="613"/>
      <c r="C276" s="613"/>
      <c r="D276" s="613"/>
      <c r="E276" s="613"/>
      <c r="F276" s="613"/>
      <c r="G276" s="613"/>
      <c r="H276" s="613"/>
      <c r="I276" s="93"/>
      <c r="J276" s="93"/>
      <c r="K276" s="93"/>
      <c r="L276" s="93"/>
      <c r="M276" s="94"/>
      <c r="N276" s="1203"/>
      <c r="O276" s="1203"/>
      <c r="P276" s="1222" t="str">
        <f>IF('⑨応募者名簿(印刷用)'!$BV$44="","",'⑨応募者名簿(印刷用)'!$BV$44)</f>
        <v xml:space="preserve"> </v>
      </c>
      <c r="Q276" s="1223"/>
      <c r="R276" s="1223"/>
      <c r="S276" s="1223"/>
      <c r="T276" s="1223"/>
      <c r="U276" s="1223"/>
      <c r="V276" s="1223"/>
      <c r="W276" s="1223"/>
      <c r="X276" s="1223"/>
      <c r="Y276" s="1223"/>
      <c r="Z276" s="1223"/>
      <c r="AA276" s="1223"/>
      <c r="AB276" s="1223"/>
      <c r="AC276" s="1223"/>
      <c r="AD276" s="1223"/>
      <c r="AE276" s="1223"/>
      <c r="AF276" s="1223"/>
      <c r="AG276" s="1223"/>
      <c r="AH276" s="1223"/>
      <c r="AI276" s="1223"/>
      <c r="AJ276" s="1223"/>
      <c r="AK276" s="1223"/>
      <c r="AL276" s="1223"/>
      <c r="AM276" s="1223"/>
      <c r="AN276" s="1223"/>
      <c r="AO276" s="1223"/>
      <c r="AP276" s="1224"/>
      <c r="AR276" s="47"/>
      <c r="AS276" s="612"/>
      <c r="AT276" s="613"/>
      <c r="AU276" s="613"/>
      <c r="AV276" s="613"/>
      <c r="AW276" s="613"/>
      <c r="AX276" s="613"/>
      <c r="AY276" s="613"/>
      <c r="AZ276" s="613"/>
      <c r="BA276" s="93"/>
      <c r="BB276" s="93"/>
      <c r="BC276" s="93"/>
      <c r="BD276" s="93"/>
      <c r="BE276" s="94"/>
      <c r="BF276" s="1203"/>
      <c r="BG276" s="1203"/>
      <c r="BH276" s="1222" t="str">
        <f>IF('⑨応募者名簿(印刷用)'!$BV$44="","",'⑨応募者名簿(印刷用)'!$BV$44)</f>
        <v xml:space="preserve"> </v>
      </c>
      <c r="BI276" s="1223"/>
      <c r="BJ276" s="1223"/>
      <c r="BK276" s="1223"/>
      <c r="BL276" s="1223"/>
      <c r="BM276" s="1223"/>
      <c r="BN276" s="1223"/>
      <c r="BO276" s="1223"/>
      <c r="BP276" s="1223"/>
      <c r="BQ276" s="1223"/>
      <c r="BR276" s="1223"/>
      <c r="BS276" s="1223"/>
      <c r="BT276" s="1223"/>
      <c r="BU276" s="1223"/>
      <c r="BV276" s="1223"/>
      <c r="BW276" s="1223"/>
      <c r="BX276" s="1223"/>
      <c r="BY276" s="1223"/>
      <c r="BZ276" s="1223"/>
      <c r="CA276" s="1223"/>
      <c r="CB276" s="1223"/>
      <c r="CC276" s="1223"/>
      <c r="CD276" s="1223"/>
      <c r="CE276" s="1223"/>
      <c r="CF276" s="1223"/>
      <c r="CG276" s="1223"/>
      <c r="CH276" s="1224"/>
    </row>
    <row r="277" spans="1:86" ht="17.100000000000001" customHeight="1" x14ac:dyDescent="0.15">
      <c r="A277" s="612"/>
      <c r="B277" s="613"/>
      <c r="C277" s="613"/>
      <c r="D277" s="613"/>
      <c r="E277" s="613"/>
      <c r="F277" s="613"/>
      <c r="G277" s="613"/>
      <c r="H277" s="613"/>
      <c r="I277" s="93"/>
      <c r="J277" s="93"/>
      <c r="K277" s="93"/>
      <c r="L277" s="93"/>
      <c r="M277" s="94"/>
      <c r="N277" s="1206" t="s">
        <v>33</v>
      </c>
      <c r="O277" s="1207"/>
      <c r="P277" s="1212" t="s">
        <v>24</v>
      </c>
      <c r="Q277" s="1213"/>
      <c r="R277" s="1213"/>
      <c r="S277" s="1213"/>
      <c r="T277" s="1213" t="str">
        <f>""&amp;⑧入力シート!$D$21</f>
        <v/>
      </c>
      <c r="U277" s="1213"/>
      <c r="V277" s="1213"/>
      <c r="W277" s="1213"/>
      <c r="X277" s="1213"/>
      <c r="Y277" s="1213"/>
      <c r="Z277" s="1213"/>
      <c r="AA277" s="1213"/>
      <c r="AB277" s="1213"/>
      <c r="AC277" s="1213"/>
      <c r="AD277" s="1213"/>
      <c r="AE277" s="1213"/>
      <c r="AF277" s="1213"/>
      <c r="AG277" s="1213"/>
      <c r="AH277" s="1213"/>
      <c r="AI277" s="1213"/>
      <c r="AJ277" s="1213"/>
      <c r="AK277" s="1213"/>
      <c r="AL277" s="1213"/>
      <c r="AM277" s="1213"/>
      <c r="AN277" s="1213"/>
      <c r="AO277" s="1213"/>
      <c r="AP277" s="1214"/>
      <c r="AR277" s="47"/>
      <c r="AS277" s="612"/>
      <c r="AT277" s="613"/>
      <c r="AU277" s="613"/>
      <c r="AV277" s="613"/>
      <c r="AW277" s="613"/>
      <c r="AX277" s="613"/>
      <c r="AY277" s="613"/>
      <c r="AZ277" s="613"/>
      <c r="BA277" s="93"/>
      <c r="BB277" s="93"/>
      <c r="BC277" s="93"/>
      <c r="BD277" s="93"/>
      <c r="BE277" s="94"/>
      <c r="BF277" s="1206" t="s">
        <v>33</v>
      </c>
      <c r="BG277" s="1207"/>
      <c r="BH277" s="1212" t="s">
        <v>24</v>
      </c>
      <c r="BI277" s="1213"/>
      <c r="BJ277" s="1213"/>
      <c r="BK277" s="1213"/>
      <c r="BL277" s="1213" t="str">
        <f>""&amp;⑧入力シート!$D$21</f>
        <v/>
      </c>
      <c r="BM277" s="1213"/>
      <c r="BN277" s="1213"/>
      <c r="BO277" s="1213"/>
      <c r="BP277" s="1213"/>
      <c r="BQ277" s="1213"/>
      <c r="BR277" s="1213"/>
      <c r="BS277" s="1213"/>
      <c r="BT277" s="1213"/>
      <c r="BU277" s="1213"/>
      <c r="BV277" s="1213"/>
      <c r="BW277" s="1213"/>
      <c r="BX277" s="1213"/>
      <c r="BY277" s="1213"/>
      <c r="BZ277" s="1213"/>
      <c r="CA277" s="1213"/>
      <c r="CB277" s="1213"/>
      <c r="CC277" s="1213"/>
      <c r="CD277" s="1213"/>
      <c r="CE277" s="1213"/>
      <c r="CF277" s="1213"/>
      <c r="CG277" s="1213"/>
      <c r="CH277" s="1214"/>
    </row>
    <row r="278" spans="1:86" ht="17.100000000000001" customHeight="1" x14ac:dyDescent="0.15">
      <c r="A278" s="95"/>
      <c r="B278" s="93"/>
      <c r="C278" s="93"/>
      <c r="D278" s="93"/>
      <c r="E278" s="93"/>
      <c r="F278" s="93"/>
      <c r="G278" s="93"/>
      <c r="H278" s="93"/>
      <c r="I278" s="93"/>
      <c r="J278" s="93"/>
      <c r="K278" s="93"/>
      <c r="L278" s="93"/>
      <c r="M278" s="94"/>
      <c r="N278" s="1190"/>
      <c r="O278" s="1191"/>
      <c r="P278" s="1082" t="str">
        <f>"　"&amp;⑧入力シート!$D$22</f>
        <v>　</v>
      </c>
      <c r="Q278" s="1083"/>
      <c r="R278" s="1083"/>
      <c r="S278" s="1083"/>
      <c r="T278" s="1083"/>
      <c r="U278" s="1083"/>
      <c r="V278" s="1083"/>
      <c r="W278" s="1083"/>
      <c r="X278" s="1083"/>
      <c r="Y278" s="1083"/>
      <c r="Z278" s="1083"/>
      <c r="AA278" s="1083"/>
      <c r="AB278" s="1083"/>
      <c r="AC278" s="1083"/>
      <c r="AD278" s="1083"/>
      <c r="AE278" s="1083"/>
      <c r="AF278" s="1083"/>
      <c r="AG278" s="1083"/>
      <c r="AH278" s="1083"/>
      <c r="AI278" s="1083"/>
      <c r="AJ278" s="1083"/>
      <c r="AK278" s="1083"/>
      <c r="AL278" s="1083"/>
      <c r="AM278" s="1083"/>
      <c r="AN278" s="1083"/>
      <c r="AO278" s="1083"/>
      <c r="AP278" s="1084"/>
      <c r="AR278" s="47"/>
      <c r="AS278" s="95"/>
      <c r="AT278" s="93"/>
      <c r="AU278" s="93"/>
      <c r="AV278" s="93"/>
      <c r="AW278" s="93"/>
      <c r="AX278" s="93"/>
      <c r="AY278" s="93"/>
      <c r="AZ278" s="93"/>
      <c r="BA278" s="93"/>
      <c r="BB278" s="93"/>
      <c r="BC278" s="93"/>
      <c r="BD278" s="93"/>
      <c r="BE278" s="94"/>
      <c r="BF278" s="1190"/>
      <c r="BG278" s="1191"/>
      <c r="BH278" s="1082" t="str">
        <f>"　"&amp;⑧入力シート!$D$22</f>
        <v>　</v>
      </c>
      <c r="BI278" s="1083"/>
      <c r="BJ278" s="1083"/>
      <c r="BK278" s="1083"/>
      <c r="BL278" s="1083"/>
      <c r="BM278" s="1083"/>
      <c r="BN278" s="1083"/>
      <c r="BO278" s="1083"/>
      <c r="BP278" s="1083"/>
      <c r="BQ278" s="1083"/>
      <c r="BR278" s="1083"/>
      <c r="BS278" s="1083"/>
      <c r="BT278" s="1083"/>
      <c r="BU278" s="1083"/>
      <c r="BV278" s="1083"/>
      <c r="BW278" s="1083"/>
      <c r="BX278" s="1083"/>
      <c r="BY278" s="1083"/>
      <c r="BZ278" s="1083"/>
      <c r="CA278" s="1083"/>
      <c r="CB278" s="1083"/>
      <c r="CC278" s="1083"/>
      <c r="CD278" s="1083"/>
      <c r="CE278" s="1083"/>
      <c r="CF278" s="1083"/>
      <c r="CG278" s="1083"/>
      <c r="CH278" s="1084"/>
    </row>
    <row r="279" spans="1:86" ht="17.100000000000001" customHeight="1" x14ac:dyDescent="0.15">
      <c r="A279" s="95"/>
      <c r="B279" s="93"/>
      <c r="C279" s="93"/>
      <c r="D279" s="93"/>
      <c r="E279" s="93"/>
      <c r="F279" s="93"/>
      <c r="G279" s="93"/>
      <c r="H279" s="93"/>
      <c r="I279" s="93"/>
      <c r="J279" s="93"/>
      <c r="K279" s="93"/>
      <c r="L279" s="93"/>
      <c r="M279" s="94"/>
      <c r="N279" s="1190"/>
      <c r="O279" s="1191"/>
      <c r="P279" s="1085" t="str">
        <f>"　"&amp;⑧入力シート!$D$23</f>
        <v>　</v>
      </c>
      <c r="Q279" s="1086"/>
      <c r="R279" s="1086"/>
      <c r="S279" s="1086"/>
      <c r="T279" s="1086"/>
      <c r="U279" s="1086"/>
      <c r="V279" s="1086"/>
      <c r="W279" s="1086"/>
      <c r="X279" s="1086"/>
      <c r="Y279" s="1086"/>
      <c r="Z279" s="1086"/>
      <c r="AA279" s="1086"/>
      <c r="AB279" s="1086"/>
      <c r="AC279" s="1086"/>
      <c r="AD279" s="1086"/>
      <c r="AE279" s="1086"/>
      <c r="AF279" s="1086"/>
      <c r="AG279" s="1086"/>
      <c r="AH279" s="1086"/>
      <c r="AI279" s="1086"/>
      <c r="AJ279" s="1086"/>
      <c r="AK279" s="1086"/>
      <c r="AL279" s="1086"/>
      <c r="AM279" s="1086"/>
      <c r="AN279" s="1086"/>
      <c r="AO279" s="1086"/>
      <c r="AP279" s="1087"/>
      <c r="AR279" s="47"/>
      <c r="AS279" s="95"/>
      <c r="AT279" s="93"/>
      <c r="AU279" s="93"/>
      <c r="AV279" s="93"/>
      <c r="AW279" s="93"/>
      <c r="AX279" s="93"/>
      <c r="AY279" s="93"/>
      <c r="AZ279" s="93"/>
      <c r="BA279" s="93"/>
      <c r="BB279" s="93"/>
      <c r="BC279" s="93"/>
      <c r="BD279" s="93"/>
      <c r="BE279" s="94"/>
      <c r="BF279" s="1190"/>
      <c r="BG279" s="1191"/>
      <c r="BH279" s="1085" t="str">
        <f>"　"&amp;⑧入力シート!$D$23</f>
        <v>　</v>
      </c>
      <c r="BI279" s="1086"/>
      <c r="BJ279" s="1086"/>
      <c r="BK279" s="1086"/>
      <c r="BL279" s="1086"/>
      <c r="BM279" s="1086"/>
      <c r="BN279" s="1086"/>
      <c r="BO279" s="1086"/>
      <c r="BP279" s="1086"/>
      <c r="BQ279" s="1086"/>
      <c r="BR279" s="1086"/>
      <c r="BS279" s="1086"/>
      <c r="BT279" s="1086"/>
      <c r="BU279" s="1086"/>
      <c r="BV279" s="1086"/>
      <c r="BW279" s="1086"/>
      <c r="BX279" s="1086"/>
      <c r="BY279" s="1086"/>
      <c r="BZ279" s="1086"/>
      <c r="CA279" s="1086"/>
      <c r="CB279" s="1086"/>
      <c r="CC279" s="1086"/>
      <c r="CD279" s="1086"/>
      <c r="CE279" s="1086"/>
      <c r="CF279" s="1086"/>
      <c r="CG279" s="1086"/>
      <c r="CH279" s="1087"/>
    </row>
    <row r="280" spans="1:86" ht="17.100000000000001" customHeight="1" x14ac:dyDescent="0.15">
      <c r="A280" s="96"/>
      <c r="B280" s="97"/>
      <c r="C280" s="97"/>
      <c r="D280" s="97"/>
      <c r="E280" s="97"/>
      <c r="F280" s="97"/>
      <c r="G280" s="97"/>
      <c r="H280" s="97"/>
      <c r="I280" s="97"/>
      <c r="J280" s="97"/>
      <c r="K280" s="97"/>
      <c r="L280" s="97"/>
      <c r="M280" s="98"/>
      <c r="N280" s="1190"/>
      <c r="O280" s="1191"/>
      <c r="P280" s="1085"/>
      <c r="Q280" s="1086"/>
      <c r="R280" s="1086"/>
      <c r="S280" s="1086"/>
      <c r="T280" s="1086"/>
      <c r="U280" s="1086"/>
      <c r="V280" s="1086"/>
      <c r="W280" s="1086"/>
      <c r="X280" s="1086"/>
      <c r="Y280" s="1086"/>
      <c r="Z280" s="1086"/>
      <c r="AA280" s="1086"/>
      <c r="AB280" s="1086"/>
      <c r="AC280" s="1086"/>
      <c r="AD280" s="1086"/>
      <c r="AE280" s="1086"/>
      <c r="AF280" s="1086"/>
      <c r="AG280" s="1086"/>
      <c r="AH280" s="1086"/>
      <c r="AI280" s="1086"/>
      <c r="AJ280" s="1086"/>
      <c r="AK280" s="1086"/>
      <c r="AL280" s="1086"/>
      <c r="AM280" s="1086"/>
      <c r="AN280" s="1086"/>
      <c r="AO280" s="1086"/>
      <c r="AP280" s="1087"/>
      <c r="AR280" s="47"/>
      <c r="AS280" s="96"/>
      <c r="AT280" s="97"/>
      <c r="AU280" s="97"/>
      <c r="AV280" s="97"/>
      <c r="AW280" s="97"/>
      <c r="AX280" s="97"/>
      <c r="AY280" s="97"/>
      <c r="AZ280" s="97"/>
      <c r="BA280" s="97"/>
      <c r="BB280" s="97"/>
      <c r="BC280" s="97"/>
      <c r="BD280" s="97"/>
      <c r="BE280" s="98"/>
      <c r="BF280" s="1190"/>
      <c r="BG280" s="1191"/>
      <c r="BH280" s="1085"/>
      <c r="BI280" s="1086"/>
      <c r="BJ280" s="1086"/>
      <c r="BK280" s="1086"/>
      <c r="BL280" s="1086"/>
      <c r="BM280" s="1086"/>
      <c r="BN280" s="1086"/>
      <c r="BO280" s="1086"/>
      <c r="BP280" s="1086"/>
      <c r="BQ280" s="1086"/>
      <c r="BR280" s="1086"/>
      <c r="BS280" s="1086"/>
      <c r="BT280" s="1086"/>
      <c r="BU280" s="1086"/>
      <c r="BV280" s="1086"/>
      <c r="BW280" s="1086"/>
      <c r="BX280" s="1086"/>
      <c r="BY280" s="1086"/>
      <c r="BZ280" s="1086"/>
      <c r="CA280" s="1086"/>
      <c r="CB280" s="1086"/>
      <c r="CC280" s="1086"/>
      <c r="CD280" s="1086"/>
      <c r="CE280" s="1086"/>
      <c r="CF280" s="1086"/>
      <c r="CG280" s="1086"/>
      <c r="CH280" s="1087"/>
    </row>
    <row r="281" spans="1:86" ht="18" customHeight="1" x14ac:dyDescent="0.15">
      <c r="A281" s="1206" t="s">
        <v>38</v>
      </c>
      <c r="B281" s="1207"/>
      <c r="C281" s="1212" t="s">
        <v>32</v>
      </c>
      <c r="D281" s="1213"/>
      <c r="E281" s="1213"/>
      <c r="F281" s="1213"/>
      <c r="G281" s="1213"/>
      <c r="H281" s="1213"/>
      <c r="I281" s="1213"/>
      <c r="J281" s="1213"/>
      <c r="K281" s="1213"/>
      <c r="L281" s="1213"/>
      <c r="M281" s="1213"/>
      <c r="N281" s="1203" t="s">
        <v>35</v>
      </c>
      <c r="O281" s="1203"/>
      <c r="P281" s="1126" t="str">
        <f>""&amp;⑧入力シート!AD136</f>
        <v/>
      </c>
      <c r="Q281" s="1126"/>
      <c r="R281" s="1126"/>
      <c r="S281" s="1126"/>
      <c r="T281" s="1126"/>
      <c r="U281" s="1126"/>
      <c r="V281" s="1126"/>
      <c r="W281" s="1126"/>
      <c r="X281" s="1126"/>
      <c r="Y281" s="1126"/>
      <c r="Z281" s="1126"/>
      <c r="AA281" s="1126"/>
      <c r="AB281" s="1126"/>
      <c r="AC281" s="1126"/>
      <c r="AD281" s="1126"/>
      <c r="AE281" s="1126"/>
      <c r="AF281" s="1126"/>
      <c r="AG281" s="1126"/>
      <c r="AH281" s="1126"/>
      <c r="AI281" s="1126"/>
      <c r="AJ281" s="1126"/>
      <c r="AK281" s="1126"/>
      <c r="AL281" s="1126"/>
      <c r="AM281" s="1126"/>
      <c r="AN281" s="1126"/>
      <c r="AO281" s="1126"/>
      <c r="AP281" s="1126"/>
      <c r="AR281" s="47"/>
      <c r="AS281" s="1206" t="s">
        <v>38</v>
      </c>
      <c r="AT281" s="1207"/>
      <c r="AU281" s="1212" t="s">
        <v>32</v>
      </c>
      <c r="AV281" s="1213"/>
      <c r="AW281" s="1213"/>
      <c r="AX281" s="1213"/>
      <c r="AY281" s="1213"/>
      <c r="AZ281" s="1213"/>
      <c r="BA281" s="1213"/>
      <c r="BB281" s="1213"/>
      <c r="BC281" s="1213"/>
      <c r="BD281" s="1213"/>
      <c r="BE281" s="1213"/>
      <c r="BF281" s="1203" t="s">
        <v>35</v>
      </c>
      <c r="BG281" s="1203"/>
      <c r="BH281" s="1126" t="str">
        <f>""&amp;⑧入力シート!AD137</f>
        <v/>
      </c>
      <c r="BI281" s="1126"/>
      <c r="BJ281" s="1126"/>
      <c r="BK281" s="1126"/>
      <c r="BL281" s="1126"/>
      <c r="BM281" s="1126"/>
      <c r="BN281" s="1126"/>
      <c r="BO281" s="1126"/>
      <c r="BP281" s="1126"/>
      <c r="BQ281" s="1126"/>
      <c r="BR281" s="1126"/>
      <c r="BS281" s="1126"/>
      <c r="BT281" s="1126"/>
      <c r="BU281" s="1126"/>
      <c r="BV281" s="1126"/>
      <c r="BW281" s="1126"/>
      <c r="BX281" s="1126"/>
      <c r="BY281" s="1126"/>
      <c r="BZ281" s="1126"/>
      <c r="CA281" s="1126"/>
      <c r="CB281" s="1126"/>
      <c r="CC281" s="1126"/>
      <c r="CD281" s="1126"/>
      <c r="CE281" s="1126"/>
      <c r="CF281" s="1126"/>
      <c r="CG281" s="1126"/>
      <c r="CH281" s="1126"/>
    </row>
    <row r="282" spans="1:86" ht="18" customHeight="1" x14ac:dyDescent="0.15">
      <c r="A282" s="1190"/>
      <c r="B282" s="1191"/>
      <c r="C282" s="1204">
        <f>⑧入力シート!Y136</f>
        <v>113</v>
      </c>
      <c r="D282" s="1205"/>
      <c r="E282" s="1205"/>
      <c r="F282" s="1205"/>
      <c r="G282" s="1205"/>
      <c r="H282" s="1205"/>
      <c r="I282" s="1205"/>
      <c r="J282" s="1205"/>
      <c r="K282" s="1205"/>
      <c r="L282" s="1205"/>
      <c r="M282" s="1205"/>
      <c r="N282" s="1203"/>
      <c r="O282" s="1203"/>
      <c r="P282" s="1126"/>
      <c r="Q282" s="1126"/>
      <c r="R282" s="1126"/>
      <c r="S282" s="1126"/>
      <c r="T282" s="1126"/>
      <c r="U282" s="1126"/>
      <c r="V282" s="1126"/>
      <c r="W282" s="1126"/>
      <c r="X282" s="1126"/>
      <c r="Y282" s="1126"/>
      <c r="Z282" s="1126"/>
      <c r="AA282" s="1126"/>
      <c r="AB282" s="1126"/>
      <c r="AC282" s="1126"/>
      <c r="AD282" s="1126"/>
      <c r="AE282" s="1126"/>
      <c r="AF282" s="1126"/>
      <c r="AG282" s="1126"/>
      <c r="AH282" s="1126"/>
      <c r="AI282" s="1126"/>
      <c r="AJ282" s="1126"/>
      <c r="AK282" s="1126"/>
      <c r="AL282" s="1126"/>
      <c r="AM282" s="1126"/>
      <c r="AN282" s="1126"/>
      <c r="AO282" s="1126"/>
      <c r="AP282" s="1126"/>
      <c r="AR282" s="47"/>
      <c r="AS282" s="1190"/>
      <c r="AT282" s="1191"/>
      <c r="AU282" s="1204">
        <f>⑧入力シート!Y137</f>
        <v>114</v>
      </c>
      <c r="AV282" s="1205"/>
      <c r="AW282" s="1205"/>
      <c r="AX282" s="1205"/>
      <c r="AY282" s="1205"/>
      <c r="AZ282" s="1205"/>
      <c r="BA282" s="1205"/>
      <c r="BB282" s="1205"/>
      <c r="BC282" s="1205"/>
      <c r="BD282" s="1205"/>
      <c r="BE282" s="1205"/>
      <c r="BF282" s="1203"/>
      <c r="BG282" s="1203"/>
      <c r="BH282" s="1126"/>
      <c r="BI282" s="1126"/>
      <c r="BJ282" s="1126"/>
      <c r="BK282" s="1126"/>
      <c r="BL282" s="1126"/>
      <c r="BM282" s="1126"/>
      <c r="BN282" s="1126"/>
      <c r="BO282" s="1126"/>
      <c r="BP282" s="1126"/>
      <c r="BQ282" s="1126"/>
      <c r="BR282" s="1126"/>
      <c r="BS282" s="1126"/>
      <c r="BT282" s="1126"/>
      <c r="BU282" s="1126"/>
      <c r="BV282" s="1126"/>
      <c r="BW282" s="1126"/>
      <c r="BX282" s="1126"/>
      <c r="BY282" s="1126"/>
      <c r="BZ282" s="1126"/>
      <c r="CA282" s="1126"/>
      <c r="CB282" s="1126"/>
      <c r="CC282" s="1126"/>
      <c r="CD282" s="1126"/>
      <c r="CE282" s="1126"/>
      <c r="CF282" s="1126"/>
      <c r="CG282" s="1126"/>
      <c r="CH282" s="1126"/>
    </row>
    <row r="283" spans="1:86" ht="18" customHeight="1" x14ac:dyDescent="0.15">
      <c r="A283" s="1192"/>
      <c r="B283" s="1193"/>
      <c r="C283" s="1204"/>
      <c r="D283" s="1205"/>
      <c r="E283" s="1205"/>
      <c r="F283" s="1205"/>
      <c r="G283" s="1205"/>
      <c r="H283" s="1205"/>
      <c r="I283" s="1205"/>
      <c r="J283" s="1205"/>
      <c r="K283" s="1205"/>
      <c r="L283" s="1205"/>
      <c r="M283" s="1205"/>
      <c r="N283" s="1203"/>
      <c r="O283" s="1203"/>
      <c r="P283" s="1126"/>
      <c r="Q283" s="1126"/>
      <c r="R283" s="1126"/>
      <c r="S283" s="1126"/>
      <c r="T283" s="1126"/>
      <c r="U283" s="1126"/>
      <c r="V283" s="1126"/>
      <c r="W283" s="1126"/>
      <c r="X283" s="1126"/>
      <c r="Y283" s="1126"/>
      <c r="Z283" s="1126"/>
      <c r="AA283" s="1126"/>
      <c r="AB283" s="1126"/>
      <c r="AC283" s="1126"/>
      <c r="AD283" s="1126"/>
      <c r="AE283" s="1126"/>
      <c r="AF283" s="1126"/>
      <c r="AG283" s="1126"/>
      <c r="AH283" s="1126"/>
      <c r="AI283" s="1126"/>
      <c r="AJ283" s="1126"/>
      <c r="AK283" s="1126"/>
      <c r="AL283" s="1126"/>
      <c r="AM283" s="1126"/>
      <c r="AN283" s="1126"/>
      <c r="AO283" s="1126"/>
      <c r="AP283" s="1126"/>
      <c r="AR283" s="47"/>
      <c r="AS283" s="1192"/>
      <c r="AT283" s="1193"/>
      <c r="AU283" s="1204"/>
      <c r="AV283" s="1205"/>
      <c r="AW283" s="1205"/>
      <c r="AX283" s="1205"/>
      <c r="AY283" s="1205"/>
      <c r="AZ283" s="1205"/>
      <c r="BA283" s="1205"/>
      <c r="BB283" s="1205"/>
      <c r="BC283" s="1205"/>
      <c r="BD283" s="1205"/>
      <c r="BE283" s="1205"/>
      <c r="BF283" s="1203"/>
      <c r="BG283" s="1203"/>
      <c r="BH283" s="1126"/>
      <c r="BI283" s="1126"/>
      <c r="BJ283" s="1126"/>
      <c r="BK283" s="1126"/>
      <c r="BL283" s="1126"/>
      <c r="BM283" s="1126"/>
      <c r="BN283" s="1126"/>
      <c r="BO283" s="1126"/>
      <c r="BP283" s="1126"/>
      <c r="BQ283" s="1126"/>
      <c r="BR283" s="1126"/>
      <c r="BS283" s="1126"/>
      <c r="BT283" s="1126"/>
      <c r="BU283" s="1126"/>
      <c r="BV283" s="1126"/>
      <c r="BW283" s="1126"/>
      <c r="BX283" s="1126"/>
      <c r="BY283" s="1126"/>
      <c r="BZ283" s="1126"/>
      <c r="CA283" s="1126"/>
      <c r="CB283" s="1126"/>
      <c r="CC283" s="1126"/>
      <c r="CD283" s="1126"/>
      <c r="CE283" s="1126"/>
      <c r="CF283" s="1126"/>
      <c r="CG283" s="1126"/>
      <c r="CH283" s="1126"/>
    </row>
    <row r="284" spans="1:86" ht="18" customHeight="1" x14ac:dyDescent="0.15">
      <c r="A284" s="1206" t="s">
        <v>37</v>
      </c>
      <c r="B284" s="1207"/>
      <c r="C284" s="1208" t="str">
        <f>""&amp;⑧入力シート!Z136</f>
        <v/>
      </c>
      <c r="D284" s="1209"/>
      <c r="E284" s="1209"/>
      <c r="F284" s="1209"/>
      <c r="G284" s="1209"/>
      <c r="H284" s="1209"/>
      <c r="I284" s="1209"/>
      <c r="J284" s="1209"/>
      <c r="K284" s="1209"/>
      <c r="L284" s="1209"/>
      <c r="M284" s="1210"/>
      <c r="N284" s="1190" t="s">
        <v>36</v>
      </c>
      <c r="O284" s="1191"/>
      <c r="P284" s="1194" t="s">
        <v>34</v>
      </c>
      <c r="Q284" s="1195"/>
      <c r="R284" s="1195"/>
      <c r="S284" s="1195"/>
      <c r="T284" s="1195"/>
      <c r="U284" s="1195"/>
      <c r="V284" s="1195"/>
      <c r="W284" s="1195"/>
      <c r="X284" s="1195"/>
      <c r="Y284" s="1195"/>
      <c r="Z284" s="1195"/>
      <c r="AA284" s="1195"/>
      <c r="AB284" s="1195"/>
      <c r="AC284" s="1195"/>
      <c r="AD284" s="1195"/>
      <c r="AE284" s="1195"/>
      <c r="AF284" s="1195"/>
      <c r="AG284" s="1195"/>
      <c r="AH284" s="1195"/>
      <c r="AI284" s="1195"/>
      <c r="AJ284" s="1195"/>
      <c r="AK284" s="1195"/>
      <c r="AL284" s="1195"/>
      <c r="AM284" s="1195"/>
      <c r="AN284" s="1195"/>
      <c r="AO284" s="1195"/>
      <c r="AP284" s="1196"/>
      <c r="AR284" s="47"/>
      <c r="AS284" s="1206" t="s">
        <v>37</v>
      </c>
      <c r="AT284" s="1207"/>
      <c r="AU284" s="1208" t="str">
        <f>""&amp;⑧入力シート!Z137</f>
        <v/>
      </c>
      <c r="AV284" s="1209"/>
      <c r="AW284" s="1209"/>
      <c r="AX284" s="1209"/>
      <c r="AY284" s="1209"/>
      <c r="AZ284" s="1209"/>
      <c r="BA284" s="1209"/>
      <c r="BB284" s="1209"/>
      <c r="BC284" s="1209"/>
      <c r="BD284" s="1209"/>
      <c r="BE284" s="1210"/>
      <c r="BF284" s="1190" t="s">
        <v>36</v>
      </c>
      <c r="BG284" s="1191"/>
      <c r="BH284" s="1194" t="s">
        <v>34</v>
      </c>
      <c r="BI284" s="1195"/>
      <c r="BJ284" s="1195"/>
      <c r="BK284" s="1195"/>
      <c r="BL284" s="1195"/>
      <c r="BM284" s="1195"/>
      <c r="BN284" s="1195"/>
      <c r="BO284" s="1195"/>
      <c r="BP284" s="1195"/>
      <c r="BQ284" s="1195"/>
      <c r="BR284" s="1195"/>
      <c r="BS284" s="1195"/>
      <c r="BT284" s="1195"/>
      <c r="BU284" s="1195"/>
      <c r="BV284" s="1195"/>
      <c r="BW284" s="1195"/>
      <c r="BX284" s="1195"/>
      <c r="BY284" s="1195"/>
      <c r="BZ284" s="1195"/>
      <c r="CA284" s="1195"/>
      <c r="CB284" s="1195"/>
      <c r="CC284" s="1195"/>
      <c r="CD284" s="1195"/>
      <c r="CE284" s="1195"/>
      <c r="CF284" s="1195"/>
      <c r="CG284" s="1195"/>
      <c r="CH284" s="1196"/>
    </row>
    <row r="285" spans="1:86" ht="18" customHeight="1" x14ac:dyDescent="0.15">
      <c r="A285" s="1190"/>
      <c r="B285" s="1191"/>
      <c r="C285" s="1204"/>
      <c r="D285" s="1205"/>
      <c r="E285" s="1205"/>
      <c r="F285" s="1205"/>
      <c r="G285" s="1205"/>
      <c r="H285" s="1205"/>
      <c r="I285" s="1205"/>
      <c r="J285" s="1205"/>
      <c r="K285" s="1205"/>
      <c r="L285" s="1205"/>
      <c r="M285" s="1211"/>
      <c r="N285" s="1190"/>
      <c r="O285" s="1191"/>
      <c r="P285" s="1197" t="str">
        <f>'⑨応募者名簿(印刷用)'!CY25</f>
        <v xml:space="preserve"> </v>
      </c>
      <c r="Q285" s="1198"/>
      <c r="R285" s="1198"/>
      <c r="S285" s="1198"/>
      <c r="T285" s="1198"/>
      <c r="U285" s="1198"/>
      <c r="V285" s="1198"/>
      <c r="W285" s="1198"/>
      <c r="X285" s="1198"/>
      <c r="Y285" s="1198"/>
      <c r="Z285" s="1198"/>
      <c r="AA285" s="1198"/>
      <c r="AB285" s="1198"/>
      <c r="AC285" s="1198"/>
      <c r="AD285" s="1198"/>
      <c r="AE285" s="1198"/>
      <c r="AF285" s="1198"/>
      <c r="AG285" s="1198"/>
      <c r="AH285" s="1198"/>
      <c r="AI285" s="1198"/>
      <c r="AJ285" s="1198"/>
      <c r="AK285" s="1198"/>
      <c r="AL285" s="1198"/>
      <c r="AM285" s="1198"/>
      <c r="AN285" s="1198"/>
      <c r="AO285" s="1198"/>
      <c r="AP285" s="1199"/>
      <c r="AR285" s="47"/>
      <c r="AS285" s="1190"/>
      <c r="AT285" s="1191"/>
      <c r="AU285" s="1204"/>
      <c r="AV285" s="1205"/>
      <c r="AW285" s="1205"/>
      <c r="AX285" s="1205"/>
      <c r="AY285" s="1205"/>
      <c r="AZ285" s="1205"/>
      <c r="BA285" s="1205"/>
      <c r="BB285" s="1205"/>
      <c r="BC285" s="1205"/>
      <c r="BD285" s="1205"/>
      <c r="BE285" s="1211"/>
      <c r="BF285" s="1190"/>
      <c r="BG285" s="1191"/>
      <c r="BH285" s="1197" t="str">
        <f>'⑨応募者名簿(印刷用)'!CY26</f>
        <v xml:space="preserve"> </v>
      </c>
      <c r="BI285" s="1198"/>
      <c r="BJ285" s="1198"/>
      <c r="BK285" s="1198"/>
      <c r="BL285" s="1198"/>
      <c r="BM285" s="1198"/>
      <c r="BN285" s="1198"/>
      <c r="BO285" s="1198"/>
      <c r="BP285" s="1198"/>
      <c r="BQ285" s="1198"/>
      <c r="BR285" s="1198"/>
      <c r="BS285" s="1198"/>
      <c r="BT285" s="1198"/>
      <c r="BU285" s="1198"/>
      <c r="BV285" s="1198"/>
      <c r="BW285" s="1198"/>
      <c r="BX285" s="1198"/>
      <c r="BY285" s="1198"/>
      <c r="BZ285" s="1198"/>
      <c r="CA285" s="1198"/>
      <c r="CB285" s="1198"/>
      <c r="CC285" s="1198"/>
      <c r="CD285" s="1198"/>
      <c r="CE285" s="1198"/>
      <c r="CF285" s="1198"/>
      <c r="CG285" s="1198"/>
      <c r="CH285" s="1199"/>
    </row>
    <row r="286" spans="1:86" ht="18" customHeight="1" x14ac:dyDescent="0.15">
      <c r="A286" s="1190"/>
      <c r="B286" s="1191"/>
      <c r="C286" s="1204"/>
      <c r="D286" s="1205"/>
      <c r="E286" s="1205"/>
      <c r="F286" s="1205"/>
      <c r="G286" s="1205"/>
      <c r="H286" s="1205"/>
      <c r="I286" s="1205"/>
      <c r="J286" s="1205"/>
      <c r="K286" s="1205"/>
      <c r="L286" s="1205"/>
      <c r="M286" s="1211"/>
      <c r="N286" s="1192"/>
      <c r="O286" s="1193"/>
      <c r="P286" s="1200"/>
      <c r="Q286" s="1201"/>
      <c r="R286" s="1201"/>
      <c r="S286" s="1201"/>
      <c r="T286" s="1201"/>
      <c r="U286" s="1201"/>
      <c r="V286" s="1201"/>
      <c r="W286" s="1201"/>
      <c r="X286" s="1201"/>
      <c r="Y286" s="1201"/>
      <c r="Z286" s="1201"/>
      <c r="AA286" s="1201"/>
      <c r="AB286" s="1201"/>
      <c r="AC286" s="1201"/>
      <c r="AD286" s="1201"/>
      <c r="AE286" s="1201"/>
      <c r="AF286" s="1201"/>
      <c r="AG286" s="1201"/>
      <c r="AH286" s="1201"/>
      <c r="AI286" s="1201"/>
      <c r="AJ286" s="1201"/>
      <c r="AK286" s="1201"/>
      <c r="AL286" s="1201"/>
      <c r="AM286" s="1201"/>
      <c r="AN286" s="1201"/>
      <c r="AO286" s="1201"/>
      <c r="AP286" s="1202"/>
      <c r="AR286" s="47"/>
      <c r="AS286" s="1190"/>
      <c r="AT286" s="1191"/>
      <c r="AU286" s="1204"/>
      <c r="AV286" s="1205"/>
      <c r="AW286" s="1205"/>
      <c r="AX286" s="1205"/>
      <c r="AY286" s="1205"/>
      <c r="AZ286" s="1205"/>
      <c r="BA286" s="1205"/>
      <c r="BB286" s="1205"/>
      <c r="BC286" s="1205"/>
      <c r="BD286" s="1205"/>
      <c r="BE286" s="1211"/>
      <c r="BF286" s="1192"/>
      <c r="BG286" s="1193"/>
      <c r="BH286" s="1200"/>
      <c r="BI286" s="1201"/>
      <c r="BJ286" s="1201"/>
      <c r="BK286" s="1201"/>
      <c r="BL286" s="1201"/>
      <c r="BM286" s="1201"/>
      <c r="BN286" s="1201"/>
      <c r="BO286" s="1201"/>
      <c r="BP286" s="1201"/>
      <c r="BQ286" s="1201"/>
      <c r="BR286" s="1201"/>
      <c r="BS286" s="1201"/>
      <c r="BT286" s="1201"/>
      <c r="BU286" s="1201"/>
      <c r="BV286" s="1201"/>
      <c r="BW286" s="1201"/>
      <c r="BX286" s="1201"/>
      <c r="BY286" s="1201"/>
      <c r="BZ286" s="1201"/>
      <c r="CA286" s="1201"/>
      <c r="CB286" s="1201"/>
      <c r="CC286" s="1201"/>
      <c r="CD286" s="1201"/>
      <c r="CE286" s="1201"/>
      <c r="CF286" s="1201"/>
      <c r="CG286" s="1201"/>
      <c r="CH286" s="1202"/>
    </row>
    <row r="287" spans="1:86" ht="18" customHeight="1" x14ac:dyDescent="0.15">
      <c r="A287" s="1060" t="s">
        <v>43</v>
      </c>
      <c r="B287" s="1061"/>
      <c r="C287" s="1112" t="str">
        <f>'⑨応募者名簿(印刷用)'!CW25</f>
        <v/>
      </c>
      <c r="D287" s="1112"/>
      <c r="E287" s="1112"/>
      <c r="F287" s="1112"/>
      <c r="G287" s="1112"/>
      <c r="H287" s="1112"/>
      <c r="I287" s="1112"/>
      <c r="J287" s="1112"/>
      <c r="K287" s="1112"/>
      <c r="L287" s="1112"/>
      <c r="M287" s="1112"/>
      <c r="N287" s="1113" t="s">
        <v>23</v>
      </c>
      <c r="O287" s="1114"/>
      <c r="P287" s="1115" t="str">
        <f>""&amp;⑧入力シート!AE136</f>
        <v/>
      </c>
      <c r="Q287" s="1115"/>
      <c r="R287" s="1115"/>
      <c r="S287" s="1115"/>
      <c r="T287" s="1115"/>
      <c r="U287" s="1115"/>
      <c r="V287" s="1115"/>
      <c r="W287" s="1115"/>
      <c r="X287" s="1115"/>
      <c r="Y287" s="1136" t="s">
        <v>82</v>
      </c>
      <c r="Z287" s="1136"/>
      <c r="AA287" s="1136"/>
      <c r="AB287" s="1136"/>
      <c r="AC287" s="1136"/>
      <c r="AD287" s="1136"/>
      <c r="AE287" s="1136"/>
      <c r="AF287" s="1136"/>
      <c r="AG287" s="1136"/>
      <c r="AH287" s="1136"/>
      <c r="AI287" s="1136"/>
      <c r="AJ287" s="1136"/>
      <c r="AK287" s="1136"/>
      <c r="AL287" s="1136"/>
      <c r="AM287" s="1136"/>
      <c r="AN287" s="1136"/>
      <c r="AO287" s="1136"/>
      <c r="AP287" s="1187"/>
      <c r="AR287" s="47"/>
      <c r="AS287" s="1060" t="s">
        <v>43</v>
      </c>
      <c r="AT287" s="1061"/>
      <c r="AU287" s="1112" t="str">
        <f>'⑨応募者名簿(印刷用)'!CW26</f>
        <v/>
      </c>
      <c r="AV287" s="1112"/>
      <c r="AW287" s="1112"/>
      <c r="AX287" s="1112"/>
      <c r="AY287" s="1112"/>
      <c r="AZ287" s="1112"/>
      <c r="BA287" s="1112"/>
      <c r="BB287" s="1112"/>
      <c r="BC287" s="1112"/>
      <c r="BD287" s="1112"/>
      <c r="BE287" s="1112"/>
      <c r="BF287" s="1113" t="s">
        <v>23</v>
      </c>
      <c r="BG287" s="1114"/>
      <c r="BH287" s="1115" t="str">
        <f>""&amp;⑧入力シート!AE137</f>
        <v/>
      </c>
      <c r="BI287" s="1115"/>
      <c r="BJ287" s="1115"/>
      <c r="BK287" s="1115"/>
      <c r="BL287" s="1115"/>
      <c r="BM287" s="1115"/>
      <c r="BN287" s="1115"/>
      <c r="BO287" s="1115"/>
      <c r="BP287" s="1115"/>
      <c r="BQ287" s="1136" t="s">
        <v>82</v>
      </c>
      <c r="BR287" s="1136"/>
      <c r="BS287" s="1136"/>
      <c r="BT287" s="1136"/>
      <c r="BU287" s="1136"/>
      <c r="BV287" s="1136"/>
      <c r="BW287" s="1136"/>
      <c r="BX287" s="1136"/>
      <c r="BY287" s="1136"/>
      <c r="BZ287" s="1136"/>
      <c r="CA287" s="1136"/>
      <c r="CB287" s="1136"/>
      <c r="CC287" s="1136"/>
      <c r="CD287" s="1136"/>
      <c r="CE287" s="1136"/>
      <c r="CF287" s="1136"/>
      <c r="CG287" s="1136"/>
      <c r="CH287" s="1187"/>
    </row>
    <row r="288" spans="1:86" ht="18" customHeight="1" x14ac:dyDescent="0.15">
      <c r="A288" s="1062"/>
      <c r="B288" s="1063"/>
      <c r="C288" s="1112"/>
      <c r="D288" s="1112"/>
      <c r="E288" s="1112"/>
      <c r="F288" s="1112"/>
      <c r="G288" s="1112"/>
      <c r="H288" s="1112"/>
      <c r="I288" s="1112"/>
      <c r="J288" s="1112"/>
      <c r="K288" s="1112"/>
      <c r="L288" s="1112"/>
      <c r="M288" s="1112"/>
      <c r="N288" s="1113"/>
      <c r="O288" s="1114"/>
      <c r="P288" s="1115"/>
      <c r="Q288" s="1115"/>
      <c r="R288" s="1115"/>
      <c r="S288" s="1115"/>
      <c r="T288" s="1115"/>
      <c r="U288" s="1115"/>
      <c r="V288" s="1115"/>
      <c r="W288" s="1115"/>
      <c r="X288" s="1115"/>
      <c r="Y288" s="1188"/>
      <c r="Z288" s="1188"/>
      <c r="AA288" s="1188"/>
      <c r="AB288" s="1188"/>
      <c r="AC288" s="1188"/>
      <c r="AD288" s="1188"/>
      <c r="AE288" s="1188"/>
      <c r="AF288" s="1188"/>
      <c r="AG288" s="1188"/>
      <c r="AH288" s="1188"/>
      <c r="AI288" s="1188"/>
      <c r="AJ288" s="1188"/>
      <c r="AK288" s="1188"/>
      <c r="AL288" s="1188"/>
      <c r="AM288" s="1188"/>
      <c r="AN288" s="1188"/>
      <c r="AO288" s="1188"/>
      <c r="AP288" s="1189"/>
      <c r="AR288" s="47"/>
      <c r="AS288" s="1062"/>
      <c r="AT288" s="1063"/>
      <c r="AU288" s="1112"/>
      <c r="AV288" s="1112"/>
      <c r="AW288" s="1112"/>
      <c r="AX288" s="1112"/>
      <c r="AY288" s="1112"/>
      <c r="AZ288" s="1112"/>
      <c r="BA288" s="1112"/>
      <c r="BB288" s="1112"/>
      <c r="BC288" s="1112"/>
      <c r="BD288" s="1112"/>
      <c r="BE288" s="1112"/>
      <c r="BF288" s="1113"/>
      <c r="BG288" s="1114"/>
      <c r="BH288" s="1115"/>
      <c r="BI288" s="1115"/>
      <c r="BJ288" s="1115"/>
      <c r="BK288" s="1115"/>
      <c r="BL288" s="1115"/>
      <c r="BM288" s="1115"/>
      <c r="BN288" s="1115"/>
      <c r="BO288" s="1115"/>
      <c r="BP288" s="1115"/>
      <c r="BQ288" s="1188"/>
      <c r="BR288" s="1188"/>
      <c r="BS288" s="1188"/>
      <c r="BT288" s="1188"/>
      <c r="BU288" s="1188"/>
      <c r="BV288" s="1188"/>
      <c r="BW288" s="1188"/>
      <c r="BX288" s="1188"/>
      <c r="BY288" s="1188"/>
      <c r="BZ288" s="1188"/>
      <c r="CA288" s="1188"/>
      <c r="CB288" s="1188"/>
      <c r="CC288" s="1188"/>
      <c r="CD288" s="1188"/>
      <c r="CE288" s="1188"/>
      <c r="CF288" s="1188"/>
      <c r="CG288" s="1188"/>
      <c r="CH288" s="1189"/>
    </row>
    <row r="289" spans="1:87" ht="15" customHeight="1" x14ac:dyDescent="0.15">
      <c r="A289" s="99"/>
      <c r="B289" s="99"/>
      <c r="C289" s="100"/>
      <c r="D289" s="100"/>
      <c r="E289" s="100"/>
      <c r="F289" s="100"/>
      <c r="G289" s="100"/>
      <c r="H289" s="100"/>
      <c r="I289" s="100"/>
      <c r="J289" s="100"/>
      <c r="K289" s="100"/>
      <c r="L289" s="100"/>
      <c r="M289" s="100"/>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R289" s="47"/>
      <c r="AS289" s="99"/>
      <c r="AT289" s="99"/>
      <c r="AU289" s="100"/>
      <c r="AV289" s="100"/>
      <c r="AW289" s="100"/>
      <c r="AX289" s="100"/>
      <c r="AY289" s="100"/>
      <c r="AZ289" s="100"/>
      <c r="BA289" s="100"/>
      <c r="BB289" s="100"/>
      <c r="BC289" s="100"/>
      <c r="BD289" s="100"/>
      <c r="BE289" s="100"/>
      <c r="BF289" s="101"/>
      <c r="BG289" s="101"/>
      <c r="BH289" s="101"/>
      <c r="BI289" s="101"/>
      <c r="BJ289" s="101"/>
      <c r="BK289" s="101"/>
      <c r="BL289" s="101"/>
      <c r="BM289" s="101"/>
      <c r="BN289" s="101"/>
      <c r="BO289" s="101"/>
      <c r="BP289" s="101"/>
      <c r="BQ289" s="101"/>
      <c r="BR289" s="101"/>
      <c r="BS289" s="101"/>
      <c r="BT289" s="101"/>
      <c r="BU289" s="101"/>
      <c r="BV289" s="101"/>
      <c r="BW289" s="101"/>
      <c r="BX289" s="101"/>
      <c r="BY289" s="101"/>
      <c r="BZ289" s="101"/>
      <c r="CA289" s="101"/>
      <c r="CB289" s="101"/>
      <c r="CC289" s="101"/>
      <c r="CD289" s="101"/>
      <c r="CE289" s="101"/>
      <c r="CF289" s="101"/>
      <c r="CG289" s="101"/>
      <c r="CH289" s="101"/>
    </row>
    <row r="290" spans="1:87" ht="15" customHeight="1" x14ac:dyDescent="0.15">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50"/>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row>
    <row r="291" spans="1:87" ht="17.100000000000001" customHeight="1" x14ac:dyDescent="0.15">
      <c r="A291" s="1153" t="s">
        <v>64</v>
      </c>
      <c r="B291" s="1154"/>
      <c r="C291" s="1154"/>
      <c r="D291" s="1154"/>
      <c r="E291" s="1154"/>
      <c r="F291" s="1154"/>
      <c r="G291" s="1154"/>
      <c r="H291" s="1154"/>
      <c r="I291" s="1154"/>
      <c r="J291" s="1154"/>
      <c r="K291" s="1154"/>
      <c r="L291" s="1154"/>
      <c r="M291" s="1155"/>
      <c r="N291" s="1203" t="s">
        <v>22</v>
      </c>
      <c r="O291" s="1203"/>
      <c r="P291" s="1215" t="s">
        <v>17</v>
      </c>
      <c r="Q291" s="1216"/>
      <c r="R291" s="1217" t="str">
        <f>IF('⑨応募者名簿(印刷用)'!$BX$40="","",'⑨応募者名簿(印刷用)'!$BX$40)</f>
        <v>-</v>
      </c>
      <c r="S291" s="1217"/>
      <c r="T291" s="1217"/>
      <c r="U291" s="1217"/>
      <c r="V291" s="1217"/>
      <c r="W291" s="1217"/>
      <c r="X291" s="1217"/>
      <c r="Y291" s="1217"/>
      <c r="Z291" s="1217"/>
      <c r="AA291" s="1217"/>
      <c r="AB291" s="1217"/>
      <c r="AC291" s="1217"/>
      <c r="AD291" s="1217"/>
      <c r="AE291" s="1217"/>
      <c r="AF291" s="1217"/>
      <c r="AG291" s="1217"/>
      <c r="AH291" s="1217"/>
      <c r="AI291" s="1217"/>
      <c r="AJ291" s="1217"/>
      <c r="AK291" s="1217"/>
      <c r="AL291" s="1217"/>
      <c r="AM291" s="1217"/>
      <c r="AN291" s="1217"/>
      <c r="AO291" s="1217"/>
      <c r="AP291" s="1218"/>
      <c r="AR291" s="47"/>
      <c r="AS291" s="1153" t="s">
        <v>64</v>
      </c>
      <c r="AT291" s="1154"/>
      <c r="AU291" s="1154"/>
      <c r="AV291" s="1154"/>
      <c r="AW291" s="1154"/>
      <c r="AX291" s="1154"/>
      <c r="AY291" s="1154"/>
      <c r="AZ291" s="1154"/>
      <c r="BA291" s="1154"/>
      <c r="BB291" s="1154"/>
      <c r="BC291" s="1154"/>
      <c r="BD291" s="1154"/>
      <c r="BE291" s="1155"/>
      <c r="BF291" s="1203" t="s">
        <v>22</v>
      </c>
      <c r="BG291" s="1203"/>
      <c r="BH291" s="1215" t="s">
        <v>17</v>
      </c>
      <c r="BI291" s="1216"/>
      <c r="BJ291" s="1217" t="str">
        <f>IF('⑨応募者名簿(印刷用)'!$BX$40="","",'⑨応募者名簿(印刷用)'!$BX$40)</f>
        <v>-</v>
      </c>
      <c r="BK291" s="1217"/>
      <c r="BL291" s="1217"/>
      <c r="BM291" s="1217"/>
      <c r="BN291" s="1217"/>
      <c r="BO291" s="1217"/>
      <c r="BP291" s="1217"/>
      <c r="BQ291" s="1217"/>
      <c r="BR291" s="1217"/>
      <c r="BS291" s="1217"/>
      <c r="BT291" s="1217"/>
      <c r="BU291" s="1217"/>
      <c r="BV291" s="1217"/>
      <c r="BW291" s="1217"/>
      <c r="BX291" s="1217"/>
      <c r="BY291" s="1217"/>
      <c r="BZ291" s="1217"/>
      <c r="CA291" s="1217"/>
      <c r="CB291" s="1217"/>
      <c r="CC291" s="1217"/>
      <c r="CD291" s="1217"/>
      <c r="CE291" s="1217"/>
      <c r="CF291" s="1217"/>
      <c r="CG291" s="1217"/>
      <c r="CH291" s="1218"/>
    </row>
    <row r="292" spans="1:87" ht="17.100000000000001" customHeight="1" x14ac:dyDescent="0.15">
      <c r="A292" s="612" t="str">
        <f>'⑨応募者名簿(印刷用)'!$A$36</f>
        <v/>
      </c>
      <c r="B292" s="613"/>
      <c r="C292" s="613"/>
      <c r="D292" s="613"/>
      <c r="E292" s="613"/>
      <c r="F292" s="613"/>
      <c r="G292" s="613"/>
      <c r="H292" s="613"/>
      <c r="I292" s="93"/>
      <c r="J292" s="93"/>
      <c r="K292" s="93"/>
      <c r="L292" s="93"/>
      <c r="M292" s="94"/>
      <c r="N292" s="1203"/>
      <c r="O292" s="1203"/>
      <c r="P292" s="1219" t="str">
        <f>IF('⑨応募者名簿(印刷用)'!$BV$42="","",'⑨応募者名簿(印刷用)'!$BV$42)</f>
        <v xml:space="preserve"> </v>
      </c>
      <c r="Q292" s="1220"/>
      <c r="R292" s="1220"/>
      <c r="S292" s="1220"/>
      <c r="T292" s="1220"/>
      <c r="U292" s="1220"/>
      <c r="V292" s="1220"/>
      <c r="W292" s="1220"/>
      <c r="X292" s="1220"/>
      <c r="Y292" s="1220"/>
      <c r="Z292" s="1220"/>
      <c r="AA292" s="1220"/>
      <c r="AB292" s="1220"/>
      <c r="AC292" s="1220"/>
      <c r="AD292" s="1220"/>
      <c r="AE292" s="1220"/>
      <c r="AF292" s="1220"/>
      <c r="AG292" s="1220"/>
      <c r="AH292" s="1220"/>
      <c r="AI292" s="1220"/>
      <c r="AJ292" s="1220"/>
      <c r="AK292" s="1220"/>
      <c r="AL292" s="1220"/>
      <c r="AM292" s="1220"/>
      <c r="AN292" s="1220"/>
      <c r="AO292" s="1220"/>
      <c r="AP292" s="1221"/>
      <c r="AR292" s="47"/>
      <c r="AS292" s="612" t="str">
        <f>'⑨応募者名簿(印刷用)'!$A$36</f>
        <v/>
      </c>
      <c r="AT292" s="613"/>
      <c r="AU292" s="613"/>
      <c r="AV292" s="613"/>
      <c r="AW292" s="613"/>
      <c r="AX292" s="613"/>
      <c r="AY292" s="613"/>
      <c r="AZ292" s="613"/>
      <c r="BA292" s="93"/>
      <c r="BB292" s="93"/>
      <c r="BC292" s="93"/>
      <c r="BD292" s="93"/>
      <c r="BE292" s="94"/>
      <c r="BF292" s="1203"/>
      <c r="BG292" s="1203"/>
      <c r="BH292" s="1219" t="str">
        <f>IF('⑨応募者名簿(印刷用)'!$BV$42="","",'⑨応募者名簿(印刷用)'!$BV$42)</f>
        <v xml:space="preserve"> </v>
      </c>
      <c r="BI292" s="1220"/>
      <c r="BJ292" s="1220"/>
      <c r="BK292" s="1220"/>
      <c r="BL292" s="1220"/>
      <c r="BM292" s="1220"/>
      <c r="BN292" s="1220"/>
      <c r="BO292" s="1220"/>
      <c r="BP292" s="1220"/>
      <c r="BQ292" s="1220"/>
      <c r="BR292" s="1220"/>
      <c r="BS292" s="1220"/>
      <c r="BT292" s="1220"/>
      <c r="BU292" s="1220"/>
      <c r="BV292" s="1220"/>
      <c r="BW292" s="1220"/>
      <c r="BX292" s="1220"/>
      <c r="BY292" s="1220"/>
      <c r="BZ292" s="1220"/>
      <c r="CA292" s="1220"/>
      <c r="CB292" s="1220"/>
      <c r="CC292" s="1220"/>
      <c r="CD292" s="1220"/>
      <c r="CE292" s="1220"/>
      <c r="CF292" s="1220"/>
      <c r="CG292" s="1220"/>
      <c r="CH292" s="1221"/>
    </row>
    <row r="293" spans="1:87" ht="17.100000000000001" customHeight="1" x14ac:dyDescent="0.15">
      <c r="A293" s="612"/>
      <c r="B293" s="613"/>
      <c r="C293" s="613"/>
      <c r="D293" s="613"/>
      <c r="E293" s="613"/>
      <c r="F293" s="613"/>
      <c r="G293" s="613"/>
      <c r="H293" s="613"/>
      <c r="I293" s="93"/>
      <c r="J293" s="93"/>
      <c r="K293" s="93"/>
      <c r="L293" s="93"/>
      <c r="M293" s="94"/>
      <c r="N293" s="1203"/>
      <c r="O293" s="1203"/>
      <c r="P293" s="1219" t="str">
        <f>IF('⑨応募者名簿(印刷用)'!$BV$43="","",'⑨応募者名簿(印刷用)'!$BV$43)</f>
        <v xml:space="preserve"> </v>
      </c>
      <c r="Q293" s="1220"/>
      <c r="R293" s="1220"/>
      <c r="S293" s="1220"/>
      <c r="T293" s="1220"/>
      <c r="U293" s="1220"/>
      <c r="V293" s="1220"/>
      <c r="W293" s="1220"/>
      <c r="X293" s="1220"/>
      <c r="Y293" s="1220"/>
      <c r="Z293" s="1220"/>
      <c r="AA293" s="1220"/>
      <c r="AB293" s="1220"/>
      <c r="AC293" s="1220"/>
      <c r="AD293" s="1220"/>
      <c r="AE293" s="1220"/>
      <c r="AF293" s="1220"/>
      <c r="AG293" s="1220"/>
      <c r="AH293" s="1220"/>
      <c r="AI293" s="1220"/>
      <c r="AJ293" s="1220"/>
      <c r="AK293" s="1220"/>
      <c r="AL293" s="1220"/>
      <c r="AM293" s="1220"/>
      <c r="AN293" s="1220"/>
      <c r="AO293" s="1220"/>
      <c r="AP293" s="1221"/>
      <c r="AR293" s="47"/>
      <c r="AS293" s="612"/>
      <c r="AT293" s="613"/>
      <c r="AU293" s="613"/>
      <c r="AV293" s="613"/>
      <c r="AW293" s="613"/>
      <c r="AX293" s="613"/>
      <c r="AY293" s="613"/>
      <c r="AZ293" s="613"/>
      <c r="BA293" s="93"/>
      <c r="BB293" s="93"/>
      <c r="BC293" s="93"/>
      <c r="BD293" s="93"/>
      <c r="BE293" s="94"/>
      <c r="BF293" s="1203"/>
      <c r="BG293" s="1203"/>
      <c r="BH293" s="1219" t="str">
        <f>IF('⑨応募者名簿(印刷用)'!$BV$43="","",'⑨応募者名簿(印刷用)'!$BV$43)</f>
        <v xml:space="preserve"> </v>
      </c>
      <c r="BI293" s="1220"/>
      <c r="BJ293" s="1220"/>
      <c r="BK293" s="1220"/>
      <c r="BL293" s="1220"/>
      <c r="BM293" s="1220"/>
      <c r="BN293" s="1220"/>
      <c r="BO293" s="1220"/>
      <c r="BP293" s="1220"/>
      <c r="BQ293" s="1220"/>
      <c r="BR293" s="1220"/>
      <c r="BS293" s="1220"/>
      <c r="BT293" s="1220"/>
      <c r="BU293" s="1220"/>
      <c r="BV293" s="1220"/>
      <c r="BW293" s="1220"/>
      <c r="BX293" s="1220"/>
      <c r="BY293" s="1220"/>
      <c r="BZ293" s="1220"/>
      <c r="CA293" s="1220"/>
      <c r="CB293" s="1220"/>
      <c r="CC293" s="1220"/>
      <c r="CD293" s="1220"/>
      <c r="CE293" s="1220"/>
      <c r="CF293" s="1220"/>
      <c r="CG293" s="1220"/>
      <c r="CH293" s="1221"/>
    </row>
    <row r="294" spans="1:87" ht="17.100000000000001" customHeight="1" x14ac:dyDescent="0.15">
      <c r="A294" s="612"/>
      <c r="B294" s="613"/>
      <c r="C294" s="613"/>
      <c r="D294" s="613"/>
      <c r="E294" s="613"/>
      <c r="F294" s="613"/>
      <c r="G294" s="613"/>
      <c r="H294" s="613"/>
      <c r="I294" s="93"/>
      <c r="J294" s="93"/>
      <c r="K294" s="93"/>
      <c r="L294" s="93"/>
      <c r="M294" s="94"/>
      <c r="N294" s="1203"/>
      <c r="O294" s="1203"/>
      <c r="P294" s="1222" t="str">
        <f>IF('⑨応募者名簿(印刷用)'!$BV$44="","",'⑨応募者名簿(印刷用)'!$BV$44)</f>
        <v xml:space="preserve"> </v>
      </c>
      <c r="Q294" s="1223"/>
      <c r="R294" s="1223"/>
      <c r="S294" s="1223"/>
      <c r="T294" s="1223"/>
      <c r="U294" s="1223"/>
      <c r="V294" s="1223"/>
      <c r="W294" s="1223"/>
      <c r="X294" s="1223"/>
      <c r="Y294" s="1223"/>
      <c r="Z294" s="1223"/>
      <c r="AA294" s="1223"/>
      <c r="AB294" s="1223"/>
      <c r="AC294" s="1223"/>
      <c r="AD294" s="1223"/>
      <c r="AE294" s="1223"/>
      <c r="AF294" s="1223"/>
      <c r="AG294" s="1223"/>
      <c r="AH294" s="1223"/>
      <c r="AI294" s="1223"/>
      <c r="AJ294" s="1223"/>
      <c r="AK294" s="1223"/>
      <c r="AL294" s="1223"/>
      <c r="AM294" s="1223"/>
      <c r="AN294" s="1223"/>
      <c r="AO294" s="1223"/>
      <c r="AP294" s="1224"/>
      <c r="AR294" s="47"/>
      <c r="AS294" s="612"/>
      <c r="AT294" s="613"/>
      <c r="AU294" s="613"/>
      <c r="AV294" s="613"/>
      <c r="AW294" s="613"/>
      <c r="AX294" s="613"/>
      <c r="AY294" s="613"/>
      <c r="AZ294" s="613"/>
      <c r="BA294" s="93"/>
      <c r="BB294" s="93"/>
      <c r="BC294" s="93"/>
      <c r="BD294" s="93"/>
      <c r="BE294" s="94"/>
      <c r="BF294" s="1203"/>
      <c r="BG294" s="1203"/>
      <c r="BH294" s="1222" t="str">
        <f>IF('⑨応募者名簿(印刷用)'!$BV$44="","",'⑨応募者名簿(印刷用)'!$BV$44)</f>
        <v xml:space="preserve"> </v>
      </c>
      <c r="BI294" s="1223"/>
      <c r="BJ294" s="1223"/>
      <c r="BK294" s="1223"/>
      <c r="BL294" s="1223"/>
      <c r="BM294" s="1223"/>
      <c r="BN294" s="1223"/>
      <c r="BO294" s="1223"/>
      <c r="BP294" s="1223"/>
      <c r="BQ294" s="1223"/>
      <c r="BR294" s="1223"/>
      <c r="BS294" s="1223"/>
      <c r="BT294" s="1223"/>
      <c r="BU294" s="1223"/>
      <c r="BV294" s="1223"/>
      <c r="BW294" s="1223"/>
      <c r="BX294" s="1223"/>
      <c r="BY294" s="1223"/>
      <c r="BZ294" s="1223"/>
      <c r="CA294" s="1223"/>
      <c r="CB294" s="1223"/>
      <c r="CC294" s="1223"/>
      <c r="CD294" s="1223"/>
      <c r="CE294" s="1223"/>
      <c r="CF294" s="1223"/>
      <c r="CG294" s="1223"/>
      <c r="CH294" s="1224"/>
    </row>
    <row r="295" spans="1:87" ht="17.100000000000001" customHeight="1" x14ac:dyDescent="0.15">
      <c r="A295" s="612"/>
      <c r="B295" s="613"/>
      <c r="C295" s="613"/>
      <c r="D295" s="613"/>
      <c r="E295" s="613"/>
      <c r="F295" s="613"/>
      <c r="G295" s="613"/>
      <c r="H295" s="613"/>
      <c r="I295" s="93"/>
      <c r="J295" s="93"/>
      <c r="K295" s="93"/>
      <c r="L295" s="93"/>
      <c r="M295" s="94"/>
      <c r="N295" s="1206" t="s">
        <v>33</v>
      </c>
      <c r="O295" s="1207"/>
      <c r="P295" s="1212" t="s">
        <v>24</v>
      </c>
      <c r="Q295" s="1213"/>
      <c r="R295" s="1213"/>
      <c r="S295" s="1213"/>
      <c r="T295" s="1213" t="str">
        <f>""&amp;⑧入力シート!$D$21</f>
        <v/>
      </c>
      <c r="U295" s="1213"/>
      <c r="V295" s="1213"/>
      <c r="W295" s="1213"/>
      <c r="X295" s="1213"/>
      <c r="Y295" s="1213"/>
      <c r="Z295" s="1213"/>
      <c r="AA295" s="1213"/>
      <c r="AB295" s="1213"/>
      <c r="AC295" s="1213"/>
      <c r="AD295" s="1213"/>
      <c r="AE295" s="1213"/>
      <c r="AF295" s="1213"/>
      <c r="AG295" s="1213"/>
      <c r="AH295" s="1213"/>
      <c r="AI295" s="1213"/>
      <c r="AJ295" s="1213"/>
      <c r="AK295" s="1213"/>
      <c r="AL295" s="1213"/>
      <c r="AM295" s="1213"/>
      <c r="AN295" s="1213"/>
      <c r="AO295" s="1213"/>
      <c r="AP295" s="1214"/>
      <c r="AR295" s="47"/>
      <c r="AS295" s="612"/>
      <c r="AT295" s="613"/>
      <c r="AU295" s="613"/>
      <c r="AV295" s="613"/>
      <c r="AW295" s="613"/>
      <c r="AX295" s="613"/>
      <c r="AY295" s="613"/>
      <c r="AZ295" s="613"/>
      <c r="BA295" s="93"/>
      <c r="BB295" s="93"/>
      <c r="BC295" s="93"/>
      <c r="BD295" s="93"/>
      <c r="BE295" s="94"/>
      <c r="BF295" s="1206" t="s">
        <v>33</v>
      </c>
      <c r="BG295" s="1207"/>
      <c r="BH295" s="1212" t="s">
        <v>24</v>
      </c>
      <c r="BI295" s="1213"/>
      <c r="BJ295" s="1213"/>
      <c r="BK295" s="1213"/>
      <c r="BL295" s="1213" t="str">
        <f>""&amp;⑧入力シート!$D$21</f>
        <v/>
      </c>
      <c r="BM295" s="1213"/>
      <c r="BN295" s="1213"/>
      <c r="BO295" s="1213"/>
      <c r="BP295" s="1213"/>
      <c r="BQ295" s="1213"/>
      <c r="BR295" s="1213"/>
      <c r="BS295" s="1213"/>
      <c r="BT295" s="1213"/>
      <c r="BU295" s="1213"/>
      <c r="BV295" s="1213"/>
      <c r="BW295" s="1213"/>
      <c r="BX295" s="1213"/>
      <c r="BY295" s="1213"/>
      <c r="BZ295" s="1213"/>
      <c r="CA295" s="1213"/>
      <c r="CB295" s="1213"/>
      <c r="CC295" s="1213"/>
      <c r="CD295" s="1213"/>
      <c r="CE295" s="1213"/>
      <c r="CF295" s="1213"/>
      <c r="CG295" s="1213"/>
      <c r="CH295" s="1214"/>
    </row>
    <row r="296" spans="1:87" ht="17.100000000000001" customHeight="1" x14ac:dyDescent="0.15">
      <c r="A296" s="95"/>
      <c r="B296" s="93"/>
      <c r="C296" s="93"/>
      <c r="D296" s="93"/>
      <c r="E296" s="93"/>
      <c r="F296" s="93"/>
      <c r="G296" s="93"/>
      <c r="H296" s="93"/>
      <c r="I296" s="93"/>
      <c r="J296" s="93"/>
      <c r="K296" s="93"/>
      <c r="L296" s="93"/>
      <c r="M296" s="94"/>
      <c r="N296" s="1190"/>
      <c r="O296" s="1191"/>
      <c r="P296" s="1082" t="str">
        <f>"　"&amp;⑧入力シート!$D$22</f>
        <v>　</v>
      </c>
      <c r="Q296" s="1083"/>
      <c r="R296" s="1083"/>
      <c r="S296" s="1083"/>
      <c r="T296" s="1083"/>
      <c r="U296" s="1083"/>
      <c r="V296" s="1083"/>
      <c r="W296" s="1083"/>
      <c r="X296" s="1083"/>
      <c r="Y296" s="1083"/>
      <c r="Z296" s="1083"/>
      <c r="AA296" s="1083"/>
      <c r="AB296" s="1083"/>
      <c r="AC296" s="1083"/>
      <c r="AD296" s="1083"/>
      <c r="AE296" s="1083"/>
      <c r="AF296" s="1083"/>
      <c r="AG296" s="1083"/>
      <c r="AH296" s="1083"/>
      <c r="AI296" s="1083"/>
      <c r="AJ296" s="1083"/>
      <c r="AK296" s="1083"/>
      <c r="AL296" s="1083"/>
      <c r="AM296" s="1083"/>
      <c r="AN296" s="1083"/>
      <c r="AO296" s="1083"/>
      <c r="AP296" s="1084"/>
      <c r="AR296" s="47"/>
      <c r="AS296" s="95"/>
      <c r="AT296" s="93"/>
      <c r="AU296" s="93"/>
      <c r="AV296" s="93"/>
      <c r="AW296" s="93"/>
      <c r="AX296" s="93"/>
      <c r="AY296" s="93"/>
      <c r="AZ296" s="93"/>
      <c r="BA296" s="93"/>
      <c r="BB296" s="93"/>
      <c r="BC296" s="93"/>
      <c r="BD296" s="93"/>
      <c r="BE296" s="94"/>
      <c r="BF296" s="1190"/>
      <c r="BG296" s="1191"/>
      <c r="BH296" s="1082" t="str">
        <f>"　"&amp;⑧入力シート!$D$22</f>
        <v>　</v>
      </c>
      <c r="BI296" s="1083"/>
      <c r="BJ296" s="1083"/>
      <c r="BK296" s="1083"/>
      <c r="BL296" s="1083"/>
      <c r="BM296" s="1083"/>
      <c r="BN296" s="1083"/>
      <c r="BO296" s="1083"/>
      <c r="BP296" s="1083"/>
      <c r="BQ296" s="1083"/>
      <c r="BR296" s="1083"/>
      <c r="BS296" s="1083"/>
      <c r="BT296" s="1083"/>
      <c r="BU296" s="1083"/>
      <c r="BV296" s="1083"/>
      <c r="BW296" s="1083"/>
      <c r="BX296" s="1083"/>
      <c r="BY296" s="1083"/>
      <c r="BZ296" s="1083"/>
      <c r="CA296" s="1083"/>
      <c r="CB296" s="1083"/>
      <c r="CC296" s="1083"/>
      <c r="CD296" s="1083"/>
      <c r="CE296" s="1083"/>
      <c r="CF296" s="1083"/>
      <c r="CG296" s="1083"/>
      <c r="CH296" s="1084"/>
    </row>
    <row r="297" spans="1:87" ht="17.100000000000001" customHeight="1" x14ac:dyDescent="0.15">
      <c r="A297" s="95"/>
      <c r="B297" s="93"/>
      <c r="C297" s="93"/>
      <c r="D297" s="93"/>
      <c r="E297" s="93"/>
      <c r="F297" s="93"/>
      <c r="G297" s="93"/>
      <c r="H297" s="93"/>
      <c r="I297" s="93"/>
      <c r="J297" s="93"/>
      <c r="K297" s="93"/>
      <c r="L297" s="93"/>
      <c r="M297" s="94"/>
      <c r="N297" s="1190"/>
      <c r="O297" s="1191"/>
      <c r="P297" s="1085" t="str">
        <f>"　"&amp;⑧入力シート!$D$23</f>
        <v>　</v>
      </c>
      <c r="Q297" s="1086"/>
      <c r="R297" s="1086"/>
      <c r="S297" s="1086"/>
      <c r="T297" s="1086"/>
      <c r="U297" s="1086"/>
      <c r="V297" s="1086"/>
      <c r="W297" s="1086"/>
      <c r="X297" s="1086"/>
      <c r="Y297" s="1086"/>
      <c r="Z297" s="1086"/>
      <c r="AA297" s="1086"/>
      <c r="AB297" s="1086"/>
      <c r="AC297" s="1086"/>
      <c r="AD297" s="1086"/>
      <c r="AE297" s="1086"/>
      <c r="AF297" s="1086"/>
      <c r="AG297" s="1086"/>
      <c r="AH297" s="1086"/>
      <c r="AI297" s="1086"/>
      <c r="AJ297" s="1086"/>
      <c r="AK297" s="1086"/>
      <c r="AL297" s="1086"/>
      <c r="AM297" s="1086"/>
      <c r="AN297" s="1086"/>
      <c r="AO297" s="1086"/>
      <c r="AP297" s="1087"/>
      <c r="AR297" s="47"/>
      <c r="AS297" s="95"/>
      <c r="AT297" s="93"/>
      <c r="AU297" s="93"/>
      <c r="AV297" s="93"/>
      <c r="AW297" s="93"/>
      <c r="AX297" s="93"/>
      <c r="AY297" s="93"/>
      <c r="AZ297" s="93"/>
      <c r="BA297" s="93"/>
      <c r="BB297" s="93"/>
      <c r="BC297" s="93"/>
      <c r="BD297" s="93"/>
      <c r="BE297" s="94"/>
      <c r="BF297" s="1190"/>
      <c r="BG297" s="1191"/>
      <c r="BH297" s="1085" t="str">
        <f>"　"&amp;⑧入力シート!$D$23</f>
        <v>　</v>
      </c>
      <c r="BI297" s="1086"/>
      <c r="BJ297" s="1086"/>
      <c r="BK297" s="1086"/>
      <c r="BL297" s="1086"/>
      <c r="BM297" s="1086"/>
      <c r="BN297" s="1086"/>
      <c r="BO297" s="1086"/>
      <c r="BP297" s="1086"/>
      <c r="BQ297" s="1086"/>
      <c r="BR297" s="1086"/>
      <c r="BS297" s="1086"/>
      <c r="BT297" s="1086"/>
      <c r="BU297" s="1086"/>
      <c r="BV297" s="1086"/>
      <c r="BW297" s="1086"/>
      <c r="BX297" s="1086"/>
      <c r="BY297" s="1086"/>
      <c r="BZ297" s="1086"/>
      <c r="CA297" s="1086"/>
      <c r="CB297" s="1086"/>
      <c r="CC297" s="1086"/>
      <c r="CD297" s="1086"/>
      <c r="CE297" s="1086"/>
      <c r="CF297" s="1086"/>
      <c r="CG297" s="1086"/>
      <c r="CH297" s="1087"/>
    </row>
    <row r="298" spans="1:87" ht="17.100000000000001" customHeight="1" x14ac:dyDescent="0.15">
      <c r="A298" s="96"/>
      <c r="B298" s="97"/>
      <c r="C298" s="97"/>
      <c r="D298" s="97"/>
      <c r="E298" s="97"/>
      <c r="F298" s="97"/>
      <c r="G298" s="97"/>
      <c r="H298" s="97"/>
      <c r="I298" s="97"/>
      <c r="J298" s="97"/>
      <c r="K298" s="97"/>
      <c r="L298" s="97"/>
      <c r="M298" s="98"/>
      <c r="N298" s="1190"/>
      <c r="O298" s="1191"/>
      <c r="P298" s="1085"/>
      <c r="Q298" s="1086"/>
      <c r="R298" s="1086"/>
      <c r="S298" s="1086"/>
      <c r="T298" s="1086"/>
      <c r="U298" s="1086"/>
      <c r="V298" s="1086"/>
      <c r="W298" s="1086"/>
      <c r="X298" s="1086"/>
      <c r="Y298" s="1086"/>
      <c r="Z298" s="1086"/>
      <c r="AA298" s="1086"/>
      <c r="AB298" s="1086"/>
      <c r="AC298" s="1086"/>
      <c r="AD298" s="1086"/>
      <c r="AE298" s="1086"/>
      <c r="AF298" s="1086"/>
      <c r="AG298" s="1086"/>
      <c r="AH298" s="1086"/>
      <c r="AI298" s="1086"/>
      <c r="AJ298" s="1086"/>
      <c r="AK298" s="1086"/>
      <c r="AL298" s="1086"/>
      <c r="AM298" s="1086"/>
      <c r="AN298" s="1086"/>
      <c r="AO298" s="1086"/>
      <c r="AP298" s="1087"/>
      <c r="AR298" s="47"/>
      <c r="AS298" s="96"/>
      <c r="AT298" s="97"/>
      <c r="AU298" s="97"/>
      <c r="AV298" s="97"/>
      <c r="AW298" s="97"/>
      <c r="AX298" s="97"/>
      <c r="AY298" s="97"/>
      <c r="AZ298" s="97"/>
      <c r="BA298" s="97"/>
      <c r="BB298" s="97"/>
      <c r="BC298" s="97"/>
      <c r="BD298" s="97"/>
      <c r="BE298" s="98"/>
      <c r="BF298" s="1190"/>
      <c r="BG298" s="1191"/>
      <c r="BH298" s="1085"/>
      <c r="BI298" s="1086"/>
      <c r="BJ298" s="1086"/>
      <c r="BK298" s="1086"/>
      <c r="BL298" s="1086"/>
      <c r="BM298" s="1086"/>
      <c r="BN298" s="1086"/>
      <c r="BO298" s="1086"/>
      <c r="BP298" s="1086"/>
      <c r="BQ298" s="1086"/>
      <c r="BR298" s="1086"/>
      <c r="BS298" s="1086"/>
      <c r="BT298" s="1086"/>
      <c r="BU298" s="1086"/>
      <c r="BV298" s="1086"/>
      <c r="BW298" s="1086"/>
      <c r="BX298" s="1086"/>
      <c r="BY298" s="1086"/>
      <c r="BZ298" s="1086"/>
      <c r="CA298" s="1086"/>
      <c r="CB298" s="1086"/>
      <c r="CC298" s="1086"/>
      <c r="CD298" s="1086"/>
      <c r="CE298" s="1086"/>
      <c r="CF298" s="1086"/>
      <c r="CG298" s="1086"/>
      <c r="CH298" s="1087"/>
    </row>
    <row r="299" spans="1:87" ht="18" customHeight="1" x14ac:dyDescent="0.15">
      <c r="A299" s="1206" t="s">
        <v>38</v>
      </c>
      <c r="B299" s="1207"/>
      <c r="C299" s="1212" t="s">
        <v>32</v>
      </c>
      <c r="D299" s="1213"/>
      <c r="E299" s="1213"/>
      <c r="F299" s="1213"/>
      <c r="G299" s="1213"/>
      <c r="H299" s="1213"/>
      <c r="I299" s="1213"/>
      <c r="J299" s="1213"/>
      <c r="K299" s="1213"/>
      <c r="L299" s="1213"/>
      <c r="M299" s="1213"/>
      <c r="N299" s="1203" t="s">
        <v>35</v>
      </c>
      <c r="O299" s="1203"/>
      <c r="P299" s="1126" t="str">
        <f>""&amp;⑧入力シート!AD138</f>
        <v/>
      </c>
      <c r="Q299" s="1126"/>
      <c r="R299" s="1126"/>
      <c r="S299" s="1126"/>
      <c r="T299" s="1126"/>
      <c r="U299" s="1126"/>
      <c r="V299" s="1126"/>
      <c r="W299" s="1126"/>
      <c r="X299" s="1126"/>
      <c r="Y299" s="1126"/>
      <c r="Z299" s="1126"/>
      <c r="AA299" s="1126"/>
      <c r="AB299" s="1126"/>
      <c r="AC299" s="1126"/>
      <c r="AD299" s="1126"/>
      <c r="AE299" s="1126"/>
      <c r="AF299" s="1126"/>
      <c r="AG299" s="1126"/>
      <c r="AH299" s="1126"/>
      <c r="AI299" s="1126"/>
      <c r="AJ299" s="1126"/>
      <c r="AK299" s="1126"/>
      <c r="AL299" s="1126"/>
      <c r="AM299" s="1126"/>
      <c r="AN299" s="1126"/>
      <c r="AO299" s="1126"/>
      <c r="AP299" s="1126"/>
      <c r="AR299" s="47"/>
      <c r="AS299" s="1206" t="s">
        <v>38</v>
      </c>
      <c r="AT299" s="1207"/>
      <c r="AU299" s="1212" t="s">
        <v>32</v>
      </c>
      <c r="AV299" s="1213"/>
      <c r="AW299" s="1213"/>
      <c r="AX299" s="1213"/>
      <c r="AY299" s="1213"/>
      <c r="AZ299" s="1213"/>
      <c r="BA299" s="1213"/>
      <c r="BB299" s="1213"/>
      <c r="BC299" s="1213"/>
      <c r="BD299" s="1213"/>
      <c r="BE299" s="1213"/>
      <c r="BF299" s="1203" t="s">
        <v>35</v>
      </c>
      <c r="BG299" s="1203"/>
      <c r="BH299" s="1126" t="str">
        <f>""&amp;⑧入力シート!AD139</f>
        <v/>
      </c>
      <c r="BI299" s="1126"/>
      <c r="BJ299" s="1126"/>
      <c r="BK299" s="1126"/>
      <c r="BL299" s="1126"/>
      <c r="BM299" s="1126"/>
      <c r="BN299" s="1126"/>
      <c r="BO299" s="1126"/>
      <c r="BP299" s="1126"/>
      <c r="BQ299" s="1126"/>
      <c r="BR299" s="1126"/>
      <c r="BS299" s="1126"/>
      <c r="BT299" s="1126"/>
      <c r="BU299" s="1126"/>
      <c r="BV299" s="1126"/>
      <c r="BW299" s="1126"/>
      <c r="BX299" s="1126"/>
      <c r="BY299" s="1126"/>
      <c r="BZ299" s="1126"/>
      <c r="CA299" s="1126"/>
      <c r="CB299" s="1126"/>
      <c r="CC299" s="1126"/>
      <c r="CD299" s="1126"/>
      <c r="CE299" s="1126"/>
      <c r="CF299" s="1126"/>
      <c r="CG299" s="1126"/>
      <c r="CH299" s="1126"/>
    </row>
    <row r="300" spans="1:87" ht="18" customHeight="1" x14ac:dyDescent="0.15">
      <c r="A300" s="1190"/>
      <c r="B300" s="1191"/>
      <c r="C300" s="1204">
        <f>⑧入力シート!Y138</f>
        <v>115</v>
      </c>
      <c r="D300" s="1205"/>
      <c r="E300" s="1205"/>
      <c r="F300" s="1205"/>
      <c r="G300" s="1205"/>
      <c r="H300" s="1205"/>
      <c r="I300" s="1205"/>
      <c r="J300" s="1205"/>
      <c r="K300" s="1205"/>
      <c r="L300" s="1205"/>
      <c r="M300" s="1205"/>
      <c r="N300" s="1203"/>
      <c r="O300" s="1203"/>
      <c r="P300" s="1126"/>
      <c r="Q300" s="1126"/>
      <c r="R300" s="1126"/>
      <c r="S300" s="1126"/>
      <c r="T300" s="1126"/>
      <c r="U300" s="1126"/>
      <c r="V300" s="1126"/>
      <c r="W300" s="1126"/>
      <c r="X300" s="1126"/>
      <c r="Y300" s="1126"/>
      <c r="Z300" s="1126"/>
      <c r="AA300" s="1126"/>
      <c r="AB300" s="1126"/>
      <c r="AC300" s="1126"/>
      <c r="AD300" s="1126"/>
      <c r="AE300" s="1126"/>
      <c r="AF300" s="1126"/>
      <c r="AG300" s="1126"/>
      <c r="AH300" s="1126"/>
      <c r="AI300" s="1126"/>
      <c r="AJ300" s="1126"/>
      <c r="AK300" s="1126"/>
      <c r="AL300" s="1126"/>
      <c r="AM300" s="1126"/>
      <c r="AN300" s="1126"/>
      <c r="AO300" s="1126"/>
      <c r="AP300" s="1126"/>
      <c r="AR300" s="47"/>
      <c r="AS300" s="1190"/>
      <c r="AT300" s="1191"/>
      <c r="AU300" s="1204">
        <f>⑧入力シート!Y139</f>
        <v>116</v>
      </c>
      <c r="AV300" s="1205"/>
      <c r="AW300" s="1205"/>
      <c r="AX300" s="1205"/>
      <c r="AY300" s="1205"/>
      <c r="AZ300" s="1205"/>
      <c r="BA300" s="1205"/>
      <c r="BB300" s="1205"/>
      <c r="BC300" s="1205"/>
      <c r="BD300" s="1205"/>
      <c r="BE300" s="1205"/>
      <c r="BF300" s="1203"/>
      <c r="BG300" s="1203"/>
      <c r="BH300" s="1126"/>
      <c r="BI300" s="1126"/>
      <c r="BJ300" s="1126"/>
      <c r="BK300" s="1126"/>
      <c r="BL300" s="1126"/>
      <c r="BM300" s="1126"/>
      <c r="BN300" s="1126"/>
      <c r="BO300" s="1126"/>
      <c r="BP300" s="1126"/>
      <c r="BQ300" s="1126"/>
      <c r="BR300" s="1126"/>
      <c r="BS300" s="1126"/>
      <c r="BT300" s="1126"/>
      <c r="BU300" s="1126"/>
      <c r="BV300" s="1126"/>
      <c r="BW300" s="1126"/>
      <c r="BX300" s="1126"/>
      <c r="BY300" s="1126"/>
      <c r="BZ300" s="1126"/>
      <c r="CA300" s="1126"/>
      <c r="CB300" s="1126"/>
      <c r="CC300" s="1126"/>
      <c r="CD300" s="1126"/>
      <c r="CE300" s="1126"/>
      <c r="CF300" s="1126"/>
      <c r="CG300" s="1126"/>
      <c r="CH300" s="1126"/>
    </row>
    <row r="301" spans="1:87" ht="18" customHeight="1" x14ac:dyDescent="0.15">
      <c r="A301" s="1192"/>
      <c r="B301" s="1193"/>
      <c r="C301" s="1204"/>
      <c r="D301" s="1205"/>
      <c r="E301" s="1205"/>
      <c r="F301" s="1205"/>
      <c r="G301" s="1205"/>
      <c r="H301" s="1205"/>
      <c r="I301" s="1205"/>
      <c r="J301" s="1205"/>
      <c r="K301" s="1205"/>
      <c r="L301" s="1205"/>
      <c r="M301" s="1205"/>
      <c r="N301" s="1203"/>
      <c r="O301" s="1203"/>
      <c r="P301" s="1126"/>
      <c r="Q301" s="1126"/>
      <c r="R301" s="1126"/>
      <c r="S301" s="1126"/>
      <c r="T301" s="1126"/>
      <c r="U301" s="1126"/>
      <c r="V301" s="1126"/>
      <c r="W301" s="1126"/>
      <c r="X301" s="1126"/>
      <c r="Y301" s="1126"/>
      <c r="Z301" s="1126"/>
      <c r="AA301" s="1126"/>
      <c r="AB301" s="1126"/>
      <c r="AC301" s="1126"/>
      <c r="AD301" s="1126"/>
      <c r="AE301" s="1126"/>
      <c r="AF301" s="1126"/>
      <c r="AG301" s="1126"/>
      <c r="AH301" s="1126"/>
      <c r="AI301" s="1126"/>
      <c r="AJ301" s="1126"/>
      <c r="AK301" s="1126"/>
      <c r="AL301" s="1126"/>
      <c r="AM301" s="1126"/>
      <c r="AN301" s="1126"/>
      <c r="AO301" s="1126"/>
      <c r="AP301" s="1126"/>
      <c r="AR301" s="47"/>
      <c r="AS301" s="1192"/>
      <c r="AT301" s="1193"/>
      <c r="AU301" s="1204"/>
      <c r="AV301" s="1205"/>
      <c r="AW301" s="1205"/>
      <c r="AX301" s="1205"/>
      <c r="AY301" s="1205"/>
      <c r="AZ301" s="1205"/>
      <c r="BA301" s="1205"/>
      <c r="BB301" s="1205"/>
      <c r="BC301" s="1205"/>
      <c r="BD301" s="1205"/>
      <c r="BE301" s="1205"/>
      <c r="BF301" s="1203"/>
      <c r="BG301" s="1203"/>
      <c r="BH301" s="1126"/>
      <c r="BI301" s="1126"/>
      <c r="BJ301" s="1126"/>
      <c r="BK301" s="1126"/>
      <c r="BL301" s="1126"/>
      <c r="BM301" s="1126"/>
      <c r="BN301" s="1126"/>
      <c r="BO301" s="1126"/>
      <c r="BP301" s="1126"/>
      <c r="BQ301" s="1126"/>
      <c r="BR301" s="1126"/>
      <c r="BS301" s="1126"/>
      <c r="BT301" s="1126"/>
      <c r="BU301" s="1126"/>
      <c r="BV301" s="1126"/>
      <c r="BW301" s="1126"/>
      <c r="BX301" s="1126"/>
      <c r="BY301" s="1126"/>
      <c r="BZ301" s="1126"/>
      <c r="CA301" s="1126"/>
      <c r="CB301" s="1126"/>
      <c r="CC301" s="1126"/>
      <c r="CD301" s="1126"/>
      <c r="CE301" s="1126"/>
      <c r="CF301" s="1126"/>
      <c r="CG301" s="1126"/>
      <c r="CH301" s="1126"/>
    </row>
    <row r="302" spans="1:87" ht="18" customHeight="1" x14ac:dyDescent="0.15">
      <c r="A302" s="1206" t="s">
        <v>37</v>
      </c>
      <c r="B302" s="1207"/>
      <c r="C302" s="1208" t="str">
        <f>""&amp;⑧入力シート!Z138</f>
        <v/>
      </c>
      <c r="D302" s="1209"/>
      <c r="E302" s="1209"/>
      <c r="F302" s="1209"/>
      <c r="G302" s="1209"/>
      <c r="H302" s="1209"/>
      <c r="I302" s="1209"/>
      <c r="J302" s="1209"/>
      <c r="K302" s="1209"/>
      <c r="L302" s="1209"/>
      <c r="M302" s="1210"/>
      <c r="N302" s="1190" t="s">
        <v>36</v>
      </c>
      <c r="O302" s="1191"/>
      <c r="P302" s="1194" t="s">
        <v>34</v>
      </c>
      <c r="Q302" s="1195"/>
      <c r="R302" s="1195"/>
      <c r="S302" s="1195"/>
      <c r="T302" s="1195"/>
      <c r="U302" s="1195"/>
      <c r="V302" s="1195"/>
      <c r="W302" s="1195"/>
      <c r="X302" s="1195"/>
      <c r="Y302" s="1195"/>
      <c r="Z302" s="1195"/>
      <c r="AA302" s="1195"/>
      <c r="AB302" s="1195"/>
      <c r="AC302" s="1195"/>
      <c r="AD302" s="1195"/>
      <c r="AE302" s="1195"/>
      <c r="AF302" s="1195"/>
      <c r="AG302" s="1195"/>
      <c r="AH302" s="1195"/>
      <c r="AI302" s="1195"/>
      <c r="AJ302" s="1195"/>
      <c r="AK302" s="1195"/>
      <c r="AL302" s="1195"/>
      <c r="AM302" s="1195"/>
      <c r="AN302" s="1195"/>
      <c r="AO302" s="1195"/>
      <c r="AP302" s="1196"/>
      <c r="AR302" s="47"/>
      <c r="AS302" s="1206" t="s">
        <v>37</v>
      </c>
      <c r="AT302" s="1207"/>
      <c r="AU302" s="1208" t="str">
        <f>""&amp;⑧入力シート!Z139</f>
        <v/>
      </c>
      <c r="AV302" s="1209"/>
      <c r="AW302" s="1209"/>
      <c r="AX302" s="1209"/>
      <c r="AY302" s="1209"/>
      <c r="AZ302" s="1209"/>
      <c r="BA302" s="1209"/>
      <c r="BB302" s="1209"/>
      <c r="BC302" s="1209"/>
      <c r="BD302" s="1209"/>
      <c r="BE302" s="1210"/>
      <c r="BF302" s="1190" t="s">
        <v>36</v>
      </c>
      <c r="BG302" s="1191"/>
      <c r="BH302" s="1194" t="s">
        <v>34</v>
      </c>
      <c r="BI302" s="1195"/>
      <c r="BJ302" s="1195"/>
      <c r="BK302" s="1195"/>
      <c r="BL302" s="1195"/>
      <c r="BM302" s="1195"/>
      <c r="BN302" s="1195"/>
      <c r="BO302" s="1195"/>
      <c r="BP302" s="1195"/>
      <c r="BQ302" s="1195"/>
      <c r="BR302" s="1195"/>
      <c r="BS302" s="1195"/>
      <c r="BT302" s="1195"/>
      <c r="BU302" s="1195"/>
      <c r="BV302" s="1195"/>
      <c r="BW302" s="1195"/>
      <c r="BX302" s="1195"/>
      <c r="BY302" s="1195"/>
      <c r="BZ302" s="1195"/>
      <c r="CA302" s="1195"/>
      <c r="CB302" s="1195"/>
      <c r="CC302" s="1195"/>
      <c r="CD302" s="1195"/>
      <c r="CE302" s="1195"/>
      <c r="CF302" s="1195"/>
      <c r="CG302" s="1195"/>
      <c r="CH302" s="1196"/>
    </row>
    <row r="303" spans="1:87" ht="18" customHeight="1" x14ac:dyDescent="0.15">
      <c r="A303" s="1190"/>
      <c r="B303" s="1191"/>
      <c r="C303" s="1204"/>
      <c r="D303" s="1205"/>
      <c r="E303" s="1205"/>
      <c r="F303" s="1205"/>
      <c r="G303" s="1205"/>
      <c r="H303" s="1205"/>
      <c r="I303" s="1205"/>
      <c r="J303" s="1205"/>
      <c r="K303" s="1205"/>
      <c r="L303" s="1205"/>
      <c r="M303" s="1211"/>
      <c r="N303" s="1190"/>
      <c r="O303" s="1191"/>
      <c r="P303" s="1197" t="str">
        <f>'⑨応募者名簿(印刷用)'!CY27</f>
        <v xml:space="preserve"> </v>
      </c>
      <c r="Q303" s="1198"/>
      <c r="R303" s="1198"/>
      <c r="S303" s="1198"/>
      <c r="T303" s="1198"/>
      <c r="U303" s="1198"/>
      <c r="V303" s="1198"/>
      <c r="W303" s="1198"/>
      <c r="X303" s="1198"/>
      <c r="Y303" s="1198"/>
      <c r="Z303" s="1198"/>
      <c r="AA303" s="1198"/>
      <c r="AB303" s="1198"/>
      <c r="AC303" s="1198"/>
      <c r="AD303" s="1198"/>
      <c r="AE303" s="1198"/>
      <c r="AF303" s="1198"/>
      <c r="AG303" s="1198"/>
      <c r="AH303" s="1198"/>
      <c r="AI303" s="1198"/>
      <c r="AJ303" s="1198"/>
      <c r="AK303" s="1198"/>
      <c r="AL303" s="1198"/>
      <c r="AM303" s="1198"/>
      <c r="AN303" s="1198"/>
      <c r="AO303" s="1198"/>
      <c r="AP303" s="1199"/>
      <c r="AR303" s="47"/>
      <c r="AS303" s="1190"/>
      <c r="AT303" s="1191"/>
      <c r="AU303" s="1204"/>
      <c r="AV303" s="1205"/>
      <c r="AW303" s="1205"/>
      <c r="AX303" s="1205"/>
      <c r="AY303" s="1205"/>
      <c r="AZ303" s="1205"/>
      <c r="BA303" s="1205"/>
      <c r="BB303" s="1205"/>
      <c r="BC303" s="1205"/>
      <c r="BD303" s="1205"/>
      <c r="BE303" s="1211"/>
      <c r="BF303" s="1190"/>
      <c r="BG303" s="1191"/>
      <c r="BH303" s="1197" t="str">
        <f>'⑨応募者名簿(印刷用)'!CY28</f>
        <v xml:space="preserve"> </v>
      </c>
      <c r="BI303" s="1198"/>
      <c r="BJ303" s="1198"/>
      <c r="BK303" s="1198"/>
      <c r="BL303" s="1198"/>
      <c r="BM303" s="1198"/>
      <c r="BN303" s="1198"/>
      <c r="BO303" s="1198"/>
      <c r="BP303" s="1198"/>
      <c r="BQ303" s="1198"/>
      <c r="BR303" s="1198"/>
      <c r="BS303" s="1198"/>
      <c r="BT303" s="1198"/>
      <c r="BU303" s="1198"/>
      <c r="BV303" s="1198"/>
      <c r="BW303" s="1198"/>
      <c r="BX303" s="1198"/>
      <c r="BY303" s="1198"/>
      <c r="BZ303" s="1198"/>
      <c r="CA303" s="1198"/>
      <c r="CB303" s="1198"/>
      <c r="CC303" s="1198"/>
      <c r="CD303" s="1198"/>
      <c r="CE303" s="1198"/>
      <c r="CF303" s="1198"/>
      <c r="CG303" s="1198"/>
      <c r="CH303" s="1199"/>
    </row>
    <row r="304" spans="1:87" ht="18" customHeight="1" x14ac:dyDescent="0.15">
      <c r="A304" s="1190"/>
      <c r="B304" s="1191"/>
      <c r="C304" s="1204"/>
      <c r="D304" s="1205"/>
      <c r="E304" s="1205"/>
      <c r="F304" s="1205"/>
      <c r="G304" s="1205"/>
      <c r="H304" s="1205"/>
      <c r="I304" s="1205"/>
      <c r="J304" s="1205"/>
      <c r="K304" s="1205"/>
      <c r="L304" s="1205"/>
      <c r="M304" s="1211"/>
      <c r="N304" s="1192"/>
      <c r="O304" s="1193"/>
      <c r="P304" s="1200"/>
      <c r="Q304" s="1201"/>
      <c r="R304" s="1201"/>
      <c r="S304" s="1201"/>
      <c r="T304" s="1201"/>
      <c r="U304" s="1201"/>
      <c r="V304" s="1201"/>
      <c r="W304" s="1201"/>
      <c r="X304" s="1201"/>
      <c r="Y304" s="1201"/>
      <c r="Z304" s="1201"/>
      <c r="AA304" s="1201"/>
      <c r="AB304" s="1201"/>
      <c r="AC304" s="1201"/>
      <c r="AD304" s="1201"/>
      <c r="AE304" s="1201"/>
      <c r="AF304" s="1201"/>
      <c r="AG304" s="1201"/>
      <c r="AH304" s="1201"/>
      <c r="AI304" s="1201"/>
      <c r="AJ304" s="1201"/>
      <c r="AK304" s="1201"/>
      <c r="AL304" s="1201"/>
      <c r="AM304" s="1201"/>
      <c r="AN304" s="1201"/>
      <c r="AO304" s="1201"/>
      <c r="AP304" s="1202"/>
      <c r="AR304" s="47"/>
      <c r="AS304" s="1190"/>
      <c r="AT304" s="1191"/>
      <c r="AU304" s="1204"/>
      <c r="AV304" s="1205"/>
      <c r="AW304" s="1205"/>
      <c r="AX304" s="1205"/>
      <c r="AY304" s="1205"/>
      <c r="AZ304" s="1205"/>
      <c r="BA304" s="1205"/>
      <c r="BB304" s="1205"/>
      <c r="BC304" s="1205"/>
      <c r="BD304" s="1205"/>
      <c r="BE304" s="1211"/>
      <c r="BF304" s="1192"/>
      <c r="BG304" s="1193"/>
      <c r="BH304" s="1200"/>
      <c r="BI304" s="1201"/>
      <c r="BJ304" s="1201"/>
      <c r="BK304" s="1201"/>
      <c r="BL304" s="1201"/>
      <c r="BM304" s="1201"/>
      <c r="BN304" s="1201"/>
      <c r="BO304" s="1201"/>
      <c r="BP304" s="1201"/>
      <c r="BQ304" s="1201"/>
      <c r="BR304" s="1201"/>
      <c r="BS304" s="1201"/>
      <c r="BT304" s="1201"/>
      <c r="BU304" s="1201"/>
      <c r="BV304" s="1201"/>
      <c r="BW304" s="1201"/>
      <c r="BX304" s="1201"/>
      <c r="BY304" s="1201"/>
      <c r="BZ304" s="1201"/>
      <c r="CA304" s="1201"/>
      <c r="CB304" s="1201"/>
      <c r="CC304" s="1201"/>
      <c r="CD304" s="1201"/>
      <c r="CE304" s="1201"/>
      <c r="CF304" s="1201"/>
      <c r="CG304" s="1201"/>
      <c r="CH304" s="1202"/>
    </row>
    <row r="305" spans="1:86" ht="18" customHeight="1" x14ac:dyDescent="0.15">
      <c r="A305" s="1107" t="s">
        <v>43</v>
      </c>
      <c r="B305" s="1108"/>
      <c r="C305" s="1112" t="str">
        <f>'⑨応募者名簿(印刷用)'!CW27</f>
        <v/>
      </c>
      <c r="D305" s="1112"/>
      <c r="E305" s="1112"/>
      <c r="F305" s="1112"/>
      <c r="G305" s="1112"/>
      <c r="H305" s="1112"/>
      <c r="I305" s="1112"/>
      <c r="J305" s="1112"/>
      <c r="K305" s="1112"/>
      <c r="L305" s="1112"/>
      <c r="M305" s="1112"/>
      <c r="N305" s="1113" t="s">
        <v>23</v>
      </c>
      <c r="O305" s="1114"/>
      <c r="P305" s="1115" t="str">
        <f>""&amp;⑧入力シート!AE138</f>
        <v/>
      </c>
      <c r="Q305" s="1115"/>
      <c r="R305" s="1115"/>
      <c r="S305" s="1115"/>
      <c r="T305" s="1115"/>
      <c r="U305" s="1115"/>
      <c r="V305" s="1115"/>
      <c r="W305" s="1115"/>
      <c r="X305" s="1115"/>
      <c r="Y305" s="1136" t="s">
        <v>82</v>
      </c>
      <c r="Z305" s="1136"/>
      <c r="AA305" s="1136"/>
      <c r="AB305" s="1136"/>
      <c r="AC305" s="1136"/>
      <c r="AD305" s="1136"/>
      <c r="AE305" s="1136"/>
      <c r="AF305" s="1136"/>
      <c r="AG305" s="1136"/>
      <c r="AH305" s="1136"/>
      <c r="AI305" s="1136"/>
      <c r="AJ305" s="1136"/>
      <c r="AK305" s="1136"/>
      <c r="AL305" s="1136"/>
      <c r="AM305" s="1136"/>
      <c r="AN305" s="1136"/>
      <c r="AO305" s="1136"/>
      <c r="AP305" s="1187"/>
      <c r="AR305" s="47"/>
      <c r="AS305" s="1107" t="s">
        <v>43</v>
      </c>
      <c r="AT305" s="1108"/>
      <c r="AU305" s="1112" t="str">
        <f>'⑨応募者名簿(印刷用)'!CW28</f>
        <v/>
      </c>
      <c r="AV305" s="1112"/>
      <c r="AW305" s="1112"/>
      <c r="AX305" s="1112"/>
      <c r="AY305" s="1112"/>
      <c r="AZ305" s="1112"/>
      <c r="BA305" s="1112"/>
      <c r="BB305" s="1112"/>
      <c r="BC305" s="1112"/>
      <c r="BD305" s="1112"/>
      <c r="BE305" s="1112"/>
      <c r="BF305" s="1113" t="s">
        <v>23</v>
      </c>
      <c r="BG305" s="1114"/>
      <c r="BH305" s="1115" t="str">
        <f>""&amp;⑧入力シート!AE139</f>
        <v/>
      </c>
      <c r="BI305" s="1115"/>
      <c r="BJ305" s="1115"/>
      <c r="BK305" s="1115"/>
      <c r="BL305" s="1115"/>
      <c r="BM305" s="1115"/>
      <c r="BN305" s="1115"/>
      <c r="BO305" s="1115"/>
      <c r="BP305" s="1115"/>
      <c r="BQ305" s="1136" t="s">
        <v>82</v>
      </c>
      <c r="BR305" s="1136"/>
      <c r="BS305" s="1136"/>
      <c r="BT305" s="1136"/>
      <c r="BU305" s="1136"/>
      <c r="BV305" s="1136"/>
      <c r="BW305" s="1136"/>
      <c r="BX305" s="1136"/>
      <c r="BY305" s="1136"/>
      <c r="BZ305" s="1136"/>
      <c r="CA305" s="1136"/>
      <c r="CB305" s="1136"/>
      <c r="CC305" s="1136"/>
      <c r="CD305" s="1136"/>
      <c r="CE305" s="1136"/>
      <c r="CF305" s="1136"/>
      <c r="CG305" s="1136"/>
      <c r="CH305" s="1187"/>
    </row>
    <row r="306" spans="1:86" ht="18" customHeight="1" x14ac:dyDescent="0.15">
      <c r="A306" s="1107"/>
      <c r="B306" s="1108"/>
      <c r="C306" s="1112"/>
      <c r="D306" s="1112"/>
      <c r="E306" s="1112"/>
      <c r="F306" s="1112"/>
      <c r="G306" s="1112"/>
      <c r="H306" s="1112"/>
      <c r="I306" s="1112"/>
      <c r="J306" s="1112"/>
      <c r="K306" s="1112"/>
      <c r="L306" s="1112"/>
      <c r="M306" s="1112"/>
      <c r="N306" s="1113"/>
      <c r="O306" s="1114"/>
      <c r="P306" s="1115"/>
      <c r="Q306" s="1115"/>
      <c r="R306" s="1115"/>
      <c r="S306" s="1115"/>
      <c r="T306" s="1115"/>
      <c r="U306" s="1115"/>
      <c r="V306" s="1115"/>
      <c r="W306" s="1115"/>
      <c r="X306" s="1115"/>
      <c r="Y306" s="1188"/>
      <c r="Z306" s="1188"/>
      <c r="AA306" s="1188"/>
      <c r="AB306" s="1188"/>
      <c r="AC306" s="1188"/>
      <c r="AD306" s="1188"/>
      <c r="AE306" s="1188"/>
      <c r="AF306" s="1188"/>
      <c r="AG306" s="1188"/>
      <c r="AH306" s="1188"/>
      <c r="AI306" s="1188"/>
      <c r="AJ306" s="1188"/>
      <c r="AK306" s="1188"/>
      <c r="AL306" s="1188"/>
      <c r="AM306" s="1188"/>
      <c r="AN306" s="1188"/>
      <c r="AO306" s="1188"/>
      <c r="AP306" s="1189"/>
      <c r="AR306" s="47"/>
      <c r="AS306" s="1107"/>
      <c r="AT306" s="1108"/>
      <c r="AU306" s="1112"/>
      <c r="AV306" s="1112"/>
      <c r="AW306" s="1112"/>
      <c r="AX306" s="1112"/>
      <c r="AY306" s="1112"/>
      <c r="AZ306" s="1112"/>
      <c r="BA306" s="1112"/>
      <c r="BB306" s="1112"/>
      <c r="BC306" s="1112"/>
      <c r="BD306" s="1112"/>
      <c r="BE306" s="1112"/>
      <c r="BF306" s="1113"/>
      <c r="BG306" s="1114"/>
      <c r="BH306" s="1115"/>
      <c r="BI306" s="1115"/>
      <c r="BJ306" s="1115"/>
      <c r="BK306" s="1115"/>
      <c r="BL306" s="1115"/>
      <c r="BM306" s="1115"/>
      <c r="BN306" s="1115"/>
      <c r="BO306" s="1115"/>
      <c r="BP306" s="1115"/>
      <c r="BQ306" s="1188"/>
      <c r="BR306" s="1188"/>
      <c r="BS306" s="1188"/>
      <c r="BT306" s="1188"/>
      <c r="BU306" s="1188"/>
      <c r="BV306" s="1188"/>
      <c r="BW306" s="1188"/>
      <c r="BX306" s="1188"/>
      <c r="BY306" s="1188"/>
      <c r="BZ306" s="1188"/>
      <c r="CA306" s="1188"/>
      <c r="CB306" s="1188"/>
      <c r="CC306" s="1188"/>
      <c r="CD306" s="1188"/>
      <c r="CE306" s="1188"/>
      <c r="CF306" s="1188"/>
      <c r="CG306" s="1188"/>
      <c r="CH306" s="1189"/>
    </row>
    <row r="307" spans="1:86" ht="17.100000000000001" customHeight="1" x14ac:dyDescent="0.15">
      <c r="A307" s="1256" t="s">
        <v>64</v>
      </c>
      <c r="B307" s="1257"/>
      <c r="C307" s="1257"/>
      <c r="D307" s="1257"/>
      <c r="E307" s="1257"/>
      <c r="F307" s="1257"/>
      <c r="G307" s="1257"/>
      <c r="H307" s="1257"/>
      <c r="I307" s="1257"/>
      <c r="J307" s="1257"/>
      <c r="K307" s="1257"/>
      <c r="L307" s="1257"/>
      <c r="M307" s="1258"/>
      <c r="N307" s="1203" t="s">
        <v>22</v>
      </c>
      <c r="O307" s="1203"/>
      <c r="P307" s="1215" t="s">
        <v>17</v>
      </c>
      <c r="Q307" s="1216"/>
      <c r="R307" s="1217" t="str">
        <f>IF('⑨応募者名簿(印刷用)'!$BX$40="","",'⑨応募者名簿(印刷用)'!$BX$40)</f>
        <v>-</v>
      </c>
      <c r="S307" s="1217"/>
      <c r="T307" s="1217"/>
      <c r="U307" s="1217"/>
      <c r="V307" s="1217"/>
      <c r="W307" s="1217"/>
      <c r="X307" s="1217"/>
      <c r="Y307" s="1217"/>
      <c r="Z307" s="1217"/>
      <c r="AA307" s="1217"/>
      <c r="AB307" s="1217"/>
      <c r="AC307" s="1217"/>
      <c r="AD307" s="1217"/>
      <c r="AE307" s="1217"/>
      <c r="AF307" s="1217"/>
      <c r="AG307" s="1217"/>
      <c r="AH307" s="1217"/>
      <c r="AI307" s="1217"/>
      <c r="AJ307" s="1217"/>
      <c r="AK307" s="1217"/>
      <c r="AL307" s="1217"/>
      <c r="AM307" s="1217"/>
      <c r="AN307" s="1217"/>
      <c r="AO307" s="1217"/>
      <c r="AP307" s="1218"/>
      <c r="AR307" s="47"/>
      <c r="AS307" s="1259" t="s">
        <v>64</v>
      </c>
      <c r="AT307" s="1260"/>
      <c r="AU307" s="1260"/>
      <c r="AV307" s="1260"/>
      <c r="AW307" s="1260"/>
      <c r="AX307" s="1260"/>
      <c r="AY307" s="1260"/>
      <c r="AZ307" s="1260"/>
      <c r="BA307" s="1260"/>
      <c r="BB307" s="1260"/>
      <c r="BC307" s="1260"/>
      <c r="BD307" s="1260"/>
      <c r="BE307" s="1261"/>
      <c r="BF307" s="1203" t="s">
        <v>22</v>
      </c>
      <c r="BG307" s="1203"/>
      <c r="BH307" s="1215" t="s">
        <v>17</v>
      </c>
      <c r="BI307" s="1216"/>
      <c r="BJ307" s="1217" t="str">
        <f>IF('⑨応募者名簿(印刷用)'!$BX$40="","",'⑨応募者名簿(印刷用)'!$BX$40)</f>
        <v>-</v>
      </c>
      <c r="BK307" s="1217"/>
      <c r="BL307" s="1217"/>
      <c r="BM307" s="1217"/>
      <c r="BN307" s="1217"/>
      <c r="BO307" s="1217"/>
      <c r="BP307" s="1217"/>
      <c r="BQ307" s="1217"/>
      <c r="BR307" s="1217"/>
      <c r="BS307" s="1217"/>
      <c r="BT307" s="1217"/>
      <c r="BU307" s="1217"/>
      <c r="BV307" s="1217"/>
      <c r="BW307" s="1217"/>
      <c r="BX307" s="1217"/>
      <c r="BY307" s="1217"/>
      <c r="BZ307" s="1217"/>
      <c r="CA307" s="1217"/>
      <c r="CB307" s="1217"/>
      <c r="CC307" s="1217"/>
      <c r="CD307" s="1217"/>
      <c r="CE307" s="1217"/>
      <c r="CF307" s="1217"/>
      <c r="CG307" s="1217"/>
      <c r="CH307" s="1218"/>
    </row>
    <row r="308" spans="1:86" ht="17.100000000000001" customHeight="1" x14ac:dyDescent="0.15">
      <c r="A308" s="612" t="str">
        <f>'⑨応募者名簿(印刷用)'!$A$36</f>
        <v/>
      </c>
      <c r="B308" s="613"/>
      <c r="C308" s="613"/>
      <c r="D308" s="613"/>
      <c r="E308" s="613"/>
      <c r="F308" s="613"/>
      <c r="G308" s="613"/>
      <c r="H308" s="613"/>
      <c r="I308" s="93"/>
      <c r="J308" s="93"/>
      <c r="K308" s="93"/>
      <c r="L308" s="93"/>
      <c r="M308" s="94"/>
      <c r="N308" s="1203"/>
      <c r="O308" s="1203"/>
      <c r="P308" s="1219" t="str">
        <f>IF('⑨応募者名簿(印刷用)'!$BV$42="","",'⑨応募者名簿(印刷用)'!$BV$42)</f>
        <v xml:space="preserve"> </v>
      </c>
      <c r="Q308" s="1220"/>
      <c r="R308" s="1220"/>
      <c r="S308" s="1220"/>
      <c r="T308" s="1220"/>
      <c r="U308" s="1220"/>
      <c r="V308" s="1220"/>
      <c r="W308" s="1220"/>
      <c r="X308" s="1220"/>
      <c r="Y308" s="1220"/>
      <c r="Z308" s="1220"/>
      <c r="AA308" s="1220"/>
      <c r="AB308" s="1220"/>
      <c r="AC308" s="1220"/>
      <c r="AD308" s="1220"/>
      <c r="AE308" s="1220"/>
      <c r="AF308" s="1220"/>
      <c r="AG308" s="1220"/>
      <c r="AH308" s="1220"/>
      <c r="AI308" s="1220"/>
      <c r="AJ308" s="1220"/>
      <c r="AK308" s="1220"/>
      <c r="AL308" s="1220"/>
      <c r="AM308" s="1220"/>
      <c r="AN308" s="1220"/>
      <c r="AO308" s="1220"/>
      <c r="AP308" s="1221"/>
      <c r="AR308" s="47"/>
      <c r="AS308" s="612" t="str">
        <f>'⑨応募者名簿(印刷用)'!$A$36</f>
        <v/>
      </c>
      <c r="AT308" s="613"/>
      <c r="AU308" s="613"/>
      <c r="AV308" s="613"/>
      <c r="AW308" s="613"/>
      <c r="AX308" s="613"/>
      <c r="AY308" s="613"/>
      <c r="AZ308" s="613"/>
      <c r="BA308" s="93"/>
      <c r="BB308" s="93"/>
      <c r="BC308" s="93"/>
      <c r="BD308" s="93"/>
      <c r="BE308" s="94"/>
      <c r="BF308" s="1203"/>
      <c r="BG308" s="1203"/>
      <c r="BH308" s="1219" t="str">
        <f>IF('⑨応募者名簿(印刷用)'!$BV$42="","",'⑨応募者名簿(印刷用)'!$BV$42)</f>
        <v xml:space="preserve"> </v>
      </c>
      <c r="BI308" s="1220"/>
      <c r="BJ308" s="1220"/>
      <c r="BK308" s="1220"/>
      <c r="BL308" s="1220"/>
      <c r="BM308" s="1220"/>
      <c r="BN308" s="1220"/>
      <c r="BO308" s="1220"/>
      <c r="BP308" s="1220"/>
      <c r="BQ308" s="1220"/>
      <c r="BR308" s="1220"/>
      <c r="BS308" s="1220"/>
      <c r="BT308" s="1220"/>
      <c r="BU308" s="1220"/>
      <c r="BV308" s="1220"/>
      <c r="BW308" s="1220"/>
      <c r="BX308" s="1220"/>
      <c r="BY308" s="1220"/>
      <c r="BZ308" s="1220"/>
      <c r="CA308" s="1220"/>
      <c r="CB308" s="1220"/>
      <c r="CC308" s="1220"/>
      <c r="CD308" s="1220"/>
      <c r="CE308" s="1220"/>
      <c r="CF308" s="1220"/>
      <c r="CG308" s="1220"/>
      <c r="CH308" s="1221"/>
    </row>
    <row r="309" spans="1:86" ht="17.100000000000001" customHeight="1" x14ac:dyDescent="0.15">
      <c r="A309" s="612"/>
      <c r="B309" s="613"/>
      <c r="C309" s="613"/>
      <c r="D309" s="613"/>
      <c r="E309" s="613"/>
      <c r="F309" s="613"/>
      <c r="G309" s="613"/>
      <c r="H309" s="613"/>
      <c r="I309" s="93"/>
      <c r="J309" s="93"/>
      <c r="K309" s="93"/>
      <c r="L309" s="93"/>
      <c r="M309" s="94"/>
      <c r="N309" s="1203"/>
      <c r="O309" s="1203"/>
      <c r="P309" s="1219" t="str">
        <f>IF('⑨応募者名簿(印刷用)'!$BV$43="","",'⑨応募者名簿(印刷用)'!$BV$43)</f>
        <v xml:space="preserve"> </v>
      </c>
      <c r="Q309" s="1220"/>
      <c r="R309" s="1220"/>
      <c r="S309" s="1220"/>
      <c r="T309" s="1220"/>
      <c r="U309" s="1220"/>
      <c r="V309" s="1220"/>
      <c r="W309" s="1220"/>
      <c r="X309" s="1220"/>
      <c r="Y309" s="1220"/>
      <c r="Z309" s="1220"/>
      <c r="AA309" s="1220"/>
      <c r="AB309" s="1220"/>
      <c r="AC309" s="1220"/>
      <c r="AD309" s="1220"/>
      <c r="AE309" s="1220"/>
      <c r="AF309" s="1220"/>
      <c r="AG309" s="1220"/>
      <c r="AH309" s="1220"/>
      <c r="AI309" s="1220"/>
      <c r="AJ309" s="1220"/>
      <c r="AK309" s="1220"/>
      <c r="AL309" s="1220"/>
      <c r="AM309" s="1220"/>
      <c r="AN309" s="1220"/>
      <c r="AO309" s="1220"/>
      <c r="AP309" s="1221"/>
      <c r="AR309" s="47"/>
      <c r="AS309" s="612"/>
      <c r="AT309" s="613"/>
      <c r="AU309" s="613"/>
      <c r="AV309" s="613"/>
      <c r="AW309" s="613"/>
      <c r="AX309" s="613"/>
      <c r="AY309" s="613"/>
      <c r="AZ309" s="613"/>
      <c r="BA309" s="93"/>
      <c r="BB309" s="93"/>
      <c r="BC309" s="93"/>
      <c r="BD309" s="93"/>
      <c r="BE309" s="94"/>
      <c r="BF309" s="1203"/>
      <c r="BG309" s="1203"/>
      <c r="BH309" s="1219" t="str">
        <f>IF('⑨応募者名簿(印刷用)'!$BV$43="","",'⑨応募者名簿(印刷用)'!$BV$43)</f>
        <v xml:space="preserve"> </v>
      </c>
      <c r="BI309" s="1220"/>
      <c r="BJ309" s="1220"/>
      <c r="BK309" s="1220"/>
      <c r="BL309" s="1220"/>
      <c r="BM309" s="1220"/>
      <c r="BN309" s="1220"/>
      <c r="BO309" s="1220"/>
      <c r="BP309" s="1220"/>
      <c r="BQ309" s="1220"/>
      <c r="BR309" s="1220"/>
      <c r="BS309" s="1220"/>
      <c r="BT309" s="1220"/>
      <c r="BU309" s="1220"/>
      <c r="BV309" s="1220"/>
      <c r="BW309" s="1220"/>
      <c r="BX309" s="1220"/>
      <c r="BY309" s="1220"/>
      <c r="BZ309" s="1220"/>
      <c r="CA309" s="1220"/>
      <c r="CB309" s="1220"/>
      <c r="CC309" s="1220"/>
      <c r="CD309" s="1220"/>
      <c r="CE309" s="1220"/>
      <c r="CF309" s="1220"/>
      <c r="CG309" s="1220"/>
      <c r="CH309" s="1221"/>
    </row>
    <row r="310" spans="1:86" ht="17.100000000000001" customHeight="1" x14ac:dyDescent="0.15">
      <c r="A310" s="612"/>
      <c r="B310" s="613"/>
      <c r="C310" s="613"/>
      <c r="D310" s="613"/>
      <c r="E310" s="613"/>
      <c r="F310" s="613"/>
      <c r="G310" s="613"/>
      <c r="H310" s="613"/>
      <c r="I310" s="93"/>
      <c r="J310" s="93"/>
      <c r="K310" s="93"/>
      <c r="L310" s="93"/>
      <c r="M310" s="94"/>
      <c r="N310" s="1203"/>
      <c r="O310" s="1203"/>
      <c r="P310" s="1222" t="str">
        <f>IF('⑨応募者名簿(印刷用)'!$BV$44="","",'⑨応募者名簿(印刷用)'!$BV$44)</f>
        <v xml:space="preserve"> </v>
      </c>
      <c r="Q310" s="1223"/>
      <c r="R310" s="1223"/>
      <c r="S310" s="1223"/>
      <c r="T310" s="1223"/>
      <c r="U310" s="1223"/>
      <c r="V310" s="1223"/>
      <c r="W310" s="1223"/>
      <c r="X310" s="1223"/>
      <c r="Y310" s="1223"/>
      <c r="Z310" s="1223"/>
      <c r="AA310" s="1223"/>
      <c r="AB310" s="1223"/>
      <c r="AC310" s="1223"/>
      <c r="AD310" s="1223"/>
      <c r="AE310" s="1223"/>
      <c r="AF310" s="1223"/>
      <c r="AG310" s="1223"/>
      <c r="AH310" s="1223"/>
      <c r="AI310" s="1223"/>
      <c r="AJ310" s="1223"/>
      <c r="AK310" s="1223"/>
      <c r="AL310" s="1223"/>
      <c r="AM310" s="1223"/>
      <c r="AN310" s="1223"/>
      <c r="AO310" s="1223"/>
      <c r="AP310" s="1224"/>
      <c r="AR310" s="47"/>
      <c r="AS310" s="612"/>
      <c r="AT310" s="613"/>
      <c r="AU310" s="613"/>
      <c r="AV310" s="613"/>
      <c r="AW310" s="613"/>
      <c r="AX310" s="613"/>
      <c r="AY310" s="613"/>
      <c r="AZ310" s="613"/>
      <c r="BA310" s="93"/>
      <c r="BB310" s="93"/>
      <c r="BC310" s="93"/>
      <c r="BD310" s="93"/>
      <c r="BE310" s="94"/>
      <c r="BF310" s="1203"/>
      <c r="BG310" s="1203"/>
      <c r="BH310" s="1222" t="str">
        <f>IF('⑨応募者名簿(印刷用)'!$BV$44="","",'⑨応募者名簿(印刷用)'!$BV$44)</f>
        <v xml:space="preserve"> </v>
      </c>
      <c r="BI310" s="1223"/>
      <c r="BJ310" s="1223"/>
      <c r="BK310" s="1223"/>
      <c r="BL310" s="1223"/>
      <c r="BM310" s="1223"/>
      <c r="BN310" s="1223"/>
      <c r="BO310" s="1223"/>
      <c r="BP310" s="1223"/>
      <c r="BQ310" s="1223"/>
      <c r="BR310" s="1223"/>
      <c r="BS310" s="1223"/>
      <c r="BT310" s="1223"/>
      <c r="BU310" s="1223"/>
      <c r="BV310" s="1223"/>
      <c r="BW310" s="1223"/>
      <c r="BX310" s="1223"/>
      <c r="BY310" s="1223"/>
      <c r="BZ310" s="1223"/>
      <c r="CA310" s="1223"/>
      <c r="CB310" s="1223"/>
      <c r="CC310" s="1223"/>
      <c r="CD310" s="1223"/>
      <c r="CE310" s="1223"/>
      <c r="CF310" s="1223"/>
      <c r="CG310" s="1223"/>
      <c r="CH310" s="1224"/>
    </row>
    <row r="311" spans="1:86" ht="17.100000000000001" customHeight="1" x14ac:dyDescent="0.15">
      <c r="A311" s="612"/>
      <c r="B311" s="613"/>
      <c r="C311" s="613"/>
      <c r="D311" s="613"/>
      <c r="E311" s="613"/>
      <c r="F311" s="613"/>
      <c r="G311" s="613"/>
      <c r="H311" s="613"/>
      <c r="I311" s="93"/>
      <c r="J311" s="93"/>
      <c r="K311" s="93"/>
      <c r="L311" s="93"/>
      <c r="M311" s="94"/>
      <c r="N311" s="1206" t="s">
        <v>33</v>
      </c>
      <c r="O311" s="1207"/>
      <c r="P311" s="1212" t="s">
        <v>24</v>
      </c>
      <c r="Q311" s="1213"/>
      <c r="R311" s="1213"/>
      <c r="S311" s="1213"/>
      <c r="T311" s="1213" t="str">
        <f>""&amp;⑧入力シート!$D$21</f>
        <v/>
      </c>
      <c r="U311" s="1213"/>
      <c r="V311" s="1213"/>
      <c r="W311" s="1213"/>
      <c r="X311" s="1213"/>
      <c r="Y311" s="1213"/>
      <c r="Z311" s="1213"/>
      <c r="AA311" s="1213"/>
      <c r="AB311" s="1213"/>
      <c r="AC311" s="1213"/>
      <c r="AD311" s="1213"/>
      <c r="AE311" s="1213"/>
      <c r="AF311" s="1213"/>
      <c r="AG311" s="1213"/>
      <c r="AH311" s="1213"/>
      <c r="AI311" s="1213"/>
      <c r="AJ311" s="1213"/>
      <c r="AK311" s="1213"/>
      <c r="AL311" s="1213"/>
      <c r="AM311" s="1213"/>
      <c r="AN311" s="1213"/>
      <c r="AO311" s="1213"/>
      <c r="AP311" s="1214"/>
      <c r="AR311" s="47"/>
      <c r="AS311" s="612"/>
      <c r="AT311" s="613"/>
      <c r="AU311" s="613"/>
      <c r="AV311" s="613"/>
      <c r="AW311" s="613"/>
      <c r="AX311" s="613"/>
      <c r="AY311" s="613"/>
      <c r="AZ311" s="613"/>
      <c r="BA311" s="93"/>
      <c r="BB311" s="93"/>
      <c r="BC311" s="93"/>
      <c r="BD311" s="93"/>
      <c r="BE311" s="94"/>
      <c r="BF311" s="1206" t="s">
        <v>33</v>
      </c>
      <c r="BG311" s="1207"/>
      <c r="BH311" s="1212" t="s">
        <v>24</v>
      </c>
      <c r="BI311" s="1213"/>
      <c r="BJ311" s="1213"/>
      <c r="BK311" s="1213"/>
      <c r="BL311" s="1213" t="str">
        <f>""&amp;⑧入力シート!$D$21</f>
        <v/>
      </c>
      <c r="BM311" s="1213"/>
      <c r="BN311" s="1213"/>
      <c r="BO311" s="1213"/>
      <c r="BP311" s="1213"/>
      <c r="BQ311" s="1213"/>
      <c r="BR311" s="1213"/>
      <c r="BS311" s="1213"/>
      <c r="BT311" s="1213"/>
      <c r="BU311" s="1213"/>
      <c r="BV311" s="1213"/>
      <c r="BW311" s="1213"/>
      <c r="BX311" s="1213"/>
      <c r="BY311" s="1213"/>
      <c r="BZ311" s="1213"/>
      <c r="CA311" s="1213"/>
      <c r="CB311" s="1213"/>
      <c r="CC311" s="1213"/>
      <c r="CD311" s="1213"/>
      <c r="CE311" s="1213"/>
      <c r="CF311" s="1213"/>
      <c r="CG311" s="1213"/>
      <c r="CH311" s="1214"/>
    </row>
    <row r="312" spans="1:86" ht="17.100000000000001" customHeight="1" x14ac:dyDescent="0.15">
      <c r="A312" s="95"/>
      <c r="B312" s="93"/>
      <c r="C312" s="93"/>
      <c r="D312" s="93"/>
      <c r="E312" s="93"/>
      <c r="F312" s="93"/>
      <c r="G312" s="93"/>
      <c r="H312" s="93"/>
      <c r="I312" s="93"/>
      <c r="J312" s="93"/>
      <c r="K312" s="93"/>
      <c r="L312" s="93"/>
      <c r="M312" s="94"/>
      <c r="N312" s="1190"/>
      <c r="O312" s="1191"/>
      <c r="P312" s="1082" t="str">
        <f>"　"&amp;⑧入力シート!$D$22</f>
        <v>　</v>
      </c>
      <c r="Q312" s="1083"/>
      <c r="R312" s="1083"/>
      <c r="S312" s="1083"/>
      <c r="T312" s="1083"/>
      <c r="U312" s="1083"/>
      <c r="V312" s="1083"/>
      <c r="W312" s="1083"/>
      <c r="X312" s="1083"/>
      <c r="Y312" s="1083"/>
      <c r="Z312" s="1083"/>
      <c r="AA312" s="1083"/>
      <c r="AB312" s="1083"/>
      <c r="AC312" s="1083"/>
      <c r="AD312" s="1083"/>
      <c r="AE312" s="1083"/>
      <c r="AF312" s="1083"/>
      <c r="AG312" s="1083"/>
      <c r="AH312" s="1083"/>
      <c r="AI312" s="1083"/>
      <c r="AJ312" s="1083"/>
      <c r="AK312" s="1083"/>
      <c r="AL312" s="1083"/>
      <c r="AM312" s="1083"/>
      <c r="AN312" s="1083"/>
      <c r="AO312" s="1083"/>
      <c r="AP312" s="1084"/>
      <c r="AR312" s="47"/>
      <c r="AS312" s="95"/>
      <c r="AT312" s="93"/>
      <c r="AU312" s="93"/>
      <c r="AV312" s="93"/>
      <c r="AW312" s="93"/>
      <c r="AX312" s="93"/>
      <c r="AY312" s="93"/>
      <c r="AZ312" s="93"/>
      <c r="BA312" s="93"/>
      <c r="BB312" s="93"/>
      <c r="BC312" s="93"/>
      <c r="BD312" s="93"/>
      <c r="BE312" s="94"/>
      <c r="BF312" s="1190"/>
      <c r="BG312" s="1191"/>
      <c r="BH312" s="1082" t="str">
        <f>"　"&amp;⑧入力シート!$D$22</f>
        <v>　</v>
      </c>
      <c r="BI312" s="1083"/>
      <c r="BJ312" s="1083"/>
      <c r="BK312" s="1083"/>
      <c r="BL312" s="1083"/>
      <c r="BM312" s="1083"/>
      <c r="BN312" s="1083"/>
      <c r="BO312" s="1083"/>
      <c r="BP312" s="1083"/>
      <c r="BQ312" s="1083"/>
      <c r="BR312" s="1083"/>
      <c r="BS312" s="1083"/>
      <c r="BT312" s="1083"/>
      <c r="BU312" s="1083"/>
      <c r="BV312" s="1083"/>
      <c r="BW312" s="1083"/>
      <c r="BX312" s="1083"/>
      <c r="BY312" s="1083"/>
      <c r="BZ312" s="1083"/>
      <c r="CA312" s="1083"/>
      <c r="CB312" s="1083"/>
      <c r="CC312" s="1083"/>
      <c r="CD312" s="1083"/>
      <c r="CE312" s="1083"/>
      <c r="CF312" s="1083"/>
      <c r="CG312" s="1083"/>
      <c r="CH312" s="1084"/>
    </row>
    <row r="313" spans="1:86" ht="17.100000000000001" customHeight="1" x14ac:dyDescent="0.15">
      <c r="A313" s="95"/>
      <c r="B313" s="93"/>
      <c r="C313" s="93"/>
      <c r="D313" s="93"/>
      <c r="E313" s="93"/>
      <c r="F313" s="93"/>
      <c r="G313" s="93"/>
      <c r="H313" s="93"/>
      <c r="I313" s="93"/>
      <c r="J313" s="93"/>
      <c r="K313" s="93"/>
      <c r="L313" s="93"/>
      <c r="M313" s="94"/>
      <c r="N313" s="1190"/>
      <c r="O313" s="1191"/>
      <c r="P313" s="1085" t="str">
        <f>"　"&amp;⑧入力シート!$D$23</f>
        <v>　</v>
      </c>
      <c r="Q313" s="1086"/>
      <c r="R313" s="1086"/>
      <c r="S313" s="1086"/>
      <c r="T313" s="1086"/>
      <c r="U313" s="1086"/>
      <c r="V313" s="1086"/>
      <c r="W313" s="1086"/>
      <c r="X313" s="1086"/>
      <c r="Y313" s="1086"/>
      <c r="Z313" s="1086"/>
      <c r="AA313" s="1086"/>
      <c r="AB313" s="1086"/>
      <c r="AC313" s="1086"/>
      <c r="AD313" s="1086"/>
      <c r="AE313" s="1086"/>
      <c r="AF313" s="1086"/>
      <c r="AG313" s="1086"/>
      <c r="AH313" s="1086"/>
      <c r="AI313" s="1086"/>
      <c r="AJ313" s="1086"/>
      <c r="AK313" s="1086"/>
      <c r="AL313" s="1086"/>
      <c r="AM313" s="1086"/>
      <c r="AN313" s="1086"/>
      <c r="AO313" s="1086"/>
      <c r="AP313" s="1087"/>
      <c r="AR313" s="47"/>
      <c r="AS313" s="95"/>
      <c r="AT313" s="93"/>
      <c r="AU313" s="93"/>
      <c r="AV313" s="93"/>
      <c r="AW313" s="93"/>
      <c r="AX313" s="93"/>
      <c r="AY313" s="93"/>
      <c r="AZ313" s="93"/>
      <c r="BA313" s="93"/>
      <c r="BB313" s="93"/>
      <c r="BC313" s="93"/>
      <c r="BD313" s="93"/>
      <c r="BE313" s="94"/>
      <c r="BF313" s="1190"/>
      <c r="BG313" s="1191"/>
      <c r="BH313" s="1085" t="str">
        <f>"　"&amp;⑧入力シート!$D$23</f>
        <v>　</v>
      </c>
      <c r="BI313" s="1086"/>
      <c r="BJ313" s="1086"/>
      <c r="BK313" s="1086"/>
      <c r="BL313" s="1086"/>
      <c r="BM313" s="1086"/>
      <c r="BN313" s="1086"/>
      <c r="BO313" s="1086"/>
      <c r="BP313" s="1086"/>
      <c r="BQ313" s="1086"/>
      <c r="BR313" s="1086"/>
      <c r="BS313" s="1086"/>
      <c r="BT313" s="1086"/>
      <c r="BU313" s="1086"/>
      <c r="BV313" s="1086"/>
      <c r="BW313" s="1086"/>
      <c r="BX313" s="1086"/>
      <c r="BY313" s="1086"/>
      <c r="BZ313" s="1086"/>
      <c r="CA313" s="1086"/>
      <c r="CB313" s="1086"/>
      <c r="CC313" s="1086"/>
      <c r="CD313" s="1086"/>
      <c r="CE313" s="1086"/>
      <c r="CF313" s="1086"/>
      <c r="CG313" s="1086"/>
      <c r="CH313" s="1087"/>
    </row>
    <row r="314" spans="1:86" ht="17.100000000000001" customHeight="1" x14ac:dyDescent="0.15">
      <c r="A314" s="96"/>
      <c r="B314" s="97"/>
      <c r="C314" s="97"/>
      <c r="D314" s="97"/>
      <c r="E314" s="97"/>
      <c r="F314" s="97"/>
      <c r="G314" s="97"/>
      <c r="H314" s="97"/>
      <c r="I314" s="97"/>
      <c r="J314" s="97"/>
      <c r="K314" s="97"/>
      <c r="L314" s="97"/>
      <c r="M314" s="98"/>
      <c r="N314" s="1190"/>
      <c r="O314" s="1191"/>
      <c r="P314" s="1085"/>
      <c r="Q314" s="1086"/>
      <c r="R314" s="1086"/>
      <c r="S314" s="1086"/>
      <c r="T314" s="1086"/>
      <c r="U314" s="1086"/>
      <c r="V314" s="1086"/>
      <c r="W314" s="1086"/>
      <c r="X314" s="1086"/>
      <c r="Y314" s="1086"/>
      <c r="Z314" s="1086"/>
      <c r="AA314" s="1086"/>
      <c r="AB314" s="1086"/>
      <c r="AC314" s="1086"/>
      <c r="AD314" s="1086"/>
      <c r="AE314" s="1086"/>
      <c r="AF314" s="1086"/>
      <c r="AG314" s="1086"/>
      <c r="AH314" s="1086"/>
      <c r="AI314" s="1086"/>
      <c r="AJ314" s="1086"/>
      <c r="AK314" s="1086"/>
      <c r="AL314" s="1086"/>
      <c r="AM314" s="1086"/>
      <c r="AN314" s="1086"/>
      <c r="AO314" s="1086"/>
      <c r="AP314" s="1087"/>
      <c r="AR314" s="47"/>
      <c r="AS314" s="96"/>
      <c r="AT314" s="97"/>
      <c r="AU314" s="97"/>
      <c r="AV314" s="97"/>
      <c r="AW314" s="97"/>
      <c r="AX314" s="97"/>
      <c r="AY314" s="97"/>
      <c r="AZ314" s="97"/>
      <c r="BA314" s="97"/>
      <c r="BB314" s="97"/>
      <c r="BC314" s="97"/>
      <c r="BD314" s="97"/>
      <c r="BE314" s="98"/>
      <c r="BF314" s="1190"/>
      <c r="BG314" s="1191"/>
      <c r="BH314" s="1085"/>
      <c r="BI314" s="1086"/>
      <c r="BJ314" s="1086"/>
      <c r="BK314" s="1086"/>
      <c r="BL314" s="1086"/>
      <c r="BM314" s="1086"/>
      <c r="BN314" s="1086"/>
      <c r="BO314" s="1086"/>
      <c r="BP314" s="1086"/>
      <c r="BQ314" s="1086"/>
      <c r="BR314" s="1086"/>
      <c r="BS314" s="1086"/>
      <c r="BT314" s="1086"/>
      <c r="BU314" s="1086"/>
      <c r="BV314" s="1086"/>
      <c r="BW314" s="1086"/>
      <c r="BX314" s="1086"/>
      <c r="BY314" s="1086"/>
      <c r="BZ314" s="1086"/>
      <c r="CA314" s="1086"/>
      <c r="CB314" s="1086"/>
      <c r="CC314" s="1086"/>
      <c r="CD314" s="1086"/>
      <c r="CE314" s="1086"/>
      <c r="CF314" s="1086"/>
      <c r="CG314" s="1086"/>
      <c r="CH314" s="1087"/>
    </row>
    <row r="315" spans="1:86" ht="18" customHeight="1" x14ac:dyDescent="0.15">
      <c r="A315" s="1206" t="s">
        <v>38</v>
      </c>
      <c r="B315" s="1207"/>
      <c r="C315" s="1212" t="s">
        <v>32</v>
      </c>
      <c r="D315" s="1213"/>
      <c r="E315" s="1213"/>
      <c r="F315" s="1213"/>
      <c r="G315" s="1213"/>
      <c r="H315" s="1213"/>
      <c r="I315" s="1213"/>
      <c r="J315" s="1213"/>
      <c r="K315" s="1213"/>
      <c r="L315" s="1213"/>
      <c r="M315" s="1213"/>
      <c r="N315" s="1203" t="s">
        <v>35</v>
      </c>
      <c r="O315" s="1203"/>
      <c r="P315" s="1126" t="str">
        <f>""&amp;⑧入力シート!AD140</f>
        <v/>
      </c>
      <c r="Q315" s="1126"/>
      <c r="R315" s="1126"/>
      <c r="S315" s="1126"/>
      <c r="T315" s="1126"/>
      <c r="U315" s="1126"/>
      <c r="V315" s="1126"/>
      <c r="W315" s="1126"/>
      <c r="X315" s="1126"/>
      <c r="Y315" s="1126"/>
      <c r="Z315" s="1126"/>
      <c r="AA315" s="1126"/>
      <c r="AB315" s="1126"/>
      <c r="AC315" s="1126"/>
      <c r="AD315" s="1126"/>
      <c r="AE315" s="1126"/>
      <c r="AF315" s="1126"/>
      <c r="AG315" s="1126"/>
      <c r="AH315" s="1126"/>
      <c r="AI315" s="1126"/>
      <c r="AJ315" s="1126"/>
      <c r="AK315" s="1126"/>
      <c r="AL315" s="1126"/>
      <c r="AM315" s="1126"/>
      <c r="AN315" s="1126"/>
      <c r="AO315" s="1126"/>
      <c r="AP315" s="1126"/>
      <c r="AR315" s="47"/>
      <c r="AS315" s="1206" t="s">
        <v>38</v>
      </c>
      <c r="AT315" s="1207"/>
      <c r="AU315" s="1212" t="s">
        <v>32</v>
      </c>
      <c r="AV315" s="1213"/>
      <c r="AW315" s="1213"/>
      <c r="AX315" s="1213"/>
      <c r="AY315" s="1213"/>
      <c r="AZ315" s="1213"/>
      <c r="BA315" s="1213"/>
      <c r="BB315" s="1213"/>
      <c r="BC315" s="1213"/>
      <c r="BD315" s="1213"/>
      <c r="BE315" s="1213"/>
      <c r="BF315" s="1203" t="s">
        <v>35</v>
      </c>
      <c r="BG315" s="1203"/>
      <c r="BH315" s="1126" t="str">
        <f>""&amp;⑧入力シート!AD141</f>
        <v/>
      </c>
      <c r="BI315" s="1126"/>
      <c r="BJ315" s="1126"/>
      <c r="BK315" s="1126"/>
      <c r="BL315" s="1126"/>
      <c r="BM315" s="1126"/>
      <c r="BN315" s="1126"/>
      <c r="BO315" s="1126"/>
      <c r="BP315" s="1126"/>
      <c r="BQ315" s="1126"/>
      <c r="BR315" s="1126"/>
      <c r="BS315" s="1126"/>
      <c r="BT315" s="1126"/>
      <c r="BU315" s="1126"/>
      <c r="BV315" s="1126"/>
      <c r="BW315" s="1126"/>
      <c r="BX315" s="1126"/>
      <c r="BY315" s="1126"/>
      <c r="BZ315" s="1126"/>
      <c r="CA315" s="1126"/>
      <c r="CB315" s="1126"/>
      <c r="CC315" s="1126"/>
      <c r="CD315" s="1126"/>
      <c r="CE315" s="1126"/>
      <c r="CF315" s="1126"/>
      <c r="CG315" s="1126"/>
      <c r="CH315" s="1126"/>
    </row>
    <row r="316" spans="1:86" ht="18" customHeight="1" x14ac:dyDescent="0.15">
      <c r="A316" s="1190"/>
      <c r="B316" s="1191"/>
      <c r="C316" s="1204">
        <f>⑧入力シート!Y140</f>
        <v>117</v>
      </c>
      <c r="D316" s="1205"/>
      <c r="E316" s="1205"/>
      <c r="F316" s="1205"/>
      <c r="G316" s="1205"/>
      <c r="H316" s="1205"/>
      <c r="I316" s="1205"/>
      <c r="J316" s="1205"/>
      <c r="K316" s="1205"/>
      <c r="L316" s="1205"/>
      <c r="M316" s="1205"/>
      <c r="N316" s="1203"/>
      <c r="O316" s="1203"/>
      <c r="P316" s="1126"/>
      <c r="Q316" s="1126"/>
      <c r="R316" s="1126"/>
      <c r="S316" s="1126"/>
      <c r="T316" s="1126"/>
      <c r="U316" s="1126"/>
      <c r="V316" s="1126"/>
      <c r="W316" s="1126"/>
      <c r="X316" s="1126"/>
      <c r="Y316" s="1126"/>
      <c r="Z316" s="1126"/>
      <c r="AA316" s="1126"/>
      <c r="AB316" s="1126"/>
      <c r="AC316" s="1126"/>
      <c r="AD316" s="1126"/>
      <c r="AE316" s="1126"/>
      <c r="AF316" s="1126"/>
      <c r="AG316" s="1126"/>
      <c r="AH316" s="1126"/>
      <c r="AI316" s="1126"/>
      <c r="AJ316" s="1126"/>
      <c r="AK316" s="1126"/>
      <c r="AL316" s="1126"/>
      <c r="AM316" s="1126"/>
      <c r="AN316" s="1126"/>
      <c r="AO316" s="1126"/>
      <c r="AP316" s="1126"/>
      <c r="AR316" s="47"/>
      <c r="AS316" s="1190"/>
      <c r="AT316" s="1191"/>
      <c r="AU316" s="1204">
        <f>⑧入力シート!Y141</f>
        <v>118</v>
      </c>
      <c r="AV316" s="1205"/>
      <c r="AW316" s="1205"/>
      <c r="AX316" s="1205"/>
      <c r="AY316" s="1205"/>
      <c r="AZ316" s="1205"/>
      <c r="BA316" s="1205"/>
      <c r="BB316" s="1205"/>
      <c r="BC316" s="1205"/>
      <c r="BD316" s="1205"/>
      <c r="BE316" s="1205"/>
      <c r="BF316" s="1203"/>
      <c r="BG316" s="1203"/>
      <c r="BH316" s="1126"/>
      <c r="BI316" s="1126"/>
      <c r="BJ316" s="1126"/>
      <c r="BK316" s="1126"/>
      <c r="BL316" s="1126"/>
      <c r="BM316" s="1126"/>
      <c r="BN316" s="1126"/>
      <c r="BO316" s="1126"/>
      <c r="BP316" s="1126"/>
      <c r="BQ316" s="1126"/>
      <c r="BR316" s="1126"/>
      <c r="BS316" s="1126"/>
      <c r="BT316" s="1126"/>
      <c r="BU316" s="1126"/>
      <c r="BV316" s="1126"/>
      <c r="BW316" s="1126"/>
      <c r="BX316" s="1126"/>
      <c r="BY316" s="1126"/>
      <c r="BZ316" s="1126"/>
      <c r="CA316" s="1126"/>
      <c r="CB316" s="1126"/>
      <c r="CC316" s="1126"/>
      <c r="CD316" s="1126"/>
      <c r="CE316" s="1126"/>
      <c r="CF316" s="1126"/>
      <c r="CG316" s="1126"/>
      <c r="CH316" s="1126"/>
    </row>
    <row r="317" spans="1:86" ht="18" customHeight="1" x14ac:dyDescent="0.15">
      <c r="A317" s="1192"/>
      <c r="B317" s="1193"/>
      <c r="C317" s="1204"/>
      <c r="D317" s="1205"/>
      <c r="E317" s="1205"/>
      <c r="F317" s="1205"/>
      <c r="G317" s="1205"/>
      <c r="H317" s="1205"/>
      <c r="I317" s="1205"/>
      <c r="J317" s="1205"/>
      <c r="K317" s="1205"/>
      <c r="L317" s="1205"/>
      <c r="M317" s="1205"/>
      <c r="N317" s="1203"/>
      <c r="O317" s="1203"/>
      <c r="P317" s="1126"/>
      <c r="Q317" s="1126"/>
      <c r="R317" s="1126"/>
      <c r="S317" s="1126"/>
      <c r="T317" s="1126"/>
      <c r="U317" s="1126"/>
      <c r="V317" s="1126"/>
      <c r="W317" s="1126"/>
      <c r="X317" s="1126"/>
      <c r="Y317" s="1126"/>
      <c r="Z317" s="1126"/>
      <c r="AA317" s="1126"/>
      <c r="AB317" s="1126"/>
      <c r="AC317" s="1126"/>
      <c r="AD317" s="1126"/>
      <c r="AE317" s="1126"/>
      <c r="AF317" s="1126"/>
      <c r="AG317" s="1126"/>
      <c r="AH317" s="1126"/>
      <c r="AI317" s="1126"/>
      <c r="AJ317" s="1126"/>
      <c r="AK317" s="1126"/>
      <c r="AL317" s="1126"/>
      <c r="AM317" s="1126"/>
      <c r="AN317" s="1126"/>
      <c r="AO317" s="1126"/>
      <c r="AP317" s="1126"/>
      <c r="AR317" s="47"/>
      <c r="AS317" s="1192"/>
      <c r="AT317" s="1193"/>
      <c r="AU317" s="1204"/>
      <c r="AV317" s="1205"/>
      <c r="AW317" s="1205"/>
      <c r="AX317" s="1205"/>
      <c r="AY317" s="1205"/>
      <c r="AZ317" s="1205"/>
      <c r="BA317" s="1205"/>
      <c r="BB317" s="1205"/>
      <c r="BC317" s="1205"/>
      <c r="BD317" s="1205"/>
      <c r="BE317" s="1205"/>
      <c r="BF317" s="1203"/>
      <c r="BG317" s="1203"/>
      <c r="BH317" s="1126"/>
      <c r="BI317" s="1126"/>
      <c r="BJ317" s="1126"/>
      <c r="BK317" s="1126"/>
      <c r="BL317" s="1126"/>
      <c r="BM317" s="1126"/>
      <c r="BN317" s="1126"/>
      <c r="BO317" s="1126"/>
      <c r="BP317" s="1126"/>
      <c r="BQ317" s="1126"/>
      <c r="BR317" s="1126"/>
      <c r="BS317" s="1126"/>
      <c r="BT317" s="1126"/>
      <c r="BU317" s="1126"/>
      <c r="BV317" s="1126"/>
      <c r="BW317" s="1126"/>
      <c r="BX317" s="1126"/>
      <c r="BY317" s="1126"/>
      <c r="BZ317" s="1126"/>
      <c r="CA317" s="1126"/>
      <c r="CB317" s="1126"/>
      <c r="CC317" s="1126"/>
      <c r="CD317" s="1126"/>
      <c r="CE317" s="1126"/>
      <c r="CF317" s="1126"/>
      <c r="CG317" s="1126"/>
      <c r="CH317" s="1126"/>
    </row>
    <row r="318" spans="1:86" ht="18" customHeight="1" x14ac:dyDescent="0.15">
      <c r="A318" s="1206" t="s">
        <v>37</v>
      </c>
      <c r="B318" s="1207"/>
      <c r="C318" s="1208" t="str">
        <f>""&amp;⑧入力シート!Z140</f>
        <v/>
      </c>
      <c r="D318" s="1209"/>
      <c r="E318" s="1209"/>
      <c r="F318" s="1209"/>
      <c r="G318" s="1209"/>
      <c r="H318" s="1209"/>
      <c r="I318" s="1209"/>
      <c r="J318" s="1209"/>
      <c r="K318" s="1209"/>
      <c r="L318" s="1209"/>
      <c r="M318" s="1210"/>
      <c r="N318" s="1190" t="s">
        <v>36</v>
      </c>
      <c r="O318" s="1191"/>
      <c r="P318" s="1194" t="s">
        <v>34</v>
      </c>
      <c r="Q318" s="1195"/>
      <c r="R318" s="1195"/>
      <c r="S318" s="1195"/>
      <c r="T318" s="1195"/>
      <c r="U318" s="1195"/>
      <c r="V318" s="1195"/>
      <c r="W318" s="1195"/>
      <c r="X318" s="1195"/>
      <c r="Y318" s="1195"/>
      <c r="Z318" s="1195"/>
      <c r="AA318" s="1195"/>
      <c r="AB318" s="1195"/>
      <c r="AC318" s="1195"/>
      <c r="AD318" s="1195"/>
      <c r="AE318" s="1195"/>
      <c r="AF318" s="1195"/>
      <c r="AG318" s="1195"/>
      <c r="AH318" s="1195"/>
      <c r="AI318" s="1195"/>
      <c r="AJ318" s="1195"/>
      <c r="AK318" s="1195"/>
      <c r="AL318" s="1195"/>
      <c r="AM318" s="1195"/>
      <c r="AN318" s="1195"/>
      <c r="AO318" s="1195"/>
      <c r="AP318" s="1196"/>
      <c r="AR318" s="47"/>
      <c r="AS318" s="1206" t="s">
        <v>37</v>
      </c>
      <c r="AT318" s="1207"/>
      <c r="AU318" s="1208" t="str">
        <f>""&amp;⑧入力シート!Z141</f>
        <v/>
      </c>
      <c r="AV318" s="1209"/>
      <c r="AW318" s="1209"/>
      <c r="AX318" s="1209"/>
      <c r="AY318" s="1209"/>
      <c r="AZ318" s="1209"/>
      <c r="BA318" s="1209"/>
      <c r="BB318" s="1209"/>
      <c r="BC318" s="1209"/>
      <c r="BD318" s="1209"/>
      <c r="BE318" s="1210"/>
      <c r="BF318" s="1190" t="s">
        <v>36</v>
      </c>
      <c r="BG318" s="1191"/>
      <c r="BH318" s="1194" t="s">
        <v>34</v>
      </c>
      <c r="BI318" s="1195"/>
      <c r="BJ318" s="1195"/>
      <c r="BK318" s="1195"/>
      <c r="BL318" s="1195"/>
      <c r="BM318" s="1195"/>
      <c r="BN318" s="1195"/>
      <c r="BO318" s="1195"/>
      <c r="BP318" s="1195"/>
      <c r="BQ318" s="1195"/>
      <c r="BR318" s="1195"/>
      <c r="BS318" s="1195"/>
      <c r="BT318" s="1195"/>
      <c r="BU318" s="1195"/>
      <c r="BV318" s="1195"/>
      <c r="BW318" s="1195"/>
      <c r="BX318" s="1195"/>
      <c r="BY318" s="1195"/>
      <c r="BZ318" s="1195"/>
      <c r="CA318" s="1195"/>
      <c r="CB318" s="1195"/>
      <c r="CC318" s="1195"/>
      <c r="CD318" s="1195"/>
      <c r="CE318" s="1195"/>
      <c r="CF318" s="1195"/>
      <c r="CG318" s="1195"/>
      <c r="CH318" s="1196"/>
    </row>
    <row r="319" spans="1:86" ht="18" customHeight="1" x14ac:dyDescent="0.15">
      <c r="A319" s="1190"/>
      <c r="B319" s="1191"/>
      <c r="C319" s="1204"/>
      <c r="D319" s="1205"/>
      <c r="E319" s="1205"/>
      <c r="F319" s="1205"/>
      <c r="G319" s="1205"/>
      <c r="H319" s="1205"/>
      <c r="I319" s="1205"/>
      <c r="J319" s="1205"/>
      <c r="K319" s="1205"/>
      <c r="L319" s="1205"/>
      <c r="M319" s="1211"/>
      <c r="N319" s="1190"/>
      <c r="O319" s="1191"/>
      <c r="P319" s="1197" t="str">
        <f>'⑨応募者名簿(印刷用)'!CY29</f>
        <v xml:space="preserve"> </v>
      </c>
      <c r="Q319" s="1198"/>
      <c r="R319" s="1198"/>
      <c r="S319" s="1198"/>
      <c r="T319" s="1198"/>
      <c r="U319" s="1198"/>
      <c r="V319" s="1198"/>
      <c r="W319" s="1198"/>
      <c r="X319" s="1198"/>
      <c r="Y319" s="1198"/>
      <c r="Z319" s="1198"/>
      <c r="AA319" s="1198"/>
      <c r="AB319" s="1198"/>
      <c r="AC319" s="1198"/>
      <c r="AD319" s="1198"/>
      <c r="AE319" s="1198"/>
      <c r="AF319" s="1198"/>
      <c r="AG319" s="1198"/>
      <c r="AH319" s="1198"/>
      <c r="AI319" s="1198"/>
      <c r="AJ319" s="1198"/>
      <c r="AK319" s="1198"/>
      <c r="AL319" s="1198"/>
      <c r="AM319" s="1198"/>
      <c r="AN319" s="1198"/>
      <c r="AO319" s="1198"/>
      <c r="AP319" s="1199"/>
      <c r="AR319" s="47"/>
      <c r="AS319" s="1190"/>
      <c r="AT319" s="1191"/>
      <c r="AU319" s="1204"/>
      <c r="AV319" s="1205"/>
      <c r="AW319" s="1205"/>
      <c r="AX319" s="1205"/>
      <c r="AY319" s="1205"/>
      <c r="AZ319" s="1205"/>
      <c r="BA319" s="1205"/>
      <c r="BB319" s="1205"/>
      <c r="BC319" s="1205"/>
      <c r="BD319" s="1205"/>
      <c r="BE319" s="1211"/>
      <c r="BF319" s="1190"/>
      <c r="BG319" s="1191"/>
      <c r="BH319" s="1197" t="str">
        <f>'⑨応募者名簿(印刷用)'!CY30</f>
        <v xml:space="preserve"> </v>
      </c>
      <c r="BI319" s="1198"/>
      <c r="BJ319" s="1198"/>
      <c r="BK319" s="1198"/>
      <c r="BL319" s="1198"/>
      <c r="BM319" s="1198"/>
      <c r="BN319" s="1198"/>
      <c r="BO319" s="1198"/>
      <c r="BP319" s="1198"/>
      <c r="BQ319" s="1198"/>
      <c r="BR319" s="1198"/>
      <c r="BS319" s="1198"/>
      <c r="BT319" s="1198"/>
      <c r="BU319" s="1198"/>
      <c r="BV319" s="1198"/>
      <c r="BW319" s="1198"/>
      <c r="BX319" s="1198"/>
      <c r="BY319" s="1198"/>
      <c r="BZ319" s="1198"/>
      <c r="CA319" s="1198"/>
      <c r="CB319" s="1198"/>
      <c r="CC319" s="1198"/>
      <c r="CD319" s="1198"/>
      <c r="CE319" s="1198"/>
      <c r="CF319" s="1198"/>
      <c r="CG319" s="1198"/>
      <c r="CH319" s="1199"/>
    </row>
    <row r="320" spans="1:86" ht="18" customHeight="1" x14ac:dyDescent="0.15">
      <c r="A320" s="1190"/>
      <c r="B320" s="1191"/>
      <c r="C320" s="1204"/>
      <c r="D320" s="1205"/>
      <c r="E320" s="1205"/>
      <c r="F320" s="1205"/>
      <c r="G320" s="1205"/>
      <c r="H320" s="1205"/>
      <c r="I320" s="1205"/>
      <c r="J320" s="1205"/>
      <c r="K320" s="1205"/>
      <c r="L320" s="1205"/>
      <c r="M320" s="1211"/>
      <c r="N320" s="1192"/>
      <c r="O320" s="1193"/>
      <c r="P320" s="1200"/>
      <c r="Q320" s="1201"/>
      <c r="R320" s="1201"/>
      <c r="S320" s="1201"/>
      <c r="T320" s="1201"/>
      <c r="U320" s="1201"/>
      <c r="V320" s="1201"/>
      <c r="W320" s="1201"/>
      <c r="X320" s="1201"/>
      <c r="Y320" s="1201"/>
      <c r="Z320" s="1201"/>
      <c r="AA320" s="1201"/>
      <c r="AB320" s="1201"/>
      <c r="AC320" s="1201"/>
      <c r="AD320" s="1201"/>
      <c r="AE320" s="1201"/>
      <c r="AF320" s="1201"/>
      <c r="AG320" s="1201"/>
      <c r="AH320" s="1201"/>
      <c r="AI320" s="1201"/>
      <c r="AJ320" s="1201"/>
      <c r="AK320" s="1201"/>
      <c r="AL320" s="1201"/>
      <c r="AM320" s="1201"/>
      <c r="AN320" s="1201"/>
      <c r="AO320" s="1201"/>
      <c r="AP320" s="1202"/>
      <c r="AR320" s="47"/>
      <c r="AS320" s="1190"/>
      <c r="AT320" s="1191"/>
      <c r="AU320" s="1204"/>
      <c r="AV320" s="1205"/>
      <c r="AW320" s="1205"/>
      <c r="AX320" s="1205"/>
      <c r="AY320" s="1205"/>
      <c r="AZ320" s="1205"/>
      <c r="BA320" s="1205"/>
      <c r="BB320" s="1205"/>
      <c r="BC320" s="1205"/>
      <c r="BD320" s="1205"/>
      <c r="BE320" s="1211"/>
      <c r="BF320" s="1192"/>
      <c r="BG320" s="1193"/>
      <c r="BH320" s="1200"/>
      <c r="BI320" s="1201"/>
      <c r="BJ320" s="1201"/>
      <c r="BK320" s="1201"/>
      <c r="BL320" s="1201"/>
      <c r="BM320" s="1201"/>
      <c r="BN320" s="1201"/>
      <c r="BO320" s="1201"/>
      <c r="BP320" s="1201"/>
      <c r="BQ320" s="1201"/>
      <c r="BR320" s="1201"/>
      <c r="BS320" s="1201"/>
      <c r="BT320" s="1201"/>
      <c r="BU320" s="1201"/>
      <c r="BV320" s="1201"/>
      <c r="BW320" s="1201"/>
      <c r="BX320" s="1201"/>
      <c r="BY320" s="1201"/>
      <c r="BZ320" s="1201"/>
      <c r="CA320" s="1201"/>
      <c r="CB320" s="1201"/>
      <c r="CC320" s="1201"/>
      <c r="CD320" s="1201"/>
      <c r="CE320" s="1201"/>
      <c r="CF320" s="1201"/>
      <c r="CG320" s="1201"/>
      <c r="CH320" s="1202"/>
    </row>
    <row r="321" spans="1:87" ht="18" customHeight="1" x14ac:dyDescent="0.15">
      <c r="A321" s="1060" t="s">
        <v>43</v>
      </c>
      <c r="B321" s="1061"/>
      <c r="C321" s="1112" t="str">
        <f>'⑨応募者名簿(印刷用)'!CW29</f>
        <v/>
      </c>
      <c r="D321" s="1112"/>
      <c r="E321" s="1112"/>
      <c r="F321" s="1112"/>
      <c r="G321" s="1112"/>
      <c r="H321" s="1112"/>
      <c r="I321" s="1112"/>
      <c r="J321" s="1112"/>
      <c r="K321" s="1112"/>
      <c r="L321" s="1112"/>
      <c r="M321" s="1112"/>
      <c r="N321" s="1113" t="s">
        <v>23</v>
      </c>
      <c r="O321" s="1114"/>
      <c r="P321" s="1115" t="str">
        <f>""&amp;⑧入力シート!AE140</f>
        <v/>
      </c>
      <c r="Q321" s="1115"/>
      <c r="R321" s="1115"/>
      <c r="S321" s="1115"/>
      <c r="T321" s="1115"/>
      <c r="U321" s="1115"/>
      <c r="V321" s="1115"/>
      <c r="W321" s="1115"/>
      <c r="X321" s="1115"/>
      <c r="Y321" s="1136" t="s">
        <v>82</v>
      </c>
      <c r="Z321" s="1136"/>
      <c r="AA321" s="1136"/>
      <c r="AB321" s="1136"/>
      <c r="AC321" s="1136"/>
      <c r="AD321" s="1136"/>
      <c r="AE321" s="1136"/>
      <c r="AF321" s="1136"/>
      <c r="AG321" s="1136"/>
      <c r="AH321" s="1136"/>
      <c r="AI321" s="1136"/>
      <c r="AJ321" s="1136"/>
      <c r="AK321" s="1136"/>
      <c r="AL321" s="1136"/>
      <c r="AM321" s="1136"/>
      <c r="AN321" s="1136"/>
      <c r="AO321" s="1136"/>
      <c r="AP321" s="1187"/>
      <c r="AR321" s="47"/>
      <c r="AS321" s="1060" t="s">
        <v>43</v>
      </c>
      <c r="AT321" s="1061"/>
      <c r="AU321" s="1112" t="str">
        <f>'⑨応募者名簿(印刷用)'!CW30</f>
        <v/>
      </c>
      <c r="AV321" s="1112"/>
      <c r="AW321" s="1112"/>
      <c r="AX321" s="1112"/>
      <c r="AY321" s="1112"/>
      <c r="AZ321" s="1112"/>
      <c r="BA321" s="1112"/>
      <c r="BB321" s="1112"/>
      <c r="BC321" s="1112"/>
      <c r="BD321" s="1112"/>
      <c r="BE321" s="1112"/>
      <c r="BF321" s="1113" t="s">
        <v>23</v>
      </c>
      <c r="BG321" s="1114"/>
      <c r="BH321" s="1115" t="str">
        <f>""&amp;⑧入力シート!AE141</f>
        <v/>
      </c>
      <c r="BI321" s="1115"/>
      <c r="BJ321" s="1115"/>
      <c r="BK321" s="1115"/>
      <c r="BL321" s="1115"/>
      <c r="BM321" s="1115"/>
      <c r="BN321" s="1115"/>
      <c r="BO321" s="1115"/>
      <c r="BP321" s="1115"/>
      <c r="BQ321" s="1136" t="s">
        <v>82</v>
      </c>
      <c r="BR321" s="1136"/>
      <c r="BS321" s="1136"/>
      <c r="BT321" s="1136"/>
      <c r="BU321" s="1136"/>
      <c r="BV321" s="1136"/>
      <c r="BW321" s="1136"/>
      <c r="BX321" s="1136"/>
      <c r="BY321" s="1136"/>
      <c r="BZ321" s="1136"/>
      <c r="CA321" s="1136"/>
      <c r="CB321" s="1136"/>
      <c r="CC321" s="1136"/>
      <c r="CD321" s="1136"/>
      <c r="CE321" s="1136"/>
      <c r="CF321" s="1136"/>
      <c r="CG321" s="1136"/>
      <c r="CH321" s="1187"/>
    </row>
    <row r="322" spans="1:87" ht="18" customHeight="1" x14ac:dyDescent="0.15">
      <c r="A322" s="1062"/>
      <c r="B322" s="1063"/>
      <c r="C322" s="1112"/>
      <c r="D322" s="1112"/>
      <c r="E322" s="1112"/>
      <c r="F322" s="1112"/>
      <c r="G322" s="1112"/>
      <c r="H322" s="1112"/>
      <c r="I322" s="1112"/>
      <c r="J322" s="1112"/>
      <c r="K322" s="1112"/>
      <c r="L322" s="1112"/>
      <c r="M322" s="1112"/>
      <c r="N322" s="1113"/>
      <c r="O322" s="1114"/>
      <c r="P322" s="1115"/>
      <c r="Q322" s="1115"/>
      <c r="R322" s="1115"/>
      <c r="S322" s="1115"/>
      <c r="T322" s="1115"/>
      <c r="U322" s="1115"/>
      <c r="V322" s="1115"/>
      <c r="W322" s="1115"/>
      <c r="X322" s="1115"/>
      <c r="Y322" s="1188"/>
      <c r="Z322" s="1188"/>
      <c r="AA322" s="1188"/>
      <c r="AB322" s="1188"/>
      <c r="AC322" s="1188"/>
      <c r="AD322" s="1188"/>
      <c r="AE322" s="1188"/>
      <c r="AF322" s="1188"/>
      <c r="AG322" s="1188"/>
      <c r="AH322" s="1188"/>
      <c r="AI322" s="1188"/>
      <c r="AJ322" s="1188"/>
      <c r="AK322" s="1188"/>
      <c r="AL322" s="1188"/>
      <c r="AM322" s="1188"/>
      <c r="AN322" s="1188"/>
      <c r="AO322" s="1188"/>
      <c r="AP322" s="1189"/>
      <c r="AR322" s="47"/>
      <c r="AS322" s="1062"/>
      <c r="AT322" s="1063"/>
      <c r="AU322" s="1112"/>
      <c r="AV322" s="1112"/>
      <c r="AW322" s="1112"/>
      <c r="AX322" s="1112"/>
      <c r="AY322" s="1112"/>
      <c r="AZ322" s="1112"/>
      <c r="BA322" s="1112"/>
      <c r="BB322" s="1112"/>
      <c r="BC322" s="1112"/>
      <c r="BD322" s="1112"/>
      <c r="BE322" s="1112"/>
      <c r="BF322" s="1113"/>
      <c r="BG322" s="1114"/>
      <c r="BH322" s="1115"/>
      <c r="BI322" s="1115"/>
      <c r="BJ322" s="1115"/>
      <c r="BK322" s="1115"/>
      <c r="BL322" s="1115"/>
      <c r="BM322" s="1115"/>
      <c r="BN322" s="1115"/>
      <c r="BO322" s="1115"/>
      <c r="BP322" s="1115"/>
      <c r="BQ322" s="1188"/>
      <c r="BR322" s="1188"/>
      <c r="BS322" s="1188"/>
      <c r="BT322" s="1188"/>
      <c r="BU322" s="1188"/>
      <c r="BV322" s="1188"/>
      <c r="BW322" s="1188"/>
      <c r="BX322" s="1188"/>
      <c r="BY322" s="1188"/>
      <c r="BZ322" s="1188"/>
      <c r="CA322" s="1188"/>
      <c r="CB322" s="1188"/>
      <c r="CC322" s="1188"/>
      <c r="CD322" s="1188"/>
      <c r="CE322" s="1188"/>
      <c r="CF322" s="1188"/>
      <c r="CG322" s="1188"/>
      <c r="CH322" s="1189"/>
    </row>
    <row r="323" spans="1:87" ht="15" customHeight="1" x14ac:dyDescent="0.15">
      <c r="A323" s="99"/>
      <c r="B323" s="99"/>
      <c r="C323" s="100"/>
      <c r="D323" s="100"/>
      <c r="E323" s="100"/>
      <c r="F323" s="100"/>
      <c r="G323" s="100"/>
      <c r="H323" s="100"/>
      <c r="I323" s="100"/>
      <c r="J323" s="100"/>
      <c r="K323" s="100"/>
      <c r="L323" s="100"/>
      <c r="M323" s="100"/>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R323" s="47"/>
      <c r="AS323" s="99"/>
      <c r="AT323" s="99"/>
      <c r="AU323" s="100"/>
      <c r="AV323" s="100"/>
      <c r="AW323" s="100"/>
      <c r="AX323" s="100"/>
      <c r="AY323" s="100"/>
      <c r="AZ323" s="100"/>
      <c r="BA323" s="100"/>
      <c r="BB323" s="100"/>
      <c r="BC323" s="100"/>
      <c r="BD323" s="100"/>
      <c r="BE323" s="100"/>
      <c r="BF323" s="101"/>
      <c r="BG323" s="101"/>
      <c r="BH323" s="101"/>
      <c r="BI323" s="101"/>
      <c r="BJ323" s="101"/>
      <c r="BK323" s="101"/>
      <c r="BL323" s="101"/>
      <c r="BM323" s="101"/>
      <c r="BN323" s="101"/>
      <c r="BO323" s="101"/>
      <c r="BP323" s="101"/>
      <c r="BQ323" s="101"/>
      <c r="BR323" s="101"/>
      <c r="BS323" s="101"/>
      <c r="BT323" s="101"/>
      <c r="BU323" s="101"/>
      <c r="BV323" s="101"/>
      <c r="BW323" s="101"/>
      <c r="BX323" s="101"/>
      <c r="BY323" s="101"/>
      <c r="BZ323" s="101"/>
      <c r="CA323" s="101"/>
      <c r="CB323" s="101"/>
      <c r="CC323" s="101"/>
      <c r="CD323" s="101"/>
      <c r="CE323" s="101"/>
      <c r="CF323" s="101"/>
      <c r="CG323" s="101"/>
      <c r="CH323" s="101"/>
    </row>
    <row r="324" spans="1:87" ht="15" customHeight="1" x14ac:dyDescent="0.15">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50"/>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row>
    <row r="325" spans="1:87" ht="17.100000000000001" customHeight="1" x14ac:dyDescent="0.15">
      <c r="A325" s="1153" t="s">
        <v>64</v>
      </c>
      <c r="B325" s="1154"/>
      <c r="C325" s="1154"/>
      <c r="D325" s="1154"/>
      <c r="E325" s="1154"/>
      <c r="F325" s="1154"/>
      <c r="G325" s="1154"/>
      <c r="H325" s="1154"/>
      <c r="I325" s="1154"/>
      <c r="J325" s="1154"/>
      <c r="K325" s="1154"/>
      <c r="L325" s="1154"/>
      <c r="M325" s="1155"/>
      <c r="N325" s="1203" t="s">
        <v>22</v>
      </c>
      <c r="O325" s="1203"/>
      <c r="P325" s="1215" t="s">
        <v>17</v>
      </c>
      <c r="Q325" s="1216"/>
      <c r="R325" s="1217" t="str">
        <f>IF('⑨応募者名簿(印刷用)'!$BX$40="","",'⑨応募者名簿(印刷用)'!$BX$40)</f>
        <v>-</v>
      </c>
      <c r="S325" s="1217"/>
      <c r="T325" s="1217"/>
      <c r="U325" s="1217"/>
      <c r="V325" s="1217"/>
      <c r="W325" s="1217"/>
      <c r="X325" s="1217"/>
      <c r="Y325" s="1217"/>
      <c r="Z325" s="1217"/>
      <c r="AA325" s="1217"/>
      <c r="AB325" s="1217"/>
      <c r="AC325" s="1217"/>
      <c r="AD325" s="1217"/>
      <c r="AE325" s="1217"/>
      <c r="AF325" s="1217"/>
      <c r="AG325" s="1217"/>
      <c r="AH325" s="1217"/>
      <c r="AI325" s="1217"/>
      <c r="AJ325" s="1217"/>
      <c r="AK325" s="1217"/>
      <c r="AL325" s="1217"/>
      <c r="AM325" s="1217"/>
      <c r="AN325" s="1217"/>
      <c r="AO325" s="1217"/>
      <c r="AP325" s="1218"/>
      <c r="AR325" s="47"/>
      <c r="AS325" s="1153" t="s">
        <v>64</v>
      </c>
      <c r="AT325" s="1154"/>
      <c r="AU325" s="1154"/>
      <c r="AV325" s="1154"/>
      <c r="AW325" s="1154"/>
      <c r="AX325" s="1154"/>
      <c r="AY325" s="1154"/>
      <c r="AZ325" s="1154"/>
      <c r="BA325" s="1154"/>
      <c r="BB325" s="1154"/>
      <c r="BC325" s="1154"/>
      <c r="BD325" s="1154"/>
      <c r="BE325" s="1155"/>
      <c r="BF325" s="1203" t="s">
        <v>22</v>
      </c>
      <c r="BG325" s="1203"/>
      <c r="BH325" s="1215" t="s">
        <v>17</v>
      </c>
      <c r="BI325" s="1216"/>
      <c r="BJ325" s="1217" t="str">
        <f>IF('⑨応募者名簿(印刷用)'!$BX$40="","",'⑨応募者名簿(印刷用)'!$BX$40)</f>
        <v>-</v>
      </c>
      <c r="BK325" s="1217"/>
      <c r="BL325" s="1217"/>
      <c r="BM325" s="1217"/>
      <c r="BN325" s="1217"/>
      <c r="BO325" s="1217"/>
      <c r="BP325" s="1217"/>
      <c r="BQ325" s="1217"/>
      <c r="BR325" s="1217"/>
      <c r="BS325" s="1217"/>
      <c r="BT325" s="1217"/>
      <c r="BU325" s="1217"/>
      <c r="BV325" s="1217"/>
      <c r="BW325" s="1217"/>
      <c r="BX325" s="1217"/>
      <c r="BY325" s="1217"/>
      <c r="BZ325" s="1217"/>
      <c r="CA325" s="1217"/>
      <c r="CB325" s="1217"/>
      <c r="CC325" s="1217"/>
      <c r="CD325" s="1217"/>
      <c r="CE325" s="1217"/>
      <c r="CF325" s="1217"/>
      <c r="CG325" s="1217"/>
      <c r="CH325" s="1218"/>
    </row>
    <row r="326" spans="1:87" ht="17.100000000000001" customHeight="1" x14ac:dyDescent="0.15">
      <c r="A326" s="612" t="str">
        <f>'⑨応募者名簿(印刷用)'!$A$36</f>
        <v/>
      </c>
      <c r="B326" s="613"/>
      <c r="C326" s="613"/>
      <c r="D326" s="613"/>
      <c r="E326" s="613"/>
      <c r="F326" s="613"/>
      <c r="G326" s="613"/>
      <c r="H326" s="613"/>
      <c r="I326" s="93"/>
      <c r="J326" s="93"/>
      <c r="K326" s="93"/>
      <c r="L326" s="93"/>
      <c r="M326" s="94"/>
      <c r="N326" s="1203"/>
      <c r="O326" s="1203"/>
      <c r="P326" s="1219" t="str">
        <f>IF('⑨応募者名簿(印刷用)'!$BV$42="","",'⑨応募者名簿(印刷用)'!$BV$42)</f>
        <v xml:space="preserve"> </v>
      </c>
      <c r="Q326" s="1220"/>
      <c r="R326" s="1220"/>
      <c r="S326" s="1220"/>
      <c r="T326" s="1220"/>
      <c r="U326" s="1220"/>
      <c r="V326" s="1220"/>
      <c r="W326" s="1220"/>
      <c r="X326" s="1220"/>
      <c r="Y326" s="1220"/>
      <c r="Z326" s="1220"/>
      <c r="AA326" s="1220"/>
      <c r="AB326" s="1220"/>
      <c r="AC326" s="1220"/>
      <c r="AD326" s="1220"/>
      <c r="AE326" s="1220"/>
      <c r="AF326" s="1220"/>
      <c r="AG326" s="1220"/>
      <c r="AH326" s="1220"/>
      <c r="AI326" s="1220"/>
      <c r="AJ326" s="1220"/>
      <c r="AK326" s="1220"/>
      <c r="AL326" s="1220"/>
      <c r="AM326" s="1220"/>
      <c r="AN326" s="1220"/>
      <c r="AO326" s="1220"/>
      <c r="AP326" s="1221"/>
      <c r="AR326" s="47"/>
      <c r="AS326" s="612" t="str">
        <f>'⑨応募者名簿(印刷用)'!$A$36</f>
        <v/>
      </c>
      <c r="AT326" s="613"/>
      <c r="AU326" s="613"/>
      <c r="AV326" s="613"/>
      <c r="AW326" s="613"/>
      <c r="AX326" s="613"/>
      <c r="AY326" s="613"/>
      <c r="AZ326" s="613"/>
      <c r="BA326" s="93"/>
      <c r="BB326" s="93"/>
      <c r="BC326" s="93"/>
      <c r="BD326" s="93"/>
      <c r="BE326" s="94"/>
      <c r="BF326" s="1203"/>
      <c r="BG326" s="1203"/>
      <c r="BH326" s="1219" t="str">
        <f>IF('⑨応募者名簿(印刷用)'!$BV$42="","",'⑨応募者名簿(印刷用)'!$BV$42)</f>
        <v xml:space="preserve"> </v>
      </c>
      <c r="BI326" s="1220"/>
      <c r="BJ326" s="1220"/>
      <c r="BK326" s="1220"/>
      <c r="BL326" s="1220"/>
      <c r="BM326" s="1220"/>
      <c r="BN326" s="1220"/>
      <c r="BO326" s="1220"/>
      <c r="BP326" s="1220"/>
      <c r="BQ326" s="1220"/>
      <c r="BR326" s="1220"/>
      <c r="BS326" s="1220"/>
      <c r="BT326" s="1220"/>
      <c r="BU326" s="1220"/>
      <c r="BV326" s="1220"/>
      <c r="BW326" s="1220"/>
      <c r="BX326" s="1220"/>
      <c r="BY326" s="1220"/>
      <c r="BZ326" s="1220"/>
      <c r="CA326" s="1220"/>
      <c r="CB326" s="1220"/>
      <c r="CC326" s="1220"/>
      <c r="CD326" s="1220"/>
      <c r="CE326" s="1220"/>
      <c r="CF326" s="1220"/>
      <c r="CG326" s="1220"/>
      <c r="CH326" s="1221"/>
    </row>
    <row r="327" spans="1:87" ht="17.100000000000001" customHeight="1" x14ac:dyDescent="0.15">
      <c r="A327" s="612"/>
      <c r="B327" s="613"/>
      <c r="C327" s="613"/>
      <c r="D327" s="613"/>
      <c r="E327" s="613"/>
      <c r="F327" s="613"/>
      <c r="G327" s="613"/>
      <c r="H327" s="613"/>
      <c r="I327" s="93"/>
      <c r="J327" s="93"/>
      <c r="K327" s="93"/>
      <c r="L327" s="93"/>
      <c r="M327" s="94"/>
      <c r="N327" s="1203"/>
      <c r="O327" s="1203"/>
      <c r="P327" s="1219" t="str">
        <f>IF('⑨応募者名簿(印刷用)'!$BV$43="","",'⑨応募者名簿(印刷用)'!$BV$43)</f>
        <v xml:space="preserve"> </v>
      </c>
      <c r="Q327" s="1220"/>
      <c r="R327" s="1220"/>
      <c r="S327" s="1220"/>
      <c r="T327" s="1220"/>
      <c r="U327" s="1220"/>
      <c r="V327" s="1220"/>
      <c r="W327" s="1220"/>
      <c r="X327" s="1220"/>
      <c r="Y327" s="1220"/>
      <c r="Z327" s="1220"/>
      <c r="AA327" s="1220"/>
      <c r="AB327" s="1220"/>
      <c r="AC327" s="1220"/>
      <c r="AD327" s="1220"/>
      <c r="AE327" s="1220"/>
      <c r="AF327" s="1220"/>
      <c r="AG327" s="1220"/>
      <c r="AH327" s="1220"/>
      <c r="AI327" s="1220"/>
      <c r="AJ327" s="1220"/>
      <c r="AK327" s="1220"/>
      <c r="AL327" s="1220"/>
      <c r="AM327" s="1220"/>
      <c r="AN327" s="1220"/>
      <c r="AO327" s="1220"/>
      <c r="AP327" s="1221"/>
      <c r="AR327" s="47"/>
      <c r="AS327" s="612"/>
      <c r="AT327" s="613"/>
      <c r="AU327" s="613"/>
      <c r="AV327" s="613"/>
      <c r="AW327" s="613"/>
      <c r="AX327" s="613"/>
      <c r="AY327" s="613"/>
      <c r="AZ327" s="613"/>
      <c r="BA327" s="93"/>
      <c r="BB327" s="93"/>
      <c r="BC327" s="93"/>
      <c r="BD327" s="93"/>
      <c r="BE327" s="94"/>
      <c r="BF327" s="1203"/>
      <c r="BG327" s="1203"/>
      <c r="BH327" s="1219" t="str">
        <f>IF('⑨応募者名簿(印刷用)'!$BV$43="","",'⑨応募者名簿(印刷用)'!$BV$43)</f>
        <v xml:space="preserve"> </v>
      </c>
      <c r="BI327" s="1220"/>
      <c r="BJ327" s="1220"/>
      <c r="BK327" s="1220"/>
      <c r="BL327" s="1220"/>
      <c r="BM327" s="1220"/>
      <c r="BN327" s="1220"/>
      <c r="BO327" s="1220"/>
      <c r="BP327" s="1220"/>
      <c r="BQ327" s="1220"/>
      <c r="BR327" s="1220"/>
      <c r="BS327" s="1220"/>
      <c r="BT327" s="1220"/>
      <c r="BU327" s="1220"/>
      <c r="BV327" s="1220"/>
      <c r="BW327" s="1220"/>
      <c r="BX327" s="1220"/>
      <c r="BY327" s="1220"/>
      <c r="BZ327" s="1220"/>
      <c r="CA327" s="1220"/>
      <c r="CB327" s="1220"/>
      <c r="CC327" s="1220"/>
      <c r="CD327" s="1220"/>
      <c r="CE327" s="1220"/>
      <c r="CF327" s="1220"/>
      <c r="CG327" s="1220"/>
      <c r="CH327" s="1221"/>
    </row>
    <row r="328" spans="1:87" ht="17.100000000000001" customHeight="1" x14ac:dyDescent="0.15">
      <c r="A328" s="612"/>
      <c r="B328" s="613"/>
      <c r="C328" s="613"/>
      <c r="D328" s="613"/>
      <c r="E328" s="613"/>
      <c r="F328" s="613"/>
      <c r="G328" s="613"/>
      <c r="H328" s="613"/>
      <c r="I328" s="93"/>
      <c r="J328" s="93"/>
      <c r="K328" s="93"/>
      <c r="L328" s="93"/>
      <c r="M328" s="94"/>
      <c r="N328" s="1203"/>
      <c r="O328" s="1203"/>
      <c r="P328" s="1222" t="str">
        <f>IF('⑨応募者名簿(印刷用)'!$BV$44="","",'⑨応募者名簿(印刷用)'!$BV$44)</f>
        <v xml:space="preserve"> </v>
      </c>
      <c r="Q328" s="1223"/>
      <c r="R328" s="1223"/>
      <c r="S328" s="1223"/>
      <c r="T328" s="1223"/>
      <c r="U328" s="1223"/>
      <c r="V328" s="1223"/>
      <c r="W328" s="1223"/>
      <c r="X328" s="1223"/>
      <c r="Y328" s="1223"/>
      <c r="Z328" s="1223"/>
      <c r="AA328" s="1223"/>
      <c r="AB328" s="1223"/>
      <c r="AC328" s="1223"/>
      <c r="AD328" s="1223"/>
      <c r="AE328" s="1223"/>
      <c r="AF328" s="1223"/>
      <c r="AG328" s="1223"/>
      <c r="AH328" s="1223"/>
      <c r="AI328" s="1223"/>
      <c r="AJ328" s="1223"/>
      <c r="AK328" s="1223"/>
      <c r="AL328" s="1223"/>
      <c r="AM328" s="1223"/>
      <c r="AN328" s="1223"/>
      <c r="AO328" s="1223"/>
      <c r="AP328" s="1224"/>
      <c r="AR328" s="47"/>
      <c r="AS328" s="612"/>
      <c r="AT328" s="613"/>
      <c r="AU328" s="613"/>
      <c r="AV328" s="613"/>
      <c r="AW328" s="613"/>
      <c r="AX328" s="613"/>
      <c r="AY328" s="613"/>
      <c r="AZ328" s="613"/>
      <c r="BA328" s="93"/>
      <c r="BB328" s="93"/>
      <c r="BC328" s="93"/>
      <c r="BD328" s="93"/>
      <c r="BE328" s="94"/>
      <c r="BF328" s="1203"/>
      <c r="BG328" s="1203"/>
      <c r="BH328" s="1222" t="str">
        <f>IF('⑨応募者名簿(印刷用)'!$BV$44="","",'⑨応募者名簿(印刷用)'!$BV$44)</f>
        <v xml:space="preserve"> </v>
      </c>
      <c r="BI328" s="1223"/>
      <c r="BJ328" s="1223"/>
      <c r="BK328" s="1223"/>
      <c r="BL328" s="1223"/>
      <c r="BM328" s="1223"/>
      <c r="BN328" s="1223"/>
      <c r="BO328" s="1223"/>
      <c r="BP328" s="1223"/>
      <c r="BQ328" s="1223"/>
      <c r="BR328" s="1223"/>
      <c r="BS328" s="1223"/>
      <c r="BT328" s="1223"/>
      <c r="BU328" s="1223"/>
      <c r="BV328" s="1223"/>
      <c r="BW328" s="1223"/>
      <c r="BX328" s="1223"/>
      <c r="BY328" s="1223"/>
      <c r="BZ328" s="1223"/>
      <c r="CA328" s="1223"/>
      <c r="CB328" s="1223"/>
      <c r="CC328" s="1223"/>
      <c r="CD328" s="1223"/>
      <c r="CE328" s="1223"/>
      <c r="CF328" s="1223"/>
      <c r="CG328" s="1223"/>
      <c r="CH328" s="1224"/>
    </row>
    <row r="329" spans="1:87" ht="17.100000000000001" customHeight="1" x14ac:dyDescent="0.15">
      <c r="A329" s="612"/>
      <c r="B329" s="613"/>
      <c r="C329" s="613"/>
      <c r="D329" s="613"/>
      <c r="E329" s="613"/>
      <c r="F329" s="613"/>
      <c r="G329" s="613"/>
      <c r="H329" s="613"/>
      <c r="I329" s="93"/>
      <c r="J329" s="93"/>
      <c r="K329" s="93"/>
      <c r="L329" s="93"/>
      <c r="M329" s="94"/>
      <c r="N329" s="1206" t="s">
        <v>33</v>
      </c>
      <c r="O329" s="1207"/>
      <c r="P329" s="1212" t="s">
        <v>24</v>
      </c>
      <c r="Q329" s="1213"/>
      <c r="R329" s="1213"/>
      <c r="S329" s="1213"/>
      <c r="T329" s="1213" t="str">
        <f>""&amp;⑧入力シート!$D$21</f>
        <v/>
      </c>
      <c r="U329" s="1213"/>
      <c r="V329" s="1213"/>
      <c r="W329" s="1213"/>
      <c r="X329" s="1213"/>
      <c r="Y329" s="1213"/>
      <c r="Z329" s="1213"/>
      <c r="AA329" s="1213"/>
      <c r="AB329" s="1213"/>
      <c r="AC329" s="1213"/>
      <c r="AD329" s="1213"/>
      <c r="AE329" s="1213"/>
      <c r="AF329" s="1213"/>
      <c r="AG329" s="1213"/>
      <c r="AH329" s="1213"/>
      <c r="AI329" s="1213"/>
      <c r="AJ329" s="1213"/>
      <c r="AK329" s="1213"/>
      <c r="AL329" s="1213"/>
      <c r="AM329" s="1213"/>
      <c r="AN329" s="1213"/>
      <c r="AO329" s="1213"/>
      <c r="AP329" s="1214"/>
      <c r="AR329" s="47"/>
      <c r="AS329" s="612"/>
      <c r="AT329" s="613"/>
      <c r="AU329" s="613"/>
      <c r="AV329" s="613"/>
      <c r="AW329" s="613"/>
      <c r="AX329" s="613"/>
      <c r="AY329" s="613"/>
      <c r="AZ329" s="613"/>
      <c r="BA329" s="93"/>
      <c r="BB329" s="93"/>
      <c r="BC329" s="93"/>
      <c r="BD329" s="93"/>
      <c r="BE329" s="94"/>
      <c r="BF329" s="1206" t="s">
        <v>33</v>
      </c>
      <c r="BG329" s="1207"/>
      <c r="BH329" s="1212" t="s">
        <v>24</v>
      </c>
      <c r="BI329" s="1213"/>
      <c r="BJ329" s="1213"/>
      <c r="BK329" s="1213"/>
      <c r="BL329" s="1213" t="str">
        <f>""&amp;⑧入力シート!$D$21</f>
        <v/>
      </c>
      <c r="BM329" s="1213"/>
      <c r="BN329" s="1213"/>
      <c r="BO329" s="1213"/>
      <c r="BP329" s="1213"/>
      <c r="BQ329" s="1213"/>
      <c r="BR329" s="1213"/>
      <c r="BS329" s="1213"/>
      <c r="BT329" s="1213"/>
      <c r="BU329" s="1213"/>
      <c r="BV329" s="1213"/>
      <c r="BW329" s="1213"/>
      <c r="BX329" s="1213"/>
      <c r="BY329" s="1213"/>
      <c r="BZ329" s="1213"/>
      <c r="CA329" s="1213"/>
      <c r="CB329" s="1213"/>
      <c r="CC329" s="1213"/>
      <c r="CD329" s="1213"/>
      <c r="CE329" s="1213"/>
      <c r="CF329" s="1213"/>
      <c r="CG329" s="1213"/>
      <c r="CH329" s="1214"/>
    </row>
    <row r="330" spans="1:87" ht="17.100000000000001" customHeight="1" x14ac:dyDescent="0.15">
      <c r="A330" s="95"/>
      <c r="B330" s="93"/>
      <c r="C330" s="93"/>
      <c r="D330" s="93"/>
      <c r="E330" s="93"/>
      <c r="F330" s="93"/>
      <c r="G330" s="93"/>
      <c r="H330" s="93"/>
      <c r="I330" s="93"/>
      <c r="J330" s="93"/>
      <c r="K330" s="93"/>
      <c r="L330" s="93"/>
      <c r="M330" s="94"/>
      <c r="N330" s="1190"/>
      <c r="O330" s="1191"/>
      <c r="P330" s="1082" t="str">
        <f>"　"&amp;⑧入力シート!$D$22</f>
        <v>　</v>
      </c>
      <c r="Q330" s="1083"/>
      <c r="R330" s="1083"/>
      <c r="S330" s="1083"/>
      <c r="T330" s="1083"/>
      <c r="U330" s="1083"/>
      <c r="V330" s="1083"/>
      <c r="W330" s="1083"/>
      <c r="X330" s="1083"/>
      <c r="Y330" s="1083"/>
      <c r="Z330" s="1083"/>
      <c r="AA330" s="1083"/>
      <c r="AB330" s="1083"/>
      <c r="AC330" s="1083"/>
      <c r="AD330" s="1083"/>
      <c r="AE330" s="1083"/>
      <c r="AF330" s="1083"/>
      <c r="AG330" s="1083"/>
      <c r="AH330" s="1083"/>
      <c r="AI330" s="1083"/>
      <c r="AJ330" s="1083"/>
      <c r="AK330" s="1083"/>
      <c r="AL330" s="1083"/>
      <c r="AM330" s="1083"/>
      <c r="AN330" s="1083"/>
      <c r="AO330" s="1083"/>
      <c r="AP330" s="1084"/>
      <c r="AR330" s="47"/>
      <c r="AS330" s="95"/>
      <c r="AT330" s="93"/>
      <c r="AU330" s="93"/>
      <c r="AV330" s="93"/>
      <c r="AW330" s="93"/>
      <c r="AX330" s="93"/>
      <c r="AY330" s="93"/>
      <c r="AZ330" s="93"/>
      <c r="BA330" s="93"/>
      <c r="BB330" s="93"/>
      <c r="BC330" s="93"/>
      <c r="BD330" s="93"/>
      <c r="BE330" s="94"/>
      <c r="BF330" s="1190"/>
      <c r="BG330" s="1191"/>
      <c r="BH330" s="1082" t="str">
        <f>"　"&amp;⑧入力シート!$D$22</f>
        <v>　</v>
      </c>
      <c r="BI330" s="1083"/>
      <c r="BJ330" s="1083"/>
      <c r="BK330" s="1083"/>
      <c r="BL330" s="1083"/>
      <c r="BM330" s="1083"/>
      <c r="BN330" s="1083"/>
      <c r="BO330" s="1083"/>
      <c r="BP330" s="1083"/>
      <c r="BQ330" s="1083"/>
      <c r="BR330" s="1083"/>
      <c r="BS330" s="1083"/>
      <c r="BT330" s="1083"/>
      <c r="BU330" s="1083"/>
      <c r="BV330" s="1083"/>
      <c r="BW330" s="1083"/>
      <c r="BX330" s="1083"/>
      <c r="BY330" s="1083"/>
      <c r="BZ330" s="1083"/>
      <c r="CA330" s="1083"/>
      <c r="CB330" s="1083"/>
      <c r="CC330" s="1083"/>
      <c r="CD330" s="1083"/>
      <c r="CE330" s="1083"/>
      <c r="CF330" s="1083"/>
      <c r="CG330" s="1083"/>
      <c r="CH330" s="1084"/>
    </row>
    <row r="331" spans="1:87" ht="17.100000000000001" customHeight="1" x14ac:dyDescent="0.15">
      <c r="A331" s="95"/>
      <c r="B331" s="93"/>
      <c r="C331" s="93"/>
      <c r="D331" s="93"/>
      <c r="E331" s="93"/>
      <c r="F331" s="93"/>
      <c r="G331" s="93"/>
      <c r="H331" s="93"/>
      <c r="I331" s="93"/>
      <c r="J331" s="93"/>
      <c r="K331" s="93"/>
      <c r="L331" s="93"/>
      <c r="M331" s="94"/>
      <c r="N331" s="1190"/>
      <c r="O331" s="1191"/>
      <c r="P331" s="1085" t="str">
        <f>"　"&amp;⑧入力シート!$D$23</f>
        <v>　</v>
      </c>
      <c r="Q331" s="1086"/>
      <c r="R331" s="1086"/>
      <c r="S331" s="1086"/>
      <c r="T331" s="1086"/>
      <c r="U331" s="1086"/>
      <c r="V331" s="1086"/>
      <c r="W331" s="1086"/>
      <c r="X331" s="1086"/>
      <c r="Y331" s="1086"/>
      <c r="Z331" s="1086"/>
      <c r="AA331" s="1086"/>
      <c r="AB331" s="1086"/>
      <c r="AC331" s="1086"/>
      <c r="AD331" s="1086"/>
      <c r="AE331" s="1086"/>
      <c r="AF331" s="1086"/>
      <c r="AG331" s="1086"/>
      <c r="AH331" s="1086"/>
      <c r="AI331" s="1086"/>
      <c r="AJ331" s="1086"/>
      <c r="AK331" s="1086"/>
      <c r="AL331" s="1086"/>
      <c r="AM331" s="1086"/>
      <c r="AN331" s="1086"/>
      <c r="AO331" s="1086"/>
      <c r="AP331" s="1087"/>
      <c r="AR331" s="47"/>
      <c r="AS331" s="95"/>
      <c r="AT331" s="93"/>
      <c r="AU331" s="93"/>
      <c r="AV331" s="93"/>
      <c r="AW331" s="93"/>
      <c r="AX331" s="93"/>
      <c r="AY331" s="93"/>
      <c r="AZ331" s="93"/>
      <c r="BA331" s="93"/>
      <c r="BB331" s="93"/>
      <c r="BC331" s="93"/>
      <c r="BD331" s="93"/>
      <c r="BE331" s="94"/>
      <c r="BF331" s="1190"/>
      <c r="BG331" s="1191"/>
      <c r="BH331" s="1085" t="str">
        <f>"　"&amp;⑧入力シート!$D$23</f>
        <v>　</v>
      </c>
      <c r="BI331" s="1086"/>
      <c r="BJ331" s="1086"/>
      <c r="BK331" s="1086"/>
      <c r="BL331" s="1086"/>
      <c r="BM331" s="1086"/>
      <c r="BN331" s="1086"/>
      <c r="BO331" s="1086"/>
      <c r="BP331" s="1086"/>
      <c r="BQ331" s="1086"/>
      <c r="BR331" s="1086"/>
      <c r="BS331" s="1086"/>
      <c r="BT331" s="1086"/>
      <c r="BU331" s="1086"/>
      <c r="BV331" s="1086"/>
      <c r="BW331" s="1086"/>
      <c r="BX331" s="1086"/>
      <c r="BY331" s="1086"/>
      <c r="BZ331" s="1086"/>
      <c r="CA331" s="1086"/>
      <c r="CB331" s="1086"/>
      <c r="CC331" s="1086"/>
      <c r="CD331" s="1086"/>
      <c r="CE331" s="1086"/>
      <c r="CF331" s="1086"/>
      <c r="CG331" s="1086"/>
      <c r="CH331" s="1087"/>
    </row>
    <row r="332" spans="1:87" ht="17.100000000000001" customHeight="1" x14ac:dyDescent="0.15">
      <c r="A332" s="96"/>
      <c r="B332" s="97"/>
      <c r="C332" s="97"/>
      <c r="D332" s="97"/>
      <c r="E332" s="97"/>
      <c r="F332" s="97"/>
      <c r="G332" s="97"/>
      <c r="H332" s="97"/>
      <c r="I332" s="97"/>
      <c r="J332" s="97"/>
      <c r="K332" s="97"/>
      <c r="L332" s="97"/>
      <c r="M332" s="98"/>
      <c r="N332" s="1190"/>
      <c r="O332" s="1191"/>
      <c r="P332" s="1085"/>
      <c r="Q332" s="1086"/>
      <c r="R332" s="1086"/>
      <c r="S332" s="1086"/>
      <c r="T332" s="1086"/>
      <c r="U332" s="1086"/>
      <c r="V332" s="1086"/>
      <c r="W332" s="1086"/>
      <c r="X332" s="1086"/>
      <c r="Y332" s="1086"/>
      <c r="Z332" s="1086"/>
      <c r="AA332" s="1086"/>
      <c r="AB332" s="1086"/>
      <c r="AC332" s="1086"/>
      <c r="AD332" s="1086"/>
      <c r="AE332" s="1086"/>
      <c r="AF332" s="1086"/>
      <c r="AG332" s="1086"/>
      <c r="AH332" s="1086"/>
      <c r="AI332" s="1086"/>
      <c r="AJ332" s="1086"/>
      <c r="AK332" s="1086"/>
      <c r="AL332" s="1086"/>
      <c r="AM332" s="1086"/>
      <c r="AN332" s="1086"/>
      <c r="AO332" s="1086"/>
      <c r="AP332" s="1087"/>
      <c r="AR332" s="47"/>
      <c r="AS332" s="96"/>
      <c r="AT332" s="97"/>
      <c r="AU332" s="97"/>
      <c r="AV332" s="97"/>
      <c r="AW332" s="97"/>
      <c r="AX332" s="97"/>
      <c r="AY332" s="97"/>
      <c r="AZ332" s="97"/>
      <c r="BA332" s="97"/>
      <c r="BB332" s="97"/>
      <c r="BC332" s="97"/>
      <c r="BD332" s="97"/>
      <c r="BE332" s="98"/>
      <c r="BF332" s="1190"/>
      <c r="BG332" s="1191"/>
      <c r="BH332" s="1085"/>
      <c r="BI332" s="1086"/>
      <c r="BJ332" s="1086"/>
      <c r="BK332" s="1086"/>
      <c r="BL332" s="1086"/>
      <c r="BM332" s="1086"/>
      <c r="BN332" s="1086"/>
      <c r="BO332" s="1086"/>
      <c r="BP332" s="1086"/>
      <c r="BQ332" s="1086"/>
      <c r="BR332" s="1086"/>
      <c r="BS332" s="1086"/>
      <c r="BT332" s="1086"/>
      <c r="BU332" s="1086"/>
      <c r="BV332" s="1086"/>
      <c r="BW332" s="1086"/>
      <c r="BX332" s="1086"/>
      <c r="BY332" s="1086"/>
      <c r="BZ332" s="1086"/>
      <c r="CA332" s="1086"/>
      <c r="CB332" s="1086"/>
      <c r="CC332" s="1086"/>
      <c r="CD332" s="1086"/>
      <c r="CE332" s="1086"/>
      <c r="CF332" s="1086"/>
      <c r="CG332" s="1086"/>
      <c r="CH332" s="1087"/>
    </row>
    <row r="333" spans="1:87" ht="18" customHeight="1" x14ac:dyDescent="0.15">
      <c r="A333" s="1206" t="s">
        <v>38</v>
      </c>
      <c r="B333" s="1207"/>
      <c r="C333" s="1212" t="s">
        <v>32</v>
      </c>
      <c r="D333" s="1213"/>
      <c r="E333" s="1213"/>
      <c r="F333" s="1213"/>
      <c r="G333" s="1213"/>
      <c r="H333" s="1213"/>
      <c r="I333" s="1213"/>
      <c r="J333" s="1213"/>
      <c r="K333" s="1213"/>
      <c r="L333" s="1213"/>
      <c r="M333" s="1213"/>
      <c r="N333" s="1203" t="s">
        <v>35</v>
      </c>
      <c r="O333" s="1203"/>
      <c r="P333" s="1126" t="str">
        <f>""&amp;⑧入力シート!AD142</f>
        <v/>
      </c>
      <c r="Q333" s="1126"/>
      <c r="R333" s="1126"/>
      <c r="S333" s="1126"/>
      <c r="T333" s="1126"/>
      <c r="U333" s="1126"/>
      <c r="V333" s="1126"/>
      <c r="W333" s="1126"/>
      <c r="X333" s="1126"/>
      <c r="Y333" s="1126"/>
      <c r="Z333" s="1126"/>
      <c r="AA333" s="1126"/>
      <c r="AB333" s="1126"/>
      <c r="AC333" s="1126"/>
      <c r="AD333" s="1126"/>
      <c r="AE333" s="1126"/>
      <c r="AF333" s="1126"/>
      <c r="AG333" s="1126"/>
      <c r="AH333" s="1126"/>
      <c r="AI333" s="1126"/>
      <c r="AJ333" s="1126"/>
      <c r="AK333" s="1126"/>
      <c r="AL333" s="1126"/>
      <c r="AM333" s="1126"/>
      <c r="AN333" s="1126"/>
      <c r="AO333" s="1126"/>
      <c r="AP333" s="1126"/>
      <c r="AR333" s="47"/>
      <c r="AS333" s="1206" t="s">
        <v>38</v>
      </c>
      <c r="AT333" s="1207"/>
      <c r="AU333" s="1212" t="s">
        <v>32</v>
      </c>
      <c r="AV333" s="1213"/>
      <c r="AW333" s="1213"/>
      <c r="AX333" s="1213"/>
      <c r="AY333" s="1213"/>
      <c r="AZ333" s="1213"/>
      <c r="BA333" s="1213"/>
      <c r="BB333" s="1213"/>
      <c r="BC333" s="1213"/>
      <c r="BD333" s="1213"/>
      <c r="BE333" s="1213"/>
      <c r="BF333" s="1203" t="s">
        <v>35</v>
      </c>
      <c r="BG333" s="1203"/>
      <c r="BH333" s="1126" t="str">
        <f>""&amp;⑧入力シート!AD143</f>
        <v/>
      </c>
      <c r="BI333" s="1126"/>
      <c r="BJ333" s="1126"/>
      <c r="BK333" s="1126"/>
      <c r="BL333" s="1126"/>
      <c r="BM333" s="1126"/>
      <c r="BN333" s="1126"/>
      <c r="BO333" s="1126"/>
      <c r="BP333" s="1126"/>
      <c r="BQ333" s="1126"/>
      <c r="BR333" s="1126"/>
      <c r="BS333" s="1126"/>
      <c r="BT333" s="1126"/>
      <c r="BU333" s="1126"/>
      <c r="BV333" s="1126"/>
      <c r="BW333" s="1126"/>
      <c r="BX333" s="1126"/>
      <c r="BY333" s="1126"/>
      <c r="BZ333" s="1126"/>
      <c r="CA333" s="1126"/>
      <c r="CB333" s="1126"/>
      <c r="CC333" s="1126"/>
      <c r="CD333" s="1126"/>
      <c r="CE333" s="1126"/>
      <c r="CF333" s="1126"/>
      <c r="CG333" s="1126"/>
      <c r="CH333" s="1126"/>
    </row>
    <row r="334" spans="1:87" ht="18" customHeight="1" x14ac:dyDescent="0.15">
      <c r="A334" s="1190"/>
      <c r="B334" s="1191"/>
      <c r="C334" s="1204">
        <f>⑧入力シート!Y142</f>
        <v>119</v>
      </c>
      <c r="D334" s="1205"/>
      <c r="E334" s="1205"/>
      <c r="F334" s="1205"/>
      <c r="G334" s="1205"/>
      <c r="H334" s="1205"/>
      <c r="I334" s="1205"/>
      <c r="J334" s="1205"/>
      <c r="K334" s="1205"/>
      <c r="L334" s="1205"/>
      <c r="M334" s="1205"/>
      <c r="N334" s="1203"/>
      <c r="O334" s="1203"/>
      <c r="P334" s="1126"/>
      <c r="Q334" s="1126"/>
      <c r="R334" s="1126"/>
      <c r="S334" s="1126"/>
      <c r="T334" s="1126"/>
      <c r="U334" s="1126"/>
      <c r="V334" s="1126"/>
      <c r="W334" s="1126"/>
      <c r="X334" s="1126"/>
      <c r="Y334" s="1126"/>
      <c r="Z334" s="1126"/>
      <c r="AA334" s="1126"/>
      <c r="AB334" s="1126"/>
      <c r="AC334" s="1126"/>
      <c r="AD334" s="1126"/>
      <c r="AE334" s="1126"/>
      <c r="AF334" s="1126"/>
      <c r="AG334" s="1126"/>
      <c r="AH334" s="1126"/>
      <c r="AI334" s="1126"/>
      <c r="AJ334" s="1126"/>
      <c r="AK334" s="1126"/>
      <c r="AL334" s="1126"/>
      <c r="AM334" s="1126"/>
      <c r="AN334" s="1126"/>
      <c r="AO334" s="1126"/>
      <c r="AP334" s="1126"/>
      <c r="AR334" s="47"/>
      <c r="AS334" s="1190"/>
      <c r="AT334" s="1191"/>
      <c r="AU334" s="1204">
        <f>⑧入力シート!Y143</f>
        <v>120</v>
      </c>
      <c r="AV334" s="1205"/>
      <c r="AW334" s="1205"/>
      <c r="AX334" s="1205"/>
      <c r="AY334" s="1205"/>
      <c r="AZ334" s="1205"/>
      <c r="BA334" s="1205"/>
      <c r="BB334" s="1205"/>
      <c r="BC334" s="1205"/>
      <c r="BD334" s="1205"/>
      <c r="BE334" s="1205"/>
      <c r="BF334" s="1203"/>
      <c r="BG334" s="1203"/>
      <c r="BH334" s="1126"/>
      <c r="BI334" s="1126"/>
      <c r="BJ334" s="1126"/>
      <c r="BK334" s="1126"/>
      <c r="BL334" s="1126"/>
      <c r="BM334" s="1126"/>
      <c r="BN334" s="1126"/>
      <c r="BO334" s="1126"/>
      <c r="BP334" s="1126"/>
      <c r="BQ334" s="1126"/>
      <c r="BR334" s="1126"/>
      <c r="BS334" s="1126"/>
      <c r="BT334" s="1126"/>
      <c r="BU334" s="1126"/>
      <c r="BV334" s="1126"/>
      <c r="BW334" s="1126"/>
      <c r="BX334" s="1126"/>
      <c r="BY334" s="1126"/>
      <c r="BZ334" s="1126"/>
      <c r="CA334" s="1126"/>
      <c r="CB334" s="1126"/>
      <c r="CC334" s="1126"/>
      <c r="CD334" s="1126"/>
      <c r="CE334" s="1126"/>
      <c r="CF334" s="1126"/>
      <c r="CG334" s="1126"/>
      <c r="CH334" s="1126"/>
    </row>
    <row r="335" spans="1:87" ht="18" customHeight="1" x14ac:dyDescent="0.15">
      <c r="A335" s="1192"/>
      <c r="B335" s="1193"/>
      <c r="C335" s="1204"/>
      <c r="D335" s="1205"/>
      <c r="E335" s="1205"/>
      <c r="F335" s="1205"/>
      <c r="G335" s="1205"/>
      <c r="H335" s="1205"/>
      <c r="I335" s="1205"/>
      <c r="J335" s="1205"/>
      <c r="K335" s="1205"/>
      <c r="L335" s="1205"/>
      <c r="M335" s="1205"/>
      <c r="N335" s="1203"/>
      <c r="O335" s="1203"/>
      <c r="P335" s="1126"/>
      <c r="Q335" s="1126"/>
      <c r="R335" s="1126"/>
      <c r="S335" s="1126"/>
      <c r="T335" s="1126"/>
      <c r="U335" s="1126"/>
      <c r="V335" s="1126"/>
      <c r="W335" s="1126"/>
      <c r="X335" s="1126"/>
      <c r="Y335" s="1126"/>
      <c r="Z335" s="1126"/>
      <c r="AA335" s="1126"/>
      <c r="AB335" s="1126"/>
      <c r="AC335" s="1126"/>
      <c r="AD335" s="1126"/>
      <c r="AE335" s="1126"/>
      <c r="AF335" s="1126"/>
      <c r="AG335" s="1126"/>
      <c r="AH335" s="1126"/>
      <c r="AI335" s="1126"/>
      <c r="AJ335" s="1126"/>
      <c r="AK335" s="1126"/>
      <c r="AL335" s="1126"/>
      <c r="AM335" s="1126"/>
      <c r="AN335" s="1126"/>
      <c r="AO335" s="1126"/>
      <c r="AP335" s="1126"/>
      <c r="AR335" s="47"/>
      <c r="AS335" s="1192"/>
      <c r="AT335" s="1193"/>
      <c r="AU335" s="1204"/>
      <c r="AV335" s="1205"/>
      <c r="AW335" s="1205"/>
      <c r="AX335" s="1205"/>
      <c r="AY335" s="1205"/>
      <c r="AZ335" s="1205"/>
      <c r="BA335" s="1205"/>
      <c r="BB335" s="1205"/>
      <c r="BC335" s="1205"/>
      <c r="BD335" s="1205"/>
      <c r="BE335" s="1205"/>
      <c r="BF335" s="1203"/>
      <c r="BG335" s="1203"/>
      <c r="BH335" s="1126"/>
      <c r="BI335" s="1126"/>
      <c r="BJ335" s="1126"/>
      <c r="BK335" s="1126"/>
      <c r="BL335" s="1126"/>
      <c r="BM335" s="1126"/>
      <c r="BN335" s="1126"/>
      <c r="BO335" s="1126"/>
      <c r="BP335" s="1126"/>
      <c r="BQ335" s="1126"/>
      <c r="BR335" s="1126"/>
      <c r="BS335" s="1126"/>
      <c r="BT335" s="1126"/>
      <c r="BU335" s="1126"/>
      <c r="BV335" s="1126"/>
      <c r="BW335" s="1126"/>
      <c r="BX335" s="1126"/>
      <c r="BY335" s="1126"/>
      <c r="BZ335" s="1126"/>
      <c r="CA335" s="1126"/>
      <c r="CB335" s="1126"/>
      <c r="CC335" s="1126"/>
      <c r="CD335" s="1126"/>
      <c r="CE335" s="1126"/>
      <c r="CF335" s="1126"/>
      <c r="CG335" s="1126"/>
      <c r="CH335" s="1126"/>
    </row>
    <row r="336" spans="1:87" ht="18" customHeight="1" x14ac:dyDescent="0.15">
      <c r="A336" s="1206" t="s">
        <v>37</v>
      </c>
      <c r="B336" s="1207"/>
      <c r="C336" s="1208" t="str">
        <f>""&amp;⑧入力シート!Z142</f>
        <v/>
      </c>
      <c r="D336" s="1209"/>
      <c r="E336" s="1209"/>
      <c r="F336" s="1209"/>
      <c r="G336" s="1209"/>
      <c r="H336" s="1209"/>
      <c r="I336" s="1209"/>
      <c r="J336" s="1209"/>
      <c r="K336" s="1209"/>
      <c r="L336" s="1209"/>
      <c r="M336" s="1210"/>
      <c r="N336" s="1190" t="s">
        <v>36</v>
      </c>
      <c r="O336" s="1191"/>
      <c r="P336" s="1194" t="s">
        <v>34</v>
      </c>
      <c r="Q336" s="1195"/>
      <c r="R336" s="1195"/>
      <c r="S336" s="1195"/>
      <c r="T336" s="1195"/>
      <c r="U336" s="1195"/>
      <c r="V336" s="1195"/>
      <c r="W336" s="1195"/>
      <c r="X336" s="1195"/>
      <c r="Y336" s="1195"/>
      <c r="Z336" s="1195"/>
      <c r="AA336" s="1195"/>
      <c r="AB336" s="1195"/>
      <c r="AC336" s="1195"/>
      <c r="AD336" s="1195"/>
      <c r="AE336" s="1195"/>
      <c r="AF336" s="1195"/>
      <c r="AG336" s="1195"/>
      <c r="AH336" s="1195"/>
      <c r="AI336" s="1195"/>
      <c r="AJ336" s="1195"/>
      <c r="AK336" s="1195"/>
      <c r="AL336" s="1195"/>
      <c r="AM336" s="1195"/>
      <c r="AN336" s="1195"/>
      <c r="AO336" s="1195"/>
      <c r="AP336" s="1196"/>
      <c r="AR336" s="47"/>
      <c r="AS336" s="1206" t="s">
        <v>37</v>
      </c>
      <c r="AT336" s="1207"/>
      <c r="AU336" s="1208" t="str">
        <f>""&amp;⑧入力シート!Z143</f>
        <v/>
      </c>
      <c r="AV336" s="1209"/>
      <c r="AW336" s="1209"/>
      <c r="AX336" s="1209"/>
      <c r="AY336" s="1209"/>
      <c r="AZ336" s="1209"/>
      <c r="BA336" s="1209"/>
      <c r="BB336" s="1209"/>
      <c r="BC336" s="1209"/>
      <c r="BD336" s="1209"/>
      <c r="BE336" s="1210"/>
      <c r="BF336" s="1190" t="s">
        <v>36</v>
      </c>
      <c r="BG336" s="1191"/>
      <c r="BH336" s="1194" t="s">
        <v>34</v>
      </c>
      <c r="BI336" s="1195"/>
      <c r="BJ336" s="1195"/>
      <c r="BK336" s="1195"/>
      <c r="BL336" s="1195"/>
      <c r="BM336" s="1195"/>
      <c r="BN336" s="1195"/>
      <c r="BO336" s="1195"/>
      <c r="BP336" s="1195"/>
      <c r="BQ336" s="1195"/>
      <c r="BR336" s="1195"/>
      <c r="BS336" s="1195"/>
      <c r="BT336" s="1195"/>
      <c r="BU336" s="1195"/>
      <c r="BV336" s="1195"/>
      <c r="BW336" s="1195"/>
      <c r="BX336" s="1195"/>
      <c r="BY336" s="1195"/>
      <c r="BZ336" s="1195"/>
      <c r="CA336" s="1195"/>
      <c r="CB336" s="1195"/>
      <c r="CC336" s="1195"/>
      <c r="CD336" s="1195"/>
      <c r="CE336" s="1195"/>
      <c r="CF336" s="1195"/>
      <c r="CG336" s="1195"/>
      <c r="CH336" s="1196"/>
    </row>
    <row r="337" spans="1:86" ht="18" customHeight="1" x14ac:dyDescent="0.15">
      <c r="A337" s="1190"/>
      <c r="B337" s="1191"/>
      <c r="C337" s="1204"/>
      <c r="D337" s="1205"/>
      <c r="E337" s="1205"/>
      <c r="F337" s="1205"/>
      <c r="G337" s="1205"/>
      <c r="H337" s="1205"/>
      <c r="I337" s="1205"/>
      <c r="J337" s="1205"/>
      <c r="K337" s="1205"/>
      <c r="L337" s="1205"/>
      <c r="M337" s="1211"/>
      <c r="N337" s="1190"/>
      <c r="O337" s="1191"/>
      <c r="P337" s="1197" t="str">
        <f>'⑨応募者名簿(印刷用)'!CY31</f>
        <v xml:space="preserve"> </v>
      </c>
      <c r="Q337" s="1198"/>
      <c r="R337" s="1198"/>
      <c r="S337" s="1198"/>
      <c r="T337" s="1198"/>
      <c r="U337" s="1198"/>
      <c r="V337" s="1198"/>
      <c r="W337" s="1198"/>
      <c r="X337" s="1198"/>
      <c r="Y337" s="1198"/>
      <c r="Z337" s="1198"/>
      <c r="AA337" s="1198"/>
      <c r="AB337" s="1198"/>
      <c r="AC337" s="1198"/>
      <c r="AD337" s="1198"/>
      <c r="AE337" s="1198"/>
      <c r="AF337" s="1198"/>
      <c r="AG337" s="1198"/>
      <c r="AH337" s="1198"/>
      <c r="AI337" s="1198"/>
      <c r="AJ337" s="1198"/>
      <c r="AK337" s="1198"/>
      <c r="AL337" s="1198"/>
      <c r="AM337" s="1198"/>
      <c r="AN337" s="1198"/>
      <c r="AO337" s="1198"/>
      <c r="AP337" s="1199"/>
      <c r="AR337" s="47"/>
      <c r="AS337" s="1190"/>
      <c r="AT337" s="1191"/>
      <c r="AU337" s="1204"/>
      <c r="AV337" s="1205"/>
      <c r="AW337" s="1205"/>
      <c r="AX337" s="1205"/>
      <c r="AY337" s="1205"/>
      <c r="AZ337" s="1205"/>
      <c r="BA337" s="1205"/>
      <c r="BB337" s="1205"/>
      <c r="BC337" s="1205"/>
      <c r="BD337" s="1205"/>
      <c r="BE337" s="1211"/>
      <c r="BF337" s="1190"/>
      <c r="BG337" s="1191"/>
      <c r="BH337" s="1197" t="str">
        <f>'⑨応募者名簿(印刷用)'!CY32</f>
        <v xml:space="preserve"> </v>
      </c>
      <c r="BI337" s="1198"/>
      <c r="BJ337" s="1198"/>
      <c r="BK337" s="1198"/>
      <c r="BL337" s="1198"/>
      <c r="BM337" s="1198"/>
      <c r="BN337" s="1198"/>
      <c r="BO337" s="1198"/>
      <c r="BP337" s="1198"/>
      <c r="BQ337" s="1198"/>
      <c r="BR337" s="1198"/>
      <c r="BS337" s="1198"/>
      <c r="BT337" s="1198"/>
      <c r="BU337" s="1198"/>
      <c r="BV337" s="1198"/>
      <c r="BW337" s="1198"/>
      <c r="BX337" s="1198"/>
      <c r="BY337" s="1198"/>
      <c r="BZ337" s="1198"/>
      <c r="CA337" s="1198"/>
      <c r="CB337" s="1198"/>
      <c r="CC337" s="1198"/>
      <c r="CD337" s="1198"/>
      <c r="CE337" s="1198"/>
      <c r="CF337" s="1198"/>
      <c r="CG337" s="1198"/>
      <c r="CH337" s="1199"/>
    </row>
    <row r="338" spans="1:86" ht="18" customHeight="1" x14ac:dyDescent="0.15">
      <c r="A338" s="1190"/>
      <c r="B338" s="1191"/>
      <c r="C338" s="1204"/>
      <c r="D338" s="1205"/>
      <c r="E338" s="1205"/>
      <c r="F338" s="1205"/>
      <c r="G338" s="1205"/>
      <c r="H338" s="1205"/>
      <c r="I338" s="1205"/>
      <c r="J338" s="1205"/>
      <c r="K338" s="1205"/>
      <c r="L338" s="1205"/>
      <c r="M338" s="1211"/>
      <c r="N338" s="1192"/>
      <c r="O338" s="1193"/>
      <c r="P338" s="1200"/>
      <c r="Q338" s="1201"/>
      <c r="R338" s="1201"/>
      <c r="S338" s="1201"/>
      <c r="T338" s="1201"/>
      <c r="U338" s="1201"/>
      <c r="V338" s="1201"/>
      <c r="W338" s="1201"/>
      <c r="X338" s="1201"/>
      <c r="Y338" s="1201"/>
      <c r="Z338" s="1201"/>
      <c r="AA338" s="1201"/>
      <c r="AB338" s="1201"/>
      <c r="AC338" s="1201"/>
      <c r="AD338" s="1201"/>
      <c r="AE338" s="1201"/>
      <c r="AF338" s="1201"/>
      <c r="AG338" s="1201"/>
      <c r="AH338" s="1201"/>
      <c r="AI338" s="1201"/>
      <c r="AJ338" s="1201"/>
      <c r="AK338" s="1201"/>
      <c r="AL338" s="1201"/>
      <c r="AM338" s="1201"/>
      <c r="AN338" s="1201"/>
      <c r="AO338" s="1201"/>
      <c r="AP338" s="1202"/>
      <c r="AR338" s="47"/>
      <c r="AS338" s="1190"/>
      <c r="AT338" s="1191"/>
      <c r="AU338" s="1204"/>
      <c r="AV338" s="1205"/>
      <c r="AW338" s="1205"/>
      <c r="AX338" s="1205"/>
      <c r="AY338" s="1205"/>
      <c r="AZ338" s="1205"/>
      <c r="BA338" s="1205"/>
      <c r="BB338" s="1205"/>
      <c r="BC338" s="1205"/>
      <c r="BD338" s="1205"/>
      <c r="BE338" s="1211"/>
      <c r="BF338" s="1192"/>
      <c r="BG338" s="1193"/>
      <c r="BH338" s="1200"/>
      <c r="BI338" s="1201"/>
      <c r="BJ338" s="1201"/>
      <c r="BK338" s="1201"/>
      <c r="BL338" s="1201"/>
      <c r="BM338" s="1201"/>
      <c r="BN338" s="1201"/>
      <c r="BO338" s="1201"/>
      <c r="BP338" s="1201"/>
      <c r="BQ338" s="1201"/>
      <c r="BR338" s="1201"/>
      <c r="BS338" s="1201"/>
      <c r="BT338" s="1201"/>
      <c r="BU338" s="1201"/>
      <c r="BV338" s="1201"/>
      <c r="BW338" s="1201"/>
      <c r="BX338" s="1201"/>
      <c r="BY338" s="1201"/>
      <c r="BZ338" s="1201"/>
      <c r="CA338" s="1201"/>
      <c r="CB338" s="1201"/>
      <c r="CC338" s="1201"/>
      <c r="CD338" s="1201"/>
      <c r="CE338" s="1201"/>
      <c r="CF338" s="1201"/>
      <c r="CG338" s="1201"/>
      <c r="CH338" s="1202"/>
    </row>
    <row r="339" spans="1:86" ht="18" customHeight="1" x14ac:dyDescent="0.15">
      <c r="A339" s="1060" t="s">
        <v>43</v>
      </c>
      <c r="B339" s="1061"/>
      <c r="C339" s="1112" t="str">
        <f>'⑨応募者名簿(印刷用)'!CW31</f>
        <v/>
      </c>
      <c r="D339" s="1112"/>
      <c r="E339" s="1112"/>
      <c r="F339" s="1112"/>
      <c r="G339" s="1112"/>
      <c r="H339" s="1112"/>
      <c r="I339" s="1112"/>
      <c r="J339" s="1112"/>
      <c r="K339" s="1112"/>
      <c r="L339" s="1112"/>
      <c r="M339" s="1112"/>
      <c r="N339" s="1113" t="s">
        <v>23</v>
      </c>
      <c r="O339" s="1114"/>
      <c r="P339" s="1115" t="str">
        <f>""&amp;⑧入力シート!AE142</f>
        <v/>
      </c>
      <c r="Q339" s="1115"/>
      <c r="R339" s="1115"/>
      <c r="S339" s="1115"/>
      <c r="T339" s="1115"/>
      <c r="U339" s="1115"/>
      <c r="V339" s="1115"/>
      <c r="W339" s="1115"/>
      <c r="X339" s="1115"/>
      <c r="Y339" s="1136" t="s">
        <v>82</v>
      </c>
      <c r="Z339" s="1136"/>
      <c r="AA339" s="1136"/>
      <c r="AB339" s="1136"/>
      <c r="AC339" s="1136"/>
      <c r="AD339" s="1136"/>
      <c r="AE339" s="1136"/>
      <c r="AF339" s="1136"/>
      <c r="AG339" s="1136"/>
      <c r="AH339" s="1136"/>
      <c r="AI339" s="1136"/>
      <c r="AJ339" s="1136"/>
      <c r="AK339" s="1136"/>
      <c r="AL339" s="1136"/>
      <c r="AM339" s="1136"/>
      <c r="AN339" s="1136"/>
      <c r="AO339" s="1136"/>
      <c r="AP339" s="1187"/>
      <c r="AR339" s="47"/>
      <c r="AS339" s="1060" t="s">
        <v>43</v>
      </c>
      <c r="AT339" s="1061"/>
      <c r="AU339" s="1112" t="str">
        <f>'⑨応募者名簿(印刷用)'!CW32</f>
        <v/>
      </c>
      <c r="AV339" s="1112"/>
      <c r="AW339" s="1112"/>
      <c r="AX339" s="1112"/>
      <c r="AY339" s="1112"/>
      <c r="AZ339" s="1112"/>
      <c r="BA339" s="1112"/>
      <c r="BB339" s="1112"/>
      <c r="BC339" s="1112"/>
      <c r="BD339" s="1112"/>
      <c r="BE339" s="1112"/>
      <c r="BF339" s="1113" t="s">
        <v>23</v>
      </c>
      <c r="BG339" s="1114"/>
      <c r="BH339" s="1115" t="str">
        <f>""&amp;⑧入力シート!AE143</f>
        <v/>
      </c>
      <c r="BI339" s="1115"/>
      <c r="BJ339" s="1115"/>
      <c r="BK339" s="1115"/>
      <c r="BL339" s="1115"/>
      <c r="BM339" s="1115"/>
      <c r="BN339" s="1115"/>
      <c r="BO339" s="1115"/>
      <c r="BP339" s="1115"/>
      <c r="BQ339" s="1136" t="s">
        <v>82</v>
      </c>
      <c r="BR339" s="1136"/>
      <c r="BS339" s="1136"/>
      <c r="BT339" s="1136"/>
      <c r="BU339" s="1136"/>
      <c r="BV339" s="1136"/>
      <c r="BW339" s="1136"/>
      <c r="BX339" s="1136"/>
      <c r="BY339" s="1136"/>
      <c r="BZ339" s="1136"/>
      <c r="CA339" s="1136"/>
      <c r="CB339" s="1136"/>
      <c r="CC339" s="1136"/>
      <c r="CD339" s="1136"/>
      <c r="CE339" s="1136"/>
      <c r="CF339" s="1136"/>
      <c r="CG339" s="1136"/>
      <c r="CH339" s="1187"/>
    </row>
    <row r="340" spans="1:86" ht="18" customHeight="1" x14ac:dyDescent="0.15">
      <c r="A340" s="1062"/>
      <c r="B340" s="1063"/>
      <c r="C340" s="1112"/>
      <c r="D340" s="1112"/>
      <c r="E340" s="1112"/>
      <c r="F340" s="1112"/>
      <c r="G340" s="1112"/>
      <c r="H340" s="1112"/>
      <c r="I340" s="1112"/>
      <c r="J340" s="1112"/>
      <c r="K340" s="1112"/>
      <c r="L340" s="1112"/>
      <c r="M340" s="1112"/>
      <c r="N340" s="1113"/>
      <c r="O340" s="1114"/>
      <c r="P340" s="1115"/>
      <c r="Q340" s="1115"/>
      <c r="R340" s="1115"/>
      <c r="S340" s="1115"/>
      <c r="T340" s="1115"/>
      <c r="U340" s="1115"/>
      <c r="V340" s="1115"/>
      <c r="W340" s="1115"/>
      <c r="X340" s="1115"/>
      <c r="Y340" s="1188"/>
      <c r="Z340" s="1188"/>
      <c r="AA340" s="1188"/>
      <c r="AB340" s="1188"/>
      <c r="AC340" s="1188"/>
      <c r="AD340" s="1188"/>
      <c r="AE340" s="1188"/>
      <c r="AF340" s="1188"/>
      <c r="AG340" s="1188"/>
      <c r="AH340" s="1188"/>
      <c r="AI340" s="1188"/>
      <c r="AJ340" s="1188"/>
      <c r="AK340" s="1188"/>
      <c r="AL340" s="1188"/>
      <c r="AM340" s="1188"/>
      <c r="AN340" s="1188"/>
      <c r="AO340" s="1188"/>
      <c r="AP340" s="1189"/>
      <c r="AR340" s="47"/>
      <c r="AS340" s="1062"/>
      <c r="AT340" s="1063"/>
      <c r="AU340" s="1112"/>
      <c r="AV340" s="1112"/>
      <c r="AW340" s="1112"/>
      <c r="AX340" s="1112"/>
      <c r="AY340" s="1112"/>
      <c r="AZ340" s="1112"/>
      <c r="BA340" s="1112"/>
      <c r="BB340" s="1112"/>
      <c r="BC340" s="1112"/>
      <c r="BD340" s="1112"/>
      <c r="BE340" s="1112"/>
      <c r="BF340" s="1113"/>
      <c r="BG340" s="1114"/>
      <c r="BH340" s="1115"/>
      <c r="BI340" s="1115"/>
      <c r="BJ340" s="1115"/>
      <c r="BK340" s="1115"/>
      <c r="BL340" s="1115"/>
      <c r="BM340" s="1115"/>
      <c r="BN340" s="1115"/>
      <c r="BO340" s="1115"/>
      <c r="BP340" s="1115"/>
      <c r="BQ340" s="1188"/>
      <c r="BR340" s="1188"/>
      <c r="BS340" s="1188"/>
      <c r="BT340" s="1188"/>
      <c r="BU340" s="1188"/>
      <c r="BV340" s="1188"/>
      <c r="BW340" s="1188"/>
      <c r="BX340" s="1188"/>
      <c r="BY340" s="1188"/>
      <c r="BZ340" s="1188"/>
      <c r="CA340" s="1188"/>
      <c r="CB340" s="1188"/>
      <c r="CC340" s="1188"/>
      <c r="CD340" s="1188"/>
      <c r="CE340" s="1188"/>
      <c r="CF340" s="1188"/>
      <c r="CG340" s="1188"/>
      <c r="CH340" s="1189"/>
    </row>
  </sheetData>
  <sheetProtection sheet="1" objects="1" scenarios="1" selectLockedCells="1"/>
  <mergeCells count="1120">
    <mergeCell ref="BH1:BI1"/>
    <mergeCell ref="BJ1:CH1"/>
    <mergeCell ref="A2:H5"/>
    <mergeCell ref="P2:AP2"/>
    <mergeCell ref="AS2:AZ5"/>
    <mergeCell ref="BH2:CH2"/>
    <mergeCell ref="P3:AP3"/>
    <mergeCell ref="BH3:CH3"/>
    <mergeCell ref="P4:AP4"/>
    <mergeCell ref="BH4:CH4"/>
    <mergeCell ref="A1:M1"/>
    <mergeCell ref="N1:O4"/>
    <mergeCell ref="P1:Q1"/>
    <mergeCell ref="R1:AP1"/>
    <mergeCell ref="AS1:BE1"/>
    <mergeCell ref="BF1:BG4"/>
    <mergeCell ref="BL5:CH5"/>
    <mergeCell ref="A9:B11"/>
    <mergeCell ref="C9:M9"/>
    <mergeCell ref="N9:O11"/>
    <mergeCell ref="P9:AP11"/>
    <mergeCell ref="AS9:AT11"/>
    <mergeCell ref="AU9:BE9"/>
    <mergeCell ref="N5:O8"/>
    <mergeCell ref="P5:S5"/>
    <mergeCell ref="T5:AP5"/>
    <mergeCell ref="BF5:BG8"/>
    <mergeCell ref="BH5:BK5"/>
    <mergeCell ref="AU15:BE16"/>
    <mergeCell ref="BF15:BG16"/>
    <mergeCell ref="BH15:BP16"/>
    <mergeCell ref="BQ15:CH16"/>
    <mergeCell ref="P6:AP6"/>
    <mergeCell ref="BH6:CH6"/>
    <mergeCell ref="P7:AP8"/>
    <mergeCell ref="BH7:CH8"/>
    <mergeCell ref="BF12:BG14"/>
    <mergeCell ref="BH12:CH12"/>
    <mergeCell ref="P13:AP14"/>
    <mergeCell ref="BH13:CH14"/>
    <mergeCell ref="A15:B16"/>
    <mergeCell ref="C15:M16"/>
    <mergeCell ref="N15:O16"/>
    <mergeCell ref="P15:X16"/>
    <mergeCell ref="Y15:AP16"/>
    <mergeCell ref="AS15:AT16"/>
    <mergeCell ref="A12:B14"/>
    <mergeCell ref="C12:M14"/>
    <mergeCell ref="N12:O14"/>
    <mergeCell ref="P12:AP12"/>
    <mergeCell ref="AS12:AT14"/>
    <mergeCell ref="AU12:BE14"/>
    <mergeCell ref="BF9:BG11"/>
    <mergeCell ref="BH9:CH11"/>
    <mergeCell ref="C10:M11"/>
    <mergeCell ref="AU10:BE11"/>
    <mergeCell ref="N23:O26"/>
    <mergeCell ref="P23:S23"/>
    <mergeCell ref="T23:AP23"/>
    <mergeCell ref="BF23:BG26"/>
    <mergeCell ref="BH23:BK23"/>
    <mergeCell ref="BL23:CH23"/>
    <mergeCell ref="P24:AP24"/>
    <mergeCell ref="BH24:CH24"/>
    <mergeCell ref="P25:AP26"/>
    <mergeCell ref="BH25:CH26"/>
    <mergeCell ref="BH19:BI19"/>
    <mergeCell ref="BJ19:CH19"/>
    <mergeCell ref="A20:H23"/>
    <mergeCell ref="P20:AP20"/>
    <mergeCell ref="AS20:AZ23"/>
    <mergeCell ref="BH20:CH20"/>
    <mergeCell ref="P21:AP21"/>
    <mergeCell ref="BH21:CH21"/>
    <mergeCell ref="P22:AP22"/>
    <mergeCell ref="BH22:CH22"/>
    <mergeCell ref="A19:M19"/>
    <mergeCell ref="N19:O22"/>
    <mergeCell ref="P19:Q19"/>
    <mergeCell ref="R19:AP19"/>
    <mergeCell ref="AS19:BE19"/>
    <mergeCell ref="BF19:BG22"/>
    <mergeCell ref="BF30:BG32"/>
    <mergeCell ref="BH30:CH30"/>
    <mergeCell ref="P31:AP32"/>
    <mergeCell ref="BH31:CH32"/>
    <mergeCell ref="A33:B34"/>
    <mergeCell ref="C33:M34"/>
    <mergeCell ref="N33:O34"/>
    <mergeCell ref="P33:X34"/>
    <mergeCell ref="Y33:AP34"/>
    <mergeCell ref="AS33:AT34"/>
    <mergeCell ref="BF27:BG29"/>
    <mergeCell ref="BH27:CH29"/>
    <mergeCell ref="C28:M29"/>
    <mergeCell ref="AU28:BE29"/>
    <mergeCell ref="A30:B32"/>
    <mergeCell ref="C30:M32"/>
    <mergeCell ref="N30:O32"/>
    <mergeCell ref="P30:AP30"/>
    <mergeCell ref="AS30:AT32"/>
    <mergeCell ref="AU30:BE32"/>
    <mergeCell ref="A27:B29"/>
    <mergeCell ref="C27:M27"/>
    <mergeCell ref="N27:O29"/>
    <mergeCell ref="P27:AP29"/>
    <mergeCell ref="AS27:AT29"/>
    <mergeCell ref="AU27:BE27"/>
    <mergeCell ref="BH35:BI35"/>
    <mergeCell ref="BJ35:CH35"/>
    <mergeCell ref="A36:H39"/>
    <mergeCell ref="P36:AP36"/>
    <mergeCell ref="AS36:AZ39"/>
    <mergeCell ref="BH36:CH36"/>
    <mergeCell ref="P37:AP37"/>
    <mergeCell ref="BH37:CH37"/>
    <mergeCell ref="P38:AP38"/>
    <mergeCell ref="BH38:CH38"/>
    <mergeCell ref="AU33:BE34"/>
    <mergeCell ref="BF33:BG34"/>
    <mergeCell ref="BH33:BP34"/>
    <mergeCell ref="BQ33:CH34"/>
    <mergeCell ref="A35:M35"/>
    <mergeCell ref="N35:O38"/>
    <mergeCell ref="P35:Q35"/>
    <mergeCell ref="R35:AP35"/>
    <mergeCell ref="AS35:BE35"/>
    <mergeCell ref="BF35:BG38"/>
    <mergeCell ref="BF43:BG45"/>
    <mergeCell ref="BH43:CH45"/>
    <mergeCell ref="C44:M45"/>
    <mergeCell ref="AU44:BE45"/>
    <mergeCell ref="A46:B48"/>
    <mergeCell ref="C46:M48"/>
    <mergeCell ref="N46:O48"/>
    <mergeCell ref="P46:AP46"/>
    <mergeCell ref="AS46:AT48"/>
    <mergeCell ref="AU46:BE48"/>
    <mergeCell ref="A43:B45"/>
    <mergeCell ref="C43:M43"/>
    <mergeCell ref="N43:O45"/>
    <mergeCell ref="P43:AP45"/>
    <mergeCell ref="AS43:AT45"/>
    <mergeCell ref="AU43:BE43"/>
    <mergeCell ref="N39:O42"/>
    <mergeCell ref="P39:S39"/>
    <mergeCell ref="T39:AP39"/>
    <mergeCell ref="BF39:BG42"/>
    <mergeCell ref="BH39:BK39"/>
    <mergeCell ref="BL39:CH39"/>
    <mergeCell ref="P40:AP40"/>
    <mergeCell ref="BH40:CH40"/>
    <mergeCell ref="P41:AP42"/>
    <mergeCell ref="BH41:CH42"/>
    <mergeCell ref="AU49:BE50"/>
    <mergeCell ref="BF49:BG50"/>
    <mergeCell ref="BH49:BP50"/>
    <mergeCell ref="BQ49:CH50"/>
    <mergeCell ref="A53:M53"/>
    <mergeCell ref="N53:O56"/>
    <mergeCell ref="P53:Q53"/>
    <mergeCell ref="R53:AP53"/>
    <mergeCell ref="AS53:BE53"/>
    <mergeCell ref="BF53:BG56"/>
    <mergeCell ref="BF46:BG48"/>
    <mergeCell ref="BH46:CH46"/>
    <mergeCell ref="P47:AP48"/>
    <mergeCell ref="BH47:CH48"/>
    <mergeCell ref="A49:B50"/>
    <mergeCell ref="C49:M50"/>
    <mergeCell ref="N49:O50"/>
    <mergeCell ref="P49:X50"/>
    <mergeCell ref="Y49:AP50"/>
    <mergeCell ref="AS49:AT50"/>
    <mergeCell ref="N57:O60"/>
    <mergeCell ref="P57:S57"/>
    <mergeCell ref="T57:AP57"/>
    <mergeCell ref="BF57:BG60"/>
    <mergeCell ref="BH57:BK57"/>
    <mergeCell ref="BL57:CH57"/>
    <mergeCell ref="P58:AP58"/>
    <mergeCell ref="BH58:CH58"/>
    <mergeCell ref="P59:AP60"/>
    <mergeCell ref="BH59:CH60"/>
    <mergeCell ref="BH53:BI53"/>
    <mergeCell ref="BJ53:CH53"/>
    <mergeCell ref="A54:H57"/>
    <mergeCell ref="P54:AP54"/>
    <mergeCell ref="AS54:AZ57"/>
    <mergeCell ref="BH54:CH54"/>
    <mergeCell ref="P55:AP55"/>
    <mergeCell ref="BH55:CH55"/>
    <mergeCell ref="P56:AP56"/>
    <mergeCell ref="BH56:CH56"/>
    <mergeCell ref="BF64:BG66"/>
    <mergeCell ref="BH64:CH64"/>
    <mergeCell ref="P65:AP66"/>
    <mergeCell ref="BH65:CH66"/>
    <mergeCell ref="A67:B68"/>
    <mergeCell ref="C67:M68"/>
    <mergeCell ref="N67:O68"/>
    <mergeCell ref="P67:X68"/>
    <mergeCell ref="Y67:AP68"/>
    <mergeCell ref="AS67:AT68"/>
    <mergeCell ref="BF61:BG63"/>
    <mergeCell ref="BH61:CH63"/>
    <mergeCell ref="C62:M63"/>
    <mergeCell ref="AU62:BE63"/>
    <mergeCell ref="A64:B66"/>
    <mergeCell ref="C64:M66"/>
    <mergeCell ref="N64:O66"/>
    <mergeCell ref="P64:AP64"/>
    <mergeCell ref="AS64:AT66"/>
    <mergeCell ref="AU64:BE66"/>
    <mergeCell ref="A61:B63"/>
    <mergeCell ref="C61:M61"/>
    <mergeCell ref="N61:O63"/>
    <mergeCell ref="P61:AP63"/>
    <mergeCell ref="AS61:AT63"/>
    <mergeCell ref="AU61:BE61"/>
    <mergeCell ref="BH69:BI69"/>
    <mergeCell ref="BJ69:CH69"/>
    <mergeCell ref="A70:H73"/>
    <mergeCell ref="P70:AP70"/>
    <mergeCell ref="AS70:AZ73"/>
    <mergeCell ref="BH70:CH70"/>
    <mergeCell ref="P71:AP71"/>
    <mergeCell ref="BH71:CH71"/>
    <mergeCell ref="P72:AP72"/>
    <mergeCell ref="BH72:CH72"/>
    <mergeCell ref="AU67:BE68"/>
    <mergeCell ref="BF67:BG68"/>
    <mergeCell ref="BH67:BP68"/>
    <mergeCell ref="BQ67:CH68"/>
    <mergeCell ref="A69:M69"/>
    <mergeCell ref="N69:O72"/>
    <mergeCell ref="P69:Q69"/>
    <mergeCell ref="R69:AP69"/>
    <mergeCell ref="AS69:BE69"/>
    <mergeCell ref="BF69:BG72"/>
    <mergeCell ref="BF77:BG79"/>
    <mergeCell ref="BH77:CH79"/>
    <mergeCell ref="C78:M79"/>
    <mergeCell ref="AU78:BE79"/>
    <mergeCell ref="A80:B82"/>
    <mergeCell ref="C80:M82"/>
    <mergeCell ref="N80:O82"/>
    <mergeCell ref="P80:AP80"/>
    <mergeCell ref="AS80:AT82"/>
    <mergeCell ref="AU80:BE82"/>
    <mergeCell ref="A77:B79"/>
    <mergeCell ref="C77:M77"/>
    <mergeCell ref="N77:O79"/>
    <mergeCell ref="P77:AP79"/>
    <mergeCell ref="AS77:AT79"/>
    <mergeCell ref="AU77:BE77"/>
    <mergeCell ref="N73:O76"/>
    <mergeCell ref="P73:S73"/>
    <mergeCell ref="T73:AP73"/>
    <mergeCell ref="BF73:BG76"/>
    <mergeCell ref="BH73:BK73"/>
    <mergeCell ref="BL73:CH73"/>
    <mergeCell ref="P74:AP74"/>
    <mergeCell ref="BH74:CH74"/>
    <mergeCell ref="P75:AP76"/>
    <mergeCell ref="BH75:CH76"/>
    <mergeCell ref="AU83:BE84"/>
    <mergeCell ref="BF83:BG84"/>
    <mergeCell ref="BH83:BP84"/>
    <mergeCell ref="BQ83:CH84"/>
    <mergeCell ref="A87:M87"/>
    <mergeCell ref="N87:O90"/>
    <mergeCell ref="P87:Q87"/>
    <mergeCell ref="R87:AP87"/>
    <mergeCell ref="AS87:BE87"/>
    <mergeCell ref="BF87:BG90"/>
    <mergeCell ref="BF80:BG82"/>
    <mergeCell ref="BH80:CH80"/>
    <mergeCell ref="P81:AP82"/>
    <mergeCell ref="BH81:CH82"/>
    <mergeCell ref="A83:B84"/>
    <mergeCell ref="C83:M84"/>
    <mergeCell ref="N83:O84"/>
    <mergeCell ref="P83:X84"/>
    <mergeCell ref="Y83:AP84"/>
    <mergeCell ref="AS83:AT84"/>
    <mergeCell ref="N91:O94"/>
    <mergeCell ref="P91:S91"/>
    <mergeCell ref="T91:AP91"/>
    <mergeCell ref="BF91:BG94"/>
    <mergeCell ref="BH91:BK91"/>
    <mergeCell ref="BL91:CH91"/>
    <mergeCell ref="P92:AP92"/>
    <mergeCell ref="BH92:CH92"/>
    <mergeCell ref="P93:AP94"/>
    <mergeCell ref="BH93:CH94"/>
    <mergeCell ref="BH87:BI87"/>
    <mergeCell ref="BJ87:CH87"/>
    <mergeCell ref="A88:H91"/>
    <mergeCell ref="P88:AP88"/>
    <mergeCell ref="AS88:AZ91"/>
    <mergeCell ref="BH88:CH88"/>
    <mergeCell ref="P89:AP89"/>
    <mergeCell ref="BH89:CH89"/>
    <mergeCell ref="P90:AP90"/>
    <mergeCell ref="BH90:CH90"/>
    <mergeCell ref="BF98:BG100"/>
    <mergeCell ref="BH98:CH98"/>
    <mergeCell ref="P99:AP100"/>
    <mergeCell ref="BH99:CH100"/>
    <mergeCell ref="A101:B102"/>
    <mergeCell ref="C101:M102"/>
    <mergeCell ref="N101:O102"/>
    <mergeCell ref="P101:X102"/>
    <mergeCell ref="Y101:AP102"/>
    <mergeCell ref="AS101:AT102"/>
    <mergeCell ref="BF95:BG97"/>
    <mergeCell ref="BH95:CH97"/>
    <mergeCell ref="C96:M97"/>
    <mergeCell ref="AU96:BE97"/>
    <mergeCell ref="A98:B100"/>
    <mergeCell ref="C98:M100"/>
    <mergeCell ref="N98:O100"/>
    <mergeCell ref="P98:AP98"/>
    <mergeCell ref="AS98:AT100"/>
    <mergeCell ref="AU98:BE100"/>
    <mergeCell ref="A95:B97"/>
    <mergeCell ref="C95:M95"/>
    <mergeCell ref="N95:O97"/>
    <mergeCell ref="P95:AP97"/>
    <mergeCell ref="AS95:AT97"/>
    <mergeCell ref="AU95:BE95"/>
    <mergeCell ref="BH103:BI103"/>
    <mergeCell ref="BJ103:CH103"/>
    <mergeCell ref="A104:H107"/>
    <mergeCell ref="P104:AP104"/>
    <mergeCell ref="AS104:AZ107"/>
    <mergeCell ref="BH104:CH104"/>
    <mergeCell ref="P105:AP105"/>
    <mergeCell ref="BH105:CH105"/>
    <mergeCell ref="P106:AP106"/>
    <mergeCell ref="BH106:CH106"/>
    <mergeCell ref="AU101:BE102"/>
    <mergeCell ref="BF101:BG102"/>
    <mergeCell ref="BH101:BP102"/>
    <mergeCell ref="BQ101:CH102"/>
    <mergeCell ref="A103:M103"/>
    <mergeCell ref="N103:O106"/>
    <mergeCell ref="P103:Q103"/>
    <mergeCell ref="R103:AP103"/>
    <mergeCell ref="AS103:BE103"/>
    <mergeCell ref="BF103:BG106"/>
    <mergeCell ref="BF111:BG113"/>
    <mergeCell ref="BH111:CH113"/>
    <mergeCell ref="C112:M113"/>
    <mergeCell ref="AU112:BE113"/>
    <mergeCell ref="A114:B116"/>
    <mergeCell ref="C114:M116"/>
    <mergeCell ref="N114:O116"/>
    <mergeCell ref="P114:AP114"/>
    <mergeCell ref="AS114:AT116"/>
    <mergeCell ref="AU114:BE116"/>
    <mergeCell ref="A111:B113"/>
    <mergeCell ref="C111:M111"/>
    <mergeCell ref="N111:O113"/>
    <mergeCell ref="P111:AP113"/>
    <mergeCell ref="AS111:AT113"/>
    <mergeCell ref="AU111:BE111"/>
    <mergeCell ref="N107:O110"/>
    <mergeCell ref="P107:S107"/>
    <mergeCell ref="T107:AP107"/>
    <mergeCell ref="BF107:BG110"/>
    <mergeCell ref="BH107:BK107"/>
    <mergeCell ref="BL107:CH107"/>
    <mergeCell ref="P108:AP108"/>
    <mergeCell ref="BH108:CH108"/>
    <mergeCell ref="P109:AP110"/>
    <mergeCell ref="BH109:CH110"/>
    <mergeCell ref="AU117:BE118"/>
    <mergeCell ref="BF117:BG118"/>
    <mergeCell ref="BH117:BP118"/>
    <mergeCell ref="BQ117:CH118"/>
    <mergeCell ref="A121:M121"/>
    <mergeCell ref="N121:O124"/>
    <mergeCell ref="P121:Q121"/>
    <mergeCell ref="R121:AP121"/>
    <mergeCell ref="AS121:BE121"/>
    <mergeCell ref="BF121:BG124"/>
    <mergeCell ref="BF114:BG116"/>
    <mergeCell ref="BH114:CH114"/>
    <mergeCell ref="P115:AP116"/>
    <mergeCell ref="BH115:CH116"/>
    <mergeCell ref="A117:B118"/>
    <mergeCell ref="C117:M118"/>
    <mergeCell ref="N117:O118"/>
    <mergeCell ref="P117:X118"/>
    <mergeCell ref="Y117:AP118"/>
    <mergeCell ref="AS117:AT118"/>
    <mergeCell ref="N125:O128"/>
    <mergeCell ref="P125:S125"/>
    <mergeCell ref="T125:AP125"/>
    <mergeCell ref="BF125:BG128"/>
    <mergeCell ref="BH125:BK125"/>
    <mergeCell ref="BL125:CH125"/>
    <mergeCell ref="P126:AP126"/>
    <mergeCell ref="BH126:CH126"/>
    <mergeCell ref="P127:AP128"/>
    <mergeCell ref="BH127:CH128"/>
    <mergeCell ref="BH121:BI121"/>
    <mergeCell ref="BJ121:CH121"/>
    <mergeCell ref="A122:H125"/>
    <mergeCell ref="P122:AP122"/>
    <mergeCell ref="AS122:AZ125"/>
    <mergeCell ref="BH122:CH122"/>
    <mergeCell ref="P123:AP123"/>
    <mergeCell ref="BH123:CH123"/>
    <mergeCell ref="P124:AP124"/>
    <mergeCell ref="BH124:CH124"/>
    <mergeCell ref="BF132:BG134"/>
    <mergeCell ref="BH132:CH132"/>
    <mergeCell ref="P133:AP134"/>
    <mergeCell ref="BH133:CH134"/>
    <mergeCell ref="A135:B136"/>
    <mergeCell ref="C135:M136"/>
    <mergeCell ref="N135:O136"/>
    <mergeCell ref="P135:X136"/>
    <mergeCell ref="Y135:AP136"/>
    <mergeCell ref="AS135:AT136"/>
    <mergeCell ref="BF129:BG131"/>
    <mergeCell ref="BH129:CH131"/>
    <mergeCell ref="C130:M131"/>
    <mergeCell ref="AU130:BE131"/>
    <mergeCell ref="A132:B134"/>
    <mergeCell ref="C132:M134"/>
    <mergeCell ref="N132:O134"/>
    <mergeCell ref="P132:AP132"/>
    <mergeCell ref="AS132:AT134"/>
    <mergeCell ref="AU132:BE134"/>
    <mergeCell ref="A129:B131"/>
    <mergeCell ref="C129:M129"/>
    <mergeCell ref="N129:O131"/>
    <mergeCell ref="P129:AP131"/>
    <mergeCell ref="AS129:AT131"/>
    <mergeCell ref="AU129:BE129"/>
    <mergeCell ref="BH137:BI137"/>
    <mergeCell ref="BJ137:CH137"/>
    <mergeCell ref="A138:H141"/>
    <mergeCell ref="P138:AP138"/>
    <mergeCell ref="AS138:AZ141"/>
    <mergeCell ref="BH138:CH138"/>
    <mergeCell ref="P139:AP139"/>
    <mergeCell ref="BH139:CH139"/>
    <mergeCell ref="P140:AP140"/>
    <mergeCell ref="BH140:CH140"/>
    <mergeCell ref="AU135:BE136"/>
    <mergeCell ref="BF135:BG136"/>
    <mergeCell ref="BH135:BP136"/>
    <mergeCell ref="BQ135:CH136"/>
    <mergeCell ref="A137:M137"/>
    <mergeCell ref="N137:O140"/>
    <mergeCell ref="P137:Q137"/>
    <mergeCell ref="R137:AP137"/>
    <mergeCell ref="AS137:BE137"/>
    <mergeCell ref="BF137:BG140"/>
    <mergeCell ref="BF145:BG147"/>
    <mergeCell ref="BH145:CH147"/>
    <mergeCell ref="C146:M147"/>
    <mergeCell ref="AU146:BE147"/>
    <mergeCell ref="A148:B150"/>
    <mergeCell ref="C148:M150"/>
    <mergeCell ref="N148:O150"/>
    <mergeCell ref="P148:AP148"/>
    <mergeCell ref="AS148:AT150"/>
    <mergeCell ref="AU148:BE150"/>
    <mergeCell ref="A145:B147"/>
    <mergeCell ref="C145:M145"/>
    <mergeCell ref="N145:O147"/>
    <mergeCell ref="P145:AP147"/>
    <mergeCell ref="AS145:AT147"/>
    <mergeCell ref="AU145:BE145"/>
    <mergeCell ref="N141:O144"/>
    <mergeCell ref="P141:S141"/>
    <mergeCell ref="T141:AP141"/>
    <mergeCell ref="BF141:BG144"/>
    <mergeCell ref="BH141:BK141"/>
    <mergeCell ref="BL141:CH141"/>
    <mergeCell ref="P142:AP142"/>
    <mergeCell ref="BH142:CH142"/>
    <mergeCell ref="P143:AP144"/>
    <mergeCell ref="BH143:CH144"/>
    <mergeCell ref="AU151:BE152"/>
    <mergeCell ref="BF151:BG152"/>
    <mergeCell ref="BH151:BP152"/>
    <mergeCell ref="BQ151:CH152"/>
    <mergeCell ref="A155:M155"/>
    <mergeCell ref="N155:O158"/>
    <mergeCell ref="P155:Q155"/>
    <mergeCell ref="R155:AP155"/>
    <mergeCell ref="AS155:BE155"/>
    <mergeCell ref="BF155:BG158"/>
    <mergeCell ref="BF148:BG150"/>
    <mergeCell ref="BH148:CH148"/>
    <mergeCell ref="P149:AP150"/>
    <mergeCell ref="BH149:CH150"/>
    <mergeCell ref="A151:B152"/>
    <mergeCell ref="C151:M152"/>
    <mergeCell ref="N151:O152"/>
    <mergeCell ref="P151:X152"/>
    <mergeCell ref="Y151:AP152"/>
    <mergeCell ref="AS151:AT152"/>
    <mergeCell ref="N159:O162"/>
    <mergeCell ref="P159:S159"/>
    <mergeCell ref="T159:AP159"/>
    <mergeCell ref="BF159:BG162"/>
    <mergeCell ref="BH159:BK159"/>
    <mergeCell ref="BL159:CH159"/>
    <mergeCell ref="P160:AP160"/>
    <mergeCell ref="BH160:CH160"/>
    <mergeCell ref="P161:AP162"/>
    <mergeCell ref="BH161:CH162"/>
    <mergeCell ref="BH155:BI155"/>
    <mergeCell ref="BJ155:CH155"/>
    <mergeCell ref="A156:H159"/>
    <mergeCell ref="P156:AP156"/>
    <mergeCell ref="AS156:AZ159"/>
    <mergeCell ref="BH156:CH156"/>
    <mergeCell ref="P157:AP157"/>
    <mergeCell ref="BH157:CH157"/>
    <mergeCell ref="P158:AP158"/>
    <mergeCell ref="BH158:CH158"/>
    <mergeCell ref="BF166:BG168"/>
    <mergeCell ref="BH166:CH166"/>
    <mergeCell ref="P167:AP168"/>
    <mergeCell ref="BH167:CH168"/>
    <mergeCell ref="A169:B170"/>
    <mergeCell ref="C169:M170"/>
    <mergeCell ref="N169:O170"/>
    <mergeCell ref="P169:X170"/>
    <mergeCell ref="Y169:AP170"/>
    <mergeCell ref="AS169:AT170"/>
    <mergeCell ref="BF163:BG165"/>
    <mergeCell ref="BH163:CH165"/>
    <mergeCell ref="C164:M165"/>
    <mergeCell ref="AU164:BE165"/>
    <mergeCell ref="A166:B168"/>
    <mergeCell ref="C166:M168"/>
    <mergeCell ref="N166:O168"/>
    <mergeCell ref="P166:AP166"/>
    <mergeCell ref="AS166:AT168"/>
    <mergeCell ref="AU166:BE168"/>
    <mergeCell ref="A163:B165"/>
    <mergeCell ref="C163:M163"/>
    <mergeCell ref="N163:O165"/>
    <mergeCell ref="P163:AP165"/>
    <mergeCell ref="AS163:AT165"/>
    <mergeCell ref="AU163:BE163"/>
    <mergeCell ref="BH171:BI171"/>
    <mergeCell ref="BJ171:CH171"/>
    <mergeCell ref="A172:H175"/>
    <mergeCell ref="P172:AP172"/>
    <mergeCell ref="AS172:AZ175"/>
    <mergeCell ref="BH172:CH172"/>
    <mergeCell ref="P173:AP173"/>
    <mergeCell ref="BH173:CH173"/>
    <mergeCell ref="P174:AP174"/>
    <mergeCell ref="BH174:CH174"/>
    <mergeCell ref="AU169:BE170"/>
    <mergeCell ref="BF169:BG170"/>
    <mergeCell ref="BH169:BP170"/>
    <mergeCell ref="BQ169:CH170"/>
    <mergeCell ref="A171:M171"/>
    <mergeCell ref="N171:O174"/>
    <mergeCell ref="P171:Q171"/>
    <mergeCell ref="R171:AP171"/>
    <mergeCell ref="AS171:BE171"/>
    <mergeCell ref="BF171:BG174"/>
    <mergeCell ref="BF179:BG181"/>
    <mergeCell ref="BH179:CH181"/>
    <mergeCell ref="C180:M181"/>
    <mergeCell ref="AU180:BE181"/>
    <mergeCell ref="A182:B184"/>
    <mergeCell ref="C182:M184"/>
    <mergeCell ref="N182:O184"/>
    <mergeCell ref="P182:AP182"/>
    <mergeCell ref="AS182:AT184"/>
    <mergeCell ref="AU182:BE184"/>
    <mergeCell ref="A179:B181"/>
    <mergeCell ref="C179:M179"/>
    <mergeCell ref="N179:O181"/>
    <mergeCell ref="P179:AP181"/>
    <mergeCell ref="AS179:AT181"/>
    <mergeCell ref="AU179:BE179"/>
    <mergeCell ref="N175:O178"/>
    <mergeCell ref="P175:S175"/>
    <mergeCell ref="T175:AP175"/>
    <mergeCell ref="BF175:BG178"/>
    <mergeCell ref="BH175:BK175"/>
    <mergeCell ref="BL175:CH175"/>
    <mergeCell ref="P176:AP176"/>
    <mergeCell ref="BH176:CH176"/>
    <mergeCell ref="P177:AP178"/>
    <mergeCell ref="BH177:CH178"/>
    <mergeCell ref="AU185:BE186"/>
    <mergeCell ref="BF185:BG186"/>
    <mergeCell ref="BH185:BP186"/>
    <mergeCell ref="BQ185:CH186"/>
    <mergeCell ref="A189:M189"/>
    <mergeCell ref="N189:O192"/>
    <mergeCell ref="P189:Q189"/>
    <mergeCell ref="R189:AP189"/>
    <mergeCell ref="AS189:BE189"/>
    <mergeCell ref="BF189:BG192"/>
    <mergeCell ref="BF182:BG184"/>
    <mergeCell ref="BH182:CH182"/>
    <mergeCell ref="P183:AP184"/>
    <mergeCell ref="BH183:CH184"/>
    <mergeCell ref="A185:B186"/>
    <mergeCell ref="C185:M186"/>
    <mergeCell ref="N185:O186"/>
    <mergeCell ref="P185:X186"/>
    <mergeCell ref="Y185:AP186"/>
    <mergeCell ref="AS185:AT186"/>
    <mergeCell ref="N193:O196"/>
    <mergeCell ref="P193:S193"/>
    <mergeCell ref="T193:AP193"/>
    <mergeCell ref="BF193:BG196"/>
    <mergeCell ref="BH193:BK193"/>
    <mergeCell ref="BL193:CH193"/>
    <mergeCell ref="P194:AP194"/>
    <mergeCell ref="BH194:CH194"/>
    <mergeCell ref="P195:AP196"/>
    <mergeCell ref="BH195:CH196"/>
    <mergeCell ref="BH189:BI189"/>
    <mergeCell ref="BJ189:CH189"/>
    <mergeCell ref="A190:H193"/>
    <mergeCell ref="P190:AP190"/>
    <mergeCell ref="AS190:AZ193"/>
    <mergeCell ref="BH190:CH190"/>
    <mergeCell ref="P191:AP191"/>
    <mergeCell ref="BH191:CH191"/>
    <mergeCell ref="P192:AP192"/>
    <mergeCell ref="BH192:CH192"/>
    <mergeCell ref="BF200:BG202"/>
    <mergeCell ref="BH200:CH200"/>
    <mergeCell ref="P201:AP202"/>
    <mergeCell ref="BH201:CH202"/>
    <mergeCell ref="A203:B204"/>
    <mergeCell ref="C203:M204"/>
    <mergeCell ref="N203:O204"/>
    <mergeCell ref="P203:X204"/>
    <mergeCell ref="Y203:AP204"/>
    <mergeCell ref="AS203:AT204"/>
    <mergeCell ref="BF197:BG199"/>
    <mergeCell ref="BH197:CH199"/>
    <mergeCell ref="C198:M199"/>
    <mergeCell ref="AU198:BE199"/>
    <mergeCell ref="A200:B202"/>
    <mergeCell ref="C200:M202"/>
    <mergeCell ref="N200:O202"/>
    <mergeCell ref="P200:AP200"/>
    <mergeCell ref="AS200:AT202"/>
    <mergeCell ref="AU200:BE202"/>
    <mergeCell ref="A197:B199"/>
    <mergeCell ref="C197:M197"/>
    <mergeCell ref="N197:O199"/>
    <mergeCell ref="P197:AP199"/>
    <mergeCell ref="AS197:AT199"/>
    <mergeCell ref="AU197:BE197"/>
    <mergeCell ref="BH205:BI205"/>
    <mergeCell ref="BJ205:CH205"/>
    <mergeCell ref="A206:H209"/>
    <mergeCell ref="P206:AP206"/>
    <mergeCell ref="AS206:AZ209"/>
    <mergeCell ref="BH206:CH206"/>
    <mergeCell ref="P207:AP207"/>
    <mergeCell ref="BH207:CH207"/>
    <mergeCell ref="P208:AP208"/>
    <mergeCell ref="BH208:CH208"/>
    <mergeCell ref="AU203:BE204"/>
    <mergeCell ref="BF203:BG204"/>
    <mergeCell ref="BH203:BP204"/>
    <mergeCell ref="BQ203:CH204"/>
    <mergeCell ref="A205:M205"/>
    <mergeCell ref="N205:O208"/>
    <mergeCell ref="P205:Q205"/>
    <mergeCell ref="R205:AP205"/>
    <mergeCell ref="AS205:BE205"/>
    <mergeCell ref="BF205:BG208"/>
    <mergeCell ref="BF213:BG215"/>
    <mergeCell ref="BH213:CH215"/>
    <mergeCell ref="C214:M215"/>
    <mergeCell ref="AU214:BE215"/>
    <mergeCell ref="A216:B218"/>
    <mergeCell ref="C216:M218"/>
    <mergeCell ref="N216:O218"/>
    <mergeCell ref="P216:AP216"/>
    <mergeCell ref="AS216:AT218"/>
    <mergeCell ref="AU216:BE218"/>
    <mergeCell ref="A213:B215"/>
    <mergeCell ref="C213:M213"/>
    <mergeCell ref="N213:O215"/>
    <mergeCell ref="P213:AP215"/>
    <mergeCell ref="AS213:AT215"/>
    <mergeCell ref="AU213:BE213"/>
    <mergeCell ref="N209:O212"/>
    <mergeCell ref="P209:S209"/>
    <mergeCell ref="T209:AP209"/>
    <mergeCell ref="BF209:BG212"/>
    <mergeCell ref="BH209:BK209"/>
    <mergeCell ref="BL209:CH209"/>
    <mergeCell ref="P210:AP210"/>
    <mergeCell ref="BH210:CH210"/>
    <mergeCell ref="P211:AP212"/>
    <mergeCell ref="BH211:CH212"/>
    <mergeCell ref="AU219:BE220"/>
    <mergeCell ref="BF219:BG220"/>
    <mergeCell ref="BH219:BP220"/>
    <mergeCell ref="BQ219:CH220"/>
    <mergeCell ref="A223:M223"/>
    <mergeCell ref="N223:O226"/>
    <mergeCell ref="P223:Q223"/>
    <mergeCell ref="R223:AP223"/>
    <mergeCell ref="AS223:BE223"/>
    <mergeCell ref="BF223:BG226"/>
    <mergeCell ref="BF216:BG218"/>
    <mergeCell ref="BH216:CH216"/>
    <mergeCell ref="P217:AP218"/>
    <mergeCell ref="BH217:CH218"/>
    <mergeCell ref="A219:B220"/>
    <mergeCell ref="C219:M220"/>
    <mergeCell ref="N219:O220"/>
    <mergeCell ref="P219:X220"/>
    <mergeCell ref="Y219:AP220"/>
    <mergeCell ref="AS219:AT220"/>
    <mergeCell ref="N227:O230"/>
    <mergeCell ref="P227:S227"/>
    <mergeCell ref="T227:AP227"/>
    <mergeCell ref="BF227:BG230"/>
    <mergeCell ref="BH227:BK227"/>
    <mergeCell ref="BL227:CH227"/>
    <mergeCell ref="P228:AP228"/>
    <mergeCell ref="BH228:CH228"/>
    <mergeCell ref="P229:AP230"/>
    <mergeCell ref="BH229:CH230"/>
    <mergeCell ref="BH223:BI223"/>
    <mergeCell ref="BJ223:CH223"/>
    <mergeCell ref="A224:H227"/>
    <mergeCell ref="P224:AP224"/>
    <mergeCell ref="AS224:AZ227"/>
    <mergeCell ref="BH224:CH224"/>
    <mergeCell ref="P225:AP225"/>
    <mergeCell ref="BH225:CH225"/>
    <mergeCell ref="P226:AP226"/>
    <mergeCell ref="BH226:CH226"/>
    <mergeCell ref="BF234:BG236"/>
    <mergeCell ref="BH234:CH234"/>
    <mergeCell ref="P235:AP236"/>
    <mergeCell ref="BH235:CH236"/>
    <mergeCell ref="A237:B238"/>
    <mergeCell ref="C237:M238"/>
    <mergeCell ref="N237:O238"/>
    <mergeCell ref="P237:X238"/>
    <mergeCell ref="Y237:AP238"/>
    <mergeCell ref="AS237:AT238"/>
    <mergeCell ref="BF231:BG233"/>
    <mergeCell ref="BH231:CH233"/>
    <mergeCell ref="C232:M233"/>
    <mergeCell ref="AU232:BE233"/>
    <mergeCell ref="A234:B236"/>
    <mergeCell ref="C234:M236"/>
    <mergeCell ref="N234:O236"/>
    <mergeCell ref="P234:AP234"/>
    <mergeCell ref="AS234:AT236"/>
    <mergeCell ref="AU234:BE236"/>
    <mergeCell ref="A231:B233"/>
    <mergeCell ref="C231:M231"/>
    <mergeCell ref="N231:O233"/>
    <mergeCell ref="P231:AP233"/>
    <mergeCell ref="AS231:AT233"/>
    <mergeCell ref="AU231:BE231"/>
    <mergeCell ref="BH239:BI239"/>
    <mergeCell ref="BJ239:CH239"/>
    <mergeCell ref="A240:H243"/>
    <mergeCell ref="P240:AP240"/>
    <mergeCell ref="AS240:AZ243"/>
    <mergeCell ref="BH240:CH240"/>
    <mergeCell ref="P241:AP241"/>
    <mergeCell ref="BH241:CH241"/>
    <mergeCell ref="P242:AP242"/>
    <mergeCell ref="BH242:CH242"/>
    <mergeCell ref="AU237:BE238"/>
    <mergeCell ref="BF237:BG238"/>
    <mergeCell ref="BH237:BP238"/>
    <mergeCell ref="BQ237:CH238"/>
    <mergeCell ref="A239:M239"/>
    <mergeCell ref="N239:O242"/>
    <mergeCell ref="P239:Q239"/>
    <mergeCell ref="R239:AP239"/>
    <mergeCell ref="AS239:BE239"/>
    <mergeCell ref="BF239:BG242"/>
    <mergeCell ref="BF247:BG249"/>
    <mergeCell ref="BH247:CH249"/>
    <mergeCell ref="C248:M249"/>
    <mergeCell ref="AU248:BE249"/>
    <mergeCell ref="A250:B252"/>
    <mergeCell ref="C250:M252"/>
    <mergeCell ref="N250:O252"/>
    <mergeCell ref="P250:AP250"/>
    <mergeCell ref="AS250:AT252"/>
    <mergeCell ref="AU250:BE252"/>
    <mergeCell ref="A247:B249"/>
    <mergeCell ref="C247:M247"/>
    <mergeCell ref="N247:O249"/>
    <mergeCell ref="P247:AP249"/>
    <mergeCell ref="AS247:AT249"/>
    <mergeCell ref="AU247:BE247"/>
    <mergeCell ref="N243:O246"/>
    <mergeCell ref="P243:S243"/>
    <mergeCell ref="T243:AP243"/>
    <mergeCell ref="BF243:BG246"/>
    <mergeCell ref="BH243:BK243"/>
    <mergeCell ref="BL243:CH243"/>
    <mergeCell ref="P244:AP244"/>
    <mergeCell ref="BH244:CH244"/>
    <mergeCell ref="P245:AP246"/>
    <mergeCell ref="BH245:CH246"/>
    <mergeCell ref="AU253:BE254"/>
    <mergeCell ref="BF253:BG254"/>
    <mergeCell ref="BH253:BP254"/>
    <mergeCell ref="BQ253:CH254"/>
    <mergeCell ref="A257:M257"/>
    <mergeCell ref="N257:O260"/>
    <mergeCell ref="P257:Q257"/>
    <mergeCell ref="R257:AP257"/>
    <mergeCell ref="AS257:BE257"/>
    <mergeCell ref="BF257:BG260"/>
    <mergeCell ref="BF250:BG252"/>
    <mergeCell ref="BH250:CH250"/>
    <mergeCell ref="P251:AP252"/>
    <mergeCell ref="BH251:CH252"/>
    <mergeCell ref="A253:B254"/>
    <mergeCell ref="C253:M254"/>
    <mergeCell ref="N253:O254"/>
    <mergeCell ref="P253:X254"/>
    <mergeCell ref="Y253:AP254"/>
    <mergeCell ref="AS253:AT254"/>
    <mergeCell ref="N261:O264"/>
    <mergeCell ref="P261:S261"/>
    <mergeCell ref="T261:AP261"/>
    <mergeCell ref="BF261:BG264"/>
    <mergeCell ref="BH261:BK261"/>
    <mergeCell ref="BL261:CH261"/>
    <mergeCell ref="P262:AP262"/>
    <mergeCell ref="BH262:CH262"/>
    <mergeCell ref="P263:AP264"/>
    <mergeCell ref="BH263:CH264"/>
    <mergeCell ref="BH257:BI257"/>
    <mergeCell ref="BJ257:CH257"/>
    <mergeCell ref="A258:H261"/>
    <mergeCell ref="P258:AP258"/>
    <mergeCell ref="AS258:AZ261"/>
    <mergeCell ref="BH258:CH258"/>
    <mergeCell ref="P259:AP259"/>
    <mergeCell ref="BH259:CH259"/>
    <mergeCell ref="P260:AP260"/>
    <mergeCell ref="BH260:CH260"/>
    <mergeCell ref="BF268:BG270"/>
    <mergeCell ref="BH268:CH268"/>
    <mergeCell ref="P269:AP270"/>
    <mergeCell ref="BH269:CH270"/>
    <mergeCell ref="A271:B272"/>
    <mergeCell ref="C271:M272"/>
    <mergeCell ref="N271:O272"/>
    <mergeCell ref="P271:X272"/>
    <mergeCell ref="Y271:AP272"/>
    <mergeCell ref="AS271:AT272"/>
    <mergeCell ref="BF265:BG267"/>
    <mergeCell ref="BH265:CH267"/>
    <mergeCell ref="C266:M267"/>
    <mergeCell ref="AU266:BE267"/>
    <mergeCell ref="A268:B270"/>
    <mergeCell ref="C268:M270"/>
    <mergeCell ref="N268:O270"/>
    <mergeCell ref="P268:AP268"/>
    <mergeCell ref="AS268:AT270"/>
    <mergeCell ref="AU268:BE270"/>
    <mergeCell ref="A265:B267"/>
    <mergeCell ref="C265:M265"/>
    <mergeCell ref="N265:O267"/>
    <mergeCell ref="P265:AP267"/>
    <mergeCell ref="AS265:AT267"/>
    <mergeCell ref="AU265:BE265"/>
    <mergeCell ref="BH273:BI273"/>
    <mergeCell ref="BJ273:CH273"/>
    <mergeCell ref="A274:H277"/>
    <mergeCell ref="P274:AP274"/>
    <mergeCell ref="AS274:AZ277"/>
    <mergeCell ref="BH274:CH274"/>
    <mergeCell ref="P275:AP275"/>
    <mergeCell ref="BH275:CH275"/>
    <mergeCell ref="P276:AP276"/>
    <mergeCell ref="BH276:CH276"/>
    <mergeCell ref="AU271:BE272"/>
    <mergeCell ref="BF271:BG272"/>
    <mergeCell ref="BH271:BP272"/>
    <mergeCell ref="BQ271:CH272"/>
    <mergeCell ref="A273:M273"/>
    <mergeCell ref="N273:O276"/>
    <mergeCell ref="P273:Q273"/>
    <mergeCell ref="R273:AP273"/>
    <mergeCell ref="AS273:BE273"/>
    <mergeCell ref="BF273:BG276"/>
    <mergeCell ref="BF281:BG283"/>
    <mergeCell ref="BH281:CH283"/>
    <mergeCell ref="C282:M283"/>
    <mergeCell ref="AU282:BE283"/>
    <mergeCell ref="A284:B286"/>
    <mergeCell ref="C284:M286"/>
    <mergeCell ref="N284:O286"/>
    <mergeCell ref="P284:AP284"/>
    <mergeCell ref="AS284:AT286"/>
    <mergeCell ref="AU284:BE286"/>
    <mergeCell ref="A281:B283"/>
    <mergeCell ref="C281:M281"/>
    <mergeCell ref="N281:O283"/>
    <mergeCell ref="P281:AP283"/>
    <mergeCell ref="AS281:AT283"/>
    <mergeCell ref="AU281:BE281"/>
    <mergeCell ref="N277:O280"/>
    <mergeCell ref="P277:S277"/>
    <mergeCell ref="T277:AP277"/>
    <mergeCell ref="BF277:BG280"/>
    <mergeCell ref="BH277:BK277"/>
    <mergeCell ref="BL277:CH277"/>
    <mergeCell ref="P278:AP278"/>
    <mergeCell ref="BH278:CH278"/>
    <mergeCell ref="P279:AP280"/>
    <mergeCell ref="BH279:CH280"/>
    <mergeCell ref="AU287:BE288"/>
    <mergeCell ref="BF287:BG288"/>
    <mergeCell ref="BH287:BP288"/>
    <mergeCell ref="BQ287:CH288"/>
    <mergeCell ref="A291:M291"/>
    <mergeCell ref="N291:O294"/>
    <mergeCell ref="P291:Q291"/>
    <mergeCell ref="R291:AP291"/>
    <mergeCell ref="AS291:BE291"/>
    <mergeCell ref="BF291:BG294"/>
    <mergeCell ref="BF284:BG286"/>
    <mergeCell ref="BH284:CH284"/>
    <mergeCell ref="P285:AP286"/>
    <mergeCell ref="BH285:CH286"/>
    <mergeCell ref="A287:B288"/>
    <mergeCell ref="C287:M288"/>
    <mergeCell ref="N287:O288"/>
    <mergeCell ref="P287:X288"/>
    <mergeCell ref="Y287:AP288"/>
    <mergeCell ref="AS287:AT288"/>
    <mergeCell ref="N295:O298"/>
    <mergeCell ref="P295:S295"/>
    <mergeCell ref="T295:AP295"/>
    <mergeCell ref="BF295:BG298"/>
    <mergeCell ref="BH295:BK295"/>
    <mergeCell ref="BL295:CH295"/>
    <mergeCell ref="P296:AP296"/>
    <mergeCell ref="BH296:CH296"/>
    <mergeCell ref="P297:AP298"/>
    <mergeCell ref="BH297:CH298"/>
    <mergeCell ref="BH291:BI291"/>
    <mergeCell ref="BJ291:CH291"/>
    <mergeCell ref="A292:H295"/>
    <mergeCell ref="P292:AP292"/>
    <mergeCell ref="AS292:AZ295"/>
    <mergeCell ref="BH292:CH292"/>
    <mergeCell ref="P293:AP293"/>
    <mergeCell ref="BH293:CH293"/>
    <mergeCell ref="P294:AP294"/>
    <mergeCell ref="BH294:CH294"/>
    <mergeCell ref="BF302:BG304"/>
    <mergeCell ref="BH302:CH302"/>
    <mergeCell ref="P303:AP304"/>
    <mergeCell ref="BH303:CH304"/>
    <mergeCell ref="A305:B306"/>
    <mergeCell ref="C305:M306"/>
    <mergeCell ref="N305:O306"/>
    <mergeCell ref="P305:X306"/>
    <mergeCell ref="Y305:AP306"/>
    <mergeCell ref="AS305:AT306"/>
    <mergeCell ref="BF299:BG301"/>
    <mergeCell ref="BH299:CH301"/>
    <mergeCell ref="C300:M301"/>
    <mergeCell ref="AU300:BE301"/>
    <mergeCell ref="A302:B304"/>
    <mergeCell ref="C302:M304"/>
    <mergeCell ref="N302:O304"/>
    <mergeCell ref="P302:AP302"/>
    <mergeCell ref="AS302:AT304"/>
    <mergeCell ref="AU302:BE304"/>
    <mergeCell ref="A299:B301"/>
    <mergeCell ref="C299:M299"/>
    <mergeCell ref="N299:O301"/>
    <mergeCell ref="P299:AP301"/>
    <mergeCell ref="AS299:AT301"/>
    <mergeCell ref="AU299:BE299"/>
    <mergeCell ref="BH307:BI307"/>
    <mergeCell ref="BJ307:CH307"/>
    <mergeCell ref="A308:H311"/>
    <mergeCell ref="P308:AP308"/>
    <mergeCell ref="AS308:AZ311"/>
    <mergeCell ref="BH308:CH308"/>
    <mergeCell ref="P309:AP309"/>
    <mergeCell ref="BH309:CH309"/>
    <mergeCell ref="P310:AP310"/>
    <mergeCell ref="BH310:CH310"/>
    <mergeCell ref="AU305:BE306"/>
    <mergeCell ref="BF305:BG306"/>
    <mergeCell ref="BH305:BP306"/>
    <mergeCell ref="BQ305:CH306"/>
    <mergeCell ref="A307:M307"/>
    <mergeCell ref="N307:O310"/>
    <mergeCell ref="P307:Q307"/>
    <mergeCell ref="R307:AP307"/>
    <mergeCell ref="AS307:BE307"/>
    <mergeCell ref="BF307:BG310"/>
    <mergeCell ref="BF315:BG317"/>
    <mergeCell ref="BH315:CH317"/>
    <mergeCell ref="C316:M317"/>
    <mergeCell ref="AU316:BE317"/>
    <mergeCell ref="A318:B320"/>
    <mergeCell ref="C318:M320"/>
    <mergeCell ref="N318:O320"/>
    <mergeCell ref="P318:AP318"/>
    <mergeCell ref="AS318:AT320"/>
    <mergeCell ref="AU318:BE320"/>
    <mergeCell ref="A315:B317"/>
    <mergeCell ref="C315:M315"/>
    <mergeCell ref="N315:O317"/>
    <mergeCell ref="P315:AP317"/>
    <mergeCell ref="AS315:AT317"/>
    <mergeCell ref="AU315:BE315"/>
    <mergeCell ref="N311:O314"/>
    <mergeCell ref="P311:S311"/>
    <mergeCell ref="T311:AP311"/>
    <mergeCell ref="BF311:BG314"/>
    <mergeCell ref="BH311:BK311"/>
    <mergeCell ref="BL311:CH311"/>
    <mergeCell ref="P312:AP312"/>
    <mergeCell ref="BH312:CH312"/>
    <mergeCell ref="P313:AP314"/>
    <mergeCell ref="BH313:CH314"/>
    <mergeCell ref="AU321:BE322"/>
    <mergeCell ref="BF321:BG322"/>
    <mergeCell ref="BH321:BP322"/>
    <mergeCell ref="BQ321:CH322"/>
    <mergeCell ref="A325:M325"/>
    <mergeCell ref="N325:O328"/>
    <mergeCell ref="P325:Q325"/>
    <mergeCell ref="R325:AP325"/>
    <mergeCell ref="AS325:BE325"/>
    <mergeCell ref="BF325:BG328"/>
    <mergeCell ref="BF318:BG320"/>
    <mergeCell ref="BH318:CH318"/>
    <mergeCell ref="P319:AP320"/>
    <mergeCell ref="BH319:CH320"/>
    <mergeCell ref="A321:B322"/>
    <mergeCell ref="C321:M322"/>
    <mergeCell ref="N321:O322"/>
    <mergeCell ref="P321:X322"/>
    <mergeCell ref="Y321:AP322"/>
    <mergeCell ref="AS321:AT322"/>
    <mergeCell ref="N329:O332"/>
    <mergeCell ref="P329:S329"/>
    <mergeCell ref="T329:AP329"/>
    <mergeCell ref="BF329:BG332"/>
    <mergeCell ref="BH329:BK329"/>
    <mergeCell ref="BL329:CH329"/>
    <mergeCell ref="P330:AP330"/>
    <mergeCell ref="BH330:CH330"/>
    <mergeCell ref="P331:AP332"/>
    <mergeCell ref="BH331:CH332"/>
    <mergeCell ref="BH325:BI325"/>
    <mergeCell ref="BJ325:CH325"/>
    <mergeCell ref="A326:H329"/>
    <mergeCell ref="P326:AP326"/>
    <mergeCell ref="AS326:AZ329"/>
    <mergeCell ref="BH326:CH326"/>
    <mergeCell ref="P327:AP327"/>
    <mergeCell ref="BH327:CH327"/>
    <mergeCell ref="P328:AP328"/>
    <mergeCell ref="BH328:CH328"/>
    <mergeCell ref="AU339:BE340"/>
    <mergeCell ref="BF339:BG340"/>
    <mergeCell ref="BH339:BP340"/>
    <mergeCell ref="BQ339:CH340"/>
    <mergeCell ref="BF336:BG338"/>
    <mergeCell ref="BH336:CH336"/>
    <mergeCell ref="P337:AP338"/>
    <mergeCell ref="BH337:CH338"/>
    <mergeCell ref="A339:B340"/>
    <mergeCell ref="C339:M340"/>
    <mergeCell ref="N339:O340"/>
    <mergeCell ref="P339:X340"/>
    <mergeCell ref="Y339:AP340"/>
    <mergeCell ref="AS339:AT340"/>
    <mergeCell ref="BF333:BG335"/>
    <mergeCell ref="BH333:CH335"/>
    <mergeCell ref="C334:M335"/>
    <mergeCell ref="AU334:BE335"/>
    <mergeCell ref="A336:B338"/>
    <mergeCell ref="C336:M338"/>
    <mergeCell ref="N336:O338"/>
    <mergeCell ref="P336:AP336"/>
    <mergeCell ref="AS336:AT338"/>
    <mergeCell ref="AU336:BE338"/>
    <mergeCell ref="A333:B335"/>
    <mergeCell ref="C333:M333"/>
    <mergeCell ref="N333:O335"/>
    <mergeCell ref="P333:AP335"/>
    <mergeCell ref="AS333:AT335"/>
    <mergeCell ref="AU333:BE333"/>
  </mergeCells>
  <phoneticPr fontId="18"/>
  <printOptions horizontalCentered="1" verticalCentered="1"/>
  <pageMargins left="0.19685039370078741" right="0.19685039370078741" top="0.39370078740157483" bottom="0.39370078740157483" header="0.31496062992125984" footer="0.31496062992125984"/>
  <pageSetup paperSize="9" fitToHeight="1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tint="-0.249977111117893"/>
  </sheetPr>
  <dimension ref="A1:DW196"/>
  <sheetViews>
    <sheetView showGridLines="0" showRowColHeaders="0" zoomScaleNormal="100" workbookViewId="0">
      <selection activeCell="A2" sqref="A2"/>
    </sheetView>
  </sheetViews>
  <sheetFormatPr defaultColWidth="9" defaultRowHeight="15.75" x14ac:dyDescent="0.15"/>
  <cols>
    <col min="1" max="3" width="1.625" style="1" customWidth="1"/>
    <col min="4" max="65" width="1.625" style="2" customWidth="1"/>
    <col min="66" max="68" width="1.625" style="1" customWidth="1"/>
    <col min="69" max="124" width="1.625" style="2" customWidth="1"/>
    <col min="125" max="125" width="9" style="2"/>
    <col min="126" max="126" width="7.375" style="2" hidden="1" customWidth="1"/>
    <col min="127" max="127" width="4.75" style="2" hidden="1" customWidth="1"/>
    <col min="128" max="16384" width="9" style="2"/>
  </cols>
  <sheetData>
    <row r="1" spans="1:127" ht="3" customHeight="1" thickBot="1" x14ac:dyDescent="0.2">
      <c r="M1" s="1265" t="s">
        <v>83</v>
      </c>
      <c r="N1" s="1265"/>
      <c r="O1" s="1265"/>
      <c r="P1" s="1265"/>
      <c r="Q1" s="1265"/>
      <c r="R1" s="1265"/>
      <c r="S1" s="1265"/>
      <c r="T1" s="1265"/>
      <c r="U1" s="1265"/>
      <c r="V1" s="1265"/>
      <c r="W1" s="1265"/>
      <c r="X1" s="1265"/>
      <c r="Y1" s="1265"/>
      <c r="Z1" s="1265"/>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row>
    <row r="2" spans="1:127" ht="19.899999999999999" customHeight="1" thickTop="1" thickBot="1" x14ac:dyDescent="0.2">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c r="AM2" s="1265"/>
      <c r="AN2" s="1265"/>
      <c r="AO2" s="1265"/>
      <c r="AP2" s="1265"/>
      <c r="AQ2" s="1265"/>
      <c r="AR2" s="1265"/>
      <c r="AS2" s="1265"/>
      <c r="AT2" s="1265"/>
      <c r="AU2" s="1265"/>
      <c r="AV2" s="1265"/>
      <c r="AW2" s="1265"/>
      <c r="AX2" s="1265"/>
      <c r="AY2" s="1265"/>
      <c r="AZ2" s="1265"/>
      <c r="BA2" s="1265"/>
      <c r="BB2" s="1265"/>
      <c r="BC2" s="1265"/>
      <c r="BD2" s="1265"/>
      <c r="BE2" s="1265"/>
      <c r="BF2" s="1265"/>
      <c r="BI2" s="1266" t="s">
        <v>70</v>
      </c>
      <c r="BJ2" s="1267"/>
      <c r="BK2" s="1267"/>
      <c r="BL2" s="1267"/>
      <c r="BM2" s="1267"/>
      <c r="BN2" s="1267"/>
      <c r="BO2" s="1267"/>
      <c r="BP2" s="1267"/>
      <c r="BQ2" s="1267"/>
      <c r="BR2" s="1267"/>
      <c r="BS2" s="1267"/>
      <c r="BT2" s="1267"/>
      <c r="BU2" s="1267"/>
      <c r="BV2" s="1267"/>
      <c r="BW2" s="1267"/>
      <c r="BX2" s="1268" t="s">
        <v>71</v>
      </c>
      <c r="BY2" s="1268"/>
      <c r="BZ2" s="1268"/>
      <c r="CA2" s="1268"/>
      <c r="CB2" s="1268"/>
      <c r="CC2" s="1268"/>
      <c r="CD2" s="1268"/>
      <c r="CE2" s="1268"/>
      <c r="CF2" s="1268"/>
      <c r="CG2" s="1268"/>
      <c r="CH2" s="1268"/>
      <c r="CI2" s="1268"/>
      <c r="CJ2" s="1268"/>
      <c r="CK2" s="1268"/>
      <c r="CL2" s="1268"/>
      <c r="CM2" s="1268"/>
      <c r="CN2" s="1268"/>
      <c r="CO2" s="1268"/>
      <c r="CP2" s="1268"/>
      <c r="CQ2" s="1268"/>
      <c r="CR2" s="1268"/>
      <c r="CS2" s="1268"/>
      <c r="CT2" s="1268"/>
      <c r="CU2" s="1268"/>
      <c r="CV2" s="1268"/>
      <c r="CW2" s="1268"/>
      <c r="CX2" s="1268"/>
      <c r="CY2" s="1268"/>
      <c r="CZ2" s="1268"/>
      <c r="DA2" s="1268"/>
      <c r="DB2" s="1268"/>
      <c r="DC2" s="1268"/>
      <c r="DD2" s="1268"/>
      <c r="DE2" s="1268"/>
      <c r="DF2" s="1268"/>
      <c r="DG2" s="1268"/>
      <c r="DH2" s="1269"/>
    </row>
    <row r="3" spans="1:127" ht="6" customHeight="1" thickTop="1" thickBot="1" x14ac:dyDescent="0.2">
      <c r="A3" s="18"/>
      <c r="B3" s="18"/>
      <c r="C3" s="18"/>
      <c r="D3" s="18"/>
      <c r="E3" s="18"/>
      <c r="F3" s="18"/>
      <c r="G3" s="18"/>
      <c r="H3" s="18"/>
      <c r="I3" s="18"/>
      <c r="J3" s="18"/>
      <c r="K3" s="18"/>
      <c r="L3" s="18"/>
      <c r="M3" s="1265"/>
      <c r="N3" s="1265"/>
      <c r="O3" s="1265"/>
      <c r="P3" s="1265"/>
      <c r="Q3" s="1265"/>
      <c r="R3" s="1265"/>
      <c r="S3" s="1265"/>
      <c r="T3" s="1265"/>
      <c r="U3" s="1265"/>
      <c r="V3" s="1265"/>
      <c r="W3" s="1265"/>
      <c r="X3" s="1265"/>
      <c r="Y3" s="1265"/>
      <c r="Z3" s="1265"/>
      <c r="AA3" s="1265"/>
      <c r="AB3" s="1265"/>
      <c r="AC3" s="1265"/>
      <c r="AD3" s="1265"/>
      <c r="AE3" s="1265"/>
      <c r="AF3" s="1265"/>
      <c r="AG3" s="1265"/>
      <c r="AH3" s="1265"/>
      <c r="AI3" s="1265"/>
      <c r="AJ3" s="1265"/>
      <c r="AK3" s="1265"/>
      <c r="AL3" s="1265"/>
      <c r="AM3" s="1265"/>
      <c r="AN3" s="1265"/>
      <c r="AO3" s="1265"/>
      <c r="AP3" s="1265"/>
      <c r="AQ3" s="1265"/>
      <c r="AR3" s="1265"/>
      <c r="AS3" s="1265"/>
      <c r="AT3" s="1265"/>
      <c r="AU3" s="1265"/>
      <c r="AV3" s="1265"/>
      <c r="AW3" s="1265"/>
      <c r="AX3" s="1265"/>
      <c r="AY3" s="1265"/>
      <c r="AZ3" s="1265"/>
      <c r="BA3" s="1265"/>
      <c r="BB3" s="1265"/>
      <c r="BC3" s="1265"/>
      <c r="BD3" s="1265"/>
      <c r="BE3" s="1265"/>
      <c r="BF3" s="1265"/>
      <c r="BG3" s="18"/>
      <c r="BH3" s="18"/>
      <c r="BN3" s="2"/>
      <c r="BO3" s="2"/>
      <c r="BP3" s="2"/>
      <c r="BZ3" s="13"/>
      <c r="DJ3" s="18"/>
      <c r="DK3" s="18"/>
      <c r="DL3" s="18"/>
      <c r="DM3" s="18"/>
      <c r="DN3" s="18"/>
      <c r="DO3" s="18"/>
      <c r="DP3" s="18"/>
      <c r="DQ3" s="18"/>
      <c r="DR3" s="18"/>
      <c r="DS3" s="18"/>
      <c r="DT3" s="18"/>
      <c r="DV3" s="13"/>
    </row>
    <row r="4" spans="1:127" ht="24" customHeight="1" thickTop="1" x14ac:dyDescent="0.15">
      <c r="A4" s="716" t="s">
        <v>0</v>
      </c>
      <c r="B4" s="716"/>
      <c r="C4" s="716"/>
      <c r="D4" s="716" t="s">
        <v>1</v>
      </c>
      <c r="E4" s="716"/>
      <c r="F4" s="716"/>
      <c r="G4" s="716"/>
      <c r="H4" s="716" t="s">
        <v>2</v>
      </c>
      <c r="I4" s="716"/>
      <c r="J4" s="716"/>
      <c r="K4" s="717"/>
      <c r="L4" s="718" t="s">
        <v>3</v>
      </c>
      <c r="M4" s="719"/>
      <c r="N4" s="1274"/>
      <c r="O4" s="1270" t="s">
        <v>43</v>
      </c>
      <c r="P4" s="1271"/>
      <c r="Q4" s="1271"/>
      <c r="R4" s="727" t="s">
        <v>15</v>
      </c>
      <c r="S4" s="728"/>
      <c r="T4" s="728"/>
      <c r="U4" s="728"/>
      <c r="V4" s="728"/>
      <c r="W4" s="728"/>
      <c r="X4" s="728"/>
      <c r="Y4" s="728"/>
      <c r="Z4" s="728"/>
      <c r="AA4" s="728"/>
      <c r="AB4" s="728"/>
      <c r="AC4" s="729"/>
      <c r="AD4" s="726" t="s">
        <v>0</v>
      </c>
      <c r="AE4" s="716"/>
      <c r="AF4" s="716"/>
      <c r="AG4" s="716" t="s">
        <v>1</v>
      </c>
      <c r="AH4" s="716"/>
      <c r="AI4" s="716"/>
      <c r="AJ4" s="716"/>
      <c r="AK4" s="716" t="s">
        <v>2</v>
      </c>
      <c r="AL4" s="716"/>
      <c r="AM4" s="716"/>
      <c r="AN4" s="717"/>
      <c r="AO4" s="718" t="s">
        <v>3</v>
      </c>
      <c r="AP4" s="719"/>
      <c r="AQ4" s="719"/>
      <c r="AR4" s="1270" t="s">
        <v>43</v>
      </c>
      <c r="AS4" s="1271"/>
      <c r="AT4" s="1271"/>
      <c r="AU4" s="720" t="s">
        <v>15</v>
      </c>
      <c r="AV4" s="720"/>
      <c r="AW4" s="720"/>
      <c r="AX4" s="720"/>
      <c r="AY4" s="720"/>
      <c r="AZ4" s="720"/>
      <c r="BA4" s="720"/>
      <c r="BB4" s="720"/>
      <c r="BC4" s="720"/>
      <c r="BD4" s="720"/>
      <c r="BE4" s="720"/>
      <c r="BF4" s="721"/>
      <c r="BG4" s="19"/>
      <c r="BH4" s="19"/>
      <c r="BI4" s="19"/>
      <c r="BJ4" s="19"/>
      <c r="BK4" s="19"/>
      <c r="BL4" s="19"/>
      <c r="BM4" s="17"/>
      <c r="BN4" s="716" t="s">
        <v>0</v>
      </c>
      <c r="BO4" s="716"/>
      <c r="BP4" s="716"/>
      <c r="BQ4" s="716" t="s">
        <v>1</v>
      </c>
      <c r="BR4" s="716"/>
      <c r="BS4" s="716"/>
      <c r="BT4" s="716"/>
      <c r="BU4" s="716" t="s">
        <v>2</v>
      </c>
      <c r="BV4" s="716"/>
      <c r="BW4" s="716"/>
      <c r="BX4" s="717"/>
      <c r="BY4" s="718" t="s">
        <v>3</v>
      </c>
      <c r="BZ4" s="719"/>
      <c r="CA4" s="719"/>
      <c r="CB4" s="1270" t="s">
        <v>43</v>
      </c>
      <c r="CC4" s="1271"/>
      <c r="CD4" s="1271"/>
      <c r="CE4" s="720" t="s">
        <v>15</v>
      </c>
      <c r="CF4" s="720"/>
      <c r="CG4" s="720"/>
      <c r="CH4" s="720"/>
      <c r="CI4" s="720"/>
      <c r="CJ4" s="720"/>
      <c r="CK4" s="720"/>
      <c r="CL4" s="720"/>
      <c r="CM4" s="720"/>
      <c r="CN4" s="720"/>
      <c r="CO4" s="720"/>
      <c r="CP4" s="720"/>
      <c r="CQ4" s="721"/>
      <c r="CR4" s="726" t="s">
        <v>0</v>
      </c>
      <c r="CS4" s="716"/>
      <c r="CT4" s="716"/>
      <c r="CU4" s="716" t="s">
        <v>1</v>
      </c>
      <c r="CV4" s="716"/>
      <c r="CW4" s="716"/>
      <c r="CX4" s="716"/>
      <c r="CY4" s="716" t="s">
        <v>2</v>
      </c>
      <c r="CZ4" s="716"/>
      <c r="DA4" s="716"/>
      <c r="DB4" s="717"/>
      <c r="DC4" s="718" t="s">
        <v>3</v>
      </c>
      <c r="DD4" s="719"/>
      <c r="DE4" s="719"/>
      <c r="DF4" s="1270" t="s">
        <v>43</v>
      </c>
      <c r="DG4" s="1271"/>
      <c r="DH4" s="1271"/>
      <c r="DI4" s="720" t="s">
        <v>15</v>
      </c>
      <c r="DJ4" s="720"/>
      <c r="DK4" s="720"/>
      <c r="DL4" s="720"/>
      <c r="DM4" s="720"/>
      <c r="DN4" s="720"/>
      <c r="DO4" s="720"/>
      <c r="DP4" s="720"/>
      <c r="DQ4" s="720"/>
      <c r="DR4" s="720"/>
      <c r="DS4" s="720"/>
      <c r="DT4" s="721"/>
      <c r="DV4" s="20" t="s">
        <v>3</v>
      </c>
      <c r="DW4" s="20" t="s">
        <v>44</v>
      </c>
    </row>
    <row r="5" spans="1:127" ht="18.600000000000001" customHeight="1" x14ac:dyDescent="0.15">
      <c r="A5" s="701">
        <v>1</v>
      </c>
      <c r="B5" s="701"/>
      <c r="C5" s="701"/>
      <c r="D5" s="702"/>
      <c r="E5" s="702"/>
      <c r="F5" s="702"/>
      <c r="G5" s="702"/>
      <c r="H5" s="702"/>
      <c r="I5" s="702"/>
      <c r="J5" s="702"/>
      <c r="K5" s="706"/>
      <c r="L5" s="1262"/>
      <c r="M5" s="1263"/>
      <c r="N5" s="1273"/>
      <c r="O5" s="1264"/>
      <c r="P5" s="1264"/>
      <c r="Q5" s="1264"/>
      <c r="R5" s="706"/>
      <c r="S5" s="723"/>
      <c r="T5" s="723"/>
      <c r="U5" s="723"/>
      <c r="V5" s="723"/>
      <c r="W5" s="723"/>
      <c r="X5" s="723"/>
      <c r="Y5" s="723"/>
      <c r="Z5" s="723"/>
      <c r="AA5" s="723"/>
      <c r="AB5" s="723"/>
      <c r="AC5" s="725"/>
      <c r="AD5" s="700">
        <v>31</v>
      </c>
      <c r="AE5" s="701"/>
      <c r="AF5" s="701"/>
      <c r="AG5" s="702"/>
      <c r="AH5" s="702"/>
      <c r="AI5" s="702"/>
      <c r="AJ5" s="702"/>
      <c r="AK5" s="702"/>
      <c r="AL5" s="702"/>
      <c r="AM5" s="702"/>
      <c r="AN5" s="706"/>
      <c r="AO5" s="1262"/>
      <c r="AP5" s="1263"/>
      <c r="AQ5" s="1263"/>
      <c r="AR5" s="1264"/>
      <c r="AS5" s="1264"/>
      <c r="AT5" s="1264"/>
      <c r="AU5" s="702"/>
      <c r="AV5" s="702"/>
      <c r="AW5" s="702"/>
      <c r="AX5" s="702"/>
      <c r="AY5" s="702"/>
      <c r="AZ5" s="702"/>
      <c r="BA5" s="702"/>
      <c r="BB5" s="702"/>
      <c r="BC5" s="702"/>
      <c r="BD5" s="702"/>
      <c r="BE5" s="702"/>
      <c r="BF5" s="1272"/>
      <c r="BG5" s="5"/>
      <c r="BH5" s="5"/>
      <c r="BI5" s="5"/>
      <c r="BJ5" s="5"/>
      <c r="BK5" s="5"/>
      <c r="BL5" s="5"/>
      <c r="BM5" s="17"/>
      <c r="BN5" s="701">
        <v>61</v>
      </c>
      <c r="BO5" s="701"/>
      <c r="BP5" s="701"/>
      <c r="BQ5" s="702"/>
      <c r="BR5" s="702"/>
      <c r="BS5" s="702"/>
      <c r="BT5" s="702"/>
      <c r="BU5" s="702"/>
      <c r="BV5" s="702"/>
      <c r="BW5" s="702"/>
      <c r="BX5" s="706"/>
      <c r="BY5" s="1262"/>
      <c r="BZ5" s="1263"/>
      <c r="CA5" s="1263"/>
      <c r="CB5" s="1264"/>
      <c r="CC5" s="1264"/>
      <c r="CD5" s="1264"/>
      <c r="CE5" s="702"/>
      <c r="CF5" s="702"/>
      <c r="CG5" s="702"/>
      <c r="CH5" s="702"/>
      <c r="CI5" s="702"/>
      <c r="CJ5" s="702"/>
      <c r="CK5" s="702"/>
      <c r="CL5" s="702"/>
      <c r="CM5" s="702"/>
      <c r="CN5" s="702"/>
      <c r="CO5" s="702"/>
      <c r="CP5" s="702"/>
      <c r="CQ5" s="1272"/>
      <c r="CR5" s="700">
        <v>91</v>
      </c>
      <c r="CS5" s="701"/>
      <c r="CT5" s="701"/>
      <c r="CU5" s="702"/>
      <c r="CV5" s="702"/>
      <c r="CW5" s="702"/>
      <c r="CX5" s="702"/>
      <c r="CY5" s="702"/>
      <c r="CZ5" s="702"/>
      <c r="DA5" s="702"/>
      <c r="DB5" s="706"/>
      <c r="DC5" s="1262"/>
      <c r="DD5" s="1263"/>
      <c r="DE5" s="1263"/>
      <c r="DF5" s="1264"/>
      <c r="DG5" s="1264"/>
      <c r="DH5" s="1264"/>
      <c r="DI5" s="702"/>
      <c r="DJ5" s="702"/>
      <c r="DK5" s="702"/>
      <c r="DL5" s="702"/>
      <c r="DM5" s="702"/>
      <c r="DN5" s="702"/>
      <c r="DO5" s="702"/>
      <c r="DP5" s="702"/>
      <c r="DQ5" s="702"/>
      <c r="DR5" s="702"/>
      <c r="DS5" s="702"/>
      <c r="DT5" s="1272"/>
      <c r="DV5" s="21" t="s">
        <v>4</v>
      </c>
      <c r="DW5" s="21" t="s">
        <v>45</v>
      </c>
    </row>
    <row r="6" spans="1:127" ht="18.600000000000001" customHeight="1" x14ac:dyDescent="0.15">
      <c r="A6" s="701">
        <v>2</v>
      </c>
      <c r="B6" s="701"/>
      <c r="C6" s="701"/>
      <c r="D6" s="702"/>
      <c r="E6" s="702"/>
      <c r="F6" s="702"/>
      <c r="G6" s="702"/>
      <c r="H6" s="702"/>
      <c r="I6" s="702"/>
      <c r="J6" s="702"/>
      <c r="K6" s="706"/>
      <c r="L6" s="1262"/>
      <c r="M6" s="1263"/>
      <c r="N6" s="1273"/>
      <c r="O6" s="1264"/>
      <c r="P6" s="1264"/>
      <c r="Q6" s="1264"/>
      <c r="R6" s="706"/>
      <c r="S6" s="723"/>
      <c r="T6" s="723"/>
      <c r="U6" s="723"/>
      <c r="V6" s="723"/>
      <c r="W6" s="723"/>
      <c r="X6" s="723"/>
      <c r="Y6" s="723"/>
      <c r="Z6" s="723"/>
      <c r="AA6" s="723"/>
      <c r="AB6" s="723"/>
      <c r="AC6" s="725"/>
      <c r="AD6" s="700">
        <v>32</v>
      </c>
      <c r="AE6" s="701"/>
      <c r="AF6" s="701"/>
      <c r="AG6" s="702"/>
      <c r="AH6" s="702"/>
      <c r="AI6" s="702"/>
      <c r="AJ6" s="702"/>
      <c r="AK6" s="702"/>
      <c r="AL6" s="702"/>
      <c r="AM6" s="702"/>
      <c r="AN6" s="706"/>
      <c r="AO6" s="1262"/>
      <c r="AP6" s="1263"/>
      <c r="AQ6" s="1263"/>
      <c r="AR6" s="1264"/>
      <c r="AS6" s="1264"/>
      <c r="AT6" s="1264"/>
      <c r="AU6" s="702"/>
      <c r="AV6" s="702"/>
      <c r="AW6" s="702"/>
      <c r="AX6" s="702"/>
      <c r="AY6" s="702"/>
      <c r="AZ6" s="702"/>
      <c r="BA6" s="702"/>
      <c r="BB6" s="702"/>
      <c r="BC6" s="702"/>
      <c r="BD6" s="702"/>
      <c r="BE6" s="702"/>
      <c r="BF6" s="1272"/>
      <c r="BG6" s="5"/>
      <c r="BH6" s="5"/>
      <c r="BI6" s="5"/>
      <c r="BJ6" s="5"/>
      <c r="BK6" s="5"/>
      <c r="BL6" s="5"/>
      <c r="BM6" s="17"/>
      <c r="BN6" s="701">
        <v>62</v>
      </c>
      <c r="BO6" s="701"/>
      <c r="BP6" s="701"/>
      <c r="BQ6" s="702"/>
      <c r="BR6" s="702"/>
      <c r="BS6" s="702"/>
      <c r="BT6" s="702"/>
      <c r="BU6" s="702"/>
      <c r="BV6" s="702"/>
      <c r="BW6" s="702"/>
      <c r="BX6" s="706"/>
      <c r="BY6" s="1262"/>
      <c r="BZ6" s="1263"/>
      <c r="CA6" s="1263"/>
      <c r="CB6" s="1264"/>
      <c r="CC6" s="1264"/>
      <c r="CD6" s="1264"/>
      <c r="CE6" s="702"/>
      <c r="CF6" s="702"/>
      <c r="CG6" s="702"/>
      <c r="CH6" s="702"/>
      <c r="CI6" s="702"/>
      <c r="CJ6" s="702"/>
      <c r="CK6" s="702"/>
      <c r="CL6" s="702"/>
      <c r="CM6" s="702"/>
      <c r="CN6" s="702"/>
      <c r="CO6" s="702"/>
      <c r="CP6" s="702"/>
      <c r="CQ6" s="1272"/>
      <c r="CR6" s="700">
        <v>92</v>
      </c>
      <c r="CS6" s="701"/>
      <c r="CT6" s="701"/>
      <c r="CU6" s="702"/>
      <c r="CV6" s="702"/>
      <c r="CW6" s="702"/>
      <c r="CX6" s="702"/>
      <c r="CY6" s="702"/>
      <c r="CZ6" s="702"/>
      <c r="DA6" s="702"/>
      <c r="DB6" s="706"/>
      <c r="DC6" s="1262"/>
      <c r="DD6" s="1263"/>
      <c r="DE6" s="1263"/>
      <c r="DF6" s="1264"/>
      <c r="DG6" s="1264"/>
      <c r="DH6" s="1264"/>
      <c r="DI6" s="702"/>
      <c r="DJ6" s="702"/>
      <c r="DK6" s="702"/>
      <c r="DL6" s="702"/>
      <c r="DM6" s="702"/>
      <c r="DN6" s="702"/>
      <c r="DO6" s="702"/>
      <c r="DP6" s="702"/>
      <c r="DQ6" s="702"/>
      <c r="DR6" s="702"/>
      <c r="DS6" s="702"/>
      <c r="DT6" s="1272"/>
      <c r="DV6" s="21" t="s">
        <v>5</v>
      </c>
      <c r="DW6" s="21" t="s">
        <v>46</v>
      </c>
    </row>
    <row r="7" spans="1:127" ht="18.600000000000001" customHeight="1" x14ac:dyDescent="0.15">
      <c r="A7" s="701">
        <v>3</v>
      </c>
      <c r="B7" s="701"/>
      <c r="C7" s="701"/>
      <c r="D7" s="702"/>
      <c r="E7" s="702"/>
      <c r="F7" s="702"/>
      <c r="G7" s="702"/>
      <c r="H7" s="702"/>
      <c r="I7" s="702"/>
      <c r="J7" s="702"/>
      <c r="K7" s="706"/>
      <c r="L7" s="1262"/>
      <c r="M7" s="1263"/>
      <c r="N7" s="1273"/>
      <c r="O7" s="1264"/>
      <c r="P7" s="1264"/>
      <c r="Q7" s="1264"/>
      <c r="R7" s="706"/>
      <c r="S7" s="723"/>
      <c r="T7" s="723"/>
      <c r="U7" s="723"/>
      <c r="V7" s="723"/>
      <c r="W7" s="723"/>
      <c r="X7" s="723"/>
      <c r="Y7" s="723"/>
      <c r="Z7" s="723"/>
      <c r="AA7" s="723"/>
      <c r="AB7" s="723"/>
      <c r="AC7" s="725"/>
      <c r="AD7" s="700">
        <v>33</v>
      </c>
      <c r="AE7" s="701"/>
      <c r="AF7" s="701"/>
      <c r="AG7" s="702"/>
      <c r="AH7" s="702"/>
      <c r="AI7" s="702"/>
      <c r="AJ7" s="702"/>
      <c r="AK7" s="702"/>
      <c r="AL7" s="702"/>
      <c r="AM7" s="702"/>
      <c r="AN7" s="706"/>
      <c r="AO7" s="1262"/>
      <c r="AP7" s="1263"/>
      <c r="AQ7" s="1263"/>
      <c r="AR7" s="1264"/>
      <c r="AS7" s="1264"/>
      <c r="AT7" s="1264"/>
      <c r="AU7" s="702"/>
      <c r="AV7" s="702"/>
      <c r="AW7" s="702"/>
      <c r="AX7" s="702"/>
      <c r="AY7" s="702"/>
      <c r="AZ7" s="702"/>
      <c r="BA7" s="702"/>
      <c r="BB7" s="702"/>
      <c r="BC7" s="702"/>
      <c r="BD7" s="702"/>
      <c r="BE7" s="702"/>
      <c r="BF7" s="1272"/>
      <c r="BG7" s="5"/>
      <c r="BH7" s="5"/>
      <c r="BI7" s="5"/>
      <c r="BJ7" s="5"/>
      <c r="BK7" s="5"/>
      <c r="BL7" s="5"/>
      <c r="BM7" s="17"/>
      <c r="BN7" s="701">
        <v>63</v>
      </c>
      <c r="BO7" s="701"/>
      <c r="BP7" s="701"/>
      <c r="BQ7" s="702"/>
      <c r="BR7" s="702"/>
      <c r="BS7" s="702"/>
      <c r="BT7" s="702"/>
      <c r="BU7" s="702"/>
      <c r="BV7" s="702"/>
      <c r="BW7" s="702"/>
      <c r="BX7" s="706"/>
      <c r="BY7" s="1262"/>
      <c r="BZ7" s="1263"/>
      <c r="CA7" s="1263"/>
      <c r="CB7" s="1264"/>
      <c r="CC7" s="1264"/>
      <c r="CD7" s="1264"/>
      <c r="CE7" s="702"/>
      <c r="CF7" s="702"/>
      <c r="CG7" s="702"/>
      <c r="CH7" s="702"/>
      <c r="CI7" s="702"/>
      <c r="CJ7" s="702"/>
      <c r="CK7" s="702"/>
      <c r="CL7" s="702"/>
      <c r="CM7" s="702"/>
      <c r="CN7" s="702"/>
      <c r="CO7" s="702"/>
      <c r="CP7" s="702"/>
      <c r="CQ7" s="1272"/>
      <c r="CR7" s="700">
        <v>93</v>
      </c>
      <c r="CS7" s="701"/>
      <c r="CT7" s="701"/>
      <c r="CU7" s="702"/>
      <c r="CV7" s="702"/>
      <c r="CW7" s="702"/>
      <c r="CX7" s="702"/>
      <c r="CY7" s="702"/>
      <c r="CZ7" s="702"/>
      <c r="DA7" s="702"/>
      <c r="DB7" s="706"/>
      <c r="DC7" s="1262"/>
      <c r="DD7" s="1263"/>
      <c r="DE7" s="1263"/>
      <c r="DF7" s="1264"/>
      <c r="DG7" s="1264"/>
      <c r="DH7" s="1264"/>
      <c r="DI7" s="702"/>
      <c r="DJ7" s="702"/>
      <c r="DK7" s="702"/>
      <c r="DL7" s="702"/>
      <c r="DM7" s="702"/>
      <c r="DN7" s="702"/>
      <c r="DO7" s="702"/>
      <c r="DP7" s="702"/>
      <c r="DQ7" s="702"/>
      <c r="DR7" s="702"/>
      <c r="DS7" s="702"/>
      <c r="DT7" s="1272"/>
      <c r="DV7" s="21" t="s">
        <v>6</v>
      </c>
      <c r="DW7" s="21" t="s">
        <v>47</v>
      </c>
    </row>
    <row r="8" spans="1:127" ht="18.600000000000001" customHeight="1" x14ac:dyDescent="0.15">
      <c r="A8" s="701">
        <v>4</v>
      </c>
      <c r="B8" s="701"/>
      <c r="C8" s="701"/>
      <c r="D8" s="702"/>
      <c r="E8" s="702"/>
      <c r="F8" s="702"/>
      <c r="G8" s="702"/>
      <c r="H8" s="702"/>
      <c r="I8" s="702"/>
      <c r="J8" s="702"/>
      <c r="K8" s="706"/>
      <c r="L8" s="1262"/>
      <c r="M8" s="1263"/>
      <c r="N8" s="1273"/>
      <c r="O8" s="1264"/>
      <c r="P8" s="1264"/>
      <c r="Q8" s="1264"/>
      <c r="R8" s="706"/>
      <c r="S8" s="723"/>
      <c r="T8" s="723"/>
      <c r="U8" s="723"/>
      <c r="V8" s="723"/>
      <c r="W8" s="723"/>
      <c r="X8" s="723"/>
      <c r="Y8" s="723"/>
      <c r="Z8" s="723"/>
      <c r="AA8" s="723"/>
      <c r="AB8" s="723"/>
      <c r="AC8" s="725"/>
      <c r="AD8" s="700">
        <v>34</v>
      </c>
      <c r="AE8" s="701"/>
      <c r="AF8" s="701"/>
      <c r="AG8" s="702"/>
      <c r="AH8" s="702"/>
      <c r="AI8" s="702"/>
      <c r="AJ8" s="702"/>
      <c r="AK8" s="702"/>
      <c r="AL8" s="702"/>
      <c r="AM8" s="702"/>
      <c r="AN8" s="706"/>
      <c r="AO8" s="1262"/>
      <c r="AP8" s="1263"/>
      <c r="AQ8" s="1263"/>
      <c r="AR8" s="1264"/>
      <c r="AS8" s="1264"/>
      <c r="AT8" s="1264"/>
      <c r="AU8" s="702"/>
      <c r="AV8" s="702"/>
      <c r="AW8" s="702"/>
      <c r="AX8" s="702"/>
      <c r="AY8" s="702"/>
      <c r="AZ8" s="702"/>
      <c r="BA8" s="702"/>
      <c r="BB8" s="702"/>
      <c r="BC8" s="702"/>
      <c r="BD8" s="702"/>
      <c r="BE8" s="702"/>
      <c r="BF8" s="1272"/>
      <c r="BG8" s="5"/>
      <c r="BH8" s="5"/>
      <c r="BI8" s="5"/>
      <c r="BJ8" s="5"/>
      <c r="BK8" s="5"/>
      <c r="BL8" s="5"/>
      <c r="BM8" s="17"/>
      <c r="BN8" s="701">
        <v>64</v>
      </c>
      <c r="BO8" s="701"/>
      <c r="BP8" s="701"/>
      <c r="BQ8" s="702"/>
      <c r="BR8" s="702"/>
      <c r="BS8" s="702"/>
      <c r="BT8" s="702"/>
      <c r="BU8" s="702"/>
      <c r="BV8" s="702"/>
      <c r="BW8" s="702"/>
      <c r="BX8" s="706"/>
      <c r="BY8" s="1262"/>
      <c r="BZ8" s="1263"/>
      <c r="CA8" s="1263"/>
      <c r="CB8" s="1264"/>
      <c r="CC8" s="1264"/>
      <c r="CD8" s="1264"/>
      <c r="CE8" s="702"/>
      <c r="CF8" s="702"/>
      <c r="CG8" s="702"/>
      <c r="CH8" s="702"/>
      <c r="CI8" s="702"/>
      <c r="CJ8" s="702"/>
      <c r="CK8" s="702"/>
      <c r="CL8" s="702"/>
      <c r="CM8" s="702"/>
      <c r="CN8" s="702"/>
      <c r="CO8" s="702"/>
      <c r="CP8" s="702"/>
      <c r="CQ8" s="1272"/>
      <c r="CR8" s="700">
        <v>94</v>
      </c>
      <c r="CS8" s="701"/>
      <c r="CT8" s="701"/>
      <c r="CU8" s="702"/>
      <c r="CV8" s="702"/>
      <c r="CW8" s="702"/>
      <c r="CX8" s="702"/>
      <c r="CY8" s="702"/>
      <c r="CZ8" s="702"/>
      <c r="DA8" s="702"/>
      <c r="DB8" s="706"/>
      <c r="DC8" s="1262"/>
      <c r="DD8" s="1263"/>
      <c r="DE8" s="1263"/>
      <c r="DF8" s="1264"/>
      <c r="DG8" s="1264"/>
      <c r="DH8" s="1264"/>
      <c r="DI8" s="702"/>
      <c r="DJ8" s="702"/>
      <c r="DK8" s="702"/>
      <c r="DL8" s="702"/>
      <c r="DM8" s="702"/>
      <c r="DN8" s="702"/>
      <c r="DO8" s="702"/>
      <c r="DP8" s="702"/>
      <c r="DQ8" s="702"/>
      <c r="DR8" s="702"/>
      <c r="DS8" s="702"/>
      <c r="DT8" s="1272"/>
      <c r="DV8" s="21" t="s">
        <v>7</v>
      </c>
      <c r="DW8" s="21" t="s">
        <v>48</v>
      </c>
    </row>
    <row r="9" spans="1:127" ht="18.600000000000001" customHeight="1" x14ac:dyDescent="0.15">
      <c r="A9" s="701">
        <v>5</v>
      </c>
      <c r="B9" s="701"/>
      <c r="C9" s="701"/>
      <c r="D9" s="702"/>
      <c r="E9" s="702"/>
      <c r="F9" s="702"/>
      <c r="G9" s="702"/>
      <c r="H9" s="702"/>
      <c r="I9" s="702"/>
      <c r="J9" s="702"/>
      <c r="K9" s="706"/>
      <c r="L9" s="1262"/>
      <c r="M9" s="1263"/>
      <c r="N9" s="1273"/>
      <c r="O9" s="1264"/>
      <c r="P9" s="1264"/>
      <c r="Q9" s="1264"/>
      <c r="R9" s="706"/>
      <c r="S9" s="723"/>
      <c r="T9" s="723"/>
      <c r="U9" s="723"/>
      <c r="V9" s="723"/>
      <c r="W9" s="723"/>
      <c r="X9" s="723"/>
      <c r="Y9" s="723"/>
      <c r="Z9" s="723"/>
      <c r="AA9" s="723"/>
      <c r="AB9" s="723"/>
      <c r="AC9" s="725"/>
      <c r="AD9" s="700">
        <v>35</v>
      </c>
      <c r="AE9" s="701"/>
      <c r="AF9" s="701"/>
      <c r="AG9" s="702"/>
      <c r="AH9" s="702"/>
      <c r="AI9" s="702"/>
      <c r="AJ9" s="702"/>
      <c r="AK9" s="702"/>
      <c r="AL9" s="702"/>
      <c r="AM9" s="702"/>
      <c r="AN9" s="706"/>
      <c r="AO9" s="1262"/>
      <c r="AP9" s="1263"/>
      <c r="AQ9" s="1263"/>
      <c r="AR9" s="1264"/>
      <c r="AS9" s="1264"/>
      <c r="AT9" s="1264"/>
      <c r="AU9" s="702"/>
      <c r="AV9" s="702"/>
      <c r="AW9" s="702"/>
      <c r="AX9" s="702"/>
      <c r="AY9" s="702"/>
      <c r="AZ9" s="702"/>
      <c r="BA9" s="702"/>
      <c r="BB9" s="702"/>
      <c r="BC9" s="702"/>
      <c r="BD9" s="702"/>
      <c r="BE9" s="702"/>
      <c r="BF9" s="1272"/>
      <c r="BG9" s="5"/>
      <c r="BH9" s="5"/>
      <c r="BI9" s="5"/>
      <c r="BJ9" s="5"/>
      <c r="BK9" s="5"/>
      <c r="BL9" s="5"/>
      <c r="BM9" s="17"/>
      <c r="BN9" s="701">
        <v>65</v>
      </c>
      <c r="BO9" s="701"/>
      <c r="BP9" s="701"/>
      <c r="BQ9" s="702"/>
      <c r="BR9" s="702"/>
      <c r="BS9" s="702"/>
      <c r="BT9" s="702"/>
      <c r="BU9" s="702"/>
      <c r="BV9" s="702"/>
      <c r="BW9" s="702"/>
      <c r="BX9" s="706"/>
      <c r="BY9" s="1262"/>
      <c r="BZ9" s="1263"/>
      <c r="CA9" s="1263"/>
      <c r="CB9" s="1264"/>
      <c r="CC9" s="1264"/>
      <c r="CD9" s="1264"/>
      <c r="CE9" s="702"/>
      <c r="CF9" s="702"/>
      <c r="CG9" s="702"/>
      <c r="CH9" s="702"/>
      <c r="CI9" s="702"/>
      <c r="CJ9" s="702"/>
      <c r="CK9" s="702"/>
      <c r="CL9" s="702"/>
      <c r="CM9" s="702"/>
      <c r="CN9" s="702"/>
      <c r="CO9" s="702"/>
      <c r="CP9" s="702"/>
      <c r="CQ9" s="1272"/>
      <c r="CR9" s="700">
        <v>95</v>
      </c>
      <c r="CS9" s="701"/>
      <c r="CT9" s="701"/>
      <c r="CU9" s="702"/>
      <c r="CV9" s="702"/>
      <c r="CW9" s="702"/>
      <c r="CX9" s="702"/>
      <c r="CY9" s="702"/>
      <c r="CZ9" s="702"/>
      <c r="DA9" s="702"/>
      <c r="DB9" s="706"/>
      <c r="DC9" s="1262"/>
      <c r="DD9" s="1263"/>
      <c r="DE9" s="1263"/>
      <c r="DF9" s="1264"/>
      <c r="DG9" s="1264"/>
      <c r="DH9" s="1264"/>
      <c r="DI9" s="702"/>
      <c r="DJ9" s="702"/>
      <c r="DK9" s="702"/>
      <c r="DL9" s="702"/>
      <c r="DM9" s="702"/>
      <c r="DN9" s="702"/>
      <c r="DO9" s="702"/>
      <c r="DP9" s="702"/>
      <c r="DQ9" s="702"/>
      <c r="DR9" s="702"/>
      <c r="DS9" s="702"/>
      <c r="DT9" s="1272"/>
      <c r="DV9" s="21" t="s">
        <v>8</v>
      </c>
      <c r="DW9" s="21" t="s">
        <v>49</v>
      </c>
    </row>
    <row r="10" spans="1:127" ht="18.600000000000001" customHeight="1" x14ac:dyDescent="0.15">
      <c r="A10" s="701">
        <v>6</v>
      </c>
      <c r="B10" s="701"/>
      <c r="C10" s="701"/>
      <c r="D10" s="702"/>
      <c r="E10" s="702"/>
      <c r="F10" s="702"/>
      <c r="G10" s="702"/>
      <c r="H10" s="702"/>
      <c r="I10" s="702"/>
      <c r="J10" s="702"/>
      <c r="K10" s="706"/>
      <c r="L10" s="1262"/>
      <c r="M10" s="1263"/>
      <c r="N10" s="1273"/>
      <c r="O10" s="1264"/>
      <c r="P10" s="1264"/>
      <c r="Q10" s="1264"/>
      <c r="R10" s="706"/>
      <c r="S10" s="723"/>
      <c r="T10" s="723"/>
      <c r="U10" s="723"/>
      <c r="V10" s="723"/>
      <c r="W10" s="723"/>
      <c r="X10" s="723"/>
      <c r="Y10" s="723"/>
      <c r="Z10" s="723"/>
      <c r="AA10" s="723"/>
      <c r="AB10" s="723"/>
      <c r="AC10" s="725"/>
      <c r="AD10" s="700">
        <v>36</v>
      </c>
      <c r="AE10" s="701"/>
      <c r="AF10" s="701"/>
      <c r="AG10" s="702"/>
      <c r="AH10" s="702"/>
      <c r="AI10" s="702"/>
      <c r="AJ10" s="702"/>
      <c r="AK10" s="702"/>
      <c r="AL10" s="702"/>
      <c r="AM10" s="702"/>
      <c r="AN10" s="706"/>
      <c r="AO10" s="1262"/>
      <c r="AP10" s="1263"/>
      <c r="AQ10" s="1263"/>
      <c r="AR10" s="1264"/>
      <c r="AS10" s="1264"/>
      <c r="AT10" s="1264"/>
      <c r="AU10" s="702"/>
      <c r="AV10" s="702"/>
      <c r="AW10" s="702"/>
      <c r="AX10" s="702"/>
      <c r="AY10" s="702"/>
      <c r="AZ10" s="702"/>
      <c r="BA10" s="702"/>
      <c r="BB10" s="702"/>
      <c r="BC10" s="702"/>
      <c r="BD10" s="702"/>
      <c r="BE10" s="702"/>
      <c r="BF10" s="1272"/>
      <c r="BG10" s="5"/>
      <c r="BH10" s="5"/>
      <c r="BI10" s="5"/>
      <c r="BJ10" s="5"/>
      <c r="BK10" s="5"/>
      <c r="BL10" s="5"/>
      <c r="BM10" s="17"/>
      <c r="BN10" s="701">
        <v>66</v>
      </c>
      <c r="BO10" s="701"/>
      <c r="BP10" s="701"/>
      <c r="BQ10" s="702"/>
      <c r="BR10" s="702"/>
      <c r="BS10" s="702"/>
      <c r="BT10" s="702"/>
      <c r="BU10" s="702"/>
      <c r="BV10" s="702"/>
      <c r="BW10" s="702"/>
      <c r="BX10" s="706"/>
      <c r="BY10" s="1262"/>
      <c r="BZ10" s="1263"/>
      <c r="CA10" s="1263"/>
      <c r="CB10" s="1264"/>
      <c r="CC10" s="1264"/>
      <c r="CD10" s="1264"/>
      <c r="CE10" s="702"/>
      <c r="CF10" s="702"/>
      <c r="CG10" s="702"/>
      <c r="CH10" s="702"/>
      <c r="CI10" s="702"/>
      <c r="CJ10" s="702"/>
      <c r="CK10" s="702"/>
      <c r="CL10" s="702"/>
      <c r="CM10" s="702"/>
      <c r="CN10" s="702"/>
      <c r="CO10" s="702"/>
      <c r="CP10" s="702"/>
      <c r="CQ10" s="1272"/>
      <c r="CR10" s="700">
        <v>96</v>
      </c>
      <c r="CS10" s="701"/>
      <c r="CT10" s="701"/>
      <c r="CU10" s="702"/>
      <c r="CV10" s="702"/>
      <c r="CW10" s="702"/>
      <c r="CX10" s="702"/>
      <c r="CY10" s="702"/>
      <c r="CZ10" s="702"/>
      <c r="DA10" s="702"/>
      <c r="DB10" s="706"/>
      <c r="DC10" s="1262"/>
      <c r="DD10" s="1263"/>
      <c r="DE10" s="1263"/>
      <c r="DF10" s="1264"/>
      <c r="DG10" s="1264"/>
      <c r="DH10" s="1264"/>
      <c r="DI10" s="702"/>
      <c r="DJ10" s="702"/>
      <c r="DK10" s="702"/>
      <c r="DL10" s="702"/>
      <c r="DM10" s="702"/>
      <c r="DN10" s="702"/>
      <c r="DO10" s="702"/>
      <c r="DP10" s="702"/>
      <c r="DQ10" s="702"/>
      <c r="DR10" s="702"/>
      <c r="DS10" s="702"/>
      <c r="DT10" s="1272"/>
      <c r="DV10" s="21" t="s">
        <v>9</v>
      </c>
    </row>
    <row r="11" spans="1:127" ht="18.600000000000001" customHeight="1" x14ac:dyDescent="0.15">
      <c r="A11" s="701">
        <v>7</v>
      </c>
      <c r="B11" s="701"/>
      <c r="C11" s="701"/>
      <c r="D11" s="702"/>
      <c r="E11" s="702"/>
      <c r="F11" s="702"/>
      <c r="G11" s="702"/>
      <c r="H11" s="702"/>
      <c r="I11" s="702"/>
      <c r="J11" s="702"/>
      <c r="K11" s="706"/>
      <c r="L11" s="1262"/>
      <c r="M11" s="1263"/>
      <c r="N11" s="1273"/>
      <c r="O11" s="1264"/>
      <c r="P11" s="1264"/>
      <c r="Q11" s="1264"/>
      <c r="R11" s="706"/>
      <c r="S11" s="723"/>
      <c r="T11" s="723"/>
      <c r="U11" s="723"/>
      <c r="V11" s="723"/>
      <c r="W11" s="723"/>
      <c r="X11" s="723"/>
      <c r="Y11" s="723"/>
      <c r="Z11" s="723"/>
      <c r="AA11" s="723"/>
      <c r="AB11" s="723"/>
      <c r="AC11" s="725"/>
      <c r="AD11" s="700">
        <v>37</v>
      </c>
      <c r="AE11" s="701"/>
      <c r="AF11" s="701"/>
      <c r="AG11" s="702"/>
      <c r="AH11" s="702"/>
      <c r="AI11" s="702"/>
      <c r="AJ11" s="702"/>
      <c r="AK11" s="702"/>
      <c r="AL11" s="702"/>
      <c r="AM11" s="702"/>
      <c r="AN11" s="706"/>
      <c r="AO11" s="1262"/>
      <c r="AP11" s="1263"/>
      <c r="AQ11" s="1263"/>
      <c r="AR11" s="1264"/>
      <c r="AS11" s="1264"/>
      <c r="AT11" s="1264"/>
      <c r="AU11" s="702"/>
      <c r="AV11" s="702"/>
      <c r="AW11" s="702"/>
      <c r="AX11" s="702"/>
      <c r="AY11" s="702"/>
      <c r="AZ11" s="702"/>
      <c r="BA11" s="702"/>
      <c r="BB11" s="702"/>
      <c r="BC11" s="702"/>
      <c r="BD11" s="702"/>
      <c r="BE11" s="702"/>
      <c r="BF11" s="1272"/>
      <c r="BG11" s="5"/>
      <c r="BH11" s="5"/>
      <c r="BI11" s="5"/>
      <c r="BJ11" s="5"/>
      <c r="BK11" s="5"/>
      <c r="BL11" s="5"/>
      <c r="BM11" s="17"/>
      <c r="BN11" s="701">
        <v>67</v>
      </c>
      <c r="BO11" s="701"/>
      <c r="BP11" s="701"/>
      <c r="BQ11" s="702"/>
      <c r="BR11" s="702"/>
      <c r="BS11" s="702"/>
      <c r="BT11" s="702"/>
      <c r="BU11" s="702"/>
      <c r="BV11" s="702"/>
      <c r="BW11" s="702"/>
      <c r="BX11" s="706"/>
      <c r="BY11" s="1262"/>
      <c r="BZ11" s="1263"/>
      <c r="CA11" s="1263"/>
      <c r="CB11" s="1264"/>
      <c r="CC11" s="1264"/>
      <c r="CD11" s="1264"/>
      <c r="CE11" s="702"/>
      <c r="CF11" s="702"/>
      <c r="CG11" s="702"/>
      <c r="CH11" s="702"/>
      <c r="CI11" s="702"/>
      <c r="CJ11" s="702"/>
      <c r="CK11" s="702"/>
      <c r="CL11" s="702"/>
      <c r="CM11" s="702"/>
      <c r="CN11" s="702"/>
      <c r="CO11" s="702"/>
      <c r="CP11" s="702"/>
      <c r="CQ11" s="1272"/>
      <c r="CR11" s="700">
        <v>97</v>
      </c>
      <c r="CS11" s="701"/>
      <c r="CT11" s="701"/>
      <c r="CU11" s="702"/>
      <c r="CV11" s="702"/>
      <c r="CW11" s="702"/>
      <c r="CX11" s="702"/>
      <c r="CY11" s="702"/>
      <c r="CZ11" s="702"/>
      <c r="DA11" s="702"/>
      <c r="DB11" s="706"/>
      <c r="DC11" s="1262"/>
      <c r="DD11" s="1263"/>
      <c r="DE11" s="1263"/>
      <c r="DF11" s="1264"/>
      <c r="DG11" s="1264"/>
      <c r="DH11" s="1264"/>
      <c r="DI11" s="702"/>
      <c r="DJ11" s="702"/>
      <c r="DK11" s="702"/>
      <c r="DL11" s="702"/>
      <c r="DM11" s="702"/>
      <c r="DN11" s="702"/>
      <c r="DO11" s="702"/>
      <c r="DP11" s="702"/>
      <c r="DQ11" s="702"/>
      <c r="DR11" s="702"/>
      <c r="DS11" s="702"/>
      <c r="DT11" s="1272"/>
      <c r="DV11" s="21" t="s">
        <v>10</v>
      </c>
    </row>
    <row r="12" spans="1:127" ht="18.600000000000001" customHeight="1" x14ac:dyDescent="0.15">
      <c r="A12" s="701">
        <v>8</v>
      </c>
      <c r="B12" s="701"/>
      <c r="C12" s="701"/>
      <c r="D12" s="702"/>
      <c r="E12" s="702"/>
      <c r="F12" s="702"/>
      <c r="G12" s="702"/>
      <c r="H12" s="702"/>
      <c r="I12" s="702"/>
      <c r="J12" s="702"/>
      <c r="K12" s="706"/>
      <c r="L12" s="1262"/>
      <c r="M12" s="1263"/>
      <c r="N12" s="1273"/>
      <c r="O12" s="1264"/>
      <c r="P12" s="1264"/>
      <c r="Q12" s="1264"/>
      <c r="R12" s="706"/>
      <c r="S12" s="723"/>
      <c r="T12" s="723"/>
      <c r="U12" s="723"/>
      <c r="V12" s="723"/>
      <c r="W12" s="723"/>
      <c r="X12" s="723"/>
      <c r="Y12" s="723"/>
      <c r="Z12" s="723"/>
      <c r="AA12" s="723"/>
      <c r="AB12" s="723"/>
      <c r="AC12" s="725"/>
      <c r="AD12" s="700">
        <v>38</v>
      </c>
      <c r="AE12" s="701"/>
      <c r="AF12" s="701"/>
      <c r="AG12" s="702"/>
      <c r="AH12" s="702"/>
      <c r="AI12" s="702"/>
      <c r="AJ12" s="702"/>
      <c r="AK12" s="702"/>
      <c r="AL12" s="702"/>
      <c r="AM12" s="702"/>
      <c r="AN12" s="706"/>
      <c r="AO12" s="1262"/>
      <c r="AP12" s="1263"/>
      <c r="AQ12" s="1263"/>
      <c r="AR12" s="1264"/>
      <c r="AS12" s="1264"/>
      <c r="AT12" s="1264"/>
      <c r="AU12" s="702"/>
      <c r="AV12" s="702"/>
      <c r="AW12" s="702"/>
      <c r="AX12" s="702"/>
      <c r="AY12" s="702"/>
      <c r="AZ12" s="702"/>
      <c r="BA12" s="702"/>
      <c r="BB12" s="702"/>
      <c r="BC12" s="702"/>
      <c r="BD12" s="702"/>
      <c r="BE12" s="702"/>
      <c r="BF12" s="1272"/>
      <c r="BG12" s="5"/>
      <c r="BH12" s="5"/>
      <c r="BI12" s="5"/>
      <c r="BJ12" s="5"/>
      <c r="BK12" s="5"/>
      <c r="BL12" s="5"/>
      <c r="BM12" s="17"/>
      <c r="BN12" s="701">
        <v>68</v>
      </c>
      <c r="BO12" s="701"/>
      <c r="BP12" s="701"/>
      <c r="BQ12" s="702"/>
      <c r="BR12" s="702"/>
      <c r="BS12" s="702"/>
      <c r="BT12" s="702"/>
      <c r="BU12" s="702"/>
      <c r="BV12" s="702"/>
      <c r="BW12" s="702"/>
      <c r="BX12" s="706"/>
      <c r="BY12" s="1262"/>
      <c r="BZ12" s="1263"/>
      <c r="CA12" s="1263"/>
      <c r="CB12" s="1264"/>
      <c r="CC12" s="1264"/>
      <c r="CD12" s="1264"/>
      <c r="CE12" s="702"/>
      <c r="CF12" s="702"/>
      <c r="CG12" s="702"/>
      <c r="CH12" s="702"/>
      <c r="CI12" s="702"/>
      <c r="CJ12" s="702"/>
      <c r="CK12" s="702"/>
      <c r="CL12" s="702"/>
      <c r="CM12" s="702"/>
      <c r="CN12" s="702"/>
      <c r="CO12" s="702"/>
      <c r="CP12" s="702"/>
      <c r="CQ12" s="1272"/>
      <c r="CR12" s="700">
        <v>98</v>
      </c>
      <c r="CS12" s="701"/>
      <c r="CT12" s="701"/>
      <c r="CU12" s="702"/>
      <c r="CV12" s="702"/>
      <c r="CW12" s="702"/>
      <c r="CX12" s="702"/>
      <c r="CY12" s="702"/>
      <c r="CZ12" s="702"/>
      <c r="DA12" s="702"/>
      <c r="DB12" s="706"/>
      <c r="DC12" s="1262"/>
      <c r="DD12" s="1263"/>
      <c r="DE12" s="1263"/>
      <c r="DF12" s="1264"/>
      <c r="DG12" s="1264"/>
      <c r="DH12" s="1264"/>
      <c r="DI12" s="702"/>
      <c r="DJ12" s="702"/>
      <c r="DK12" s="702"/>
      <c r="DL12" s="702"/>
      <c r="DM12" s="702"/>
      <c r="DN12" s="702"/>
      <c r="DO12" s="702"/>
      <c r="DP12" s="702"/>
      <c r="DQ12" s="702"/>
      <c r="DR12" s="702"/>
      <c r="DS12" s="702"/>
      <c r="DT12" s="1272"/>
      <c r="DV12" s="21" t="s">
        <v>11</v>
      </c>
    </row>
    <row r="13" spans="1:127" ht="18.600000000000001" customHeight="1" x14ac:dyDescent="0.15">
      <c r="A13" s="701">
        <v>9</v>
      </c>
      <c r="B13" s="701"/>
      <c r="C13" s="701"/>
      <c r="D13" s="702"/>
      <c r="E13" s="702"/>
      <c r="F13" s="702"/>
      <c r="G13" s="702"/>
      <c r="H13" s="702"/>
      <c r="I13" s="702"/>
      <c r="J13" s="702"/>
      <c r="K13" s="706"/>
      <c r="L13" s="1262"/>
      <c r="M13" s="1263"/>
      <c r="N13" s="1273"/>
      <c r="O13" s="1264"/>
      <c r="P13" s="1264"/>
      <c r="Q13" s="1264"/>
      <c r="R13" s="706"/>
      <c r="S13" s="723"/>
      <c r="T13" s="723"/>
      <c r="U13" s="723"/>
      <c r="V13" s="723"/>
      <c r="W13" s="723"/>
      <c r="X13" s="723"/>
      <c r="Y13" s="723"/>
      <c r="Z13" s="723"/>
      <c r="AA13" s="723"/>
      <c r="AB13" s="723"/>
      <c r="AC13" s="725"/>
      <c r="AD13" s="700">
        <v>39</v>
      </c>
      <c r="AE13" s="701"/>
      <c r="AF13" s="701"/>
      <c r="AG13" s="702"/>
      <c r="AH13" s="702"/>
      <c r="AI13" s="702"/>
      <c r="AJ13" s="702"/>
      <c r="AK13" s="702"/>
      <c r="AL13" s="702"/>
      <c r="AM13" s="702"/>
      <c r="AN13" s="706"/>
      <c r="AO13" s="1262"/>
      <c r="AP13" s="1263"/>
      <c r="AQ13" s="1263"/>
      <c r="AR13" s="1264"/>
      <c r="AS13" s="1264"/>
      <c r="AT13" s="1264"/>
      <c r="AU13" s="702"/>
      <c r="AV13" s="702"/>
      <c r="AW13" s="702"/>
      <c r="AX13" s="702"/>
      <c r="AY13" s="702"/>
      <c r="AZ13" s="702"/>
      <c r="BA13" s="702"/>
      <c r="BB13" s="702"/>
      <c r="BC13" s="702"/>
      <c r="BD13" s="702"/>
      <c r="BE13" s="702"/>
      <c r="BF13" s="1272"/>
      <c r="BG13" s="5"/>
      <c r="BH13" s="5"/>
      <c r="BI13" s="5"/>
      <c r="BJ13" s="5"/>
      <c r="BK13" s="5"/>
      <c r="BL13" s="5"/>
      <c r="BM13" s="17"/>
      <c r="BN13" s="701">
        <v>69</v>
      </c>
      <c r="BO13" s="701"/>
      <c r="BP13" s="701"/>
      <c r="BQ13" s="702"/>
      <c r="BR13" s="702"/>
      <c r="BS13" s="702"/>
      <c r="BT13" s="702"/>
      <c r="BU13" s="702"/>
      <c r="BV13" s="702"/>
      <c r="BW13" s="702"/>
      <c r="BX13" s="706"/>
      <c r="BY13" s="1262"/>
      <c r="BZ13" s="1263"/>
      <c r="CA13" s="1263"/>
      <c r="CB13" s="1264"/>
      <c r="CC13" s="1264"/>
      <c r="CD13" s="1264"/>
      <c r="CE13" s="702"/>
      <c r="CF13" s="702"/>
      <c r="CG13" s="702"/>
      <c r="CH13" s="702"/>
      <c r="CI13" s="702"/>
      <c r="CJ13" s="702"/>
      <c r="CK13" s="702"/>
      <c r="CL13" s="702"/>
      <c r="CM13" s="702"/>
      <c r="CN13" s="702"/>
      <c r="CO13" s="702"/>
      <c r="CP13" s="702"/>
      <c r="CQ13" s="1272"/>
      <c r="CR13" s="700">
        <v>99</v>
      </c>
      <c r="CS13" s="701"/>
      <c r="CT13" s="701"/>
      <c r="CU13" s="702"/>
      <c r="CV13" s="702"/>
      <c r="CW13" s="702"/>
      <c r="CX13" s="702"/>
      <c r="CY13" s="702"/>
      <c r="CZ13" s="702"/>
      <c r="DA13" s="702"/>
      <c r="DB13" s="706"/>
      <c r="DC13" s="1262"/>
      <c r="DD13" s="1263"/>
      <c r="DE13" s="1263"/>
      <c r="DF13" s="1264"/>
      <c r="DG13" s="1264"/>
      <c r="DH13" s="1264"/>
      <c r="DI13" s="702"/>
      <c r="DJ13" s="702"/>
      <c r="DK13" s="702"/>
      <c r="DL13" s="702"/>
      <c r="DM13" s="702"/>
      <c r="DN13" s="702"/>
      <c r="DO13" s="702"/>
      <c r="DP13" s="702"/>
      <c r="DQ13" s="702"/>
      <c r="DR13" s="702"/>
      <c r="DS13" s="702"/>
      <c r="DT13" s="1272"/>
      <c r="DV13" s="21" t="s">
        <v>12</v>
      </c>
    </row>
    <row r="14" spans="1:127" ht="18.600000000000001" customHeight="1" x14ac:dyDescent="0.15">
      <c r="A14" s="701">
        <v>10</v>
      </c>
      <c r="B14" s="701"/>
      <c r="C14" s="701"/>
      <c r="D14" s="702"/>
      <c r="E14" s="702"/>
      <c r="F14" s="702"/>
      <c r="G14" s="702"/>
      <c r="H14" s="702"/>
      <c r="I14" s="702"/>
      <c r="J14" s="702"/>
      <c r="K14" s="706"/>
      <c r="L14" s="1262"/>
      <c r="M14" s="1263"/>
      <c r="N14" s="1273"/>
      <c r="O14" s="1264"/>
      <c r="P14" s="1264"/>
      <c r="Q14" s="1264"/>
      <c r="R14" s="706"/>
      <c r="S14" s="723"/>
      <c r="T14" s="723"/>
      <c r="U14" s="723"/>
      <c r="V14" s="723"/>
      <c r="W14" s="723"/>
      <c r="X14" s="723"/>
      <c r="Y14" s="723"/>
      <c r="Z14" s="723"/>
      <c r="AA14" s="723"/>
      <c r="AB14" s="723"/>
      <c r="AC14" s="725"/>
      <c r="AD14" s="700">
        <v>40</v>
      </c>
      <c r="AE14" s="701"/>
      <c r="AF14" s="701"/>
      <c r="AG14" s="702"/>
      <c r="AH14" s="702"/>
      <c r="AI14" s="702"/>
      <c r="AJ14" s="702"/>
      <c r="AK14" s="702"/>
      <c r="AL14" s="702"/>
      <c r="AM14" s="702"/>
      <c r="AN14" s="706"/>
      <c r="AO14" s="1262"/>
      <c r="AP14" s="1263"/>
      <c r="AQ14" s="1263"/>
      <c r="AR14" s="1264"/>
      <c r="AS14" s="1264"/>
      <c r="AT14" s="1264"/>
      <c r="AU14" s="702"/>
      <c r="AV14" s="702"/>
      <c r="AW14" s="702"/>
      <c r="AX14" s="702"/>
      <c r="AY14" s="702"/>
      <c r="AZ14" s="702"/>
      <c r="BA14" s="702"/>
      <c r="BB14" s="702"/>
      <c r="BC14" s="702"/>
      <c r="BD14" s="702"/>
      <c r="BE14" s="702"/>
      <c r="BF14" s="1272"/>
      <c r="BG14" s="5"/>
      <c r="BH14" s="5"/>
      <c r="BI14" s="5"/>
      <c r="BJ14" s="5"/>
      <c r="BK14" s="5"/>
      <c r="BL14" s="5"/>
      <c r="BM14" s="17"/>
      <c r="BN14" s="701">
        <v>70</v>
      </c>
      <c r="BO14" s="701"/>
      <c r="BP14" s="701"/>
      <c r="BQ14" s="702"/>
      <c r="BR14" s="702"/>
      <c r="BS14" s="702"/>
      <c r="BT14" s="702"/>
      <c r="BU14" s="702"/>
      <c r="BV14" s="702"/>
      <c r="BW14" s="702"/>
      <c r="BX14" s="706"/>
      <c r="BY14" s="1262"/>
      <c r="BZ14" s="1263"/>
      <c r="CA14" s="1263"/>
      <c r="CB14" s="1264"/>
      <c r="CC14" s="1264"/>
      <c r="CD14" s="1264"/>
      <c r="CE14" s="702"/>
      <c r="CF14" s="702"/>
      <c r="CG14" s="702"/>
      <c r="CH14" s="702"/>
      <c r="CI14" s="702"/>
      <c r="CJ14" s="702"/>
      <c r="CK14" s="702"/>
      <c r="CL14" s="702"/>
      <c r="CM14" s="702"/>
      <c r="CN14" s="702"/>
      <c r="CO14" s="702"/>
      <c r="CP14" s="702"/>
      <c r="CQ14" s="1272"/>
      <c r="CR14" s="700">
        <v>100</v>
      </c>
      <c r="CS14" s="701"/>
      <c r="CT14" s="701"/>
      <c r="CU14" s="702"/>
      <c r="CV14" s="702"/>
      <c r="CW14" s="702"/>
      <c r="CX14" s="702"/>
      <c r="CY14" s="702"/>
      <c r="CZ14" s="702"/>
      <c r="DA14" s="702"/>
      <c r="DB14" s="706"/>
      <c r="DC14" s="1262"/>
      <c r="DD14" s="1263"/>
      <c r="DE14" s="1263"/>
      <c r="DF14" s="1264"/>
      <c r="DG14" s="1264"/>
      <c r="DH14" s="1264"/>
      <c r="DI14" s="702"/>
      <c r="DJ14" s="702"/>
      <c r="DK14" s="702"/>
      <c r="DL14" s="702"/>
      <c r="DM14" s="702"/>
      <c r="DN14" s="702"/>
      <c r="DO14" s="702"/>
      <c r="DP14" s="702"/>
      <c r="DQ14" s="702"/>
      <c r="DR14" s="702"/>
      <c r="DS14" s="702"/>
      <c r="DT14" s="1272"/>
      <c r="DV14" s="21" t="s">
        <v>13</v>
      </c>
    </row>
    <row r="15" spans="1:127" ht="18.600000000000001" customHeight="1" x14ac:dyDescent="0.15">
      <c r="A15" s="701">
        <v>11</v>
      </c>
      <c r="B15" s="701"/>
      <c r="C15" s="701"/>
      <c r="D15" s="702"/>
      <c r="E15" s="702"/>
      <c r="F15" s="702"/>
      <c r="G15" s="702"/>
      <c r="H15" s="702"/>
      <c r="I15" s="702"/>
      <c r="J15" s="702"/>
      <c r="K15" s="706"/>
      <c r="L15" s="1262"/>
      <c r="M15" s="1263"/>
      <c r="N15" s="1273"/>
      <c r="O15" s="1264"/>
      <c r="P15" s="1264"/>
      <c r="Q15" s="1264"/>
      <c r="R15" s="706"/>
      <c r="S15" s="723"/>
      <c r="T15" s="723"/>
      <c r="U15" s="723"/>
      <c r="V15" s="723"/>
      <c r="W15" s="723"/>
      <c r="X15" s="723"/>
      <c r="Y15" s="723"/>
      <c r="Z15" s="723"/>
      <c r="AA15" s="723"/>
      <c r="AB15" s="723"/>
      <c r="AC15" s="725"/>
      <c r="AD15" s="700">
        <v>41</v>
      </c>
      <c r="AE15" s="701"/>
      <c r="AF15" s="701"/>
      <c r="AG15" s="702"/>
      <c r="AH15" s="702"/>
      <c r="AI15" s="702"/>
      <c r="AJ15" s="702"/>
      <c r="AK15" s="702"/>
      <c r="AL15" s="702"/>
      <c r="AM15" s="702"/>
      <c r="AN15" s="706"/>
      <c r="AO15" s="1262"/>
      <c r="AP15" s="1263"/>
      <c r="AQ15" s="1263"/>
      <c r="AR15" s="1264"/>
      <c r="AS15" s="1264"/>
      <c r="AT15" s="1264"/>
      <c r="AU15" s="702"/>
      <c r="AV15" s="702"/>
      <c r="AW15" s="702"/>
      <c r="AX15" s="702"/>
      <c r="AY15" s="702"/>
      <c r="AZ15" s="702"/>
      <c r="BA15" s="702"/>
      <c r="BB15" s="702"/>
      <c r="BC15" s="702"/>
      <c r="BD15" s="702"/>
      <c r="BE15" s="702"/>
      <c r="BF15" s="1272"/>
      <c r="BG15" s="5"/>
      <c r="BH15" s="5"/>
      <c r="BI15" s="5"/>
      <c r="BJ15" s="5"/>
      <c r="BK15" s="5"/>
      <c r="BL15" s="5"/>
      <c r="BM15" s="17"/>
      <c r="BN15" s="701">
        <v>71</v>
      </c>
      <c r="BO15" s="701"/>
      <c r="BP15" s="701"/>
      <c r="BQ15" s="702"/>
      <c r="BR15" s="702"/>
      <c r="BS15" s="702"/>
      <c r="BT15" s="702"/>
      <c r="BU15" s="702"/>
      <c r="BV15" s="702"/>
      <c r="BW15" s="702"/>
      <c r="BX15" s="706"/>
      <c r="BY15" s="1262"/>
      <c r="BZ15" s="1263"/>
      <c r="CA15" s="1263"/>
      <c r="CB15" s="1264"/>
      <c r="CC15" s="1264"/>
      <c r="CD15" s="1264"/>
      <c r="CE15" s="702"/>
      <c r="CF15" s="702"/>
      <c r="CG15" s="702"/>
      <c r="CH15" s="702"/>
      <c r="CI15" s="702"/>
      <c r="CJ15" s="702"/>
      <c r="CK15" s="702"/>
      <c r="CL15" s="702"/>
      <c r="CM15" s="702"/>
      <c r="CN15" s="702"/>
      <c r="CO15" s="702"/>
      <c r="CP15" s="702"/>
      <c r="CQ15" s="1272"/>
      <c r="CR15" s="700">
        <v>101</v>
      </c>
      <c r="CS15" s="701"/>
      <c r="CT15" s="701"/>
      <c r="CU15" s="702"/>
      <c r="CV15" s="702"/>
      <c r="CW15" s="702"/>
      <c r="CX15" s="702"/>
      <c r="CY15" s="702"/>
      <c r="CZ15" s="702"/>
      <c r="DA15" s="702"/>
      <c r="DB15" s="706"/>
      <c r="DC15" s="1262"/>
      <c r="DD15" s="1263"/>
      <c r="DE15" s="1263"/>
      <c r="DF15" s="1264"/>
      <c r="DG15" s="1264"/>
      <c r="DH15" s="1264"/>
      <c r="DI15" s="702"/>
      <c r="DJ15" s="702"/>
      <c r="DK15" s="702"/>
      <c r="DL15" s="702"/>
      <c r="DM15" s="702"/>
      <c r="DN15" s="702"/>
      <c r="DO15" s="702"/>
      <c r="DP15" s="702"/>
      <c r="DQ15" s="702"/>
      <c r="DR15" s="702"/>
      <c r="DS15" s="702"/>
      <c r="DT15" s="1272"/>
      <c r="DV15" s="21" t="s">
        <v>14</v>
      </c>
    </row>
    <row r="16" spans="1:127" ht="18.600000000000001" customHeight="1" x14ac:dyDescent="0.15">
      <c r="A16" s="701">
        <v>12</v>
      </c>
      <c r="B16" s="701"/>
      <c r="C16" s="701"/>
      <c r="D16" s="702"/>
      <c r="E16" s="702"/>
      <c r="F16" s="702"/>
      <c r="G16" s="702"/>
      <c r="H16" s="702"/>
      <c r="I16" s="702"/>
      <c r="J16" s="702"/>
      <c r="K16" s="706"/>
      <c r="L16" s="1262"/>
      <c r="M16" s="1263"/>
      <c r="N16" s="1273"/>
      <c r="O16" s="1264"/>
      <c r="P16" s="1264"/>
      <c r="Q16" s="1264"/>
      <c r="R16" s="706"/>
      <c r="S16" s="723"/>
      <c r="T16" s="723"/>
      <c r="U16" s="723"/>
      <c r="V16" s="723"/>
      <c r="W16" s="723"/>
      <c r="X16" s="723"/>
      <c r="Y16" s="723"/>
      <c r="Z16" s="723"/>
      <c r="AA16" s="723"/>
      <c r="AB16" s="723"/>
      <c r="AC16" s="725"/>
      <c r="AD16" s="700">
        <v>42</v>
      </c>
      <c r="AE16" s="701"/>
      <c r="AF16" s="701"/>
      <c r="AG16" s="702"/>
      <c r="AH16" s="702"/>
      <c r="AI16" s="702"/>
      <c r="AJ16" s="702"/>
      <c r="AK16" s="702"/>
      <c r="AL16" s="702"/>
      <c r="AM16" s="702"/>
      <c r="AN16" s="706"/>
      <c r="AO16" s="1262"/>
      <c r="AP16" s="1263"/>
      <c r="AQ16" s="1263"/>
      <c r="AR16" s="1264"/>
      <c r="AS16" s="1264"/>
      <c r="AT16" s="1264"/>
      <c r="AU16" s="702"/>
      <c r="AV16" s="702"/>
      <c r="AW16" s="702"/>
      <c r="AX16" s="702"/>
      <c r="AY16" s="702"/>
      <c r="AZ16" s="702"/>
      <c r="BA16" s="702"/>
      <c r="BB16" s="702"/>
      <c r="BC16" s="702"/>
      <c r="BD16" s="702"/>
      <c r="BE16" s="702"/>
      <c r="BF16" s="1272"/>
      <c r="BG16" s="5"/>
      <c r="BH16" s="5"/>
      <c r="BI16" s="5"/>
      <c r="BJ16" s="5"/>
      <c r="BK16" s="5"/>
      <c r="BL16" s="5"/>
      <c r="BM16" s="17"/>
      <c r="BN16" s="701">
        <v>72</v>
      </c>
      <c r="BO16" s="701"/>
      <c r="BP16" s="701"/>
      <c r="BQ16" s="702"/>
      <c r="BR16" s="702"/>
      <c r="BS16" s="702"/>
      <c r="BT16" s="702"/>
      <c r="BU16" s="702"/>
      <c r="BV16" s="702"/>
      <c r="BW16" s="702"/>
      <c r="BX16" s="706"/>
      <c r="BY16" s="1262"/>
      <c r="BZ16" s="1263"/>
      <c r="CA16" s="1263"/>
      <c r="CB16" s="1264"/>
      <c r="CC16" s="1264"/>
      <c r="CD16" s="1264"/>
      <c r="CE16" s="702"/>
      <c r="CF16" s="702"/>
      <c r="CG16" s="702"/>
      <c r="CH16" s="702"/>
      <c r="CI16" s="702"/>
      <c r="CJ16" s="702"/>
      <c r="CK16" s="702"/>
      <c r="CL16" s="702"/>
      <c r="CM16" s="702"/>
      <c r="CN16" s="702"/>
      <c r="CO16" s="702"/>
      <c r="CP16" s="702"/>
      <c r="CQ16" s="1272"/>
      <c r="CR16" s="700">
        <v>102</v>
      </c>
      <c r="CS16" s="701"/>
      <c r="CT16" s="701"/>
      <c r="CU16" s="702"/>
      <c r="CV16" s="702"/>
      <c r="CW16" s="702"/>
      <c r="CX16" s="702"/>
      <c r="CY16" s="702"/>
      <c r="CZ16" s="702"/>
      <c r="DA16" s="702"/>
      <c r="DB16" s="706"/>
      <c r="DC16" s="1262"/>
      <c r="DD16" s="1263"/>
      <c r="DE16" s="1263"/>
      <c r="DF16" s="1264"/>
      <c r="DG16" s="1264"/>
      <c r="DH16" s="1264"/>
      <c r="DI16" s="702"/>
      <c r="DJ16" s="702"/>
      <c r="DK16" s="702"/>
      <c r="DL16" s="702"/>
      <c r="DM16" s="702"/>
      <c r="DN16" s="702"/>
      <c r="DO16" s="702"/>
      <c r="DP16" s="702"/>
      <c r="DQ16" s="702"/>
      <c r="DR16" s="702"/>
      <c r="DS16" s="702"/>
      <c r="DT16" s="1272"/>
      <c r="DV16" s="21" t="s">
        <v>50</v>
      </c>
    </row>
    <row r="17" spans="1:124" ht="18.600000000000001" customHeight="1" x14ac:dyDescent="0.15">
      <c r="A17" s="701">
        <v>13</v>
      </c>
      <c r="B17" s="701"/>
      <c r="C17" s="701"/>
      <c r="D17" s="702"/>
      <c r="E17" s="702"/>
      <c r="F17" s="702"/>
      <c r="G17" s="702"/>
      <c r="H17" s="702"/>
      <c r="I17" s="702"/>
      <c r="J17" s="702"/>
      <c r="K17" s="706"/>
      <c r="L17" s="1262"/>
      <c r="M17" s="1263"/>
      <c r="N17" s="1273"/>
      <c r="O17" s="1264"/>
      <c r="P17" s="1264"/>
      <c r="Q17" s="1264"/>
      <c r="R17" s="706"/>
      <c r="S17" s="723"/>
      <c r="T17" s="723"/>
      <c r="U17" s="723"/>
      <c r="V17" s="723"/>
      <c r="W17" s="723"/>
      <c r="X17" s="723"/>
      <c r="Y17" s="723"/>
      <c r="Z17" s="723"/>
      <c r="AA17" s="723"/>
      <c r="AB17" s="723"/>
      <c r="AC17" s="725"/>
      <c r="AD17" s="700">
        <v>43</v>
      </c>
      <c r="AE17" s="701"/>
      <c r="AF17" s="701"/>
      <c r="AG17" s="702"/>
      <c r="AH17" s="702"/>
      <c r="AI17" s="702"/>
      <c r="AJ17" s="702"/>
      <c r="AK17" s="702"/>
      <c r="AL17" s="702"/>
      <c r="AM17" s="702"/>
      <c r="AN17" s="706"/>
      <c r="AO17" s="1262"/>
      <c r="AP17" s="1263"/>
      <c r="AQ17" s="1263"/>
      <c r="AR17" s="1264"/>
      <c r="AS17" s="1264"/>
      <c r="AT17" s="1264"/>
      <c r="AU17" s="702"/>
      <c r="AV17" s="702"/>
      <c r="AW17" s="702"/>
      <c r="AX17" s="702"/>
      <c r="AY17" s="702"/>
      <c r="AZ17" s="702"/>
      <c r="BA17" s="702"/>
      <c r="BB17" s="702"/>
      <c r="BC17" s="702"/>
      <c r="BD17" s="702"/>
      <c r="BE17" s="702"/>
      <c r="BF17" s="1272"/>
      <c r="BG17" s="5"/>
      <c r="BH17" s="5"/>
      <c r="BI17" s="5"/>
      <c r="BJ17" s="5"/>
      <c r="BK17" s="5"/>
      <c r="BL17" s="5"/>
      <c r="BM17" s="17"/>
      <c r="BN17" s="701">
        <v>73</v>
      </c>
      <c r="BO17" s="701"/>
      <c r="BP17" s="701"/>
      <c r="BQ17" s="702"/>
      <c r="BR17" s="702"/>
      <c r="BS17" s="702"/>
      <c r="BT17" s="702"/>
      <c r="BU17" s="702"/>
      <c r="BV17" s="702"/>
      <c r="BW17" s="702"/>
      <c r="BX17" s="706"/>
      <c r="BY17" s="1262"/>
      <c r="BZ17" s="1263"/>
      <c r="CA17" s="1263"/>
      <c r="CB17" s="1264"/>
      <c r="CC17" s="1264"/>
      <c r="CD17" s="1264"/>
      <c r="CE17" s="702"/>
      <c r="CF17" s="702"/>
      <c r="CG17" s="702"/>
      <c r="CH17" s="702"/>
      <c r="CI17" s="702"/>
      <c r="CJ17" s="702"/>
      <c r="CK17" s="702"/>
      <c r="CL17" s="702"/>
      <c r="CM17" s="702"/>
      <c r="CN17" s="702"/>
      <c r="CO17" s="702"/>
      <c r="CP17" s="702"/>
      <c r="CQ17" s="1272"/>
      <c r="CR17" s="700">
        <v>103</v>
      </c>
      <c r="CS17" s="701"/>
      <c r="CT17" s="701"/>
      <c r="CU17" s="702"/>
      <c r="CV17" s="702"/>
      <c r="CW17" s="702"/>
      <c r="CX17" s="702"/>
      <c r="CY17" s="702"/>
      <c r="CZ17" s="702"/>
      <c r="DA17" s="702"/>
      <c r="DB17" s="706"/>
      <c r="DC17" s="1262"/>
      <c r="DD17" s="1263"/>
      <c r="DE17" s="1263"/>
      <c r="DF17" s="1264"/>
      <c r="DG17" s="1264"/>
      <c r="DH17" s="1264"/>
      <c r="DI17" s="702"/>
      <c r="DJ17" s="702"/>
      <c r="DK17" s="702"/>
      <c r="DL17" s="702"/>
      <c r="DM17" s="702"/>
      <c r="DN17" s="702"/>
      <c r="DO17" s="702"/>
      <c r="DP17" s="702"/>
      <c r="DQ17" s="702"/>
      <c r="DR17" s="702"/>
      <c r="DS17" s="702"/>
      <c r="DT17" s="1272"/>
    </row>
    <row r="18" spans="1:124" ht="18.600000000000001" customHeight="1" x14ac:dyDescent="0.15">
      <c r="A18" s="701">
        <v>14</v>
      </c>
      <c r="B18" s="701"/>
      <c r="C18" s="701"/>
      <c r="D18" s="702"/>
      <c r="E18" s="702"/>
      <c r="F18" s="702"/>
      <c r="G18" s="702"/>
      <c r="H18" s="702"/>
      <c r="I18" s="702"/>
      <c r="J18" s="702"/>
      <c r="K18" s="706"/>
      <c r="L18" s="1262"/>
      <c r="M18" s="1263"/>
      <c r="N18" s="1273"/>
      <c r="O18" s="1264"/>
      <c r="P18" s="1264"/>
      <c r="Q18" s="1264"/>
      <c r="R18" s="706"/>
      <c r="S18" s="723"/>
      <c r="T18" s="723"/>
      <c r="U18" s="723"/>
      <c r="V18" s="723"/>
      <c r="W18" s="723"/>
      <c r="X18" s="723"/>
      <c r="Y18" s="723"/>
      <c r="Z18" s="723"/>
      <c r="AA18" s="723"/>
      <c r="AB18" s="723"/>
      <c r="AC18" s="725"/>
      <c r="AD18" s="700">
        <v>44</v>
      </c>
      <c r="AE18" s="701"/>
      <c r="AF18" s="701"/>
      <c r="AG18" s="702"/>
      <c r="AH18" s="702"/>
      <c r="AI18" s="702"/>
      <c r="AJ18" s="702"/>
      <c r="AK18" s="702"/>
      <c r="AL18" s="702"/>
      <c r="AM18" s="702"/>
      <c r="AN18" s="706"/>
      <c r="AO18" s="1262"/>
      <c r="AP18" s="1263"/>
      <c r="AQ18" s="1263"/>
      <c r="AR18" s="1264"/>
      <c r="AS18" s="1264"/>
      <c r="AT18" s="1264"/>
      <c r="AU18" s="702"/>
      <c r="AV18" s="702"/>
      <c r="AW18" s="702"/>
      <c r="AX18" s="702"/>
      <c r="AY18" s="702"/>
      <c r="AZ18" s="702"/>
      <c r="BA18" s="702"/>
      <c r="BB18" s="702"/>
      <c r="BC18" s="702"/>
      <c r="BD18" s="702"/>
      <c r="BE18" s="702"/>
      <c r="BF18" s="1272"/>
      <c r="BG18" s="5"/>
      <c r="BH18" s="5"/>
      <c r="BI18" s="5"/>
      <c r="BJ18" s="5"/>
      <c r="BK18" s="5"/>
      <c r="BL18" s="5"/>
      <c r="BM18" s="17"/>
      <c r="BN18" s="701">
        <v>74</v>
      </c>
      <c r="BO18" s="701"/>
      <c r="BP18" s="701"/>
      <c r="BQ18" s="702"/>
      <c r="BR18" s="702"/>
      <c r="BS18" s="702"/>
      <c r="BT18" s="702"/>
      <c r="BU18" s="702"/>
      <c r="BV18" s="702"/>
      <c r="BW18" s="702"/>
      <c r="BX18" s="706"/>
      <c r="BY18" s="1262"/>
      <c r="BZ18" s="1263"/>
      <c r="CA18" s="1263"/>
      <c r="CB18" s="1264"/>
      <c r="CC18" s="1264"/>
      <c r="CD18" s="1264"/>
      <c r="CE18" s="702"/>
      <c r="CF18" s="702"/>
      <c r="CG18" s="702"/>
      <c r="CH18" s="702"/>
      <c r="CI18" s="702"/>
      <c r="CJ18" s="702"/>
      <c r="CK18" s="702"/>
      <c r="CL18" s="702"/>
      <c r="CM18" s="702"/>
      <c r="CN18" s="702"/>
      <c r="CO18" s="702"/>
      <c r="CP18" s="702"/>
      <c r="CQ18" s="1272"/>
      <c r="CR18" s="700">
        <v>104</v>
      </c>
      <c r="CS18" s="701"/>
      <c r="CT18" s="701"/>
      <c r="CU18" s="702"/>
      <c r="CV18" s="702"/>
      <c r="CW18" s="702"/>
      <c r="CX18" s="702"/>
      <c r="CY18" s="702"/>
      <c r="CZ18" s="702"/>
      <c r="DA18" s="702"/>
      <c r="DB18" s="706"/>
      <c r="DC18" s="1262"/>
      <c r="DD18" s="1263"/>
      <c r="DE18" s="1263"/>
      <c r="DF18" s="1264"/>
      <c r="DG18" s="1264"/>
      <c r="DH18" s="1264"/>
      <c r="DI18" s="702"/>
      <c r="DJ18" s="702"/>
      <c r="DK18" s="702"/>
      <c r="DL18" s="702"/>
      <c r="DM18" s="702"/>
      <c r="DN18" s="702"/>
      <c r="DO18" s="702"/>
      <c r="DP18" s="702"/>
      <c r="DQ18" s="702"/>
      <c r="DR18" s="702"/>
      <c r="DS18" s="702"/>
      <c r="DT18" s="1272"/>
    </row>
    <row r="19" spans="1:124" ht="18.600000000000001" customHeight="1" x14ac:dyDescent="0.15">
      <c r="A19" s="701">
        <v>15</v>
      </c>
      <c r="B19" s="701"/>
      <c r="C19" s="701"/>
      <c r="D19" s="702"/>
      <c r="E19" s="702"/>
      <c r="F19" s="702"/>
      <c r="G19" s="702"/>
      <c r="H19" s="702"/>
      <c r="I19" s="702"/>
      <c r="J19" s="702"/>
      <c r="K19" s="706"/>
      <c r="L19" s="1262"/>
      <c r="M19" s="1263"/>
      <c r="N19" s="1273"/>
      <c r="O19" s="1264"/>
      <c r="P19" s="1264"/>
      <c r="Q19" s="1264"/>
      <c r="R19" s="706"/>
      <c r="S19" s="723"/>
      <c r="T19" s="723"/>
      <c r="U19" s="723"/>
      <c r="V19" s="723"/>
      <c r="W19" s="723"/>
      <c r="X19" s="723"/>
      <c r="Y19" s="723"/>
      <c r="Z19" s="723"/>
      <c r="AA19" s="723"/>
      <c r="AB19" s="723"/>
      <c r="AC19" s="725"/>
      <c r="AD19" s="700">
        <v>45</v>
      </c>
      <c r="AE19" s="701"/>
      <c r="AF19" s="701"/>
      <c r="AG19" s="702"/>
      <c r="AH19" s="702"/>
      <c r="AI19" s="702"/>
      <c r="AJ19" s="702"/>
      <c r="AK19" s="702"/>
      <c r="AL19" s="702"/>
      <c r="AM19" s="702"/>
      <c r="AN19" s="706"/>
      <c r="AO19" s="1262"/>
      <c r="AP19" s="1263"/>
      <c r="AQ19" s="1263"/>
      <c r="AR19" s="1264"/>
      <c r="AS19" s="1264"/>
      <c r="AT19" s="1264"/>
      <c r="AU19" s="702"/>
      <c r="AV19" s="702"/>
      <c r="AW19" s="702"/>
      <c r="AX19" s="702"/>
      <c r="AY19" s="702"/>
      <c r="AZ19" s="702"/>
      <c r="BA19" s="702"/>
      <c r="BB19" s="702"/>
      <c r="BC19" s="702"/>
      <c r="BD19" s="702"/>
      <c r="BE19" s="702"/>
      <c r="BF19" s="1272"/>
      <c r="BG19" s="5"/>
      <c r="BH19" s="5"/>
      <c r="BI19" s="5"/>
      <c r="BJ19" s="5"/>
      <c r="BK19" s="5"/>
      <c r="BL19" s="5"/>
      <c r="BM19" s="17"/>
      <c r="BN19" s="701">
        <v>75</v>
      </c>
      <c r="BO19" s="701"/>
      <c r="BP19" s="701"/>
      <c r="BQ19" s="702"/>
      <c r="BR19" s="702"/>
      <c r="BS19" s="702"/>
      <c r="BT19" s="702"/>
      <c r="BU19" s="702"/>
      <c r="BV19" s="702"/>
      <c r="BW19" s="702"/>
      <c r="BX19" s="706"/>
      <c r="BY19" s="1262"/>
      <c r="BZ19" s="1263"/>
      <c r="CA19" s="1263"/>
      <c r="CB19" s="1264"/>
      <c r="CC19" s="1264"/>
      <c r="CD19" s="1264"/>
      <c r="CE19" s="702"/>
      <c r="CF19" s="702"/>
      <c r="CG19" s="702"/>
      <c r="CH19" s="702"/>
      <c r="CI19" s="702"/>
      <c r="CJ19" s="702"/>
      <c r="CK19" s="702"/>
      <c r="CL19" s="702"/>
      <c r="CM19" s="702"/>
      <c r="CN19" s="702"/>
      <c r="CO19" s="702"/>
      <c r="CP19" s="702"/>
      <c r="CQ19" s="1272"/>
      <c r="CR19" s="700">
        <v>105</v>
      </c>
      <c r="CS19" s="701"/>
      <c r="CT19" s="701"/>
      <c r="CU19" s="702"/>
      <c r="CV19" s="702"/>
      <c r="CW19" s="702"/>
      <c r="CX19" s="702"/>
      <c r="CY19" s="702"/>
      <c r="CZ19" s="702"/>
      <c r="DA19" s="702"/>
      <c r="DB19" s="706"/>
      <c r="DC19" s="1262"/>
      <c r="DD19" s="1263"/>
      <c r="DE19" s="1263"/>
      <c r="DF19" s="1264"/>
      <c r="DG19" s="1264"/>
      <c r="DH19" s="1264"/>
      <c r="DI19" s="702"/>
      <c r="DJ19" s="702"/>
      <c r="DK19" s="702"/>
      <c r="DL19" s="702"/>
      <c r="DM19" s="702"/>
      <c r="DN19" s="702"/>
      <c r="DO19" s="702"/>
      <c r="DP19" s="702"/>
      <c r="DQ19" s="702"/>
      <c r="DR19" s="702"/>
      <c r="DS19" s="702"/>
      <c r="DT19" s="1272"/>
    </row>
    <row r="20" spans="1:124" ht="18.600000000000001" customHeight="1" x14ac:dyDescent="0.15">
      <c r="A20" s="701">
        <v>16</v>
      </c>
      <c r="B20" s="701"/>
      <c r="C20" s="701"/>
      <c r="D20" s="702"/>
      <c r="E20" s="702"/>
      <c r="F20" s="702"/>
      <c r="G20" s="702"/>
      <c r="H20" s="702"/>
      <c r="I20" s="702"/>
      <c r="J20" s="702"/>
      <c r="K20" s="706"/>
      <c r="L20" s="1262"/>
      <c r="M20" s="1263"/>
      <c r="N20" s="1273"/>
      <c r="O20" s="1264"/>
      <c r="P20" s="1264"/>
      <c r="Q20" s="1264"/>
      <c r="R20" s="706"/>
      <c r="S20" s="723"/>
      <c r="T20" s="723"/>
      <c r="U20" s="723"/>
      <c r="V20" s="723"/>
      <c r="W20" s="723"/>
      <c r="X20" s="723"/>
      <c r="Y20" s="723"/>
      <c r="Z20" s="723"/>
      <c r="AA20" s="723"/>
      <c r="AB20" s="723"/>
      <c r="AC20" s="725"/>
      <c r="AD20" s="700">
        <v>46</v>
      </c>
      <c r="AE20" s="701"/>
      <c r="AF20" s="701"/>
      <c r="AG20" s="702"/>
      <c r="AH20" s="702"/>
      <c r="AI20" s="702"/>
      <c r="AJ20" s="702"/>
      <c r="AK20" s="702"/>
      <c r="AL20" s="702"/>
      <c r="AM20" s="702"/>
      <c r="AN20" s="706"/>
      <c r="AO20" s="1262"/>
      <c r="AP20" s="1263"/>
      <c r="AQ20" s="1263"/>
      <c r="AR20" s="1264"/>
      <c r="AS20" s="1264"/>
      <c r="AT20" s="1264"/>
      <c r="AU20" s="702"/>
      <c r="AV20" s="702"/>
      <c r="AW20" s="702"/>
      <c r="AX20" s="702"/>
      <c r="AY20" s="702"/>
      <c r="AZ20" s="702"/>
      <c r="BA20" s="702"/>
      <c r="BB20" s="702"/>
      <c r="BC20" s="702"/>
      <c r="BD20" s="702"/>
      <c r="BE20" s="702"/>
      <c r="BF20" s="1272"/>
      <c r="BG20" s="5"/>
      <c r="BH20" s="5"/>
      <c r="BI20" s="5"/>
      <c r="BJ20" s="5"/>
      <c r="BK20" s="5"/>
      <c r="BL20" s="5"/>
      <c r="BM20" s="17"/>
      <c r="BN20" s="701">
        <v>76</v>
      </c>
      <c r="BO20" s="701"/>
      <c r="BP20" s="701"/>
      <c r="BQ20" s="702"/>
      <c r="BR20" s="702"/>
      <c r="BS20" s="702"/>
      <c r="BT20" s="702"/>
      <c r="BU20" s="702"/>
      <c r="BV20" s="702"/>
      <c r="BW20" s="702"/>
      <c r="BX20" s="706"/>
      <c r="BY20" s="1262"/>
      <c r="BZ20" s="1263"/>
      <c r="CA20" s="1263"/>
      <c r="CB20" s="1264"/>
      <c r="CC20" s="1264"/>
      <c r="CD20" s="1264"/>
      <c r="CE20" s="702"/>
      <c r="CF20" s="702"/>
      <c r="CG20" s="702"/>
      <c r="CH20" s="702"/>
      <c r="CI20" s="702"/>
      <c r="CJ20" s="702"/>
      <c r="CK20" s="702"/>
      <c r="CL20" s="702"/>
      <c r="CM20" s="702"/>
      <c r="CN20" s="702"/>
      <c r="CO20" s="702"/>
      <c r="CP20" s="702"/>
      <c r="CQ20" s="1272"/>
      <c r="CR20" s="700">
        <v>106</v>
      </c>
      <c r="CS20" s="701"/>
      <c r="CT20" s="701"/>
      <c r="CU20" s="702"/>
      <c r="CV20" s="702"/>
      <c r="CW20" s="702"/>
      <c r="CX20" s="702"/>
      <c r="CY20" s="702"/>
      <c r="CZ20" s="702"/>
      <c r="DA20" s="702"/>
      <c r="DB20" s="706"/>
      <c r="DC20" s="1262"/>
      <c r="DD20" s="1263"/>
      <c r="DE20" s="1263"/>
      <c r="DF20" s="1264"/>
      <c r="DG20" s="1264"/>
      <c r="DH20" s="1264"/>
      <c r="DI20" s="702"/>
      <c r="DJ20" s="702"/>
      <c r="DK20" s="702"/>
      <c r="DL20" s="702"/>
      <c r="DM20" s="702"/>
      <c r="DN20" s="702"/>
      <c r="DO20" s="702"/>
      <c r="DP20" s="702"/>
      <c r="DQ20" s="702"/>
      <c r="DR20" s="702"/>
      <c r="DS20" s="702"/>
      <c r="DT20" s="1272"/>
    </row>
    <row r="21" spans="1:124" ht="18.600000000000001" customHeight="1" x14ac:dyDescent="0.15">
      <c r="A21" s="701">
        <v>17</v>
      </c>
      <c r="B21" s="701"/>
      <c r="C21" s="701"/>
      <c r="D21" s="702"/>
      <c r="E21" s="702"/>
      <c r="F21" s="702"/>
      <c r="G21" s="702"/>
      <c r="H21" s="702"/>
      <c r="I21" s="702"/>
      <c r="J21" s="702"/>
      <c r="K21" s="706"/>
      <c r="L21" s="1262"/>
      <c r="M21" s="1263"/>
      <c r="N21" s="1273"/>
      <c r="O21" s="1264"/>
      <c r="P21" s="1264"/>
      <c r="Q21" s="1264"/>
      <c r="R21" s="706"/>
      <c r="S21" s="723"/>
      <c r="T21" s="723"/>
      <c r="U21" s="723"/>
      <c r="V21" s="723"/>
      <c r="W21" s="723"/>
      <c r="X21" s="723"/>
      <c r="Y21" s="723"/>
      <c r="Z21" s="723"/>
      <c r="AA21" s="723"/>
      <c r="AB21" s="723"/>
      <c r="AC21" s="725"/>
      <c r="AD21" s="700">
        <v>47</v>
      </c>
      <c r="AE21" s="701"/>
      <c r="AF21" s="701"/>
      <c r="AG21" s="702"/>
      <c r="AH21" s="702"/>
      <c r="AI21" s="702"/>
      <c r="AJ21" s="702"/>
      <c r="AK21" s="702"/>
      <c r="AL21" s="702"/>
      <c r="AM21" s="702"/>
      <c r="AN21" s="706"/>
      <c r="AO21" s="1262"/>
      <c r="AP21" s="1263"/>
      <c r="AQ21" s="1263"/>
      <c r="AR21" s="1264"/>
      <c r="AS21" s="1264"/>
      <c r="AT21" s="1264"/>
      <c r="AU21" s="702"/>
      <c r="AV21" s="702"/>
      <c r="AW21" s="702"/>
      <c r="AX21" s="702"/>
      <c r="AY21" s="702"/>
      <c r="AZ21" s="702"/>
      <c r="BA21" s="702"/>
      <c r="BB21" s="702"/>
      <c r="BC21" s="702"/>
      <c r="BD21" s="702"/>
      <c r="BE21" s="702"/>
      <c r="BF21" s="1272"/>
      <c r="BG21" s="5"/>
      <c r="BH21" s="5"/>
      <c r="BI21" s="5"/>
      <c r="BJ21" s="5"/>
      <c r="BK21" s="5"/>
      <c r="BL21" s="5"/>
      <c r="BM21" s="17"/>
      <c r="BN21" s="701">
        <v>77</v>
      </c>
      <c r="BO21" s="701"/>
      <c r="BP21" s="701"/>
      <c r="BQ21" s="702"/>
      <c r="BR21" s="702"/>
      <c r="BS21" s="702"/>
      <c r="BT21" s="702"/>
      <c r="BU21" s="702"/>
      <c r="BV21" s="702"/>
      <c r="BW21" s="702"/>
      <c r="BX21" s="706"/>
      <c r="BY21" s="1262"/>
      <c r="BZ21" s="1263"/>
      <c r="CA21" s="1263"/>
      <c r="CB21" s="1264"/>
      <c r="CC21" s="1264"/>
      <c r="CD21" s="1264"/>
      <c r="CE21" s="702"/>
      <c r="CF21" s="702"/>
      <c r="CG21" s="702"/>
      <c r="CH21" s="702"/>
      <c r="CI21" s="702"/>
      <c r="CJ21" s="702"/>
      <c r="CK21" s="702"/>
      <c r="CL21" s="702"/>
      <c r="CM21" s="702"/>
      <c r="CN21" s="702"/>
      <c r="CO21" s="702"/>
      <c r="CP21" s="702"/>
      <c r="CQ21" s="1272"/>
      <c r="CR21" s="700">
        <v>107</v>
      </c>
      <c r="CS21" s="701"/>
      <c r="CT21" s="701"/>
      <c r="CU21" s="702"/>
      <c r="CV21" s="702"/>
      <c r="CW21" s="702"/>
      <c r="CX21" s="702"/>
      <c r="CY21" s="702"/>
      <c r="CZ21" s="702"/>
      <c r="DA21" s="702"/>
      <c r="DB21" s="706"/>
      <c r="DC21" s="1262"/>
      <c r="DD21" s="1263"/>
      <c r="DE21" s="1263"/>
      <c r="DF21" s="1264"/>
      <c r="DG21" s="1264"/>
      <c r="DH21" s="1264"/>
      <c r="DI21" s="702"/>
      <c r="DJ21" s="702"/>
      <c r="DK21" s="702"/>
      <c r="DL21" s="702"/>
      <c r="DM21" s="702"/>
      <c r="DN21" s="702"/>
      <c r="DO21" s="702"/>
      <c r="DP21" s="702"/>
      <c r="DQ21" s="702"/>
      <c r="DR21" s="702"/>
      <c r="DS21" s="702"/>
      <c r="DT21" s="1272"/>
    </row>
    <row r="22" spans="1:124" ht="18.600000000000001" customHeight="1" x14ac:dyDescent="0.15">
      <c r="A22" s="701">
        <v>18</v>
      </c>
      <c r="B22" s="701"/>
      <c r="C22" s="701"/>
      <c r="D22" s="702"/>
      <c r="E22" s="702"/>
      <c r="F22" s="702"/>
      <c r="G22" s="702"/>
      <c r="H22" s="702"/>
      <c r="I22" s="702"/>
      <c r="J22" s="702"/>
      <c r="K22" s="706"/>
      <c r="L22" s="1262"/>
      <c r="M22" s="1263"/>
      <c r="N22" s="1273"/>
      <c r="O22" s="1264"/>
      <c r="P22" s="1264"/>
      <c r="Q22" s="1264"/>
      <c r="R22" s="706"/>
      <c r="S22" s="723"/>
      <c r="T22" s="723"/>
      <c r="U22" s="723"/>
      <c r="V22" s="723"/>
      <c r="W22" s="723"/>
      <c r="X22" s="723"/>
      <c r="Y22" s="723"/>
      <c r="Z22" s="723"/>
      <c r="AA22" s="723"/>
      <c r="AB22" s="723"/>
      <c r="AC22" s="725"/>
      <c r="AD22" s="700">
        <v>48</v>
      </c>
      <c r="AE22" s="701"/>
      <c r="AF22" s="701"/>
      <c r="AG22" s="702"/>
      <c r="AH22" s="702"/>
      <c r="AI22" s="702"/>
      <c r="AJ22" s="702"/>
      <c r="AK22" s="702"/>
      <c r="AL22" s="702"/>
      <c r="AM22" s="702"/>
      <c r="AN22" s="706"/>
      <c r="AO22" s="1262"/>
      <c r="AP22" s="1263"/>
      <c r="AQ22" s="1263"/>
      <c r="AR22" s="1264"/>
      <c r="AS22" s="1264"/>
      <c r="AT22" s="1264"/>
      <c r="AU22" s="702"/>
      <c r="AV22" s="702"/>
      <c r="AW22" s="702"/>
      <c r="AX22" s="702"/>
      <c r="AY22" s="702"/>
      <c r="AZ22" s="702"/>
      <c r="BA22" s="702"/>
      <c r="BB22" s="702"/>
      <c r="BC22" s="702"/>
      <c r="BD22" s="702"/>
      <c r="BE22" s="702"/>
      <c r="BF22" s="1272"/>
      <c r="BG22" s="5"/>
      <c r="BH22" s="5"/>
      <c r="BI22" s="5"/>
      <c r="BJ22" s="5"/>
      <c r="BK22" s="5"/>
      <c r="BL22" s="5"/>
      <c r="BM22" s="17"/>
      <c r="BN22" s="701">
        <v>78</v>
      </c>
      <c r="BO22" s="701"/>
      <c r="BP22" s="701"/>
      <c r="BQ22" s="702"/>
      <c r="BR22" s="702"/>
      <c r="BS22" s="702"/>
      <c r="BT22" s="702"/>
      <c r="BU22" s="702"/>
      <c r="BV22" s="702"/>
      <c r="BW22" s="702"/>
      <c r="BX22" s="706"/>
      <c r="BY22" s="1262"/>
      <c r="BZ22" s="1263"/>
      <c r="CA22" s="1263"/>
      <c r="CB22" s="1264"/>
      <c r="CC22" s="1264"/>
      <c r="CD22" s="1264"/>
      <c r="CE22" s="702"/>
      <c r="CF22" s="702"/>
      <c r="CG22" s="702"/>
      <c r="CH22" s="702"/>
      <c r="CI22" s="702"/>
      <c r="CJ22" s="702"/>
      <c r="CK22" s="702"/>
      <c r="CL22" s="702"/>
      <c r="CM22" s="702"/>
      <c r="CN22" s="702"/>
      <c r="CO22" s="702"/>
      <c r="CP22" s="702"/>
      <c r="CQ22" s="1272"/>
      <c r="CR22" s="700">
        <v>108</v>
      </c>
      <c r="CS22" s="701"/>
      <c r="CT22" s="701"/>
      <c r="CU22" s="702"/>
      <c r="CV22" s="702"/>
      <c r="CW22" s="702"/>
      <c r="CX22" s="702"/>
      <c r="CY22" s="702"/>
      <c r="CZ22" s="702"/>
      <c r="DA22" s="702"/>
      <c r="DB22" s="706"/>
      <c r="DC22" s="1262"/>
      <c r="DD22" s="1263"/>
      <c r="DE22" s="1263"/>
      <c r="DF22" s="1264"/>
      <c r="DG22" s="1264"/>
      <c r="DH22" s="1264"/>
      <c r="DI22" s="702"/>
      <c r="DJ22" s="702"/>
      <c r="DK22" s="702"/>
      <c r="DL22" s="702"/>
      <c r="DM22" s="702"/>
      <c r="DN22" s="702"/>
      <c r="DO22" s="702"/>
      <c r="DP22" s="702"/>
      <c r="DQ22" s="702"/>
      <c r="DR22" s="702"/>
      <c r="DS22" s="702"/>
      <c r="DT22" s="1272"/>
    </row>
    <row r="23" spans="1:124" ht="18.600000000000001" customHeight="1" x14ac:dyDescent="0.15">
      <c r="A23" s="701">
        <v>19</v>
      </c>
      <c r="B23" s="701"/>
      <c r="C23" s="701"/>
      <c r="D23" s="702"/>
      <c r="E23" s="702"/>
      <c r="F23" s="702"/>
      <c r="G23" s="702"/>
      <c r="H23" s="702"/>
      <c r="I23" s="702"/>
      <c r="J23" s="702"/>
      <c r="K23" s="706"/>
      <c r="L23" s="1262"/>
      <c r="M23" s="1263"/>
      <c r="N23" s="1273"/>
      <c r="O23" s="1264"/>
      <c r="P23" s="1264"/>
      <c r="Q23" s="1264"/>
      <c r="R23" s="706"/>
      <c r="S23" s="723"/>
      <c r="T23" s="723"/>
      <c r="U23" s="723"/>
      <c r="V23" s="723"/>
      <c r="W23" s="723"/>
      <c r="X23" s="723"/>
      <c r="Y23" s="723"/>
      <c r="Z23" s="723"/>
      <c r="AA23" s="723"/>
      <c r="AB23" s="723"/>
      <c r="AC23" s="725"/>
      <c r="AD23" s="700">
        <v>49</v>
      </c>
      <c r="AE23" s="701"/>
      <c r="AF23" s="701"/>
      <c r="AG23" s="702"/>
      <c r="AH23" s="702"/>
      <c r="AI23" s="702"/>
      <c r="AJ23" s="702"/>
      <c r="AK23" s="702"/>
      <c r="AL23" s="702"/>
      <c r="AM23" s="702"/>
      <c r="AN23" s="706"/>
      <c r="AO23" s="1262"/>
      <c r="AP23" s="1263"/>
      <c r="AQ23" s="1263"/>
      <c r="AR23" s="1264"/>
      <c r="AS23" s="1264"/>
      <c r="AT23" s="1264"/>
      <c r="AU23" s="702"/>
      <c r="AV23" s="702"/>
      <c r="AW23" s="702"/>
      <c r="AX23" s="702"/>
      <c r="AY23" s="702"/>
      <c r="AZ23" s="702"/>
      <c r="BA23" s="702"/>
      <c r="BB23" s="702"/>
      <c r="BC23" s="702"/>
      <c r="BD23" s="702"/>
      <c r="BE23" s="702"/>
      <c r="BF23" s="1272"/>
      <c r="BG23" s="5"/>
      <c r="BH23" s="5"/>
      <c r="BI23" s="5"/>
      <c r="BJ23" s="5"/>
      <c r="BK23" s="5"/>
      <c r="BL23" s="5"/>
      <c r="BM23" s="17"/>
      <c r="BN23" s="701">
        <v>79</v>
      </c>
      <c r="BO23" s="701"/>
      <c r="BP23" s="701"/>
      <c r="BQ23" s="702"/>
      <c r="BR23" s="702"/>
      <c r="BS23" s="702"/>
      <c r="BT23" s="702"/>
      <c r="BU23" s="702"/>
      <c r="BV23" s="702"/>
      <c r="BW23" s="702"/>
      <c r="BX23" s="706"/>
      <c r="BY23" s="1262"/>
      <c r="BZ23" s="1263"/>
      <c r="CA23" s="1263"/>
      <c r="CB23" s="1264"/>
      <c r="CC23" s="1264"/>
      <c r="CD23" s="1264"/>
      <c r="CE23" s="702"/>
      <c r="CF23" s="702"/>
      <c r="CG23" s="702"/>
      <c r="CH23" s="702"/>
      <c r="CI23" s="702"/>
      <c r="CJ23" s="702"/>
      <c r="CK23" s="702"/>
      <c r="CL23" s="702"/>
      <c r="CM23" s="702"/>
      <c r="CN23" s="702"/>
      <c r="CO23" s="702"/>
      <c r="CP23" s="702"/>
      <c r="CQ23" s="1272"/>
      <c r="CR23" s="700">
        <v>109</v>
      </c>
      <c r="CS23" s="701"/>
      <c r="CT23" s="701"/>
      <c r="CU23" s="702"/>
      <c r="CV23" s="702"/>
      <c r="CW23" s="702"/>
      <c r="CX23" s="702"/>
      <c r="CY23" s="702"/>
      <c r="CZ23" s="702"/>
      <c r="DA23" s="702"/>
      <c r="DB23" s="706"/>
      <c r="DC23" s="1262"/>
      <c r="DD23" s="1263"/>
      <c r="DE23" s="1263"/>
      <c r="DF23" s="1264"/>
      <c r="DG23" s="1264"/>
      <c r="DH23" s="1264"/>
      <c r="DI23" s="702"/>
      <c r="DJ23" s="702"/>
      <c r="DK23" s="702"/>
      <c r="DL23" s="702"/>
      <c r="DM23" s="702"/>
      <c r="DN23" s="702"/>
      <c r="DO23" s="702"/>
      <c r="DP23" s="702"/>
      <c r="DQ23" s="702"/>
      <c r="DR23" s="702"/>
      <c r="DS23" s="702"/>
      <c r="DT23" s="1272"/>
    </row>
    <row r="24" spans="1:124" ht="18.600000000000001" customHeight="1" x14ac:dyDescent="0.15">
      <c r="A24" s="701">
        <v>20</v>
      </c>
      <c r="B24" s="701"/>
      <c r="C24" s="701"/>
      <c r="D24" s="702"/>
      <c r="E24" s="702"/>
      <c r="F24" s="702"/>
      <c r="G24" s="702"/>
      <c r="H24" s="702"/>
      <c r="I24" s="702"/>
      <c r="J24" s="702"/>
      <c r="K24" s="706"/>
      <c r="L24" s="1262"/>
      <c r="M24" s="1263"/>
      <c r="N24" s="1273"/>
      <c r="O24" s="1264"/>
      <c r="P24" s="1264"/>
      <c r="Q24" s="1264"/>
      <c r="R24" s="706"/>
      <c r="S24" s="723"/>
      <c r="T24" s="723"/>
      <c r="U24" s="723"/>
      <c r="V24" s="723"/>
      <c r="W24" s="723"/>
      <c r="X24" s="723"/>
      <c r="Y24" s="723"/>
      <c r="Z24" s="723"/>
      <c r="AA24" s="723"/>
      <c r="AB24" s="723"/>
      <c r="AC24" s="725"/>
      <c r="AD24" s="700">
        <v>50</v>
      </c>
      <c r="AE24" s="701"/>
      <c r="AF24" s="701"/>
      <c r="AG24" s="702"/>
      <c r="AH24" s="702"/>
      <c r="AI24" s="702"/>
      <c r="AJ24" s="702"/>
      <c r="AK24" s="702"/>
      <c r="AL24" s="702"/>
      <c r="AM24" s="702"/>
      <c r="AN24" s="706"/>
      <c r="AO24" s="1262"/>
      <c r="AP24" s="1263"/>
      <c r="AQ24" s="1263"/>
      <c r="AR24" s="1264"/>
      <c r="AS24" s="1264"/>
      <c r="AT24" s="1264"/>
      <c r="AU24" s="702"/>
      <c r="AV24" s="702"/>
      <c r="AW24" s="702"/>
      <c r="AX24" s="702"/>
      <c r="AY24" s="702"/>
      <c r="AZ24" s="702"/>
      <c r="BA24" s="702"/>
      <c r="BB24" s="702"/>
      <c r="BC24" s="702"/>
      <c r="BD24" s="702"/>
      <c r="BE24" s="702"/>
      <c r="BF24" s="1272"/>
      <c r="BG24" s="5"/>
      <c r="BH24" s="5"/>
      <c r="BI24" s="5"/>
      <c r="BJ24" s="5"/>
      <c r="BK24" s="5"/>
      <c r="BL24" s="5"/>
      <c r="BM24" s="17"/>
      <c r="BN24" s="701">
        <v>80</v>
      </c>
      <c r="BO24" s="701"/>
      <c r="BP24" s="701"/>
      <c r="BQ24" s="702"/>
      <c r="BR24" s="702"/>
      <c r="BS24" s="702"/>
      <c r="BT24" s="702"/>
      <c r="BU24" s="702"/>
      <c r="BV24" s="702"/>
      <c r="BW24" s="702"/>
      <c r="BX24" s="706"/>
      <c r="BY24" s="1262"/>
      <c r="BZ24" s="1263"/>
      <c r="CA24" s="1263"/>
      <c r="CB24" s="1264"/>
      <c r="CC24" s="1264"/>
      <c r="CD24" s="1264"/>
      <c r="CE24" s="702"/>
      <c r="CF24" s="702"/>
      <c r="CG24" s="702"/>
      <c r="CH24" s="702"/>
      <c r="CI24" s="702"/>
      <c r="CJ24" s="702"/>
      <c r="CK24" s="702"/>
      <c r="CL24" s="702"/>
      <c r="CM24" s="702"/>
      <c r="CN24" s="702"/>
      <c r="CO24" s="702"/>
      <c r="CP24" s="702"/>
      <c r="CQ24" s="1272"/>
      <c r="CR24" s="700">
        <v>110</v>
      </c>
      <c r="CS24" s="701"/>
      <c r="CT24" s="701"/>
      <c r="CU24" s="702"/>
      <c r="CV24" s="702"/>
      <c r="CW24" s="702"/>
      <c r="CX24" s="702"/>
      <c r="CY24" s="702"/>
      <c r="CZ24" s="702"/>
      <c r="DA24" s="702"/>
      <c r="DB24" s="706"/>
      <c r="DC24" s="1262"/>
      <c r="DD24" s="1263"/>
      <c r="DE24" s="1263"/>
      <c r="DF24" s="1264"/>
      <c r="DG24" s="1264"/>
      <c r="DH24" s="1264"/>
      <c r="DI24" s="702"/>
      <c r="DJ24" s="702"/>
      <c r="DK24" s="702"/>
      <c r="DL24" s="702"/>
      <c r="DM24" s="702"/>
      <c r="DN24" s="702"/>
      <c r="DO24" s="702"/>
      <c r="DP24" s="702"/>
      <c r="DQ24" s="702"/>
      <c r="DR24" s="702"/>
      <c r="DS24" s="702"/>
      <c r="DT24" s="1272"/>
    </row>
    <row r="25" spans="1:124" ht="18.600000000000001" customHeight="1" x14ac:dyDescent="0.15">
      <c r="A25" s="701">
        <v>21</v>
      </c>
      <c r="B25" s="701"/>
      <c r="C25" s="701"/>
      <c r="D25" s="702"/>
      <c r="E25" s="702"/>
      <c r="F25" s="702"/>
      <c r="G25" s="702"/>
      <c r="H25" s="702"/>
      <c r="I25" s="702"/>
      <c r="J25" s="702"/>
      <c r="K25" s="706"/>
      <c r="L25" s="1262"/>
      <c r="M25" s="1263"/>
      <c r="N25" s="1273"/>
      <c r="O25" s="1264"/>
      <c r="P25" s="1264"/>
      <c r="Q25" s="1264"/>
      <c r="R25" s="706"/>
      <c r="S25" s="723"/>
      <c r="T25" s="723"/>
      <c r="U25" s="723"/>
      <c r="V25" s="723"/>
      <c r="W25" s="723"/>
      <c r="X25" s="723"/>
      <c r="Y25" s="723"/>
      <c r="Z25" s="723"/>
      <c r="AA25" s="723"/>
      <c r="AB25" s="723"/>
      <c r="AC25" s="725"/>
      <c r="AD25" s="700">
        <v>51</v>
      </c>
      <c r="AE25" s="701"/>
      <c r="AF25" s="701"/>
      <c r="AG25" s="702"/>
      <c r="AH25" s="702"/>
      <c r="AI25" s="702"/>
      <c r="AJ25" s="702"/>
      <c r="AK25" s="702"/>
      <c r="AL25" s="702"/>
      <c r="AM25" s="702"/>
      <c r="AN25" s="706"/>
      <c r="AO25" s="1262"/>
      <c r="AP25" s="1263"/>
      <c r="AQ25" s="1263"/>
      <c r="AR25" s="1264"/>
      <c r="AS25" s="1264"/>
      <c r="AT25" s="1264"/>
      <c r="AU25" s="702"/>
      <c r="AV25" s="702"/>
      <c r="AW25" s="702"/>
      <c r="AX25" s="702"/>
      <c r="AY25" s="702"/>
      <c r="AZ25" s="702"/>
      <c r="BA25" s="702"/>
      <c r="BB25" s="702"/>
      <c r="BC25" s="702"/>
      <c r="BD25" s="702"/>
      <c r="BE25" s="702"/>
      <c r="BF25" s="1272"/>
      <c r="BG25" s="5"/>
      <c r="BH25" s="5"/>
      <c r="BI25" s="5"/>
      <c r="BJ25" s="5"/>
      <c r="BK25" s="5"/>
      <c r="BL25" s="5"/>
      <c r="BM25" s="17"/>
      <c r="BN25" s="701">
        <v>81</v>
      </c>
      <c r="BO25" s="701"/>
      <c r="BP25" s="701"/>
      <c r="BQ25" s="702"/>
      <c r="BR25" s="702"/>
      <c r="BS25" s="702"/>
      <c r="BT25" s="702"/>
      <c r="BU25" s="702"/>
      <c r="BV25" s="702"/>
      <c r="BW25" s="702"/>
      <c r="BX25" s="706"/>
      <c r="BY25" s="1262"/>
      <c r="BZ25" s="1263"/>
      <c r="CA25" s="1263"/>
      <c r="CB25" s="1264"/>
      <c r="CC25" s="1264"/>
      <c r="CD25" s="1264"/>
      <c r="CE25" s="702"/>
      <c r="CF25" s="702"/>
      <c r="CG25" s="702"/>
      <c r="CH25" s="702"/>
      <c r="CI25" s="702"/>
      <c r="CJ25" s="702"/>
      <c r="CK25" s="702"/>
      <c r="CL25" s="702"/>
      <c r="CM25" s="702"/>
      <c r="CN25" s="702"/>
      <c r="CO25" s="702"/>
      <c r="CP25" s="702"/>
      <c r="CQ25" s="1272"/>
      <c r="CR25" s="700">
        <v>111</v>
      </c>
      <c r="CS25" s="701"/>
      <c r="CT25" s="701"/>
      <c r="CU25" s="702"/>
      <c r="CV25" s="702"/>
      <c r="CW25" s="702"/>
      <c r="CX25" s="702"/>
      <c r="CY25" s="702"/>
      <c r="CZ25" s="702"/>
      <c r="DA25" s="702"/>
      <c r="DB25" s="706"/>
      <c r="DC25" s="1262"/>
      <c r="DD25" s="1263"/>
      <c r="DE25" s="1263"/>
      <c r="DF25" s="1264"/>
      <c r="DG25" s="1264"/>
      <c r="DH25" s="1264"/>
      <c r="DI25" s="702"/>
      <c r="DJ25" s="702"/>
      <c r="DK25" s="702"/>
      <c r="DL25" s="702"/>
      <c r="DM25" s="702"/>
      <c r="DN25" s="702"/>
      <c r="DO25" s="702"/>
      <c r="DP25" s="702"/>
      <c r="DQ25" s="702"/>
      <c r="DR25" s="702"/>
      <c r="DS25" s="702"/>
      <c r="DT25" s="1272"/>
    </row>
    <row r="26" spans="1:124" ht="18.600000000000001" customHeight="1" x14ac:dyDescent="0.15">
      <c r="A26" s="701">
        <v>22</v>
      </c>
      <c r="B26" s="701"/>
      <c r="C26" s="701"/>
      <c r="D26" s="702"/>
      <c r="E26" s="702"/>
      <c r="F26" s="702"/>
      <c r="G26" s="702"/>
      <c r="H26" s="702"/>
      <c r="I26" s="702"/>
      <c r="J26" s="702"/>
      <c r="K26" s="706"/>
      <c r="L26" s="1262"/>
      <c r="M26" s="1263"/>
      <c r="N26" s="1273"/>
      <c r="O26" s="1264"/>
      <c r="P26" s="1264"/>
      <c r="Q26" s="1264"/>
      <c r="R26" s="706"/>
      <c r="S26" s="723"/>
      <c r="T26" s="723"/>
      <c r="U26" s="723"/>
      <c r="V26" s="723"/>
      <c r="W26" s="723"/>
      <c r="X26" s="723"/>
      <c r="Y26" s="723"/>
      <c r="Z26" s="723"/>
      <c r="AA26" s="723"/>
      <c r="AB26" s="723"/>
      <c r="AC26" s="725"/>
      <c r="AD26" s="700">
        <v>52</v>
      </c>
      <c r="AE26" s="701"/>
      <c r="AF26" s="701"/>
      <c r="AG26" s="702"/>
      <c r="AH26" s="702"/>
      <c r="AI26" s="702"/>
      <c r="AJ26" s="702"/>
      <c r="AK26" s="702"/>
      <c r="AL26" s="702"/>
      <c r="AM26" s="702"/>
      <c r="AN26" s="706"/>
      <c r="AO26" s="1262"/>
      <c r="AP26" s="1263"/>
      <c r="AQ26" s="1263"/>
      <c r="AR26" s="1264"/>
      <c r="AS26" s="1264"/>
      <c r="AT26" s="1264"/>
      <c r="AU26" s="702"/>
      <c r="AV26" s="702"/>
      <c r="AW26" s="702"/>
      <c r="AX26" s="702"/>
      <c r="AY26" s="702"/>
      <c r="AZ26" s="702"/>
      <c r="BA26" s="702"/>
      <c r="BB26" s="702"/>
      <c r="BC26" s="702"/>
      <c r="BD26" s="702"/>
      <c r="BE26" s="702"/>
      <c r="BF26" s="1272"/>
      <c r="BG26" s="5"/>
      <c r="BH26" s="5"/>
      <c r="BI26" s="5"/>
      <c r="BJ26" s="5"/>
      <c r="BK26" s="5"/>
      <c r="BL26" s="5"/>
      <c r="BM26" s="17"/>
      <c r="BN26" s="701">
        <v>82</v>
      </c>
      <c r="BO26" s="701"/>
      <c r="BP26" s="701"/>
      <c r="BQ26" s="702"/>
      <c r="BR26" s="702"/>
      <c r="BS26" s="702"/>
      <c r="BT26" s="702"/>
      <c r="BU26" s="702"/>
      <c r="BV26" s="702"/>
      <c r="BW26" s="702"/>
      <c r="BX26" s="706"/>
      <c r="BY26" s="1262"/>
      <c r="BZ26" s="1263"/>
      <c r="CA26" s="1263"/>
      <c r="CB26" s="1264"/>
      <c r="CC26" s="1264"/>
      <c r="CD26" s="1264"/>
      <c r="CE26" s="702"/>
      <c r="CF26" s="702"/>
      <c r="CG26" s="702"/>
      <c r="CH26" s="702"/>
      <c r="CI26" s="702"/>
      <c r="CJ26" s="702"/>
      <c r="CK26" s="702"/>
      <c r="CL26" s="702"/>
      <c r="CM26" s="702"/>
      <c r="CN26" s="702"/>
      <c r="CO26" s="702"/>
      <c r="CP26" s="702"/>
      <c r="CQ26" s="1272"/>
      <c r="CR26" s="700">
        <v>112</v>
      </c>
      <c r="CS26" s="701"/>
      <c r="CT26" s="701"/>
      <c r="CU26" s="702"/>
      <c r="CV26" s="702"/>
      <c r="CW26" s="702"/>
      <c r="CX26" s="702"/>
      <c r="CY26" s="702"/>
      <c r="CZ26" s="702"/>
      <c r="DA26" s="702"/>
      <c r="DB26" s="706"/>
      <c r="DC26" s="1262"/>
      <c r="DD26" s="1263"/>
      <c r="DE26" s="1263"/>
      <c r="DF26" s="1264"/>
      <c r="DG26" s="1264"/>
      <c r="DH26" s="1264"/>
      <c r="DI26" s="702"/>
      <c r="DJ26" s="702"/>
      <c r="DK26" s="702"/>
      <c r="DL26" s="702"/>
      <c r="DM26" s="702"/>
      <c r="DN26" s="702"/>
      <c r="DO26" s="702"/>
      <c r="DP26" s="702"/>
      <c r="DQ26" s="702"/>
      <c r="DR26" s="702"/>
      <c r="DS26" s="702"/>
      <c r="DT26" s="1272"/>
    </row>
    <row r="27" spans="1:124" ht="18.600000000000001" customHeight="1" x14ac:dyDescent="0.15">
      <c r="A27" s="701">
        <v>23</v>
      </c>
      <c r="B27" s="701"/>
      <c r="C27" s="701"/>
      <c r="D27" s="702"/>
      <c r="E27" s="702"/>
      <c r="F27" s="702"/>
      <c r="G27" s="702"/>
      <c r="H27" s="702"/>
      <c r="I27" s="702"/>
      <c r="J27" s="702"/>
      <c r="K27" s="706"/>
      <c r="L27" s="1262"/>
      <c r="M27" s="1263"/>
      <c r="N27" s="1273"/>
      <c r="O27" s="1264"/>
      <c r="P27" s="1264"/>
      <c r="Q27" s="1264"/>
      <c r="R27" s="706"/>
      <c r="S27" s="723"/>
      <c r="T27" s="723"/>
      <c r="U27" s="723"/>
      <c r="V27" s="723"/>
      <c r="W27" s="723"/>
      <c r="X27" s="723"/>
      <c r="Y27" s="723"/>
      <c r="Z27" s="723"/>
      <c r="AA27" s="723"/>
      <c r="AB27" s="723"/>
      <c r="AC27" s="725"/>
      <c r="AD27" s="700">
        <v>53</v>
      </c>
      <c r="AE27" s="701"/>
      <c r="AF27" s="701"/>
      <c r="AG27" s="702"/>
      <c r="AH27" s="702"/>
      <c r="AI27" s="702"/>
      <c r="AJ27" s="702"/>
      <c r="AK27" s="702"/>
      <c r="AL27" s="702"/>
      <c r="AM27" s="702"/>
      <c r="AN27" s="706"/>
      <c r="AO27" s="1262"/>
      <c r="AP27" s="1263"/>
      <c r="AQ27" s="1263"/>
      <c r="AR27" s="1264"/>
      <c r="AS27" s="1264"/>
      <c r="AT27" s="1264"/>
      <c r="AU27" s="702"/>
      <c r="AV27" s="702"/>
      <c r="AW27" s="702"/>
      <c r="AX27" s="702"/>
      <c r="AY27" s="702"/>
      <c r="AZ27" s="702"/>
      <c r="BA27" s="702"/>
      <c r="BB27" s="702"/>
      <c r="BC27" s="702"/>
      <c r="BD27" s="702"/>
      <c r="BE27" s="702"/>
      <c r="BF27" s="1272"/>
      <c r="BG27" s="5"/>
      <c r="BH27" s="5"/>
      <c r="BI27" s="5"/>
      <c r="BJ27" s="5"/>
      <c r="BK27" s="5"/>
      <c r="BL27" s="5"/>
      <c r="BM27" s="17"/>
      <c r="BN27" s="701">
        <v>83</v>
      </c>
      <c r="BO27" s="701"/>
      <c r="BP27" s="701"/>
      <c r="BQ27" s="702"/>
      <c r="BR27" s="702"/>
      <c r="BS27" s="702"/>
      <c r="BT27" s="702"/>
      <c r="BU27" s="702"/>
      <c r="BV27" s="702"/>
      <c r="BW27" s="702"/>
      <c r="BX27" s="706"/>
      <c r="BY27" s="1262"/>
      <c r="BZ27" s="1263"/>
      <c r="CA27" s="1263"/>
      <c r="CB27" s="1264"/>
      <c r="CC27" s="1264"/>
      <c r="CD27" s="1264"/>
      <c r="CE27" s="702"/>
      <c r="CF27" s="702"/>
      <c r="CG27" s="702"/>
      <c r="CH27" s="702"/>
      <c r="CI27" s="702"/>
      <c r="CJ27" s="702"/>
      <c r="CK27" s="702"/>
      <c r="CL27" s="702"/>
      <c r="CM27" s="702"/>
      <c r="CN27" s="702"/>
      <c r="CO27" s="702"/>
      <c r="CP27" s="702"/>
      <c r="CQ27" s="1272"/>
      <c r="CR27" s="700">
        <v>113</v>
      </c>
      <c r="CS27" s="701"/>
      <c r="CT27" s="701"/>
      <c r="CU27" s="702"/>
      <c r="CV27" s="702"/>
      <c r="CW27" s="702"/>
      <c r="CX27" s="702"/>
      <c r="CY27" s="702"/>
      <c r="CZ27" s="702"/>
      <c r="DA27" s="702"/>
      <c r="DB27" s="706"/>
      <c r="DC27" s="1262"/>
      <c r="DD27" s="1263"/>
      <c r="DE27" s="1263"/>
      <c r="DF27" s="1264"/>
      <c r="DG27" s="1264"/>
      <c r="DH27" s="1264"/>
      <c r="DI27" s="702"/>
      <c r="DJ27" s="702"/>
      <c r="DK27" s="702"/>
      <c r="DL27" s="702"/>
      <c r="DM27" s="702"/>
      <c r="DN27" s="702"/>
      <c r="DO27" s="702"/>
      <c r="DP27" s="702"/>
      <c r="DQ27" s="702"/>
      <c r="DR27" s="702"/>
      <c r="DS27" s="702"/>
      <c r="DT27" s="1272"/>
    </row>
    <row r="28" spans="1:124" ht="18.600000000000001" customHeight="1" x14ac:dyDescent="0.15">
      <c r="A28" s="701">
        <v>24</v>
      </c>
      <c r="B28" s="701"/>
      <c r="C28" s="701"/>
      <c r="D28" s="702"/>
      <c r="E28" s="702"/>
      <c r="F28" s="702"/>
      <c r="G28" s="702"/>
      <c r="H28" s="702"/>
      <c r="I28" s="702"/>
      <c r="J28" s="702"/>
      <c r="K28" s="706"/>
      <c r="L28" s="1262"/>
      <c r="M28" s="1263"/>
      <c r="N28" s="1273"/>
      <c r="O28" s="1264"/>
      <c r="P28" s="1264"/>
      <c r="Q28" s="1264"/>
      <c r="R28" s="706"/>
      <c r="S28" s="723"/>
      <c r="T28" s="723"/>
      <c r="U28" s="723"/>
      <c r="V28" s="723"/>
      <c r="W28" s="723"/>
      <c r="X28" s="723"/>
      <c r="Y28" s="723"/>
      <c r="Z28" s="723"/>
      <c r="AA28" s="723"/>
      <c r="AB28" s="723"/>
      <c r="AC28" s="725"/>
      <c r="AD28" s="700">
        <v>54</v>
      </c>
      <c r="AE28" s="701"/>
      <c r="AF28" s="701"/>
      <c r="AG28" s="702"/>
      <c r="AH28" s="702"/>
      <c r="AI28" s="702"/>
      <c r="AJ28" s="702"/>
      <c r="AK28" s="702"/>
      <c r="AL28" s="702"/>
      <c r="AM28" s="702"/>
      <c r="AN28" s="706"/>
      <c r="AO28" s="1262"/>
      <c r="AP28" s="1263"/>
      <c r="AQ28" s="1263"/>
      <c r="AR28" s="1264"/>
      <c r="AS28" s="1264"/>
      <c r="AT28" s="1264"/>
      <c r="AU28" s="702"/>
      <c r="AV28" s="702"/>
      <c r="AW28" s="702"/>
      <c r="AX28" s="702"/>
      <c r="AY28" s="702"/>
      <c r="AZ28" s="702"/>
      <c r="BA28" s="702"/>
      <c r="BB28" s="702"/>
      <c r="BC28" s="702"/>
      <c r="BD28" s="702"/>
      <c r="BE28" s="702"/>
      <c r="BF28" s="1272"/>
      <c r="BG28" s="5"/>
      <c r="BH28" s="5"/>
      <c r="BI28" s="5"/>
      <c r="BJ28" s="5"/>
      <c r="BK28" s="5"/>
      <c r="BL28" s="5"/>
      <c r="BM28" s="17"/>
      <c r="BN28" s="701">
        <v>84</v>
      </c>
      <c r="BO28" s="701"/>
      <c r="BP28" s="701"/>
      <c r="BQ28" s="702"/>
      <c r="BR28" s="702"/>
      <c r="BS28" s="702"/>
      <c r="BT28" s="702"/>
      <c r="BU28" s="702"/>
      <c r="BV28" s="702"/>
      <c r="BW28" s="702"/>
      <c r="BX28" s="706"/>
      <c r="BY28" s="1262"/>
      <c r="BZ28" s="1263"/>
      <c r="CA28" s="1263"/>
      <c r="CB28" s="1264"/>
      <c r="CC28" s="1264"/>
      <c r="CD28" s="1264"/>
      <c r="CE28" s="702"/>
      <c r="CF28" s="702"/>
      <c r="CG28" s="702"/>
      <c r="CH28" s="702"/>
      <c r="CI28" s="702"/>
      <c r="CJ28" s="702"/>
      <c r="CK28" s="702"/>
      <c r="CL28" s="702"/>
      <c r="CM28" s="702"/>
      <c r="CN28" s="702"/>
      <c r="CO28" s="702"/>
      <c r="CP28" s="702"/>
      <c r="CQ28" s="1272"/>
      <c r="CR28" s="700">
        <v>114</v>
      </c>
      <c r="CS28" s="701"/>
      <c r="CT28" s="701"/>
      <c r="CU28" s="702"/>
      <c r="CV28" s="702"/>
      <c r="CW28" s="702"/>
      <c r="CX28" s="702"/>
      <c r="CY28" s="702"/>
      <c r="CZ28" s="702"/>
      <c r="DA28" s="702"/>
      <c r="DB28" s="706"/>
      <c r="DC28" s="1262"/>
      <c r="DD28" s="1263"/>
      <c r="DE28" s="1263"/>
      <c r="DF28" s="1264"/>
      <c r="DG28" s="1264"/>
      <c r="DH28" s="1264"/>
      <c r="DI28" s="702"/>
      <c r="DJ28" s="702"/>
      <c r="DK28" s="702"/>
      <c r="DL28" s="702"/>
      <c r="DM28" s="702"/>
      <c r="DN28" s="702"/>
      <c r="DO28" s="702"/>
      <c r="DP28" s="702"/>
      <c r="DQ28" s="702"/>
      <c r="DR28" s="702"/>
      <c r="DS28" s="702"/>
      <c r="DT28" s="1272"/>
    </row>
    <row r="29" spans="1:124" ht="18.600000000000001" customHeight="1" x14ac:dyDescent="0.15">
      <c r="A29" s="701">
        <v>25</v>
      </c>
      <c r="B29" s="701"/>
      <c r="C29" s="701"/>
      <c r="D29" s="702"/>
      <c r="E29" s="702"/>
      <c r="F29" s="702"/>
      <c r="G29" s="702"/>
      <c r="H29" s="702"/>
      <c r="I29" s="702"/>
      <c r="J29" s="702"/>
      <c r="K29" s="706"/>
      <c r="L29" s="1262"/>
      <c r="M29" s="1263"/>
      <c r="N29" s="1273"/>
      <c r="O29" s="1264"/>
      <c r="P29" s="1264"/>
      <c r="Q29" s="1264"/>
      <c r="R29" s="706"/>
      <c r="S29" s="723"/>
      <c r="T29" s="723"/>
      <c r="U29" s="723"/>
      <c r="V29" s="723"/>
      <c r="W29" s="723"/>
      <c r="X29" s="723"/>
      <c r="Y29" s="723"/>
      <c r="Z29" s="723"/>
      <c r="AA29" s="723"/>
      <c r="AB29" s="723"/>
      <c r="AC29" s="725"/>
      <c r="AD29" s="700">
        <v>55</v>
      </c>
      <c r="AE29" s="701"/>
      <c r="AF29" s="701"/>
      <c r="AG29" s="702"/>
      <c r="AH29" s="702"/>
      <c r="AI29" s="702"/>
      <c r="AJ29" s="702"/>
      <c r="AK29" s="702"/>
      <c r="AL29" s="702"/>
      <c r="AM29" s="702"/>
      <c r="AN29" s="706"/>
      <c r="AO29" s="1262"/>
      <c r="AP29" s="1263"/>
      <c r="AQ29" s="1263"/>
      <c r="AR29" s="1264"/>
      <c r="AS29" s="1264"/>
      <c r="AT29" s="1264"/>
      <c r="AU29" s="702"/>
      <c r="AV29" s="702"/>
      <c r="AW29" s="702"/>
      <c r="AX29" s="702"/>
      <c r="AY29" s="702"/>
      <c r="AZ29" s="702"/>
      <c r="BA29" s="702"/>
      <c r="BB29" s="702"/>
      <c r="BC29" s="702"/>
      <c r="BD29" s="702"/>
      <c r="BE29" s="702"/>
      <c r="BF29" s="1272"/>
      <c r="BG29" s="5"/>
      <c r="BH29" s="5"/>
      <c r="BI29" s="5"/>
      <c r="BJ29" s="5"/>
      <c r="BK29" s="5"/>
      <c r="BL29" s="5"/>
      <c r="BM29" s="17"/>
      <c r="BN29" s="701">
        <v>85</v>
      </c>
      <c r="BO29" s="701"/>
      <c r="BP29" s="701"/>
      <c r="BQ29" s="702"/>
      <c r="BR29" s="702"/>
      <c r="BS29" s="702"/>
      <c r="BT29" s="702"/>
      <c r="BU29" s="702"/>
      <c r="BV29" s="702"/>
      <c r="BW29" s="702"/>
      <c r="BX29" s="706"/>
      <c r="BY29" s="1262"/>
      <c r="BZ29" s="1263"/>
      <c r="CA29" s="1263"/>
      <c r="CB29" s="1264"/>
      <c r="CC29" s="1264"/>
      <c r="CD29" s="1264"/>
      <c r="CE29" s="702"/>
      <c r="CF29" s="702"/>
      <c r="CG29" s="702"/>
      <c r="CH29" s="702"/>
      <c r="CI29" s="702"/>
      <c r="CJ29" s="702"/>
      <c r="CK29" s="702"/>
      <c r="CL29" s="702"/>
      <c r="CM29" s="702"/>
      <c r="CN29" s="702"/>
      <c r="CO29" s="702"/>
      <c r="CP29" s="702"/>
      <c r="CQ29" s="1272"/>
      <c r="CR29" s="700">
        <v>115</v>
      </c>
      <c r="CS29" s="701"/>
      <c r="CT29" s="701"/>
      <c r="CU29" s="702"/>
      <c r="CV29" s="702"/>
      <c r="CW29" s="702"/>
      <c r="CX29" s="702"/>
      <c r="CY29" s="702"/>
      <c r="CZ29" s="702"/>
      <c r="DA29" s="702"/>
      <c r="DB29" s="706"/>
      <c r="DC29" s="1262"/>
      <c r="DD29" s="1263"/>
      <c r="DE29" s="1263"/>
      <c r="DF29" s="1264"/>
      <c r="DG29" s="1264"/>
      <c r="DH29" s="1264"/>
      <c r="DI29" s="702"/>
      <c r="DJ29" s="702"/>
      <c r="DK29" s="702"/>
      <c r="DL29" s="702"/>
      <c r="DM29" s="702"/>
      <c r="DN29" s="702"/>
      <c r="DO29" s="702"/>
      <c r="DP29" s="702"/>
      <c r="DQ29" s="702"/>
      <c r="DR29" s="702"/>
      <c r="DS29" s="702"/>
      <c r="DT29" s="1272"/>
    </row>
    <row r="30" spans="1:124" ht="18.600000000000001" customHeight="1" x14ac:dyDescent="0.15">
      <c r="A30" s="701">
        <v>26</v>
      </c>
      <c r="B30" s="701"/>
      <c r="C30" s="701"/>
      <c r="D30" s="702"/>
      <c r="E30" s="702"/>
      <c r="F30" s="702"/>
      <c r="G30" s="702"/>
      <c r="H30" s="702"/>
      <c r="I30" s="702"/>
      <c r="J30" s="702"/>
      <c r="K30" s="706"/>
      <c r="L30" s="1262"/>
      <c r="M30" s="1263"/>
      <c r="N30" s="1273"/>
      <c r="O30" s="1264"/>
      <c r="P30" s="1264"/>
      <c r="Q30" s="1264"/>
      <c r="R30" s="706"/>
      <c r="S30" s="723"/>
      <c r="T30" s="723"/>
      <c r="U30" s="723"/>
      <c r="V30" s="723"/>
      <c r="W30" s="723"/>
      <c r="X30" s="723"/>
      <c r="Y30" s="723"/>
      <c r="Z30" s="723"/>
      <c r="AA30" s="723"/>
      <c r="AB30" s="723"/>
      <c r="AC30" s="725"/>
      <c r="AD30" s="700">
        <v>56</v>
      </c>
      <c r="AE30" s="701"/>
      <c r="AF30" s="701"/>
      <c r="AG30" s="702"/>
      <c r="AH30" s="702"/>
      <c r="AI30" s="702"/>
      <c r="AJ30" s="702"/>
      <c r="AK30" s="702"/>
      <c r="AL30" s="702"/>
      <c r="AM30" s="702"/>
      <c r="AN30" s="706"/>
      <c r="AO30" s="1262"/>
      <c r="AP30" s="1263"/>
      <c r="AQ30" s="1263"/>
      <c r="AR30" s="1264"/>
      <c r="AS30" s="1264"/>
      <c r="AT30" s="1264"/>
      <c r="AU30" s="702"/>
      <c r="AV30" s="702"/>
      <c r="AW30" s="702"/>
      <c r="AX30" s="702"/>
      <c r="AY30" s="702"/>
      <c r="AZ30" s="702"/>
      <c r="BA30" s="702"/>
      <c r="BB30" s="702"/>
      <c r="BC30" s="702"/>
      <c r="BD30" s="702"/>
      <c r="BE30" s="702"/>
      <c r="BF30" s="1272"/>
      <c r="BG30" s="5"/>
      <c r="BH30" s="5"/>
      <c r="BI30" s="5"/>
      <c r="BJ30" s="5"/>
      <c r="BK30" s="5"/>
      <c r="BL30" s="5"/>
      <c r="BM30" s="17"/>
      <c r="BN30" s="701">
        <v>86</v>
      </c>
      <c r="BO30" s="701"/>
      <c r="BP30" s="701"/>
      <c r="BQ30" s="702"/>
      <c r="BR30" s="702"/>
      <c r="BS30" s="702"/>
      <c r="BT30" s="702"/>
      <c r="BU30" s="702"/>
      <c r="BV30" s="702"/>
      <c r="BW30" s="702"/>
      <c r="BX30" s="706"/>
      <c r="BY30" s="1262"/>
      <c r="BZ30" s="1263"/>
      <c r="CA30" s="1263"/>
      <c r="CB30" s="1264"/>
      <c r="CC30" s="1264"/>
      <c r="CD30" s="1264"/>
      <c r="CE30" s="702"/>
      <c r="CF30" s="702"/>
      <c r="CG30" s="702"/>
      <c r="CH30" s="702"/>
      <c r="CI30" s="702"/>
      <c r="CJ30" s="702"/>
      <c r="CK30" s="702"/>
      <c r="CL30" s="702"/>
      <c r="CM30" s="702"/>
      <c r="CN30" s="702"/>
      <c r="CO30" s="702"/>
      <c r="CP30" s="702"/>
      <c r="CQ30" s="1272"/>
      <c r="CR30" s="700">
        <v>116</v>
      </c>
      <c r="CS30" s="701"/>
      <c r="CT30" s="701"/>
      <c r="CU30" s="702"/>
      <c r="CV30" s="702"/>
      <c r="CW30" s="702"/>
      <c r="CX30" s="702"/>
      <c r="CY30" s="702"/>
      <c r="CZ30" s="702"/>
      <c r="DA30" s="702"/>
      <c r="DB30" s="706"/>
      <c r="DC30" s="1262"/>
      <c r="DD30" s="1263"/>
      <c r="DE30" s="1263"/>
      <c r="DF30" s="1264"/>
      <c r="DG30" s="1264"/>
      <c r="DH30" s="1264"/>
      <c r="DI30" s="702"/>
      <c r="DJ30" s="702"/>
      <c r="DK30" s="702"/>
      <c r="DL30" s="702"/>
      <c r="DM30" s="702"/>
      <c r="DN30" s="702"/>
      <c r="DO30" s="702"/>
      <c r="DP30" s="702"/>
      <c r="DQ30" s="702"/>
      <c r="DR30" s="702"/>
      <c r="DS30" s="702"/>
      <c r="DT30" s="1272"/>
    </row>
    <row r="31" spans="1:124" ht="18.600000000000001" customHeight="1" x14ac:dyDescent="0.15">
      <c r="A31" s="701">
        <v>27</v>
      </c>
      <c r="B31" s="701"/>
      <c r="C31" s="701"/>
      <c r="D31" s="702"/>
      <c r="E31" s="702"/>
      <c r="F31" s="702"/>
      <c r="G31" s="702"/>
      <c r="H31" s="702"/>
      <c r="I31" s="702"/>
      <c r="J31" s="702"/>
      <c r="K31" s="706"/>
      <c r="L31" s="1262"/>
      <c r="M31" s="1263"/>
      <c r="N31" s="1273"/>
      <c r="O31" s="1264"/>
      <c r="P31" s="1264"/>
      <c r="Q31" s="1264"/>
      <c r="R31" s="706"/>
      <c r="S31" s="723"/>
      <c r="T31" s="723"/>
      <c r="U31" s="723"/>
      <c r="V31" s="723"/>
      <c r="W31" s="723"/>
      <c r="X31" s="723"/>
      <c r="Y31" s="723"/>
      <c r="Z31" s="723"/>
      <c r="AA31" s="723"/>
      <c r="AB31" s="723"/>
      <c r="AC31" s="725"/>
      <c r="AD31" s="700">
        <v>57</v>
      </c>
      <c r="AE31" s="701"/>
      <c r="AF31" s="701"/>
      <c r="AG31" s="702"/>
      <c r="AH31" s="702"/>
      <c r="AI31" s="702"/>
      <c r="AJ31" s="702"/>
      <c r="AK31" s="702"/>
      <c r="AL31" s="702"/>
      <c r="AM31" s="702"/>
      <c r="AN31" s="706"/>
      <c r="AO31" s="1262"/>
      <c r="AP31" s="1263"/>
      <c r="AQ31" s="1263"/>
      <c r="AR31" s="1264"/>
      <c r="AS31" s="1264"/>
      <c r="AT31" s="1264"/>
      <c r="AU31" s="702"/>
      <c r="AV31" s="702"/>
      <c r="AW31" s="702"/>
      <c r="AX31" s="702"/>
      <c r="AY31" s="702"/>
      <c r="AZ31" s="702"/>
      <c r="BA31" s="702"/>
      <c r="BB31" s="702"/>
      <c r="BC31" s="702"/>
      <c r="BD31" s="702"/>
      <c r="BE31" s="702"/>
      <c r="BF31" s="1272"/>
      <c r="BG31" s="5"/>
      <c r="BH31" s="5"/>
      <c r="BI31" s="5"/>
      <c r="BJ31" s="5"/>
      <c r="BK31" s="5"/>
      <c r="BL31" s="5"/>
      <c r="BM31" s="17"/>
      <c r="BN31" s="701">
        <v>87</v>
      </c>
      <c r="BO31" s="701"/>
      <c r="BP31" s="701"/>
      <c r="BQ31" s="702"/>
      <c r="BR31" s="702"/>
      <c r="BS31" s="702"/>
      <c r="BT31" s="702"/>
      <c r="BU31" s="702"/>
      <c r="BV31" s="702"/>
      <c r="BW31" s="702"/>
      <c r="BX31" s="706"/>
      <c r="BY31" s="1262"/>
      <c r="BZ31" s="1263"/>
      <c r="CA31" s="1263"/>
      <c r="CB31" s="1264"/>
      <c r="CC31" s="1264"/>
      <c r="CD31" s="1264"/>
      <c r="CE31" s="702"/>
      <c r="CF31" s="702"/>
      <c r="CG31" s="702"/>
      <c r="CH31" s="702"/>
      <c r="CI31" s="702"/>
      <c r="CJ31" s="702"/>
      <c r="CK31" s="702"/>
      <c r="CL31" s="702"/>
      <c r="CM31" s="702"/>
      <c r="CN31" s="702"/>
      <c r="CO31" s="702"/>
      <c r="CP31" s="702"/>
      <c r="CQ31" s="1272"/>
      <c r="CR31" s="700">
        <v>117</v>
      </c>
      <c r="CS31" s="701"/>
      <c r="CT31" s="701"/>
      <c r="CU31" s="702"/>
      <c r="CV31" s="702"/>
      <c r="CW31" s="702"/>
      <c r="CX31" s="702"/>
      <c r="CY31" s="702"/>
      <c r="CZ31" s="702"/>
      <c r="DA31" s="702"/>
      <c r="DB31" s="706"/>
      <c r="DC31" s="1262"/>
      <c r="DD31" s="1263"/>
      <c r="DE31" s="1263"/>
      <c r="DF31" s="1264"/>
      <c r="DG31" s="1264"/>
      <c r="DH31" s="1264"/>
      <c r="DI31" s="702"/>
      <c r="DJ31" s="702"/>
      <c r="DK31" s="702"/>
      <c r="DL31" s="702"/>
      <c r="DM31" s="702"/>
      <c r="DN31" s="702"/>
      <c r="DO31" s="702"/>
      <c r="DP31" s="702"/>
      <c r="DQ31" s="702"/>
      <c r="DR31" s="702"/>
      <c r="DS31" s="702"/>
      <c r="DT31" s="1272"/>
    </row>
    <row r="32" spans="1:124" ht="18.600000000000001" customHeight="1" x14ac:dyDescent="0.15">
      <c r="A32" s="701">
        <v>28</v>
      </c>
      <c r="B32" s="701"/>
      <c r="C32" s="701"/>
      <c r="D32" s="702"/>
      <c r="E32" s="702"/>
      <c r="F32" s="702"/>
      <c r="G32" s="702"/>
      <c r="H32" s="702"/>
      <c r="I32" s="702"/>
      <c r="J32" s="702"/>
      <c r="K32" s="706"/>
      <c r="L32" s="1262"/>
      <c r="M32" s="1263"/>
      <c r="N32" s="1273"/>
      <c r="O32" s="1264"/>
      <c r="P32" s="1264"/>
      <c r="Q32" s="1264"/>
      <c r="R32" s="706"/>
      <c r="S32" s="723"/>
      <c r="T32" s="723"/>
      <c r="U32" s="723"/>
      <c r="V32" s="723"/>
      <c r="W32" s="723"/>
      <c r="X32" s="723"/>
      <c r="Y32" s="723"/>
      <c r="Z32" s="723"/>
      <c r="AA32" s="723"/>
      <c r="AB32" s="723"/>
      <c r="AC32" s="725"/>
      <c r="AD32" s="700">
        <v>58</v>
      </c>
      <c r="AE32" s="701"/>
      <c r="AF32" s="701"/>
      <c r="AG32" s="702"/>
      <c r="AH32" s="702"/>
      <c r="AI32" s="702"/>
      <c r="AJ32" s="702"/>
      <c r="AK32" s="702"/>
      <c r="AL32" s="702"/>
      <c r="AM32" s="702"/>
      <c r="AN32" s="706"/>
      <c r="AO32" s="1262"/>
      <c r="AP32" s="1263"/>
      <c r="AQ32" s="1263"/>
      <c r="AR32" s="1264"/>
      <c r="AS32" s="1264"/>
      <c r="AT32" s="1264"/>
      <c r="AU32" s="702"/>
      <c r="AV32" s="702"/>
      <c r="AW32" s="702"/>
      <c r="AX32" s="702"/>
      <c r="AY32" s="702"/>
      <c r="AZ32" s="702"/>
      <c r="BA32" s="702"/>
      <c r="BB32" s="702"/>
      <c r="BC32" s="702"/>
      <c r="BD32" s="702"/>
      <c r="BE32" s="702"/>
      <c r="BF32" s="1272"/>
      <c r="BG32" s="5"/>
      <c r="BH32" s="5"/>
      <c r="BI32" s="5"/>
      <c r="BJ32" s="5"/>
      <c r="BK32" s="5"/>
      <c r="BL32" s="5"/>
      <c r="BM32" s="17"/>
      <c r="BN32" s="701">
        <v>88</v>
      </c>
      <c r="BO32" s="701"/>
      <c r="BP32" s="701"/>
      <c r="BQ32" s="702"/>
      <c r="BR32" s="702"/>
      <c r="BS32" s="702"/>
      <c r="BT32" s="702"/>
      <c r="BU32" s="702"/>
      <c r="BV32" s="702"/>
      <c r="BW32" s="702"/>
      <c r="BX32" s="706"/>
      <c r="BY32" s="1262"/>
      <c r="BZ32" s="1263"/>
      <c r="CA32" s="1263"/>
      <c r="CB32" s="1264"/>
      <c r="CC32" s="1264"/>
      <c r="CD32" s="1264"/>
      <c r="CE32" s="702"/>
      <c r="CF32" s="702"/>
      <c r="CG32" s="702"/>
      <c r="CH32" s="702"/>
      <c r="CI32" s="702"/>
      <c r="CJ32" s="702"/>
      <c r="CK32" s="702"/>
      <c r="CL32" s="702"/>
      <c r="CM32" s="702"/>
      <c r="CN32" s="702"/>
      <c r="CO32" s="702"/>
      <c r="CP32" s="702"/>
      <c r="CQ32" s="1272"/>
      <c r="CR32" s="700">
        <v>118</v>
      </c>
      <c r="CS32" s="701"/>
      <c r="CT32" s="701"/>
      <c r="CU32" s="702"/>
      <c r="CV32" s="702"/>
      <c r="CW32" s="702"/>
      <c r="CX32" s="702"/>
      <c r="CY32" s="702"/>
      <c r="CZ32" s="702"/>
      <c r="DA32" s="702"/>
      <c r="DB32" s="706"/>
      <c r="DC32" s="1262"/>
      <c r="DD32" s="1263"/>
      <c r="DE32" s="1263"/>
      <c r="DF32" s="1264"/>
      <c r="DG32" s="1264"/>
      <c r="DH32" s="1264"/>
      <c r="DI32" s="702"/>
      <c r="DJ32" s="702"/>
      <c r="DK32" s="702"/>
      <c r="DL32" s="702"/>
      <c r="DM32" s="702"/>
      <c r="DN32" s="702"/>
      <c r="DO32" s="702"/>
      <c r="DP32" s="702"/>
      <c r="DQ32" s="702"/>
      <c r="DR32" s="702"/>
      <c r="DS32" s="702"/>
      <c r="DT32" s="1272"/>
    </row>
    <row r="33" spans="1:124" ht="18.600000000000001" customHeight="1" x14ac:dyDescent="0.15">
      <c r="A33" s="701">
        <v>29</v>
      </c>
      <c r="B33" s="701"/>
      <c r="C33" s="701"/>
      <c r="D33" s="702"/>
      <c r="E33" s="702"/>
      <c r="F33" s="702"/>
      <c r="G33" s="702"/>
      <c r="H33" s="702"/>
      <c r="I33" s="702"/>
      <c r="J33" s="702"/>
      <c r="K33" s="706"/>
      <c r="L33" s="1262"/>
      <c r="M33" s="1263"/>
      <c r="N33" s="1273"/>
      <c r="O33" s="1264"/>
      <c r="P33" s="1264"/>
      <c r="Q33" s="1264"/>
      <c r="R33" s="706"/>
      <c r="S33" s="723"/>
      <c r="T33" s="723"/>
      <c r="U33" s="723"/>
      <c r="V33" s="723"/>
      <c r="W33" s="723"/>
      <c r="X33" s="723"/>
      <c r="Y33" s="723"/>
      <c r="Z33" s="723"/>
      <c r="AA33" s="723"/>
      <c r="AB33" s="723"/>
      <c r="AC33" s="725"/>
      <c r="AD33" s="700">
        <v>59</v>
      </c>
      <c r="AE33" s="701"/>
      <c r="AF33" s="701"/>
      <c r="AG33" s="702"/>
      <c r="AH33" s="702"/>
      <c r="AI33" s="702"/>
      <c r="AJ33" s="702"/>
      <c r="AK33" s="702"/>
      <c r="AL33" s="702"/>
      <c r="AM33" s="702"/>
      <c r="AN33" s="706"/>
      <c r="AO33" s="1262"/>
      <c r="AP33" s="1263"/>
      <c r="AQ33" s="1263"/>
      <c r="AR33" s="1264"/>
      <c r="AS33" s="1264"/>
      <c r="AT33" s="1264"/>
      <c r="AU33" s="702"/>
      <c r="AV33" s="702"/>
      <c r="AW33" s="702"/>
      <c r="AX33" s="702"/>
      <c r="AY33" s="702"/>
      <c r="AZ33" s="702"/>
      <c r="BA33" s="702"/>
      <c r="BB33" s="702"/>
      <c r="BC33" s="702"/>
      <c r="BD33" s="702"/>
      <c r="BE33" s="702"/>
      <c r="BF33" s="1272"/>
      <c r="BG33" s="5"/>
      <c r="BH33" s="5"/>
      <c r="BI33" s="5"/>
      <c r="BJ33" s="5"/>
      <c r="BK33" s="5"/>
      <c r="BL33" s="5"/>
      <c r="BM33" s="17"/>
      <c r="BN33" s="701">
        <v>89</v>
      </c>
      <c r="BO33" s="701"/>
      <c r="BP33" s="701"/>
      <c r="BQ33" s="702"/>
      <c r="BR33" s="702"/>
      <c r="BS33" s="702"/>
      <c r="BT33" s="702"/>
      <c r="BU33" s="702"/>
      <c r="BV33" s="702"/>
      <c r="BW33" s="702"/>
      <c r="BX33" s="706"/>
      <c r="BY33" s="1262"/>
      <c r="BZ33" s="1263"/>
      <c r="CA33" s="1263"/>
      <c r="CB33" s="1264"/>
      <c r="CC33" s="1264"/>
      <c r="CD33" s="1264"/>
      <c r="CE33" s="702"/>
      <c r="CF33" s="702"/>
      <c r="CG33" s="702"/>
      <c r="CH33" s="702"/>
      <c r="CI33" s="702"/>
      <c r="CJ33" s="702"/>
      <c r="CK33" s="702"/>
      <c r="CL33" s="702"/>
      <c r="CM33" s="702"/>
      <c r="CN33" s="702"/>
      <c r="CO33" s="702"/>
      <c r="CP33" s="702"/>
      <c r="CQ33" s="1272"/>
      <c r="CR33" s="700">
        <v>119</v>
      </c>
      <c r="CS33" s="701"/>
      <c r="CT33" s="701"/>
      <c r="CU33" s="702"/>
      <c r="CV33" s="702"/>
      <c r="CW33" s="702"/>
      <c r="CX33" s="702"/>
      <c r="CY33" s="702"/>
      <c r="CZ33" s="702"/>
      <c r="DA33" s="702"/>
      <c r="DB33" s="706"/>
      <c r="DC33" s="1262"/>
      <c r="DD33" s="1263"/>
      <c r="DE33" s="1263"/>
      <c r="DF33" s="1264"/>
      <c r="DG33" s="1264"/>
      <c r="DH33" s="1264"/>
      <c r="DI33" s="702"/>
      <c r="DJ33" s="702"/>
      <c r="DK33" s="702"/>
      <c r="DL33" s="702"/>
      <c r="DM33" s="702"/>
      <c r="DN33" s="702"/>
      <c r="DO33" s="702"/>
      <c r="DP33" s="702"/>
      <c r="DQ33" s="702"/>
      <c r="DR33" s="702"/>
      <c r="DS33" s="702"/>
      <c r="DT33" s="1272"/>
    </row>
    <row r="34" spans="1:124" ht="18.600000000000001" customHeight="1" thickBot="1" x14ac:dyDescent="0.2">
      <c r="A34" s="701">
        <v>30</v>
      </c>
      <c r="B34" s="701"/>
      <c r="C34" s="701"/>
      <c r="D34" s="702"/>
      <c r="E34" s="702"/>
      <c r="F34" s="702"/>
      <c r="G34" s="702"/>
      <c r="H34" s="702"/>
      <c r="I34" s="702"/>
      <c r="J34" s="702"/>
      <c r="K34" s="706"/>
      <c r="L34" s="1275"/>
      <c r="M34" s="1276"/>
      <c r="N34" s="1277"/>
      <c r="O34" s="1278"/>
      <c r="P34" s="1278"/>
      <c r="Q34" s="1278"/>
      <c r="R34" s="697"/>
      <c r="S34" s="698"/>
      <c r="T34" s="698"/>
      <c r="U34" s="698"/>
      <c r="V34" s="698"/>
      <c r="W34" s="698"/>
      <c r="X34" s="698"/>
      <c r="Y34" s="698"/>
      <c r="Z34" s="698"/>
      <c r="AA34" s="698"/>
      <c r="AB34" s="698"/>
      <c r="AC34" s="699"/>
      <c r="AD34" s="700">
        <v>60</v>
      </c>
      <c r="AE34" s="701"/>
      <c r="AF34" s="701"/>
      <c r="AG34" s="702"/>
      <c r="AH34" s="702"/>
      <c r="AI34" s="702"/>
      <c r="AJ34" s="702"/>
      <c r="AK34" s="702"/>
      <c r="AL34" s="702"/>
      <c r="AM34" s="702"/>
      <c r="AN34" s="706"/>
      <c r="AO34" s="1275"/>
      <c r="AP34" s="1276"/>
      <c r="AQ34" s="1276"/>
      <c r="AR34" s="1278"/>
      <c r="AS34" s="1278"/>
      <c r="AT34" s="1278"/>
      <c r="AU34" s="1279"/>
      <c r="AV34" s="1279"/>
      <c r="AW34" s="1279"/>
      <c r="AX34" s="1279"/>
      <c r="AY34" s="1279"/>
      <c r="AZ34" s="1279"/>
      <c r="BA34" s="1279"/>
      <c r="BB34" s="1279"/>
      <c r="BC34" s="1279"/>
      <c r="BD34" s="1279"/>
      <c r="BE34" s="1279"/>
      <c r="BF34" s="1280"/>
      <c r="BG34" s="5"/>
      <c r="BH34" s="5"/>
      <c r="BI34" s="5"/>
      <c r="BJ34" s="5"/>
      <c r="BK34" s="5"/>
      <c r="BL34" s="5"/>
      <c r="BM34" s="17"/>
      <c r="BN34" s="701">
        <v>90</v>
      </c>
      <c r="BO34" s="701"/>
      <c r="BP34" s="701"/>
      <c r="BQ34" s="702"/>
      <c r="BR34" s="702"/>
      <c r="BS34" s="702"/>
      <c r="BT34" s="702"/>
      <c r="BU34" s="702"/>
      <c r="BV34" s="702"/>
      <c r="BW34" s="702"/>
      <c r="BX34" s="706"/>
      <c r="BY34" s="1275"/>
      <c r="BZ34" s="1276"/>
      <c r="CA34" s="1276"/>
      <c r="CB34" s="1278"/>
      <c r="CC34" s="1278"/>
      <c r="CD34" s="1278"/>
      <c r="CE34" s="1279"/>
      <c r="CF34" s="1279"/>
      <c r="CG34" s="1279"/>
      <c r="CH34" s="1279"/>
      <c r="CI34" s="1279"/>
      <c r="CJ34" s="1279"/>
      <c r="CK34" s="1279"/>
      <c r="CL34" s="1279"/>
      <c r="CM34" s="1279"/>
      <c r="CN34" s="1279"/>
      <c r="CO34" s="1279"/>
      <c r="CP34" s="1279"/>
      <c r="CQ34" s="1280"/>
      <c r="CR34" s="700">
        <v>120</v>
      </c>
      <c r="CS34" s="701"/>
      <c r="CT34" s="701"/>
      <c r="CU34" s="702"/>
      <c r="CV34" s="702"/>
      <c r="CW34" s="702"/>
      <c r="CX34" s="702"/>
      <c r="CY34" s="702"/>
      <c r="CZ34" s="702"/>
      <c r="DA34" s="702"/>
      <c r="DB34" s="706"/>
      <c r="DC34" s="1275"/>
      <c r="DD34" s="1276"/>
      <c r="DE34" s="1276"/>
      <c r="DF34" s="1278"/>
      <c r="DG34" s="1278"/>
      <c r="DH34" s="1278"/>
      <c r="DI34" s="1279"/>
      <c r="DJ34" s="1279"/>
      <c r="DK34" s="1279"/>
      <c r="DL34" s="1279"/>
      <c r="DM34" s="1279"/>
      <c r="DN34" s="1279"/>
      <c r="DO34" s="1279"/>
      <c r="DP34" s="1279"/>
      <c r="DQ34" s="1279"/>
      <c r="DR34" s="1279"/>
      <c r="DS34" s="1279"/>
      <c r="DT34" s="1280"/>
    </row>
    <row r="35" spans="1:124" ht="9.9499999999999993" customHeight="1" thickTop="1" thickBot="1" x14ac:dyDescent="0.2">
      <c r="A35" s="730" t="s">
        <v>21</v>
      </c>
      <c r="B35" s="730"/>
      <c r="C35" s="730"/>
      <c r="D35" s="730"/>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c r="AC35" s="730"/>
      <c r="AD35" s="730"/>
      <c r="AE35" s="730"/>
      <c r="AF35" s="730"/>
      <c r="AG35" s="730"/>
      <c r="AH35" s="730"/>
      <c r="AI35" s="730"/>
      <c r="AJ35" s="730"/>
      <c r="AK35" s="730"/>
      <c r="AL35" s="730"/>
      <c r="AM35" s="730"/>
      <c r="AN35" s="730"/>
      <c r="AO35" s="730"/>
      <c r="AP35" s="730"/>
      <c r="AQ35" s="1"/>
      <c r="AR35" s="1"/>
      <c r="AS35" s="1"/>
      <c r="AT35" s="1"/>
      <c r="AU35" s="1"/>
      <c r="AV35" s="1"/>
      <c r="AW35" s="1"/>
      <c r="AX35" s="1"/>
      <c r="AY35" s="1"/>
      <c r="AZ35" s="1"/>
      <c r="BA35" s="1"/>
      <c r="BB35" s="1"/>
      <c r="BC35" s="1"/>
      <c r="BD35" s="1"/>
      <c r="BE35" s="1"/>
      <c r="BF35" s="1"/>
      <c r="BG35" s="1"/>
      <c r="BH35" s="1"/>
      <c r="BI35" s="1"/>
      <c r="BJ35" s="1"/>
      <c r="BK35" s="1"/>
      <c r="BL35" s="1"/>
      <c r="BM35" s="17"/>
      <c r="BN35" s="4"/>
      <c r="BO35" s="4"/>
      <c r="BP35" s="4"/>
      <c r="BQ35" s="5"/>
      <c r="BR35" s="5"/>
      <c r="BS35" s="5"/>
      <c r="BT35" s="5"/>
      <c r="BU35" s="5"/>
      <c r="BV35" s="5"/>
      <c r="BW35" s="5"/>
      <c r="BX35" s="5"/>
      <c r="BY35" s="5"/>
      <c r="BZ35" s="5"/>
      <c r="CA35" s="1"/>
      <c r="CB35" s="1"/>
      <c r="CC35" s="1"/>
      <c r="CD35" s="1"/>
      <c r="CE35" s="5"/>
      <c r="CF35" s="5"/>
      <c r="CG35" s="5"/>
      <c r="CH35" s="5"/>
      <c r="CI35" s="5"/>
      <c r="CJ35" s="5"/>
      <c r="CK35" s="5"/>
      <c r="CL35" s="5"/>
      <c r="CM35" s="5"/>
      <c r="CN35" s="5"/>
      <c r="CO35" s="5"/>
      <c r="CP35" s="5"/>
      <c r="CQ35" s="5"/>
      <c r="CR35" s="4"/>
      <c r="CS35" s="4"/>
      <c r="CT35" s="4"/>
      <c r="CU35" s="5"/>
      <c r="CV35" s="5"/>
      <c r="CW35" s="5"/>
      <c r="CX35" s="5"/>
      <c r="CY35" s="5"/>
      <c r="CZ35" s="5"/>
      <c r="DA35" s="5"/>
      <c r="DB35" s="5"/>
      <c r="DC35" s="5"/>
      <c r="DD35" s="5"/>
      <c r="DE35" s="1"/>
      <c r="DF35" s="1"/>
      <c r="DG35" s="1"/>
      <c r="DH35" s="1"/>
      <c r="DI35" s="5"/>
      <c r="DJ35" s="5"/>
      <c r="DK35" s="5"/>
      <c r="DL35" s="5"/>
      <c r="DM35" s="5"/>
      <c r="DN35" s="5"/>
      <c r="DO35" s="5"/>
      <c r="DP35" s="5"/>
      <c r="DQ35" s="5"/>
      <c r="DR35" s="5"/>
      <c r="DS35" s="5"/>
      <c r="DT35" s="5"/>
    </row>
    <row r="36" spans="1:124" ht="9.9499999999999993" customHeight="1" thickTop="1" x14ac:dyDescent="0.15">
      <c r="A36" s="730"/>
      <c r="B36" s="730"/>
      <c r="C36" s="730"/>
      <c r="D36" s="730"/>
      <c r="E36" s="730"/>
      <c r="F36" s="730"/>
      <c r="G36" s="730"/>
      <c r="H36" s="730"/>
      <c r="I36" s="730"/>
      <c r="J36" s="730"/>
      <c r="K36" s="730"/>
      <c r="L36" s="730"/>
      <c r="M36" s="730"/>
      <c r="N36" s="730"/>
      <c r="O36" s="730"/>
      <c r="P36" s="730"/>
      <c r="Q36" s="730"/>
      <c r="R36" s="730"/>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730"/>
      <c r="AP36" s="730"/>
      <c r="AQ36" s="1"/>
      <c r="AR36" s="1"/>
      <c r="AS36" s="1"/>
      <c r="AT36" s="1"/>
      <c r="AU36" s="1"/>
      <c r="AV36" s="1"/>
      <c r="AW36" s="1"/>
      <c r="AX36" s="1"/>
      <c r="AY36" s="1"/>
      <c r="AZ36" s="1"/>
      <c r="BA36" s="1"/>
      <c r="BB36" s="1"/>
      <c r="BC36" s="1"/>
      <c r="BD36" s="1"/>
      <c r="BE36" s="1"/>
      <c r="BF36" s="27"/>
      <c r="BG36" s="27"/>
      <c r="BH36" s="3"/>
      <c r="BI36" s="3"/>
      <c r="BJ36" s="3"/>
      <c r="BK36" s="3"/>
      <c r="BL36" s="3"/>
      <c r="BM36" s="3"/>
      <c r="BN36" s="3"/>
      <c r="BO36" s="3"/>
      <c r="BP36" s="22"/>
      <c r="BQ36" s="733" t="s">
        <v>19</v>
      </c>
      <c r="BR36" s="734"/>
      <c r="BS36" s="1288" t="s">
        <v>25</v>
      </c>
      <c r="BT36" s="744"/>
      <c r="BU36" s="744"/>
      <c r="BV36" s="1284"/>
      <c r="BW36" s="743" t="s">
        <v>5</v>
      </c>
      <c r="BX36" s="744"/>
      <c r="BY36" s="744"/>
      <c r="BZ36" s="1284"/>
      <c r="CA36" s="743" t="s">
        <v>6</v>
      </c>
      <c r="CB36" s="744"/>
      <c r="CC36" s="744"/>
      <c r="CD36" s="1284"/>
      <c r="CE36" s="743" t="s">
        <v>7</v>
      </c>
      <c r="CF36" s="744"/>
      <c r="CG36" s="744"/>
      <c r="CH36" s="1284"/>
      <c r="CI36" s="743" t="s">
        <v>8</v>
      </c>
      <c r="CJ36" s="744"/>
      <c r="CK36" s="744"/>
      <c r="CL36" s="1284"/>
      <c r="CM36" s="743" t="s">
        <v>9</v>
      </c>
      <c r="CN36" s="744"/>
      <c r="CO36" s="744"/>
      <c r="CP36" s="1284"/>
      <c r="CQ36" s="743" t="s">
        <v>10</v>
      </c>
      <c r="CR36" s="744"/>
      <c r="CS36" s="744"/>
      <c r="CT36" s="1284"/>
      <c r="CU36" s="743" t="s">
        <v>11</v>
      </c>
      <c r="CV36" s="744"/>
      <c r="CW36" s="744"/>
      <c r="CX36" s="1284"/>
      <c r="CY36" s="743" t="s">
        <v>12</v>
      </c>
      <c r="CZ36" s="744"/>
      <c r="DA36" s="744"/>
      <c r="DB36" s="1284"/>
      <c r="DC36" s="743" t="s">
        <v>13</v>
      </c>
      <c r="DD36" s="744"/>
      <c r="DE36" s="744"/>
      <c r="DF36" s="1284"/>
      <c r="DG36" s="740" t="s">
        <v>14</v>
      </c>
      <c r="DH36" s="740"/>
      <c r="DI36" s="740"/>
      <c r="DJ36" s="740"/>
      <c r="DK36" s="740" t="s">
        <v>50</v>
      </c>
      <c r="DL36" s="740"/>
      <c r="DM36" s="740"/>
      <c r="DN36" s="740"/>
      <c r="DO36" s="744" t="s">
        <v>26</v>
      </c>
      <c r="DP36" s="744"/>
      <c r="DQ36" s="744"/>
      <c r="DR36" s="744"/>
      <c r="DS36" s="744"/>
      <c r="DT36" s="745"/>
    </row>
    <row r="37" spans="1:124" ht="9.9499999999999993" customHeight="1" x14ac:dyDescent="0.15">
      <c r="A37" s="751" t="s">
        <v>64</v>
      </c>
      <c r="B37" s="752"/>
      <c r="C37" s="752"/>
      <c r="D37" s="752"/>
      <c r="E37" s="752"/>
      <c r="F37" s="752"/>
      <c r="G37" s="752"/>
      <c r="H37" s="752"/>
      <c r="I37" s="752"/>
      <c r="J37" s="752"/>
      <c r="K37" s="752"/>
      <c r="L37" s="752"/>
      <c r="M37" s="753"/>
      <c r="N37" s="760" t="s">
        <v>22</v>
      </c>
      <c r="O37" s="760"/>
      <c r="P37" s="761" t="s">
        <v>17</v>
      </c>
      <c r="Q37" s="762"/>
      <c r="R37" s="762"/>
      <c r="S37" s="762"/>
      <c r="T37" s="762"/>
      <c r="U37" s="762"/>
      <c r="V37" s="762"/>
      <c r="W37" s="762"/>
      <c r="X37" s="762"/>
      <c r="Y37" s="762"/>
      <c r="Z37" s="762"/>
      <c r="AA37" s="762"/>
      <c r="AB37" s="762"/>
      <c r="AC37" s="762"/>
      <c r="AD37" s="762"/>
      <c r="AE37" s="762"/>
      <c r="AF37" s="762"/>
      <c r="AG37" s="762"/>
      <c r="AH37" s="762"/>
      <c r="AI37" s="762"/>
      <c r="AJ37" s="762"/>
      <c r="AK37" s="762"/>
      <c r="AL37" s="762"/>
      <c r="AM37" s="762"/>
      <c r="AN37" s="762"/>
      <c r="AO37" s="762"/>
      <c r="AP37" s="763"/>
      <c r="AQ37" s="3"/>
      <c r="AR37" s="1"/>
      <c r="AS37" s="1"/>
      <c r="AT37" s="1"/>
      <c r="AU37" s="1"/>
      <c r="AV37" s="1"/>
      <c r="AW37" s="1"/>
      <c r="AX37" s="1"/>
      <c r="AY37" s="1"/>
      <c r="AZ37" s="1"/>
      <c r="BA37" s="1"/>
      <c r="BB37" s="1"/>
      <c r="BC37" s="1"/>
      <c r="BD37" s="1"/>
      <c r="BE37" s="3"/>
      <c r="BF37" s="27"/>
      <c r="BG37" s="27"/>
      <c r="BH37" s="3"/>
      <c r="BI37" s="3"/>
      <c r="BJ37" s="3"/>
      <c r="BK37" s="3"/>
      <c r="BL37" s="3"/>
      <c r="BM37" s="3"/>
      <c r="BN37" s="3"/>
      <c r="BO37" s="3"/>
      <c r="BP37" s="22"/>
      <c r="BQ37" s="735"/>
      <c r="BR37" s="736"/>
      <c r="BS37" s="1289"/>
      <c r="BT37" s="1286"/>
      <c r="BU37" s="1286"/>
      <c r="BV37" s="1287"/>
      <c r="BW37" s="1285"/>
      <c r="BX37" s="1286"/>
      <c r="BY37" s="1286"/>
      <c r="BZ37" s="1287"/>
      <c r="CA37" s="1285"/>
      <c r="CB37" s="1286"/>
      <c r="CC37" s="1286"/>
      <c r="CD37" s="1287"/>
      <c r="CE37" s="1285"/>
      <c r="CF37" s="1286"/>
      <c r="CG37" s="1286"/>
      <c r="CH37" s="1287"/>
      <c r="CI37" s="1285"/>
      <c r="CJ37" s="1286"/>
      <c r="CK37" s="1286"/>
      <c r="CL37" s="1287"/>
      <c r="CM37" s="1285"/>
      <c r="CN37" s="1286"/>
      <c r="CO37" s="1286"/>
      <c r="CP37" s="1287"/>
      <c r="CQ37" s="1285"/>
      <c r="CR37" s="1286"/>
      <c r="CS37" s="1286"/>
      <c r="CT37" s="1287"/>
      <c r="CU37" s="1285"/>
      <c r="CV37" s="1286"/>
      <c r="CW37" s="1286"/>
      <c r="CX37" s="1287"/>
      <c r="CY37" s="1285"/>
      <c r="CZ37" s="1286"/>
      <c r="DA37" s="1286"/>
      <c r="DB37" s="1287"/>
      <c r="DC37" s="1285"/>
      <c r="DD37" s="1286"/>
      <c r="DE37" s="1286"/>
      <c r="DF37" s="1287"/>
      <c r="DG37" s="742"/>
      <c r="DH37" s="742"/>
      <c r="DI37" s="742"/>
      <c r="DJ37" s="742"/>
      <c r="DK37" s="742"/>
      <c r="DL37" s="742"/>
      <c r="DM37" s="742"/>
      <c r="DN37" s="742"/>
      <c r="DO37" s="732"/>
      <c r="DP37" s="732"/>
      <c r="DQ37" s="732"/>
      <c r="DR37" s="732"/>
      <c r="DS37" s="732"/>
      <c r="DT37" s="747"/>
    </row>
    <row r="38" spans="1:124" ht="18.600000000000001" customHeight="1" thickBot="1" x14ac:dyDescent="0.2">
      <c r="A38" s="754"/>
      <c r="B38" s="755"/>
      <c r="C38" s="755"/>
      <c r="D38" s="755"/>
      <c r="E38" s="755"/>
      <c r="F38" s="755"/>
      <c r="G38" s="755"/>
      <c r="H38" s="755"/>
      <c r="I38" s="755"/>
      <c r="J38" s="755"/>
      <c r="K38" s="755"/>
      <c r="L38" s="755"/>
      <c r="M38" s="756"/>
      <c r="N38" s="760"/>
      <c r="O38" s="760"/>
      <c r="P38" s="764"/>
      <c r="Q38" s="765"/>
      <c r="R38" s="765"/>
      <c r="S38" s="765"/>
      <c r="T38" s="765"/>
      <c r="U38" s="765"/>
      <c r="V38" s="765"/>
      <c r="W38" s="765"/>
      <c r="X38" s="765"/>
      <c r="Y38" s="765"/>
      <c r="Z38" s="765"/>
      <c r="AA38" s="765"/>
      <c r="AB38" s="765"/>
      <c r="AC38" s="765"/>
      <c r="AD38" s="765"/>
      <c r="AE38" s="765"/>
      <c r="AF38" s="765"/>
      <c r="AG38" s="765"/>
      <c r="AH38" s="765"/>
      <c r="AI38" s="765"/>
      <c r="AJ38" s="765"/>
      <c r="AK38" s="765"/>
      <c r="AL38" s="765"/>
      <c r="AM38" s="765"/>
      <c r="AN38" s="765"/>
      <c r="AO38" s="765"/>
      <c r="AP38" s="766"/>
      <c r="AQ38" s="3"/>
      <c r="AR38" s="26"/>
      <c r="AS38" s="26"/>
      <c r="AT38" s="26"/>
      <c r="AU38" s="26"/>
      <c r="AV38" s="26"/>
      <c r="AW38" s="26"/>
      <c r="AX38" s="26"/>
      <c r="AY38" s="26"/>
      <c r="AZ38" s="26"/>
      <c r="BA38" s="26"/>
      <c r="BB38" s="26"/>
      <c r="BC38" s="26"/>
      <c r="BD38" s="26"/>
      <c r="BE38" s="3"/>
      <c r="BF38" s="27"/>
      <c r="BG38" s="27"/>
      <c r="BH38" s="3"/>
      <c r="BI38" s="3"/>
      <c r="BJ38" s="3"/>
      <c r="BK38" s="3"/>
      <c r="BL38" s="3"/>
      <c r="BM38" s="3"/>
      <c r="BN38" s="3"/>
      <c r="BO38" s="3"/>
      <c r="BP38" s="22"/>
      <c r="BQ38" s="735"/>
      <c r="BR38" s="736"/>
      <c r="BS38" s="1281" t="s">
        <v>61</v>
      </c>
      <c r="BT38" s="1282"/>
      <c r="BU38" s="1282"/>
      <c r="BV38" s="1282"/>
      <c r="BW38" s="1282"/>
      <c r="BX38" s="1282"/>
      <c r="BY38" s="1282"/>
      <c r="BZ38" s="1283"/>
      <c r="CA38" s="1291" t="s">
        <v>62</v>
      </c>
      <c r="CB38" s="1292"/>
      <c r="CC38" s="1292"/>
      <c r="CD38" s="1292"/>
      <c r="CE38" s="1292"/>
      <c r="CF38" s="1292"/>
      <c r="CG38" s="1292"/>
      <c r="CH38" s="1292"/>
      <c r="CI38" s="1292"/>
      <c r="CJ38" s="1292"/>
      <c r="CK38" s="1292"/>
      <c r="CL38" s="1293"/>
      <c r="CM38" s="1291" t="s">
        <v>62</v>
      </c>
      <c r="CN38" s="1292"/>
      <c r="CO38" s="1292"/>
      <c r="CP38" s="1292"/>
      <c r="CQ38" s="1292"/>
      <c r="CR38" s="1292"/>
      <c r="CS38" s="1292"/>
      <c r="CT38" s="1292"/>
      <c r="CU38" s="1292"/>
      <c r="CV38" s="1292"/>
      <c r="CW38" s="1292"/>
      <c r="CX38" s="1293"/>
      <c r="CY38" s="1291" t="s">
        <v>62</v>
      </c>
      <c r="CZ38" s="1292"/>
      <c r="DA38" s="1292"/>
      <c r="DB38" s="1292"/>
      <c r="DC38" s="1292"/>
      <c r="DD38" s="1292"/>
      <c r="DE38" s="1292"/>
      <c r="DF38" s="1292"/>
      <c r="DG38" s="1292"/>
      <c r="DH38" s="1292"/>
      <c r="DI38" s="1292"/>
      <c r="DJ38" s="1293"/>
      <c r="DK38" s="1290">
        <v>20</v>
      </c>
      <c r="DL38" s="1290"/>
      <c r="DM38" s="1290"/>
      <c r="DN38" s="1290"/>
      <c r="DO38" s="732"/>
      <c r="DP38" s="732"/>
      <c r="DQ38" s="732"/>
      <c r="DR38" s="732"/>
      <c r="DS38" s="732"/>
      <c r="DT38" s="747"/>
    </row>
    <row r="39" spans="1:124" ht="18.600000000000001" customHeight="1" thickTop="1" x14ac:dyDescent="0.15">
      <c r="A39" s="754"/>
      <c r="B39" s="755"/>
      <c r="C39" s="755"/>
      <c r="D39" s="755"/>
      <c r="E39" s="755"/>
      <c r="F39" s="755"/>
      <c r="G39" s="755"/>
      <c r="H39" s="755"/>
      <c r="I39" s="755"/>
      <c r="J39" s="755"/>
      <c r="K39" s="755"/>
      <c r="L39" s="755"/>
      <c r="M39" s="756"/>
      <c r="N39" s="760"/>
      <c r="O39" s="760"/>
      <c r="P39" s="764"/>
      <c r="Q39" s="765"/>
      <c r="R39" s="765"/>
      <c r="S39" s="765"/>
      <c r="T39" s="765"/>
      <c r="U39" s="765"/>
      <c r="V39" s="765"/>
      <c r="W39" s="765"/>
      <c r="X39" s="765"/>
      <c r="Y39" s="765"/>
      <c r="Z39" s="765"/>
      <c r="AA39" s="765"/>
      <c r="AB39" s="765"/>
      <c r="AC39" s="765"/>
      <c r="AD39" s="765"/>
      <c r="AE39" s="765"/>
      <c r="AF39" s="765"/>
      <c r="AG39" s="765"/>
      <c r="AH39" s="765"/>
      <c r="AI39" s="765"/>
      <c r="AJ39" s="765"/>
      <c r="AK39" s="765"/>
      <c r="AL39" s="765"/>
      <c r="AM39" s="765"/>
      <c r="AN39" s="765"/>
      <c r="AO39" s="765"/>
      <c r="AP39" s="766"/>
      <c r="AQ39" s="3"/>
      <c r="AR39" s="3"/>
      <c r="AS39" s="24"/>
      <c r="AT39" s="24"/>
      <c r="AU39" s="24"/>
      <c r="AV39" s="24"/>
      <c r="AW39" s="24"/>
      <c r="AX39" s="24"/>
      <c r="AY39" s="24"/>
      <c r="AZ39" s="24"/>
      <c r="BA39" s="24"/>
      <c r="BB39" s="24"/>
      <c r="BC39" s="24"/>
      <c r="BD39" s="24"/>
      <c r="BE39" s="3"/>
      <c r="BF39" s="27"/>
      <c r="BG39" s="27"/>
      <c r="BH39" s="3"/>
      <c r="BI39" s="3"/>
      <c r="BJ39" s="3"/>
      <c r="BK39" s="3"/>
      <c r="BL39" s="3"/>
      <c r="BM39" s="3"/>
      <c r="BN39" s="3"/>
      <c r="BO39" s="3"/>
      <c r="BP39" s="22"/>
      <c r="BQ39" s="735"/>
      <c r="BR39" s="736"/>
      <c r="BS39" s="1301"/>
      <c r="BT39" s="1295"/>
      <c r="BU39" s="1295"/>
      <c r="BV39" s="1296"/>
      <c r="BW39" s="1294"/>
      <c r="BX39" s="1295"/>
      <c r="BY39" s="1295"/>
      <c r="BZ39" s="1296"/>
      <c r="CA39" s="1294"/>
      <c r="CB39" s="1295"/>
      <c r="CC39" s="1295"/>
      <c r="CD39" s="1296"/>
      <c r="CE39" s="1294"/>
      <c r="CF39" s="1295"/>
      <c r="CG39" s="1295"/>
      <c r="CH39" s="1296"/>
      <c r="CI39" s="1294"/>
      <c r="CJ39" s="1295"/>
      <c r="CK39" s="1295"/>
      <c r="CL39" s="1296"/>
      <c r="CM39" s="1294"/>
      <c r="CN39" s="1295"/>
      <c r="CO39" s="1295"/>
      <c r="CP39" s="1296"/>
      <c r="CQ39" s="1294"/>
      <c r="CR39" s="1295"/>
      <c r="CS39" s="1295"/>
      <c r="CT39" s="1296"/>
      <c r="CU39" s="1294"/>
      <c r="CV39" s="1295"/>
      <c r="CW39" s="1295"/>
      <c r="CX39" s="1296"/>
      <c r="CY39" s="1294"/>
      <c r="CZ39" s="1295"/>
      <c r="DA39" s="1295"/>
      <c r="DB39" s="1296"/>
      <c r="DC39" s="1294"/>
      <c r="DD39" s="1295"/>
      <c r="DE39" s="1295"/>
      <c r="DF39" s="1296"/>
      <c r="DG39" s="1300"/>
      <c r="DH39" s="1300"/>
      <c r="DI39" s="1300"/>
      <c r="DJ39" s="1300"/>
      <c r="DK39" s="1300"/>
      <c r="DL39" s="1300"/>
      <c r="DM39" s="1300"/>
      <c r="DN39" s="1300"/>
      <c r="DO39" s="1308"/>
      <c r="DP39" s="1308"/>
      <c r="DQ39" s="1308"/>
      <c r="DR39" s="1308"/>
      <c r="DS39" s="1308"/>
      <c r="DT39" s="1309"/>
    </row>
    <row r="40" spans="1:124" ht="18.600000000000001" customHeight="1" thickBot="1" x14ac:dyDescent="0.2">
      <c r="A40" s="754"/>
      <c r="B40" s="755"/>
      <c r="C40" s="755"/>
      <c r="D40" s="755"/>
      <c r="E40" s="755"/>
      <c r="F40" s="755"/>
      <c r="G40" s="755"/>
      <c r="H40" s="755"/>
      <c r="I40" s="755"/>
      <c r="J40" s="755"/>
      <c r="K40" s="755"/>
      <c r="L40" s="755"/>
      <c r="M40" s="756"/>
      <c r="N40" s="760"/>
      <c r="O40" s="760"/>
      <c r="P40" s="767"/>
      <c r="Q40" s="768"/>
      <c r="R40" s="768"/>
      <c r="S40" s="768"/>
      <c r="T40" s="768"/>
      <c r="U40" s="768"/>
      <c r="V40" s="768"/>
      <c r="W40" s="768"/>
      <c r="X40" s="768"/>
      <c r="Y40" s="768"/>
      <c r="Z40" s="768"/>
      <c r="AA40" s="768"/>
      <c r="AB40" s="768"/>
      <c r="AC40" s="768"/>
      <c r="AD40" s="768"/>
      <c r="AE40" s="768"/>
      <c r="AF40" s="768"/>
      <c r="AG40" s="768"/>
      <c r="AH40" s="768"/>
      <c r="AI40" s="768"/>
      <c r="AJ40" s="768"/>
      <c r="AK40" s="768"/>
      <c r="AL40" s="768"/>
      <c r="AM40" s="768"/>
      <c r="AN40" s="768"/>
      <c r="AO40" s="768"/>
      <c r="AP40" s="769"/>
      <c r="AQ40" s="3"/>
      <c r="AR40" s="3"/>
      <c r="AS40" s="24"/>
      <c r="AT40" s="24"/>
      <c r="AU40" s="24"/>
      <c r="AV40" s="24"/>
      <c r="AW40" s="24"/>
      <c r="AX40" s="24"/>
      <c r="AY40" s="24"/>
      <c r="AZ40" s="24"/>
      <c r="BA40" s="24"/>
      <c r="BB40" s="24"/>
      <c r="BC40" s="24"/>
      <c r="BD40" s="24"/>
      <c r="BE40" s="3"/>
      <c r="BF40" s="27"/>
      <c r="BG40" s="27"/>
      <c r="BH40" s="3"/>
      <c r="BI40" s="3"/>
      <c r="BJ40" s="3"/>
      <c r="BK40" s="3"/>
      <c r="BL40" s="3"/>
      <c r="BM40" s="3"/>
      <c r="BN40" s="3"/>
      <c r="BO40" s="3"/>
      <c r="BP40" s="22"/>
      <c r="BQ40" s="737"/>
      <c r="BR40" s="738"/>
      <c r="BS40" s="1302"/>
      <c r="BT40" s="1298"/>
      <c r="BU40" s="1298"/>
      <c r="BV40" s="1299"/>
      <c r="BW40" s="1297"/>
      <c r="BX40" s="1298"/>
      <c r="BY40" s="1298"/>
      <c r="BZ40" s="1299"/>
      <c r="CA40" s="1297"/>
      <c r="CB40" s="1298"/>
      <c r="CC40" s="1298"/>
      <c r="CD40" s="1299"/>
      <c r="CE40" s="1297"/>
      <c r="CF40" s="1298"/>
      <c r="CG40" s="1298"/>
      <c r="CH40" s="1299"/>
      <c r="CI40" s="1297"/>
      <c r="CJ40" s="1298"/>
      <c r="CK40" s="1298"/>
      <c r="CL40" s="1299"/>
      <c r="CM40" s="1297"/>
      <c r="CN40" s="1298"/>
      <c r="CO40" s="1298"/>
      <c r="CP40" s="1299"/>
      <c r="CQ40" s="1297"/>
      <c r="CR40" s="1298"/>
      <c r="CS40" s="1298"/>
      <c r="CT40" s="1299"/>
      <c r="CU40" s="1297"/>
      <c r="CV40" s="1298"/>
      <c r="CW40" s="1298"/>
      <c r="CX40" s="1299"/>
      <c r="CY40" s="1297"/>
      <c r="CZ40" s="1298"/>
      <c r="DA40" s="1298"/>
      <c r="DB40" s="1299"/>
      <c r="DC40" s="1297"/>
      <c r="DD40" s="1298"/>
      <c r="DE40" s="1298"/>
      <c r="DF40" s="1299"/>
      <c r="DG40" s="705"/>
      <c r="DH40" s="705"/>
      <c r="DI40" s="705"/>
      <c r="DJ40" s="705"/>
      <c r="DK40" s="705"/>
      <c r="DL40" s="705"/>
      <c r="DM40" s="705"/>
      <c r="DN40" s="705"/>
      <c r="DO40" s="1279"/>
      <c r="DP40" s="1279"/>
      <c r="DQ40" s="1279"/>
      <c r="DR40" s="1279"/>
      <c r="DS40" s="1279"/>
      <c r="DT40" s="1280"/>
    </row>
    <row r="41" spans="1:124" ht="9.9499999999999993" customHeight="1" thickTop="1" thickBot="1" x14ac:dyDescent="0.2">
      <c r="A41" s="754"/>
      <c r="B41" s="755"/>
      <c r="C41" s="755"/>
      <c r="D41" s="755"/>
      <c r="E41" s="755"/>
      <c r="F41" s="755"/>
      <c r="G41" s="755"/>
      <c r="H41" s="755"/>
      <c r="I41" s="755"/>
      <c r="J41" s="755"/>
      <c r="K41" s="755"/>
      <c r="L41" s="755"/>
      <c r="M41" s="756"/>
      <c r="N41" s="779" t="s">
        <v>51</v>
      </c>
      <c r="O41" s="780"/>
      <c r="P41" s="1321" t="s">
        <v>52</v>
      </c>
      <c r="Q41" s="1321"/>
      <c r="R41" s="1321"/>
      <c r="S41" s="1321"/>
      <c r="T41" s="1321"/>
      <c r="U41" s="1321"/>
      <c r="V41" s="1321"/>
      <c r="W41" s="1321"/>
      <c r="X41" s="1321"/>
      <c r="Y41" s="1321"/>
      <c r="Z41" s="1321"/>
      <c r="AA41" s="1321"/>
      <c r="AB41" s="1321"/>
      <c r="AC41" s="1321"/>
      <c r="AD41" s="1321"/>
      <c r="AE41" s="1321"/>
      <c r="AF41" s="1321"/>
      <c r="AG41" s="1321"/>
      <c r="AH41" s="1321"/>
      <c r="AI41" s="1321"/>
      <c r="AJ41" s="1321"/>
      <c r="AK41" s="1321"/>
      <c r="AL41" s="1321"/>
      <c r="AM41" s="1321"/>
      <c r="AN41" s="1321"/>
      <c r="AO41" s="1321"/>
      <c r="AP41" s="1321"/>
      <c r="AQ41" s="3"/>
      <c r="AR41" s="3"/>
      <c r="AS41" s="24"/>
      <c r="AT41" s="24"/>
      <c r="AU41" s="24"/>
      <c r="AV41" s="24"/>
      <c r="AW41" s="24"/>
      <c r="AX41" s="24"/>
      <c r="AY41" s="24"/>
      <c r="AZ41" s="24"/>
      <c r="BA41" s="24"/>
      <c r="BB41" s="24"/>
      <c r="BC41" s="24"/>
      <c r="BD41" s="24"/>
      <c r="BE41" s="3"/>
      <c r="BF41" s="27"/>
      <c r="BG41" s="27"/>
      <c r="BH41" s="3"/>
      <c r="BI41" s="3"/>
      <c r="BJ41" s="3"/>
      <c r="BK41" s="3"/>
      <c r="BL41" s="3"/>
      <c r="BM41" s="3"/>
      <c r="BN41" s="3"/>
      <c r="BO41" s="3"/>
      <c r="BP41" s="22"/>
      <c r="BQ41" s="22"/>
      <c r="BR41" s="22"/>
      <c r="BS41" s="22"/>
      <c r="BT41" s="3"/>
    </row>
    <row r="42" spans="1:124" ht="9.9499999999999993" customHeight="1" thickTop="1" x14ac:dyDescent="0.15">
      <c r="A42" s="754"/>
      <c r="B42" s="755"/>
      <c r="C42" s="755"/>
      <c r="D42" s="755"/>
      <c r="E42" s="755"/>
      <c r="F42" s="755"/>
      <c r="G42" s="755"/>
      <c r="H42" s="755"/>
      <c r="I42" s="755"/>
      <c r="J42" s="755"/>
      <c r="K42" s="755"/>
      <c r="L42" s="755"/>
      <c r="M42" s="756"/>
      <c r="N42" s="781"/>
      <c r="O42" s="782"/>
      <c r="P42" s="1322"/>
      <c r="Q42" s="1322"/>
      <c r="R42" s="1322"/>
      <c r="S42" s="1322"/>
      <c r="T42" s="1322"/>
      <c r="U42" s="1322"/>
      <c r="V42" s="1322"/>
      <c r="W42" s="1322"/>
      <c r="X42" s="1322"/>
      <c r="Y42" s="1322"/>
      <c r="Z42" s="1322"/>
      <c r="AA42" s="1322"/>
      <c r="AB42" s="1322"/>
      <c r="AC42" s="1322"/>
      <c r="AD42" s="1322"/>
      <c r="AE42" s="1322"/>
      <c r="AF42" s="1322"/>
      <c r="AG42" s="1322"/>
      <c r="AH42" s="1322"/>
      <c r="AI42" s="1322"/>
      <c r="AJ42" s="1322"/>
      <c r="AK42" s="1322"/>
      <c r="AL42" s="1322"/>
      <c r="AM42" s="1322"/>
      <c r="AN42" s="1322"/>
      <c r="AO42" s="1322"/>
      <c r="AP42" s="1322"/>
      <c r="AQ42" s="3"/>
      <c r="AR42" s="1"/>
      <c r="AS42" s="1"/>
      <c r="AT42" s="1"/>
      <c r="AU42" s="1"/>
      <c r="AV42" s="1"/>
      <c r="AW42" s="1"/>
      <c r="AX42" s="1"/>
      <c r="AY42" s="1"/>
      <c r="AZ42" s="1"/>
      <c r="BA42" s="1"/>
      <c r="BB42" s="1"/>
      <c r="BC42" s="1"/>
      <c r="BD42" s="1"/>
      <c r="BE42" s="3"/>
      <c r="BF42" s="27"/>
      <c r="BG42" s="27"/>
      <c r="BH42" s="3"/>
      <c r="BI42" s="3"/>
      <c r="BJ42" s="3"/>
      <c r="BK42" s="3"/>
      <c r="BL42" s="3"/>
      <c r="BM42" s="3"/>
      <c r="BN42" s="3"/>
      <c r="BO42" s="3"/>
      <c r="BP42" s="22"/>
      <c r="BQ42" s="826" t="s">
        <v>67</v>
      </c>
      <c r="BR42" s="827"/>
      <c r="BS42" s="827"/>
      <c r="BT42" s="827"/>
      <c r="BU42" s="827"/>
      <c r="BV42" s="827"/>
      <c r="BW42" s="827"/>
      <c r="BX42" s="827"/>
      <c r="BY42" s="827"/>
      <c r="BZ42" s="827"/>
      <c r="CA42" s="828"/>
      <c r="CC42" s="787" t="s">
        <v>27</v>
      </c>
      <c r="CD42" s="788"/>
      <c r="CE42" s="788"/>
      <c r="CF42" s="788"/>
      <c r="CG42" s="796" t="s">
        <v>17</v>
      </c>
      <c r="CH42" s="797"/>
      <c r="CI42" s="800"/>
      <c r="CJ42" s="801"/>
      <c r="CK42" s="801"/>
      <c r="CL42" s="801"/>
      <c r="CM42" s="801"/>
      <c r="CN42" s="801"/>
      <c r="CO42" s="801"/>
      <c r="CP42" s="801"/>
      <c r="CQ42" s="801"/>
      <c r="CR42" s="801"/>
      <c r="CS42" s="801"/>
      <c r="CT42" s="801"/>
      <c r="CU42" s="801"/>
      <c r="CV42" s="801"/>
      <c r="CW42" s="801"/>
      <c r="CX42" s="801"/>
      <c r="CY42" s="804" t="s">
        <v>74</v>
      </c>
      <c r="CZ42" s="804"/>
      <c r="DA42" s="804"/>
      <c r="DB42" s="804"/>
      <c r="DC42" s="806" t="s">
        <v>16</v>
      </c>
      <c r="DD42" s="806"/>
      <c r="DE42" s="806"/>
      <c r="DF42" s="808"/>
      <c r="DG42" s="808"/>
      <c r="DH42" s="808"/>
      <c r="DI42" s="808"/>
      <c r="DJ42" s="808"/>
      <c r="DK42" s="808"/>
      <c r="DL42" s="808"/>
      <c r="DM42" s="808"/>
      <c r="DN42" s="808"/>
      <c r="DO42" s="808"/>
      <c r="DP42" s="808"/>
      <c r="DQ42" s="808"/>
      <c r="DR42" s="808"/>
      <c r="DS42" s="808"/>
      <c r="DT42" s="809"/>
    </row>
    <row r="43" spans="1:124" ht="9.9499999999999993" customHeight="1" x14ac:dyDescent="0.15">
      <c r="A43" s="754"/>
      <c r="B43" s="755"/>
      <c r="C43" s="755"/>
      <c r="D43" s="755"/>
      <c r="E43" s="755"/>
      <c r="F43" s="755"/>
      <c r="G43" s="755"/>
      <c r="H43" s="755"/>
      <c r="I43" s="755"/>
      <c r="J43" s="755"/>
      <c r="K43" s="755"/>
      <c r="L43" s="755"/>
      <c r="M43" s="756"/>
      <c r="N43" s="781"/>
      <c r="O43" s="782"/>
      <c r="P43" s="1303"/>
      <c r="Q43" s="833"/>
      <c r="R43" s="833"/>
      <c r="S43" s="833"/>
      <c r="T43" s="833"/>
      <c r="U43" s="833"/>
      <c r="V43" s="833"/>
      <c r="W43" s="833"/>
      <c r="X43" s="833"/>
      <c r="Y43" s="833"/>
      <c r="Z43" s="833"/>
      <c r="AA43" s="833"/>
      <c r="AB43" s="833"/>
      <c r="AC43" s="833"/>
      <c r="AD43" s="833"/>
      <c r="AE43" s="833"/>
      <c r="AF43" s="833"/>
      <c r="AG43" s="833"/>
      <c r="AH43" s="833"/>
      <c r="AI43" s="833"/>
      <c r="AJ43" s="833"/>
      <c r="AK43" s="833"/>
      <c r="AL43" s="833"/>
      <c r="AM43" s="833"/>
      <c r="AN43" s="833"/>
      <c r="AO43" s="833"/>
      <c r="AP43" s="1304"/>
      <c r="AQ43" s="3"/>
      <c r="AR43" s="1"/>
      <c r="AS43" s="1"/>
      <c r="AT43" s="1"/>
      <c r="AU43" s="1"/>
      <c r="AV43" s="1"/>
      <c r="AW43" s="1"/>
      <c r="AX43" s="1"/>
      <c r="AY43" s="1"/>
      <c r="AZ43" s="1"/>
      <c r="BA43" s="1"/>
      <c r="BB43" s="1"/>
      <c r="BC43" s="1"/>
      <c r="BD43" s="1"/>
      <c r="BE43" s="3"/>
      <c r="BF43" s="27"/>
      <c r="BG43" s="27"/>
      <c r="BH43" s="3"/>
      <c r="BI43" s="3"/>
      <c r="BJ43" s="3"/>
      <c r="BK43" s="3"/>
      <c r="BL43" s="3"/>
      <c r="BM43" s="3"/>
      <c r="BN43" s="3"/>
      <c r="BO43" s="3"/>
      <c r="BP43" s="22"/>
      <c r="BQ43" s="829"/>
      <c r="BR43" s="830"/>
      <c r="BS43" s="830"/>
      <c r="BT43" s="830"/>
      <c r="BU43" s="830"/>
      <c r="BV43" s="830"/>
      <c r="BW43" s="830"/>
      <c r="BX43" s="830"/>
      <c r="BY43" s="830"/>
      <c r="BZ43" s="830"/>
      <c r="CA43" s="831"/>
      <c r="CC43" s="789"/>
      <c r="CD43" s="790"/>
      <c r="CE43" s="790"/>
      <c r="CF43" s="790"/>
      <c r="CG43" s="798"/>
      <c r="CH43" s="799"/>
      <c r="CI43" s="802"/>
      <c r="CJ43" s="803"/>
      <c r="CK43" s="803"/>
      <c r="CL43" s="803"/>
      <c r="CM43" s="803"/>
      <c r="CN43" s="803"/>
      <c r="CO43" s="803"/>
      <c r="CP43" s="803"/>
      <c r="CQ43" s="803"/>
      <c r="CR43" s="803"/>
      <c r="CS43" s="803"/>
      <c r="CT43" s="803"/>
      <c r="CU43" s="803"/>
      <c r="CV43" s="803"/>
      <c r="CW43" s="803"/>
      <c r="CX43" s="803"/>
      <c r="CY43" s="805"/>
      <c r="CZ43" s="805"/>
      <c r="DA43" s="805"/>
      <c r="DB43" s="805"/>
      <c r="DC43" s="807"/>
      <c r="DD43" s="807"/>
      <c r="DE43" s="807"/>
      <c r="DF43" s="810"/>
      <c r="DG43" s="810"/>
      <c r="DH43" s="810"/>
      <c r="DI43" s="810"/>
      <c r="DJ43" s="810"/>
      <c r="DK43" s="810"/>
      <c r="DL43" s="810"/>
      <c r="DM43" s="810"/>
      <c r="DN43" s="810"/>
      <c r="DO43" s="810"/>
      <c r="DP43" s="810"/>
      <c r="DQ43" s="810"/>
      <c r="DR43" s="810"/>
      <c r="DS43" s="810"/>
      <c r="DT43" s="811"/>
    </row>
    <row r="44" spans="1:124" ht="18.600000000000001" customHeight="1" x14ac:dyDescent="0.15">
      <c r="A44" s="757"/>
      <c r="B44" s="758"/>
      <c r="C44" s="758"/>
      <c r="D44" s="758"/>
      <c r="E44" s="758"/>
      <c r="F44" s="758"/>
      <c r="G44" s="758"/>
      <c r="H44" s="758"/>
      <c r="I44" s="758"/>
      <c r="J44" s="758"/>
      <c r="K44" s="758"/>
      <c r="L44" s="758"/>
      <c r="M44" s="759"/>
      <c r="N44" s="783"/>
      <c r="O44" s="784"/>
      <c r="P44" s="1305"/>
      <c r="Q44" s="1306"/>
      <c r="R44" s="1306"/>
      <c r="S44" s="1306"/>
      <c r="T44" s="1306"/>
      <c r="U44" s="1306"/>
      <c r="V44" s="1306"/>
      <c r="W44" s="1306"/>
      <c r="X44" s="1306"/>
      <c r="Y44" s="1306"/>
      <c r="Z44" s="1306"/>
      <c r="AA44" s="1306"/>
      <c r="AB44" s="1306"/>
      <c r="AC44" s="1306"/>
      <c r="AD44" s="1306"/>
      <c r="AE44" s="1306"/>
      <c r="AF44" s="1306"/>
      <c r="AG44" s="1306"/>
      <c r="AH44" s="1306"/>
      <c r="AI44" s="1306"/>
      <c r="AJ44" s="1306"/>
      <c r="AK44" s="1306"/>
      <c r="AL44" s="1306"/>
      <c r="AM44" s="1306"/>
      <c r="AN44" s="1306"/>
      <c r="AO44" s="1306"/>
      <c r="AP44" s="1307"/>
      <c r="AQ44" s="3"/>
      <c r="AR44" s="3"/>
      <c r="AS44" s="23"/>
      <c r="AT44" s="24"/>
      <c r="AU44" s="24"/>
      <c r="AV44" s="24"/>
      <c r="AW44" s="24"/>
      <c r="AX44" s="24"/>
      <c r="AY44" s="24"/>
      <c r="AZ44" s="24"/>
      <c r="BA44" s="24"/>
      <c r="BB44" s="24"/>
      <c r="BC44" s="24"/>
      <c r="BD44" s="24"/>
      <c r="BE44" s="3"/>
      <c r="BF44" s="27"/>
      <c r="BG44" s="27"/>
      <c r="BH44" s="25"/>
      <c r="BI44" s="25"/>
      <c r="BJ44" s="25"/>
      <c r="BK44" s="25"/>
      <c r="BL44" s="25"/>
      <c r="BM44" s="25"/>
      <c r="BN44" s="25"/>
      <c r="BO44" s="25"/>
      <c r="BP44" s="3"/>
      <c r="BQ44" s="829"/>
      <c r="BR44" s="830"/>
      <c r="BS44" s="830"/>
      <c r="BT44" s="830"/>
      <c r="BU44" s="830"/>
      <c r="BV44" s="830"/>
      <c r="BW44" s="830"/>
      <c r="BX44" s="830"/>
      <c r="BY44" s="830"/>
      <c r="BZ44" s="830"/>
      <c r="CA44" s="831"/>
      <c r="CC44" s="789"/>
      <c r="CD44" s="790"/>
      <c r="CE44" s="790"/>
      <c r="CF44" s="790"/>
      <c r="CG44" s="773"/>
      <c r="CH44" s="774"/>
      <c r="CI44" s="774"/>
      <c r="CJ44" s="774"/>
      <c r="CK44" s="774"/>
      <c r="CL44" s="774"/>
      <c r="CM44" s="774"/>
      <c r="CN44" s="774"/>
      <c r="CO44" s="774"/>
      <c r="CP44" s="774"/>
      <c r="CQ44" s="774"/>
      <c r="CR44" s="774"/>
      <c r="CS44" s="774"/>
      <c r="CT44" s="774"/>
      <c r="CU44" s="774"/>
      <c r="CV44" s="774"/>
      <c r="CW44" s="774"/>
      <c r="CX44" s="775"/>
      <c r="CY44" s="805"/>
      <c r="CZ44" s="805"/>
      <c r="DA44" s="805"/>
      <c r="DB44" s="805"/>
      <c r="DC44" s="819"/>
      <c r="DD44" s="819"/>
      <c r="DE44" s="819"/>
      <c r="DF44" s="819"/>
      <c r="DG44" s="819"/>
      <c r="DH44" s="819"/>
      <c r="DI44" s="819"/>
      <c r="DJ44" s="819"/>
      <c r="DK44" s="819"/>
      <c r="DL44" s="819"/>
      <c r="DM44" s="819"/>
      <c r="DN44" s="819"/>
      <c r="DO44" s="819"/>
      <c r="DP44" s="819"/>
      <c r="DQ44" s="819"/>
      <c r="DR44" s="819"/>
      <c r="DS44" s="819"/>
      <c r="DT44" s="820"/>
    </row>
    <row r="45" spans="1:124" ht="18.600000000000001" customHeight="1" x14ac:dyDescent="0.15">
      <c r="A45" s="779" t="s">
        <v>53</v>
      </c>
      <c r="B45" s="780"/>
      <c r="C45" s="835" t="s">
        <v>54</v>
      </c>
      <c r="D45" s="836"/>
      <c r="E45" s="836"/>
      <c r="F45" s="836"/>
      <c r="G45" s="836"/>
      <c r="H45" s="836"/>
      <c r="I45" s="836"/>
      <c r="J45" s="836"/>
      <c r="K45" s="836"/>
      <c r="L45" s="836"/>
      <c r="M45" s="837"/>
      <c r="N45" s="779" t="s">
        <v>55</v>
      </c>
      <c r="O45" s="780"/>
      <c r="P45" s="751" t="s">
        <v>69</v>
      </c>
      <c r="Q45" s="838"/>
      <c r="R45" s="838"/>
      <c r="S45" s="838"/>
      <c r="T45" s="838"/>
      <c r="U45" s="838"/>
      <c r="V45" s="838"/>
      <c r="W45" s="838"/>
      <c r="X45" s="838"/>
      <c r="Y45" s="838"/>
      <c r="Z45" s="838"/>
      <c r="AA45" s="838"/>
      <c r="AB45" s="838"/>
      <c r="AC45" s="838"/>
      <c r="AD45" s="838"/>
      <c r="AE45" s="838"/>
      <c r="AF45" s="838"/>
      <c r="AG45" s="838"/>
      <c r="AH45" s="838"/>
      <c r="AI45" s="838"/>
      <c r="AJ45" s="838"/>
      <c r="AK45" s="838"/>
      <c r="AL45" s="838"/>
      <c r="AM45" s="838"/>
      <c r="AN45" s="838"/>
      <c r="AO45" s="838"/>
      <c r="AP45" s="839"/>
      <c r="AQ45" s="3"/>
      <c r="AR45" s="3"/>
      <c r="AS45" s="24"/>
      <c r="AT45" s="24"/>
      <c r="AU45" s="24"/>
      <c r="AV45" s="24"/>
      <c r="AW45" s="24"/>
      <c r="AX45" s="24"/>
      <c r="AY45" s="24"/>
      <c r="AZ45" s="24"/>
      <c r="BA45" s="24"/>
      <c r="BB45" s="24"/>
      <c r="BC45" s="24"/>
      <c r="BD45" s="24"/>
      <c r="BE45" s="3"/>
      <c r="BF45" s="3"/>
      <c r="BG45" s="3"/>
      <c r="BH45" s="3"/>
      <c r="BI45" s="3"/>
      <c r="BJ45" s="3"/>
      <c r="BK45" s="3"/>
      <c r="BL45" s="3"/>
      <c r="BM45" s="3"/>
      <c r="BN45" s="3"/>
      <c r="BO45" s="3"/>
      <c r="BP45" s="3"/>
      <c r="BQ45" s="832" t="s">
        <v>78</v>
      </c>
      <c r="BR45" s="833"/>
      <c r="BS45" s="833"/>
      <c r="BT45" s="833"/>
      <c r="BU45" s="833"/>
      <c r="BV45" s="833"/>
      <c r="BW45" s="833"/>
      <c r="BX45" s="833"/>
      <c r="BY45" s="833"/>
      <c r="BZ45" s="833"/>
      <c r="CA45" s="834"/>
      <c r="CC45" s="789"/>
      <c r="CD45" s="790"/>
      <c r="CE45" s="790"/>
      <c r="CF45" s="790"/>
      <c r="CG45" s="773"/>
      <c r="CH45" s="774"/>
      <c r="CI45" s="774"/>
      <c r="CJ45" s="774"/>
      <c r="CK45" s="774"/>
      <c r="CL45" s="774"/>
      <c r="CM45" s="774"/>
      <c r="CN45" s="774"/>
      <c r="CO45" s="774"/>
      <c r="CP45" s="774"/>
      <c r="CQ45" s="774"/>
      <c r="CR45" s="774"/>
      <c r="CS45" s="774"/>
      <c r="CT45" s="774"/>
      <c r="CU45" s="774"/>
      <c r="CV45" s="774"/>
      <c r="CW45" s="774"/>
      <c r="CX45" s="775"/>
      <c r="CY45" s="805"/>
      <c r="CZ45" s="805"/>
      <c r="DA45" s="805"/>
      <c r="DB45" s="805"/>
      <c r="DC45" s="845"/>
      <c r="DD45" s="845"/>
      <c r="DE45" s="845"/>
      <c r="DF45" s="845"/>
      <c r="DG45" s="845"/>
      <c r="DH45" s="845"/>
      <c r="DI45" s="845"/>
      <c r="DJ45" s="845"/>
      <c r="DK45" s="845"/>
      <c r="DL45" s="845"/>
      <c r="DM45" s="845"/>
      <c r="DN45" s="845"/>
      <c r="DO45" s="845"/>
      <c r="DP45" s="845"/>
      <c r="DQ45" s="845"/>
      <c r="DR45" s="845"/>
      <c r="DS45" s="845"/>
      <c r="DT45" s="846"/>
    </row>
    <row r="46" spans="1:124" ht="18.600000000000001" customHeight="1" x14ac:dyDescent="0.15">
      <c r="A46" s="781"/>
      <c r="B46" s="782"/>
      <c r="C46" s="847"/>
      <c r="D46" s="807"/>
      <c r="E46" s="807"/>
      <c r="F46" s="807"/>
      <c r="G46" s="807"/>
      <c r="H46" s="807"/>
      <c r="I46" s="807"/>
      <c r="J46" s="807"/>
      <c r="K46" s="807"/>
      <c r="L46" s="807"/>
      <c r="M46" s="848"/>
      <c r="N46" s="781"/>
      <c r="O46" s="782"/>
      <c r="P46" s="840"/>
      <c r="Q46" s="776"/>
      <c r="R46" s="776"/>
      <c r="S46" s="776"/>
      <c r="T46" s="776"/>
      <c r="U46" s="776"/>
      <c r="V46" s="776"/>
      <c r="W46" s="776"/>
      <c r="X46" s="776"/>
      <c r="Y46" s="776"/>
      <c r="Z46" s="776"/>
      <c r="AA46" s="776"/>
      <c r="AB46" s="776"/>
      <c r="AC46" s="776"/>
      <c r="AD46" s="776"/>
      <c r="AE46" s="776"/>
      <c r="AF46" s="776"/>
      <c r="AG46" s="776"/>
      <c r="AH46" s="776"/>
      <c r="AI46" s="776"/>
      <c r="AJ46" s="776"/>
      <c r="AK46" s="776"/>
      <c r="AL46" s="776"/>
      <c r="AM46" s="776"/>
      <c r="AN46" s="776"/>
      <c r="AO46" s="776"/>
      <c r="AP46" s="841"/>
      <c r="AQ46" s="3"/>
      <c r="AR46" s="3"/>
      <c r="AS46" s="24"/>
      <c r="AT46" s="24"/>
      <c r="AU46" s="24"/>
      <c r="AV46" s="24"/>
      <c r="AW46" s="24"/>
      <c r="AX46" s="24"/>
      <c r="AY46" s="24"/>
      <c r="AZ46" s="24"/>
      <c r="BA46" s="24"/>
      <c r="BB46" s="24"/>
      <c r="BC46" s="24"/>
      <c r="BD46" s="24"/>
      <c r="BE46" s="3"/>
      <c r="BF46" s="3"/>
      <c r="BG46" s="3"/>
      <c r="BH46" s="3"/>
      <c r="BI46" s="3"/>
      <c r="BJ46" s="3"/>
      <c r="BK46" s="3"/>
      <c r="BL46" s="3"/>
      <c r="BM46" s="3"/>
      <c r="BN46" s="3"/>
      <c r="BO46" s="3"/>
      <c r="BP46" s="3"/>
      <c r="BQ46" s="832"/>
      <c r="BR46" s="833"/>
      <c r="BS46" s="833"/>
      <c r="BT46" s="833"/>
      <c r="BU46" s="833"/>
      <c r="BV46" s="833"/>
      <c r="BW46" s="833"/>
      <c r="BX46" s="833"/>
      <c r="BY46" s="833"/>
      <c r="BZ46" s="833"/>
      <c r="CA46" s="834"/>
      <c r="CC46" s="789"/>
      <c r="CD46" s="790"/>
      <c r="CE46" s="790"/>
      <c r="CF46" s="790"/>
      <c r="CG46" s="773"/>
      <c r="CH46" s="774"/>
      <c r="CI46" s="774"/>
      <c r="CJ46" s="774"/>
      <c r="CK46" s="774"/>
      <c r="CL46" s="774"/>
      <c r="CM46" s="774"/>
      <c r="CN46" s="774"/>
      <c r="CO46" s="774"/>
      <c r="CP46" s="774"/>
      <c r="CQ46" s="774"/>
      <c r="CR46" s="774"/>
      <c r="CS46" s="774"/>
      <c r="CT46" s="774"/>
      <c r="CU46" s="774"/>
      <c r="CV46" s="774"/>
      <c r="CW46" s="774"/>
      <c r="CX46" s="775"/>
      <c r="CY46" s="805"/>
      <c r="CZ46" s="805"/>
      <c r="DA46" s="805"/>
      <c r="DB46" s="805"/>
      <c r="DC46" s="845"/>
      <c r="DD46" s="845"/>
      <c r="DE46" s="845"/>
      <c r="DF46" s="845"/>
      <c r="DG46" s="845"/>
      <c r="DH46" s="845"/>
      <c r="DI46" s="845"/>
      <c r="DJ46" s="845"/>
      <c r="DK46" s="845"/>
      <c r="DL46" s="845"/>
      <c r="DM46" s="845"/>
      <c r="DN46" s="845"/>
      <c r="DO46" s="845"/>
      <c r="DP46" s="845"/>
      <c r="DQ46" s="845"/>
      <c r="DR46" s="845"/>
      <c r="DS46" s="845"/>
      <c r="DT46" s="846"/>
    </row>
    <row r="47" spans="1:124" ht="18.600000000000001" customHeight="1" x14ac:dyDescent="0.15">
      <c r="A47" s="783"/>
      <c r="B47" s="784"/>
      <c r="C47" s="847"/>
      <c r="D47" s="807"/>
      <c r="E47" s="807"/>
      <c r="F47" s="807"/>
      <c r="G47" s="807"/>
      <c r="H47" s="807"/>
      <c r="I47" s="807"/>
      <c r="J47" s="807"/>
      <c r="K47" s="807"/>
      <c r="L47" s="807"/>
      <c r="M47" s="848"/>
      <c r="N47" s="783"/>
      <c r="O47" s="784"/>
      <c r="P47" s="842"/>
      <c r="Q47" s="843"/>
      <c r="R47" s="843"/>
      <c r="S47" s="843"/>
      <c r="T47" s="843"/>
      <c r="U47" s="843"/>
      <c r="V47" s="843"/>
      <c r="W47" s="843"/>
      <c r="X47" s="843"/>
      <c r="Y47" s="843"/>
      <c r="Z47" s="843"/>
      <c r="AA47" s="843"/>
      <c r="AB47" s="843"/>
      <c r="AC47" s="843"/>
      <c r="AD47" s="843"/>
      <c r="AE47" s="843"/>
      <c r="AF47" s="843"/>
      <c r="AG47" s="843"/>
      <c r="AH47" s="843"/>
      <c r="AI47" s="843"/>
      <c r="AJ47" s="843"/>
      <c r="AK47" s="843"/>
      <c r="AL47" s="843"/>
      <c r="AM47" s="843"/>
      <c r="AN47" s="843"/>
      <c r="AO47" s="843"/>
      <c r="AP47" s="844"/>
      <c r="AQ47" s="3"/>
      <c r="AR47" s="3"/>
      <c r="AS47" s="24"/>
      <c r="AT47" s="24"/>
      <c r="AU47" s="24"/>
      <c r="AV47" s="24"/>
      <c r="AW47" s="24"/>
      <c r="AX47" s="24"/>
      <c r="AY47" s="24"/>
      <c r="AZ47" s="24"/>
      <c r="BA47" s="24"/>
      <c r="BB47" s="24"/>
      <c r="BC47" s="24"/>
      <c r="BD47" s="24"/>
      <c r="BE47" s="3"/>
      <c r="BF47" s="3"/>
      <c r="BG47" s="3"/>
      <c r="BH47" s="3"/>
      <c r="BI47" s="3"/>
      <c r="BJ47" s="3"/>
      <c r="BK47" s="3"/>
      <c r="BL47" s="3"/>
      <c r="BM47" s="3"/>
      <c r="BN47" s="3"/>
      <c r="BO47" s="3"/>
      <c r="BP47" s="3"/>
      <c r="BQ47" s="832"/>
      <c r="BR47" s="833"/>
      <c r="BS47" s="833"/>
      <c r="BT47" s="833"/>
      <c r="BU47" s="833"/>
      <c r="BV47" s="833"/>
      <c r="BW47" s="833"/>
      <c r="BX47" s="833"/>
      <c r="BY47" s="833"/>
      <c r="BZ47" s="833"/>
      <c r="CA47" s="834"/>
      <c r="CC47" s="789"/>
      <c r="CD47" s="790"/>
      <c r="CE47" s="790"/>
      <c r="CF47" s="790"/>
      <c r="CG47" s="795" t="s">
        <v>72</v>
      </c>
      <c r="CH47" s="793"/>
      <c r="CI47" s="793"/>
      <c r="CJ47" s="793"/>
      <c r="CK47" s="793"/>
      <c r="CL47" s="793"/>
      <c r="CM47" s="793"/>
      <c r="CN47" s="793"/>
      <c r="CO47" s="793"/>
      <c r="CP47" s="793"/>
      <c r="CQ47" s="793"/>
      <c r="CR47" s="793"/>
      <c r="CS47" s="793"/>
      <c r="CT47" s="793"/>
      <c r="CU47" s="793"/>
      <c r="CV47" s="793"/>
      <c r="CW47" s="793"/>
      <c r="CX47" s="794"/>
      <c r="CY47" s="805"/>
      <c r="CZ47" s="805"/>
      <c r="DA47" s="805"/>
      <c r="DB47" s="805"/>
      <c r="DC47" s="845"/>
      <c r="DD47" s="845"/>
      <c r="DE47" s="845"/>
      <c r="DF47" s="845"/>
      <c r="DG47" s="845"/>
      <c r="DH47" s="845"/>
      <c r="DI47" s="845"/>
      <c r="DJ47" s="845"/>
      <c r="DK47" s="845"/>
      <c r="DL47" s="845"/>
      <c r="DM47" s="845"/>
      <c r="DN47" s="845"/>
      <c r="DO47" s="845"/>
      <c r="DP47" s="845"/>
      <c r="DQ47" s="845"/>
      <c r="DR47" s="845"/>
      <c r="DS47" s="845"/>
      <c r="DT47" s="846"/>
    </row>
    <row r="48" spans="1:124" ht="18.600000000000001" customHeight="1" thickBot="1" x14ac:dyDescent="0.2">
      <c r="A48" s="779" t="s">
        <v>56</v>
      </c>
      <c r="B48" s="780"/>
      <c r="C48" s="1324" t="s">
        <v>57</v>
      </c>
      <c r="D48" s="1325"/>
      <c r="E48" s="1325"/>
      <c r="F48" s="1325"/>
      <c r="G48" s="1325"/>
      <c r="H48" s="1325"/>
      <c r="I48" s="1325"/>
      <c r="J48" s="1325"/>
      <c r="K48" s="1325"/>
      <c r="L48" s="1325"/>
      <c r="M48" s="1326"/>
      <c r="N48" s="779" t="s">
        <v>58</v>
      </c>
      <c r="O48" s="780"/>
      <c r="P48" s="835" t="s">
        <v>59</v>
      </c>
      <c r="Q48" s="836"/>
      <c r="R48" s="836"/>
      <c r="S48" s="836"/>
      <c r="T48" s="836"/>
      <c r="U48" s="836"/>
      <c r="V48" s="836"/>
      <c r="W48" s="836"/>
      <c r="X48" s="836"/>
      <c r="Y48" s="836"/>
      <c r="Z48" s="836"/>
      <c r="AA48" s="836"/>
      <c r="AB48" s="836"/>
      <c r="AC48" s="836"/>
      <c r="AD48" s="836"/>
      <c r="AE48" s="836"/>
      <c r="AF48" s="836"/>
      <c r="AG48" s="836"/>
      <c r="AH48" s="836"/>
      <c r="AI48" s="836"/>
      <c r="AJ48" s="836"/>
      <c r="AK48" s="836"/>
      <c r="AL48" s="836"/>
      <c r="AM48" s="836"/>
      <c r="AN48" s="836"/>
      <c r="AO48" s="836"/>
      <c r="AP48" s="837"/>
      <c r="AQ48" s="3"/>
      <c r="AR48" s="3"/>
      <c r="AS48" s="24"/>
      <c r="AT48" s="24"/>
      <c r="AU48" s="24"/>
      <c r="AV48" s="24"/>
      <c r="AW48" s="24"/>
      <c r="AX48" s="24"/>
      <c r="AY48" s="24"/>
      <c r="AZ48" s="24"/>
      <c r="BA48" s="24"/>
      <c r="BB48" s="24"/>
      <c r="BC48" s="24"/>
      <c r="BD48" s="24"/>
      <c r="BE48" s="3"/>
      <c r="BF48" s="3"/>
      <c r="BG48" s="3"/>
      <c r="BH48" s="3"/>
      <c r="BI48" s="3"/>
      <c r="BJ48" s="3"/>
      <c r="BK48" s="3"/>
      <c r="BL48" s="3"/>
      <c r="BM48" s="3"/>
      <c r="BN48" s="3"/>
      <c r="BO48" s="3"/>
      <c r="BP48" s="3"/>
      <c r="BQ48" s="885" t="s">
        <v>79</v>
      </c>
      <c r="BR48" s="886"/>
      <c r="BS48" s="886"/>
      <c r="BT48" s="886"/>
      <c r="BU48" s="886"/>
      <c r="BV48" s="886"/>
      <c r="BW48" s="886"/>
      <c r="BX48" s="886"/>
      <c r="BY48" s="886"/>
      <c r="BZ48" s="886"/>
      <c r="CA48" s="887"/>
      <c r="CC48" s="791"/>
      <c r="CD48" s="792"/>
      <c r="CE48" s="792"/>
      <c r="CF48" s="792"/>
      <c r="CG48" s="858" t="s">
        <v>73</v>
      </c>
      <c r="CH48" s="858"/>
      <c r="CI48" s="859"/>
      <c r="CJ48" s="860"/>
      <c r="CK48" s="861"/>
      <c r="CL48" s="861"/>
      <c r="CM48" s="861"/>
      <c r="CN48" s="861"/>
      <c r="CO48" s="861"/>
      <c r="CP48" s="861"/>
      <c r="CQ48" s="861"/>
      <c r="CR48" s="861"/>
      <c r="CS48" s="861"/>
      <c r="CT48" s="861"/>
      <c r="CU48" s="861"/>
      <c r="CV48" s="861"/>
      <c r="CW48" s="861"/>
      <c r="CX48" s="861"/>
      <c r="CY48" s="805"/>
      <c r="CZ48" s="805"/>
      <c r="DA48" s="805"/>
      <c r="DB48" s="805"/>
      <c r="DC48" s="845"/>
      <c r="DD48" s="845"/>
      <c r="DE48" s="845"/>
      <c r="DF48" s="845"/>
      <c r="DG48" s="845"/>
      <c r="DH48" s="845"/>
      <c r="DI48" s="845"/>
      <c r="DJ48" s="845"/>
      <c r="DK48" s="845"/>
      <c r="DL48" s="845"/>
      <c r="DM48" s="845"/>
      <c r="DN48" s="845"/>
      <c r="DO48" s="845"/>
      <c r="DP48" s="845"/>
      <c r="DQ48" s="845"/>
      <c r="DR48" s="845"/>
      <c r="DS48" s="845"/>
      <c r="DT48" s="846"/>
    </row>
    <row r="49" spans="1:124" ht="18.600000000000001" customHeight="1" thickTop="1" x14ac:dyDescent="0.15">
      <c r="A49" s="781"/>
      <c r="B49" s="782"/>
      <c r="C49" s="1330"/>
      <c r="D49" s="1331"/>
      <c r="E49" s="1331"/>
      <c r="F49" s="1331"/>
      <c r="G49" s="1331"/>
      <c r="H49" s="1331"/>
      <c r="I49" s="1331"/>
      <c r="J49" s="1331"/>
      <c r="K49" s="1331"/>
      <c r="L49" s="1331"/>
      <c r="M49" s="1332"/>
      <c r="N49" s="781"/>
      <c r="O49" s="782"/>
      <c r="P49" s="862"/>
      <c r="Q49" s="862"/>
      <c r="R49" s="862"/>
      <c r="S49" s="862"/>
      <c r="T49" s="862"/>
      <c r="U49" s="862"/>
      <c r="V49" s="862"/>
      <c r="W49" s="862"/>
      <c r="X49" s="862"/>
      <c r="Y49" s="862"/>
      <c r="Z49" s="862"/>
      <c r="AA49" s="862"/>
      <c r="AB49" s="862"/>
      <c r="AC49" s="862"/>
      <c r="AD49" s="862"/>
      <c r="AE49" s="862"/>
      <c r="AF49" s="862"/>
      <c r="AG49" s="862"/>
      <c r="AH49" s="862"/>
      <c r="AI49" s="862"/>
      <c r="AJ49" s="862"/>
      <c r="AK49" s="862"/>
      <c r="AL49" s="862"/>
      <c r="AM49" s="862"/>
      <c r="AN49" s="862"/>
      <c r="AO49" s="862"/>
      <c r="AP49" s="862"/>
      <c r="AQ49" s="3"/>
      <c r="AR49" s="3"/>
      <c r="AS49" s="24"/>
      <c r="AT49" s="24"/>
      <c r="AU49" s="24"/>
      <c r="AV49" s="24"/>
      <c r="AW49" s="24"/>
      <c r="AX49" s="24"/>
      <c r="AY49" s="24"/>
      <c r="AZ49" s="24"/>
      <c r="BA49" s="24"/>
      <c r="BB49" s="24"/>
      <c r="BC49" s="24"/>
      <c r="BD49" s="24"/>
      <c r="BE49" s="3"/>
      <c r="BF49" s="3"/>
      <c r="BG49" s="3"/>
      <c r="BH49" s="3"/>
      <c r="BI49" s="3"/>
      <c r="BJ49" s="3"/>
      <c r="BK49" s="3"/>
      <c r="BL49" s="3"/>
      <c r="BM49" s="3"/>
      <c r="BN49" s="3"/>
      <c r="BO49" s="3"/>
      <c r="BP49" s="3"/>
      <c r="BQ49" s="885"/>
      <c r="BR49" s="886"/>
      <c r="BS49" s="886"/>
      <c r="BT49" s="886"/>
      <c r="BU49" s="886"/>
      <c r="BV49" s="886"/>
      <c r="BW49" s="886"/>
      <c r="BX49" s="886"/>
      <c r="BY49" s="886"/>
      <c r="BZ49" s="886"/>
      <c r="CA49" s="887"/>
      <c r="CC49" s="864" t="s">
        <v>31</v>
      </c>
      <c r="CD49" s="865"/>
      <c r="CE49" s="865"/>
      <c r="CF49" s="865"/>
      <c r="CG49" s="867" t="s">
        <v>28</v>
      </c>
      <c r="CH49" s="867"/>
      <c r="CI49" s="867"/>
      <c r="CJ49" s="867"/>
      <c r="CK49" s="867"/>
      <c r="CL49" s="867"/>
      <c r="CM49" s="867"/>
      <c r="CN49" s="867"/>
      <c r="CO49" s="867"/>
      <c r="CP49" s="867"/>
      <c r="CQ49" s="867"/>
      <c r="CR49" s="867"/>
      <c r="CS49" s="867"/>
      <c r="CT49" s="867"/>
      <c r="CU49" s="867"/>
      <c r="CV49" s="867"/>
      <c r="CW49" s="867"/>
      <c r="CX49" s="868"/>
      <c r="CY49" s="879" t="s">
        <v>75</v>
      </c>
      <c r="CZ49" s="880"/>
      <c r="DA49" s="880"/>
      <c r="DB49" s="880"/>
      <c r="DC49" s="869" t="s">
        <v>28</v>
      </c>
      <c r="DD49" s="869"/>
      <c r="DE49" s="869"/>
      <c r="DF49" s="869"/>
      <c r="DG49" s="869"/>
      <c r="DH49" s="869"/>
      <c r="DI49" s="869"/>
      <c r="DJ49" s="869"/>
      <c r="DK49" s="869"/>
      <c r="DL49" s="869"/>
      <c r="DM49" s="869"/>
      <c r="DN49" s="869"/>
      <c r="DO49" s="869"/>
      <c r="DP49" s="869"/>
      <c r="DQ49" s="869"/>
      <c r="DR49" s="869"/>
      <c r="DS49" s="869"/>
      <c r="DT49" s="870"/>
    </row>
    <row r="50" spans="1:124" ht="18.600000000000001" customHeight="1" x14ac:dyDescent="0.15">
      <c r="A50" s="783"/>
      <c r="B50" s="784"/>
      <c r="C50" s="1327"/>
      <c r="D50" s="1328"/>
      <c r="E50" s="1328"/>
      <c r="F50" s="1328"/>
      <c r="G50" s="1328"/>
      <c r="H50" s="1328"/>
      <c r="I50" s="1328"/>
      <c r="J50" s="1328"/>
      <c r="K50" s="1328"/>
      <c r="L50" s="1328"/>
      <c r="M50" s="1329"/>
      <c r="N50" s="783"/>
      <c r="O50" s="784"/>
      <c r="P50" s="863"/>
      <c r="Q50" s="863"/>
      <c r="R50" s="863"/>
      <c r="S50" s="863"/>
      <c r="T50" s="863"/>
      <c r="U50" s="863"/>
      <c r="V50" s="863"/>
      <c r="W50" s="863"/>
      <c r="X50" s="863"/>
      <c r="Y50" s="863"/>
      <c r="Z50" s="863"/>
      <c r="AA50" s="863"/>
      <c r="AB50" s="863"/>
      <c r="AC50" s="863"/>
      <c r="AD50" s="863"/>
      <c r="AE50" s="863"/>
      <c r="AF50" s="863"/>
      <c r="AG50" s="863"/>
      <c r="AH50" s="863"/>
      <c r="AI50" s="863"/>
      <c r="AJ50" s="863"/>
      <c r="AK50" s="863"/>
      <c r="AL50" s="863"/>
      <c r="AM50" s="863"/>
      <c r="AN50" s="863"/>
      <c r="AO50" s="863"/>
      <c r="AP50" s="863"/>
      <c r="AQ50" s="3"/>
      <c r="AR50" s="3"/>
      <c r="AS50" s="24"/>
      <c r="AT50" s="24"/>
      <c r="AU50" s="24"/>
      <c r="AV50" s="24"/>
      <c r="AW50" s="24"/>
      <c r="AX50" s="24"/>
      <c r="AY50" s="24"/>
      <c r="AZ50" s="24"/>
      <c r="BA50" s="24"/>
      <c r="BB50" s="24"/>
      <c r="BC50" s="24"/>
      <c r="BD50" s="24"/>
      <c r="BE50" s="3"/>
      <c r="BF50" s="3"/>
      <c r="BG50" s="3"/>
      <c r="BH50" s="3"/>
      <c r="BI50" s="3"/>
      <c r="BJ50" s="3"/>
      <c r="BK50" s="3"/>
      <c r="BL50" s="3"/>
      <c r="BM50" s="3"/>
      <c r="BN50" s="3"/>
      <c r="BO50" s="3"/>
      <c r="BP50" s="3"/>
      <c r="BQ50" s="888" t="s">
        <v>80</v>
      </c>
      <c r="BR50" s="889"/>
      <c r="BS50" s="889"/>
      <c r="BT50" s="889"/>
      <c r="BU50" s="889"/>
      <c r="BV50" s="889"/>
      <c r="BW50" s="889"/>
      <c r="BX50" s="889"/>
      <c r="BY50" s="889"/>
      <c r="BZ50" s="889"/>
      <c r="CA50" s="890"/>
      <c r="CC50" s="866"/>
      <c r="CD50" s="866"/>
      <c r="CE50" s="866"/>
      <c r="CF50" s="866"/>
      <c r="CG50" s="821" t="s">
        <v>29</v>
      </c>
      <c r="CH50" s="821"/>
      <c r="CI50" s="821"/>
      <c r="CJ50" s="821"/>
      <c r="CK50" s="821"/>
      <c r="CL50" s="821"/>
      <c r="CM50" s="821"/>
      <c r="CN50" s="821"/>
      <c r="CO50" s="821"/>
      <c r="CP50" s="821"/>
      <c r="CQ50" s="821"/>
      <c r="CR50" s="821"/>
      <c r="CS50" s="821"/>
      <c r="CT50" s="821"/>
      <c r="CU50" s="821"/>
      <c r="CV50" s="821"/>
      <c r="CW50" s="821"/>
      <c r="CX50" s="822"/>
      <c r="CY50" s="881"/>
      <c r="CZ50" s="882"/>
      <c r="DA50" s="882"/>
      <c r="DB50" s="882"/>
      <c r="DC50" s="821" t="s">
        <v>29</v>
      </c>
      <c r="DD50" s="821"/>
      <c r="DE50" s="821"/>
      <c r="DF50" s="821"/>
      <c r="DG50" s="821"/>
      <c r="DH50" s="821"/>
      <c r="DI50" s="821"/>
      <c r="DJ50" s="821"/>
      <c r="DK50" s="821"/>
      <c r="DL50" s="821"/>
      <c r="DM50" s="821"/>
      <c r="DN50" s="821"/>
      <c r="DO50" s="821"/>
      <c r="DP50" s="821"/>
      <c r="DQ50" s="821"/>
      <c r="DR50" s="821"/>
      <c r="DS50" s="821"/>
      <c r="DT50" s="825"/>
    </row>
    <row r="51" spans="1:124" ht="18.600000000000001" customHeight="1" x14ac:dyDescent="0.15">
      <c r="A51" s="1323" t="s">
        <v>43</v>
      </c>
      <c r="B51" s="882"/>
      <c r="C51" s="1324" t="s">
        <v>63</v>
      </c>
      <c r="D51" s="1325"/>
      <c r="E51" s="1325"/>
      <c r="F51" s="1325"/>
      <c r="G51" s="1325"/>
      <c r="H51" s="1325"/>
      <c r="I51" s="1325"/>
      <c r="J51" s="1325"/>
      <c r="K51" s="1325"/>
      <c r="L51" s="1325"/>
      <c r="M51" s="1326"/>
      <c r="N51" s="871" t="s">
        <v>60</v>
      </c>
      <c r="O51" s="871"/>
      <c r="P51" s="1310"/>
      <c r="Q51" s="1311"/>
      <c r="R51" s="1311"/>
      <c r="S51" s="1311"/>
      <c r="T51" s="1311"/>
      <c r="U51" s="1311"/>
      <c r="V51" s="1311"/>
      <c r="W51" s="1311"/>
      <c r="X51" s="1312"/>
      <c r="Y51" s="873" t="s">
        <v>82</v>
      </c>
      <c r="Z51" s="1316"/>
      <c r="AA51" s="1316"/>
      <c r="AB51" s="1316"/>
      <c r="AC51" s="1316"/>
      <c r="AD51" s="1316"/>
      <c r="AE51" s="1316"/>
      <c r="AF51" s="1316"/>
      <c r="AG51" s="1316"/>
      <c r="AH51" s="1316"/>
      <c r="AI51" s="1316"/>
      <c r="AJ51" s="1316"/>
      <c r="AK51" s="1316"/>
      <c r="AL51" s="1316"/>
      <c r="AM51" s="1316"/>
      <c r="AN51" s="1316"/>
      <c r="AO51" s="1316"/>
      <c r="AP51" s="1317"/>
      <c r="AQ51" s="3"/>
      <c r="AR51" s="3"/>
      <c r="AS51" s="24"/>
      <c r="AT51" s="24"/>
      <c r="AU51" s="24"/>
      <c r="AV51" s="24"/>
      <c r="AW51" s="24"/>
      <c r="AX51" s="24"/>
      <c r="AY51" s="24"/>
      <c r="AZ51" s="24"/>
      <c r="BA51" s="24"/>
      <c r="BB51" s="24"/>
      <c r="BC51" s="24"/>
      <c r="BD51" s="24"/>
      <c r="BE51" s="3"/>
      <c r="BF51" s="3"/>
      <c r="BG51" s="3"/>
      <c r="BH51" s="3"/>
      <c r="BI51" s="3"/>
      <c r="BJ51" s="3"/>
      <c r="BK51" s="3"/>
      <c r="BL51" s="3"/>
      <c r="BM51" s="3"/>
      <c r="BN51" s="3"/>
      <c r="BO51" s="3"/>
      <c r="BP51" s="3"/>
      <c r="BQ51" s="891"/>
      <c r="BR51" s="889"/>
      <c r="BS51" s="889"/>
      <c r="BT51" s="889"/>
      <c r="BU51" s="889"/>
      <c r="BV51" s="889"/>
      <c r="BW51" s="889"/>
      <c r="BX51" s="889"/>
      <c r="BY51" s="889"/>
      <c r="BZ51" s="889"/>
      <c r="CA51" s="890"/>
      <c r="CC51" s="866"/>
      <c r="CD51" s="866"/>
      <c r="CE51" s="866"/>
      <c r="CF51" s="866"/>
      <c r="CG51" s="821" t="s">
        <v>30</v>
      </c>
      <c r="CH51" s="821"/>
      <c r="CI51" s="821"/>
      <c r="CJ51" s="821"/>
      <c r="CK51" s="821"/>
      <c r="CL51" s="821"/>
      <c r="CM51" s="821"/>
      <c r="CN51" s="821"/>
      <c r="CO51" s="821"/>
      <c r="CP51" s="821"/>
      <c r="CQ51" s="821"/>
      <c r="CR51" s="821"/>
      <c r="CS51" s="821"/>
      <c r="CT51" s="821"/>
      <c r="CU51" s="821"/>
      <c r="CV51" s="821"/>
      <c r="CW51" s="821"/>
      <c r="CX51" s="822"/>
      <c r="CY51" s="881"/>
      <c r="CZ51" s="882"/>
      <c r="DA51" s="882"/>
      <c r="DB51" s="882"/>
      <c r="DC51" s="821" t="s">
        <v>30</v>
      </c>
      <c r="DD51" s="821"/>
      <c r="DE51" s="821"/>
      <c r="DF51" s="821"/>
      <c r="DG51" s="821"/>
      <c r="DH51" s="821"/>
      <c r="DI51" s="821"/>
      <c r="DJ51" s="821"/>
      <c r="DK51" s="821"/>
      <c r="DL51" s="821"/>
      <c r="DM51" s="821"/>
      <c r="DN51" s="821"/>
      <c r="DO51" s="821"/>
      <c r="DP51" s="821"/>
      <c r="DQ51" s="821"/>
      <c r="DR51" s="821"/>
      <c r="DS51" s="821"/>
      <c r="DT51" s="825"/>
    </row>
    <row r="52" spans="1:124" ht="18.600000000000001" customHeight="1" thickBot="1" x14ac:dyDescent="0.2">
      <c r="A52" s="882"/>
      <c r="B52" s="882"/>
      <c r="C52" s="1327"/>
      <c r="D52" s="1328"/>
      <c r="E52" s="1328"/>
      <c r="F52" s="1328"/>
      <c r="G52" s="1328"/>
      <c r="H52" s="1328"/>
      <c r="I52" s="1328"/>
      <c r="J52" s="1328"/>
      <c r="K52" s="1328"/>
      <c r="L52" s="1328"/>
      <c r="M52" s="1329"/>
      <c r="N52" s="871"/>
      <c r="O52" s="871"/>
      <c r="P52" s="1313"/>
      <c r="Q52" s="1314"/>
      <c r="R52" s="1314"/>
      <c r="S52" s="1314"/>
      <c r="T52" s="1314"/>
      <c r="U52" s="1314"/>
      <c r="V52" s="1314"/>
      <c r="W52" s="1314"/>
      <c r="X52" s="1315"/>
      <c r="Y52" s="1318"/>
      <c r="Z52" s="1319"/>
      <c r="AA52" s="1319"/>
      <c r="AB52" s="1319"/>
      <c r="AC52" s="1319"/>
      <c r="AD52" s="1319"/>
      <c r="AE52" s="1319"/>
      <c r="AF52" s="1319"/>
      <c r="AG52" s="1319"/>
      <c r="AH52" s="1319"/>
      <c r="AI52" s="1319"/>
      <c r="AJ52" s="1319"/>
      <c r="AK52" s="1319"/>
      <c r="AL52" s="1319"/>
      <c r="AM52" s="1319"/>
      <c r="AN52" s="1319"/>
      <c r="AO52" s="1319"/>
      <c r="AP52" s="1320"/>
      <c r="AQ52" s="3"/>
      <c r="AR52" s="1"/>
      <c r="AS52" s="24"/>
      <c r="AT52" s="24"/>
      <c r="AU52" s="24"/>
      <c r="AV52" s="24"/>
      <c r="AW52" s="24"/>
      <c r="AX52" s="24"/>
      <c r="AY52" s="24"/>
      <c r="AZ52" s="24"/>
      <c r="BA52" s="24"/>
      <c r="BB52" s="24"/>
      <c r="BC52" s="24"/>
      <c r="BD52" s="24"/>
      <c r="BE52" s="3"/>
      <c r="BF52" s="3"/>
      <c r="BG52" s="3"/>
      <c r="BH52" s="3"/>
      <c r="BI52" s="3"/>
      <c r="BJ52" s="3"/>
      <c r="BK52" s="3"/>
      <c r="BL52" s="3"/>
      <c r="BM52" s="3"/>
      <c r="BN52" s="3"/>
      <c r="BO52" s="3"/>
      <c r="BP52" s="3"/>
      <c r="BQ52" s="892"/>
      <c r="BR52" s="893"/>
      <c r="BS52" s="893"/>
      <c r="BT52" s="893"/>
      <c r="BU52" s="893"/>
      <c r="BV52" s="893"/>
      <c r="BW52" s="893"/>
      <c r="BX52" s="893"/>
      <c r="BY52" s="893"/>
      <c r="BZ52" s="893"/>
      <c r="CA52" s="894"/>
      <c r="CC52" s="866"/>
      <c r="CD52" s="866"/>
      <c r="CE52" s="866"/>
      <c r="CF52" s="866"/>
      <c r="CG52" s="821" t="s">
        <v>20</v>
      </c>
      <c r="CH52" s="821"/>
      <c r="CI52" s="821"/>
      <c r="CJ52" s="821"/>
      <c r="CK52" s="821"/>
      <c r="CL52" s="821"/>
      <c r="CM52" s="821"/>
      <c r="CN52" s="821"/>
      <c r="CO52" s="821"/>
      <c r="CP52" s="821"/>
      <c r="CQ52" s="821"/>
      <c r="CR52" s="821"/>
      <c r="CS52" s="821"/>
      <c r="CT52" s="821"/>
      <c r="CU52" s="821"/>
      <c r="CV52" s="821"/>
      <c r="CW52" s="821"/>
      <c r="CX52" s="822"/>
      <c r="CY52" s="883"/>
      <c r="CZ52" s="884"/>
      <c r="DA52" s="884"/>
      <c r="DB52" s="884"/>
      <c r="DC52" s="823" t="s">
        <v>20</v>
      </c>
      <c r="DD52" s="823"/>
      <c r="DE52" s="823"/>
      <c r="DF52" s="823"/>
      <c r="DG52" s="823"/>
      <c r="DH52" s="823"/>
      <c r="DI52" s="823"/>
      <c r="DJ52" s="823"/>
      <c r="DK52" s="823"/>
      <c r="DL52" s="823"/>
      <c r="DM52" s="823"/>
      <c r="DN52" s="823"/>
      <c r="DO52" s="823"/>
      <c r="DP52" s="823"/>
      <c r="DQ52" s="823"/>
      <c r="DR52" s="823"/>
      <c r="DS52" s="823"/>
      <c r="DT52" s="824"/>
    </row>
    <row r="53" spans="1:124" ht="18.600000000000001" customHeight="1" thickTop="1" x14ac:dyDescent="0.15">
      <c r="A53" s="14"/>
      <c r="B53" s="14"/>
      <c r="C53" s="15"/>
      <c r="D53" s="15"/>
      <c r="E53" s="15"/>
      <c r="F53" s="15"/>
      <c r="G53" s="15"/>
      <c r="H53" s="15"/>
      <c r="I53" s="15"/>
      <c r="J53" s="15"/>
      <c r="K53" s="15"/>
      <c r="L53" s="15"/>
      <c r="M53" s="15"/>
      <c r="N53" s="16"/>
      <c r="O53" s="15"/>
      <c r="P53" s="15"/>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R53" s="15"/>
      <c r="AS53" s="15"/>
      <c r="AT53" s="16"/>
      <c r="AV53" s="1"/>
      <c r="AW53" s="1"/>
      <c r="AX53" s="1"/>
      <c r="AY53" s="1"/>
      <c r="AZ53" s="1"/>
      <c r="BA53" s="1"/>
      <c r="BB53" s="1"/>
      <c r="BC53" s="1"/>
      <c r="BD53" s="1"/>
      <c r="BE53" s="1"/>
      <c r="BF53" s="1"/>
      <c r="BG53" s="1"/>
      <c r="BH53" s="1"/>
      <c r="BI53" s="1"/>
      <c r="BJ53" s="1"/>
      <c r="BK53" s="1"/>
      <c r="BL53" s="1"/>
      <c r="BM53" s="17"/>
      <c r="CB53" s="15"/>
      <c r="CC53" s="15"/>
      <c r="CD53" s="16"/>
      <c r="DC53" s="16"/>
      <c r="DD53" s="16"/>
      <c r="DF53" s="15"/>
      <c r="DG53" s="15"/>
      <c r="DH53" s="16"/>
    </row>
    <row r="54" spans="1:124" ht="18.600000000000001" customHeight="1" x14ac:dyDescent="0.15">
      <c r="BM54" s="17"/>
    </row>
    <row r="55" spans="1:124" ht="18.600000000000001" customHeight="1" x14ac:dyDescent="0.15"/>
    <row r="56" spans="1:124" ht="18.600000000000001" customHeight="1" x14ac:dyDescent="0.15"/>
    <row r="57" spans="1:124" ht="18.600000000000001" customHeight="1" x14ac:dyDescent="0.15"/>
    <row r="58" spans="1:124" ht="18.600000000000001" customHeight="1" x14ac:dyDescent="0.15"/>
    <row r="59" spans="1:124" ht="18.600000000000001" customHeight="1" x14ac:dyDescent="0.15"/>
    <row r="60" spans="1:124" ht="18.600000000000001" customHeight="1" x14ac:dyDescent="0.15"/>
    <row r="61" spans="1:124" ht="18.600000000000001" customHeight="1" x14ac:dyDescent="0.15"/>
    <row r="62" spans="1:124" ht="18.600000000000001" customHeight="1" x14ac:dyDescent="0.15"/>
    <row r="63" spans="1:124" ht="18.600000000000001" customHeight="1" x14ac:dyDescent="0.15"/>
    <row r="64" spans="1:124"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row r="195" ht="18.600000000000001" customHeight="1" x14ac:dyDescent="0.15"/>
    <row r="196" ht="18.600000000000001" customHeight="1" x14ac:dyDescent="0.15"/>
  </sheetData>
  <sheetProtection sheet="1" selectLockedCells="1"/>
  <mergeCells count="844">
    <mergeCell ref="A51:B52"/>
    <mergeCell ref="C51:M52"/>
    <mergeCell ref="CG51:CL51"/>
    <mergeCell ref="A45:B47"/>
    <mergeCell ref="C45:M45"/>
    <mergeCell ref="C46:M47"/>
    <mergeCell ref="A48:B50"/>
    <mergeCell ref="C48:M50"/>
    <mergeCell ref="DC42:DE43"/>
    <mergeCell ref="N41:O44"/>
    <mergeCell ref="CG42:CH43"/>
    <mergeCell ref="CI42:CX43"/>
    <mergeCell ref="CY42:DB48"/>
    <mergeCell ref="N45:O47"/>
    <mergeCell ref="P45:AP47"/>
    <mergeCell ref="N48:O50"/>
    <mergeCell ref="P48:AP48"/>
    <mergeCell ref="CG50:CL50"/>
    <mergeCell ref="CM50:CR50"/>
    <mergeCell ref="CS50:CX50"/>
    <mergeCell ref="P49:AP50"/>
    <mergeCell ref="CC49:CF52"/>
    <mergeCell ref="CG49:CL49"/>
    <mergeCell ref="CM51:CR51"/>
    <mergeCell ref="P43:AP44"/>
    <mergeCell ref="DK39:DN40"/>
    <mergeCell ref="DO39:DT40"/>
    <mergeCell ref="DO51:DT51"/>
    <mergeCell ref="CG52:CL52"/>
    <mergeCell ref="CM52:CR52"/>
    <mergeCell ref="CS52:CX52"/>
    <mergeCell ref="DC52:DH52"/>
    <mergeCell ref="DI52:DN52"/>
    <mergeCell ref="DO52:DT52"/>
    <mergeCell ref="DC44:DT44"/>
    <mergeCell ref="CG48:CI48"/>
    <mergeCell ref="CJ48:CX48"/>
    <mergeCell ref="P51:X52"/>
    <mergeCell ref="Y51:AP52"/>
    <mergeCell ref="BQ42:CA44"/>
    <mergeCell ref="BQ45:CA47"/>
    <mergeCell ref="BQ48:CA49"/>
    <mergeCell ref="BQ50:CA52"/>
    <mergeCell ref="CG47:CI47"/>
    <mergeCell ref="CJ47:CX47"/>
    <mergeCell ref="P41:AP42"/>
    <mergeCell ref="CC42:CF48"/>
    <mergeCell ref="N51:O52"/>
    <mergeCell ref="CM49:CR49"/>
    <mergeCell ref="CS49:CX49"/>
    <mergeCell ref="CY49:DB52"/>
    <mergeCell ref="CM36:CP37"/>
    <mergeCell ref="CQ36:CT37"/>
    <mergeCell ref="DC34:DE34"/>
    <mergeCell ref="CU36:CX37"/>
    <mergeCell ref="DG39:DJ40"/>
    <mergeCell ref="CS51:CX51"/>
    <mergeCell ref="CM38:CX38"/>
    <mergeCell ref="DC51:DH51"/>
    <mergeCell ref="DI51:DN51"/>
    <mergeCell ref="BS39:BV40"/>
    <mergeCell ref="BW39:BZ40"/>
    <mergeCell ref="CA39:CD40"/>
    <mergeCell ref="CE39:CH40"/>
    <mergeCell ref="CI39:CL40"/>
    <mergeCell ref="CQ39:CT40"/>
    <mergeCell ref="CU39:CX40"/>
    <mergeCell ref="CM39:CP40"/>
    <mergeCell ref="CA38:CL38"/>
    <mergeCell ref="AO34:AQ34"/>
    <mergeCell ref="AR34:AT34"/>
    <mergeCell ref="DI34:DT34"/>
    <mergeCell ref="CY34:DB34"/>
    <mergeCell ref="DC45:DT48"/>
    <mergeCell ref="DO49:DT49"/>
    <mergeCell ref="DC50:DH50"/>
    <mergeCell ref="DI50:DN50"/>
    <mergeCell ref="DO50:DT50"/>
    <mergeCell ref="CY38:DJ38"/>
    <mergeCell ref="DC49:DH49"/>
    <mergeCell ref="DI49:DN49"/>
    <mergeCell ref="CY36:DB37"/>
    <mergeCell ref="DC36:DF37"/>
    <mergeCell ref="DG36:DJ37"/>
    <mergeCell ref="DK36:DN37"/>
    <mergeCell ref="CY39:DB40"/>
    <mergeCell ref="DC39:DF40"/>
    <mergeCell ref="DF42:DT43"/>
    <mergeCell ref="AU34:BF34"/>
    <mergeCell ref="BN34:BP34"/>
    <mergeCell ref="BQ34:BT34"/>
    <mergeCell ref="BU34:BX34"/>
    <mergeCell ref="DO36:DT38"/>
    <mergeCell ref="A37:M44"/>
    <mergeCell ref="N37:O40"/>
    <mergeCell ref="P37:AP40"/>
    <mergeCell ref="BS38:BZ38"/>
    <mergeCell ref="CA36:CD37"/>
    <mergeCell ref="CG44:CX46"/>
    <mergeCell ref="A35:AP36"/>
    <mergeCell ref="BQ36:BR40"/>
    <mergeCell ref="BS36:BV37"/>
    <mergeCell ref="BW36:BZ37"/>
    <mergeCell ref="BY34:CA34"/>
    <mergeCell ref="CB34:CD34"/>
    <mergeCell ref="CE34:CQ34"/>
    <mergeCell ref="CR34:CT34"/>
    <mergeCell ref="CU34:CX34"/>
    <mergeCell ref="CE36:CH37"/>
    <mergeCell ref="CI36:CL37"/>
    <mergeCell ref="DK38:DN38"/>
    <mergeCell ref="DF34:DH34"/>
    <mergeCell ref="DC32:DE32"/>
    <mergeCell ref="DF32:DH32"/>
    <mergeCell ref="DI32:DT32"/>
    <mergeCell ref="CE32:CQ32"/>
    <mergeCell ref="CR32:CT32"/>
    <mergeCell ref="DI33:DT33"/>
    <mergeCell ref="A34:C34"/>
    <mergeCell ref="D34:G34"/>
    <mergeCell ref="H34:K34"/>
    <mergeCell ref="L34:N34"/>
    <mergeCell ref="O34:Q34"/>
    <mergeCell ref="R34:AC34"/>
    <mergeCell ref="AD34:AF34"/>
    <mergeCell ref="AG34:AJ34"/>
    <mergeCell ref="AK34:AN34"/>
    <mergeCell ref="CE33:CQ33"/>
    <mergeCell ref="CR33:CT33"/>
    <mergeCell ref="CU33:CX33"/>
    <mergeCell ref="CY33:DB33"/>
    <mergeCell ref="DC33:DE33"/>
    <mergeCell ref="DF33:DH33"/>
    <mergeCell ref="AU33:BF33"/>
    <mergeCell ref="BN33:BP33"/>
    <mergeCell ref="BQ33:BT33"/>
    <mergeCell ref="A33:C33"/>
    <mergeCell ref="D33:G33"/>
    <mergeCell ref="H33:K33"/>
    <mergeCell ref="L33:N33"/>
    <mergeCell ref="O33:Q33"/>
    <mergeCell ref="BQ32:BT32"/>
    <mergeCell ref="BU32:BX32"/>
    <mergeCell ref="BY32:CA32"/>
    <mergeCell ref="CB32:CD32"/>
    <mergeCell ref="AG32:AJ32"/>
    <mergeCell ref="AK32:AN32"/>
    <mergeCell ref="AO32:AQ32"/>
    <mergeCell ref="AR32:AT32"/>
    <mergeCell ref="AU32:BF32"/>
    <mergeCell ref="BN32:BP32"/>
    <mergeCell ref="AG33:AJ33"/>
    <mergeCell ref="AK33:AN33"/>
    <mergeCell ref="AO33:AQ33"/>
    <mergeCell ref="AR33:AT33"/>
    <mergeCell ref="BU33:BX33"/>
    <mergeCell ref="BY33:CA33"/>
    <mergeCell ref="CB33:CD33"/>
    <mergeCell ref="R33:AC33"/>
    <mergeCell ref="AD33:AF33"/>
    <mergeCell ref="DC31:DE31"/>
    <mergeCell ref="DF31:DH31"/>
    <mergeCell ref="DI31:DT31"/>
    <mergeCell ref="A32:C32"/>
    <mergeCell ref="D32:G32"/>
    <mergeCell ref="H32:K32"/>
    <mergeCell ref="L32:N32"/>
    <mergeCell ref="O32:Q32"/>
    <mergeCell ref="R32:AC32"/>
    <mergeCell ref="AD32:AF32"/>
    <mergeCell ref="BY31:CA31"/>
    <mergeCell ref="CB31:CD31"/>
    <mergeCell ref="CE31:CQ31"/>
    <mergeCell ref="CR31:CT31"/>
    <mergeCell ref="CU31:CX31"/>
    <mergeCell ref="CY31:DB31"/>
    <mergeCell ref="AO31:AQ31"/>
    <mergeCell ref="AR31:AT31"/>
    <mergeCell ref="AU31:BF31"/>
    <mergeCell ref="BN31:BP31"/>
    <mergeCell ref="BQ31:BT31"/>
    <mergeCell ref="BU31:BX31"/>
    <mergeCell ref="CU32:CX32"/>
    <mergeCell ref="CY32:DB32"/>
    <mergeCell ref="DC29:DE29"/>
    <mergeCell ref="DF29:DH29"/>
    <mergeCell ref="DI29:DT29"/>
    <mergeCell ref="CE29:CQ29"/>
    <mergeCell ref="CR29:CT29"/>
    <mergeCell ref="DI30:DT30"/>
    <mergeCell ref="A31:C31"/>
    <mergeCell ref="D31:G31"/>
    <mergeCell ref="H31:K31"/>
    <mergeCell ref="L31:N31"/>
    <mergeCell ref="O31:Q31"/>
    <mergeCell ref="R31:AC31"/>
    <mergeCell ref="AD31:AF31"/>
    <mergeCell ref="AG31:AJ31"/>
    <mergeCell ref="AK31:AN31"/>
    <mergeCell ref="CE30:CQ30"/>
    <mergeCell ref="CR30:CT30"/>
    <mergeCell ref="CU30:CX30"/>
    <mergeCell ref="CY30:DB30"/>
    <mergeCell ref="DC30:DE30"/>
    <mergeCell ref="DF30:DH30"/>
    <mergeCell ref="AU30:BF30"/>
    <mergeCell ref="BN30:BP30"/>
    <mergeCell ref="BQ30:BT30"/>
    <mergeCell ref="A30:C30"/>
    <mergeCell ref="D30:G30"/>
    <mergeCell ref="H30:K30"/>
    <mergeCell ref="L30:N30"/>
    <mergeCell ref="O30:Q30"/>
    <mergeCell ref="BQ29:BT29"/>
    <mergeCell ref="BU29:BX29"/>
    <mergeCell ref="BY29:CA29"/>
    <mergeCell ref="CB29:CD29"/>
    <mergeCell ref="AG29:AJ29"/>
    <mergeCell ref="AK29:AN29"/>
    <mergeCell ref="AO29:AQ29"/>
    <mergeCell ref="AR29:AT29"/>
    <mergeCell ref="AU29:BF29"/>
    <mergeCell ref="BN29:BP29"/>
    <mergeCell ref="AG30:AJ30"/>
    <mergeCell ref="AK30:AN30"/>
    <mergeCell ref="AO30:AQ30"/>
    <mergeCell ref="AR30:AT30"/>
    <mergeCell ref="BU30:BX30"/>
    <mergeCell ref="BY30:CA30"/>
    <mergeCell ref="CB30:CD30"/>
    <mergeCell ref="R30:AC30"/>
    <mergeCell ref="AD30:AF30"/>
    <mergeCell ref="DC28:DE28"/>
    <mergeCell ref="DF28:DH28"/>
    <mergeCell ref="DI28:DT28"/>
    <mergeCell ref="A29:C29"/>
    <mergeCell ref="D29:G29"/>
    <mergeCell ref="H29:K29"/>
    <mergeCell ref="L29:N29"/>
    <mergeCell ref="O29:Q29"/>
    <mergeCell ref="R29:AC29"/>
    <mergeCell ref="AD29:AF29"/>
    <mergeCell ref="BY28:CA28"/>
    <mergeCell ref="CB28:CD28"/>
    <mergeCell ref="CE28:CQ28"/>
    <mergeCell ref="CR28:CT28"/>
    <mergeCell ref="CU28:CX28"/>
    <mergeCell ref="CY28:DB28"/>
    <mergeCell ref="AO28:AQ28"/>
    <mergeCell ref="AR28:AT28"/>
    <mergeCell ref="AU28:BF28"/>
    <mergeCell ref="BN28:BP28"/>
    <mergeCell ref="BQ28:BT28"/>
    <mergeCell ref="BU28:BX28"/>
    <mergeCell ref="CU29:CX29"/>
    <mergeCell ref="CY29:DB29"/>
    <mergeCell ref="DC26:DE26"/>
    <mergeCell ref="DF26:DH26"/>
    <mergeCell ref="DI26:DT26"/>
    <mergeCell ref="CE26:CQ26"/>
    <mergeCell ref="CR26:CT26"/>
    <mergeCell ref="DI27:DT27"/>
    <mergeCell ref="A28:C28"/>
    <mergeCell ref="D28:G28"/>
    <mergeCell ref="H28:K28"/>
    <mergeCell ref="L28:N28"/>
    <mergeCell ref="O28:Q28"/>
    <mergeCell ref="R28:AC28"/>
    <mergeCell ref="AD28:AF28"/>
    <mergeCell ref="AG28:AJ28"/>
    <mergeCell ref="AK28:AN28"/>
    <mergeCell ref="CE27:CQ27"/>
    <mergeCell ref="CR27:CT27"/>
    <mergeCell ref="CU27:CX27"/>
    <mergeCell ref="CY27:DB27"/>
    <mergeCell ref="DC27:DE27"/>
    <mergeCell ref="DF27:DH27"/>
    <mergeCell ref="AU27:BF27"/>
    <mergeCell ref="BN27:BP27"/>
    <mergeCell ref="BQ27:BT27"/>
    <mergeCell ref="A27:C27"/>
    <mergeCell ref="D27:G27"/>
    <mergeCell ref="H27:K27"/>
    <mergeCell ref="L27:N27"/>
    <mergeCell ref="O27:Q27"/>
    <mergeCell ref="BQ26:BT26"/>
    <mergeCell ref="BU26:BX26"/>
    <mergeCell ref="BY26:CA26"/>
    <mergeCell ref="CB26:CD26"/>
    <mergeCell ref="AG26:AJ26"/>
    <mergeCell ref="AK26:AN26"/>
    <mergeCell ref="AO26:AQ26"/>
    <mergeCell ref="AR26:AT26"/>
    <mergeCell ref="AU26:BF26"/>
    <mergeCell ref="BN26:BP26"/>
    <mergeCell ref="AG27:AJ27"/>
    <mergeCell ref="AK27:AN27"/>
    <mergeCell ref="AO27:AQ27"/>
    <mergeCell ref="AR27:AT27"/>
    <mergeCell ref="BU27:BX27"/>
    <mergeCell ref="BY27:CA27"/>
    <mergeCell ref="CB27:CD27"/>
    <mergeCell ref="R27:AC27"/>
    <mergeCell ref="AD27:AF27"/>
    <mergeCell ref="DC25:DE25"/>
    <mergeCell ref="DF25:DH25"/>
    <mergeCell ref="DI25:DT25"/>
    <mergeCell ref="A26:C26"/>
    <mergeCell ref="D26:G26"/>
    <mergeCell ref="H26:K26"/>
    <mergeCell ref="L26:N26"/>
    <mergeCell ref="O26:Q26"/>
    <mergeCell ref="R26:AC26"/>
    <mergeCell ref="AD26:AF26"/>
    <mergeCell ref="BY25:CA25"/>
    <mergeCell ref="CB25:CD25"/>
    <mergeCell ref="CE25:CQ25"/>
    <mergeCell ref="CR25:CT25"/>
    <mergeCell ref="CU25:CX25"/>
    <mergeCell ref="CY25:DB25"/>
    <mergeCell ref="AO25:AQ25"/>
    <mergeCell ref="AR25:AT25"/>
    <mergeCell ref="AU25:BF25"/>
    <mergeCell ref="BN25:BP25"/>
    <mergeCell ref="BQ25:BT25"/>
    <mergeCell ref="BU25:BX25"/>
    <mergeCell ref="CU26:CX26"/>
    <mergeCell ref="CY26:DB26"/>
    <mergeCell ref="DC23:DE23"/>
    <mergeCell ref="DF23:DH23"/>
    <mergeCell ref="DI23:DT23"/>
    <mergeCell ref="CE23:CQ23"/>
    <mergeCell ref="CR23:CT23"/>
    <mergeCell ref="DI24:DT24"/>
    <mergeCell ref="A25:C25"/>
    <mergeCell ref="D25:G25"/>
    <mergeCell ref="H25:K25"/>
    <mergeCell ref="L25:N25"/>
    <mergeCell ref="O25:Q25"/>
    <mergeCell ref="R25:AC25"/>
    <mergeCell ref="AD25:AF25"/>
    <mergeCell ref="AG25:AJ25"/>
    <mergeCell ref="AK25:AN25"/>
    <mergeCell ref="CE24:CQ24"/>
    <mergeCell ref="CR24:CT24"/>
    <mergeCell ref="CU24:CX24"/>
    <mergeCell ref="CY24:DB24"/>
    <mergeCell ref="DC24:DE24"/>
    <mergeCell ref="DF24:DH24"/>
    <mergeCell ref="AU24:BF24"/>
    <mergeCell ref="BN24:BP24"/>
    <mergeCell ref="BQ24:BT24"/>
    <mergeCell ref="A24:C24"/>
    <mergeCell ref="D24:G24"/>
    <mergeCell ref="H24:K24"/>
    <mergeCell ref="L24:N24"/>
    <mergeCell ref="O24:Q24"/>
    <mergeCell ref="BQ23:BT23"/>
    <mergeCell ref="BU23:BX23"/>
    <mergeCell ref="BY23:CA23"/>
    <mergeCell ref="CB23:CD23"/>
    <mergeCell ref="AG23:AJ23"/>
    <mergeCell ref="AK23:AN23"/>
    <mergeCell ref="AO23:AQ23"/>
    <mergeCell ref="AR23:AT23"/>
    <mergeCell ref="AU23:BF23"/>
    <mergeCell ref="BN23:BP23"/>
    <mergeCell ref="AG24:AJ24"/>
    <mergeCell ref="AK24:AN24"/>
    <mergeCell ref="AO24:AQ24"/>
    <mergeCell ref="AR24:AT24"/>
    <mergeCell ref="BU24:BX24"/>
    <mergeCell ref="BY24:CA24"/>
    <mergeCell ref="CB24:CD24"/>
    <mergeCell ref="R24:AC24"/>
    <mergeCell ref="AD24:AF24"/>
    <mergeCell ref="DC22:DE22"/>
    <mergeCell ref="DF22:DH22"/>
    <mergeCell ref="DI22:DT22"/>
    <mergeCell ref="A23:C23"/>
    <mergeCell ref="D23:G23"/>
    <mergeCell ref="H23:K23"/>
    <mergeCell ref="L23:N23"/>
    <mergeCell ref="O23:Q23"/>
    <mergeCell ref="R23:AC23"/>
    <mergeCell ref="AD23:AF23"/>
    <mergeCell ref="BY22:CA22"/>
    <mergeCell ref="CB22:CD22"/>
    <mergeCell ref="CE22:CQ22"/>
    <mergeCell ref="CR22:CT22"/>
    <mergeCell ref="CU22:CX22"/>
    <mergeCell ref="CY22:DB22"/>
    <mergeCell ref="AO22:AQ22"/>
    <mergeCell ref="AR22:AT22"/>
    <mergeCell ref="AU22:BF22"/>
    <mergeCell ref="BN22:BP22"/>
    <mergeCell ref="BQ22:BT22"/>
    <mergeCell ref="BU22:BX22"/>
    <mergeCell ref="CU23:CX23"/>
    <mergeCell ref="CY23:DB23"/>
    <mergeCell ref="DC20:DE20"/>
    <mergeCell ref="DF20:DH20"/>
    <mergeCell ref="DI20:DT20"/>
    <mergeCell ref="CE20:CQ20"/>
    <mergeCell ref="CR20:CT20"/>
    <mergeCell ref="DI21:DT21"/>
    <mergeCell ref="A22:C22"/>
    <mergeCell ref="D22:G22"/>
    <mergeCell ref="H22:K22"/>
    <mergeCell ref="L22:N22"/>
    <mergeCell ref="O22:Q22"/>
    <mergeCell ref="R22:AC22"/>
    <mergeCell ref="AD22:AF22"/>
    <mergeCell ref="AG22:AJ22"/>
    <mergeCell ref="AK22:AN22"/>
    <mergeCell ref="CE21:CQ21"/>
    <mergeCell ref="CR21:CT21"/>
    <mergeCell ref="CU21:CX21"/>
    <mergeCell ref="CY21:DB21"/>
    <mergeCell ref="DC21:DE21"/>
    <mergeCell ref="DF21:DH21"/>
    <mergeCell ref="AU21:BF21"/>
    <mergeCell ref="BN21:BP21"/>
    <mergeCell ref="BQ21:BT21"/>
    <mergeCell ref="A21:C21"/>
    <mergeCell ref="D21:G21"/>
    <mergeCell ref="H21:K21"/>
    <mergeCell ref="L21:N21"/>
    <mergeCell ref="O21:Q21"/>
    <mergeCell ref="BQ20:BT20"/>
    <mergeCell ref="BU20:BX20"/>
    <mergeCell ref="BY20:CA20"/>
    <mergeCell ref="CB20:CD20"/>
    <mergeCell ref="AG20:AJ20"/>
    <mergeCell ref="AK20:AN20"/>
    <mergeCell ref="AO20:AQ20"/>
    <mergeCell ref="AR20:AT20"/>
    <mergeCell ref="AU20:BF20"/>
    <mergeCell ref="BN20:BP20"/>
    <mergeCell ref="AG21:AJ21"/>
    <mergeCell ref="AK21:AN21"/>
    <mergeCell ref="AO21:AQ21"/>
    <mergeCell ref="AR21:AT21"/>
    <mergeCell ref="BU21:BX21"/>
    <mergeCell ref="BY21:CA21"/>
    <mergeCell ref="CB21:CD21"/>
    <mergeCell ref="R21:AC21"/>
    <mergeCell ref="AD21:AF21"/>
    <mergeCell ref="DC19:DE19"/>
    <mergeCell ref="DF19:DH19"/>
    <mergeCell ref="DI19:DT19"/>
    <mergeCell ref="A20:C20"/>
    <mergeCell ref="D20:G20"/>
    <mergeCell ref="H20:K20"/>
    <mergeCell ref="L20:N20"/>
    <mergeCell ref="O20:Q20"/>
    <mergeCell ref="R20:AC20"/>
    <mergeCell ref="AD20:AF20"/>
    <mergeCell ref="BY19:CA19"/>
    <mergeCell ref="CB19:CD19"/>
    <mergeCell ref="CE19:CQ19"/>
    <mergeCell ref="CR19:CT19"/>
    <mergeCell ref="CU19:CX19"/>
    <mergeCell ref="CY19:DB19"/>
    <mergeCell ref="AO19:AQ19"/>
    <mergeCell ref="AR19:AT19"/>
    <mergeCell ref="AU19:BF19"/>
    <mergeCell ref="BN19:BP19"/>
    <mergeCell ref="BQ19:BT19"/>
    <mergeCell ref="BU19:BX19"/>
    <mergeCell ref="CU20:CX20"/>
    <mergeCell ref="CY20:DB20"/>
    <mergeCell ref="DC17:DE17"/>
    <mergeCell ref="DF17:DH17"/>
    <mergeCell ref="DI17:DT17"/>
    <mergeCell ref="CE17:CQ17"/>
    <mergeCell ref="CR17:CT17"/>
    <mergeCell ref="DI18:DT18"/>
    <mergeCell ref="A19:C19"/>
    <mergeCell ref="D19:G19"/>
    <mergeCell ref="H19:K19"/>
    <mergeCell ref="L19:N19"/>
    <mergeCell ref="O19:Q19"/>
    <mergeCell ref="R19:AC19"/>
    <mergeCell ref="AD19:AF19"/>
    <mergeCell ref="AG19:AJ19"/>
    <mergeCell ref="AK19:AN19"/>
    <mergeCell ref="CE18:CQ18"/>
    <mergeCell ref="CR18:CT18"/>
    <mergeCell ref="CU18:CX18"/>
    <mergeCell ref="CY18:DB18"/>
    <mergeCell ref="DC18:DE18"/>
    <mergeCell ref="DF18:DH18"/>
    <mergeCell ref="AU18:BF18"/>
    <mergeCell ref="BN18:BP18"/>
    <mergeCell ref="BQ18:BT18"/>
    <mergeCell ref="A18:C18"/>
    <mergeCell ref="D18:G18"/>
    <mergeCell ref="H18:K18"/>
    <mergeCell ref="L18:N18"/>
    <mergeCell ref="O18:Q18"/>
    <mergeCell ref="BQ17:BT17"/>
    <mergeCell ref="BU17:BX17"/>
    <mergeCell ref="BY17:CA17"/>
    <mergeCell ref="CB17:CD17"/>
    <mergeCell ref="AG17:AJ17"/>
    <mergeCell ref="AK17:AN17"/>
    <mergeCell ref="AO17:AQ17"/>
    <mergeCell ref="AR17:AT17"/>
    <mergeCell ref="AU17:BF17"/>
    <mergeCell ref="BN17:BP17"/>
    <mergeCell ref="AG18:AJ18"/>
    <mergeCell ref="AK18:AN18"/>
    <mergeCell ref="AO18:AQ18"/>
    <mergeCell ref="AR18:AT18"/>
    <mergeCell ref="BU18:BX18"/>
    <mergeCell ref="BY18:CA18"/>
    <mergeCell ref="CB18:CD18"/>
    <mergeCell ref="R18:AC18"/>
    <mergeCell ref="AD18:AF18"/>
    <mergeCell ref="DC16:DE16"/>
    <mergeCell ref="DF16:DH16"/>
    <mergeCell ref="DI16:DT16"/>
    <mergeCell ref="A17:C17"/>
    <mergeCell ref="D17:G17"/>
    <mergeCell ref="H17:K17"/>
    <mergeCell ref="L17:N17"/>
    <mergeCell ref="O17:Q17"/>
    <mergeCell ref="R17:AC17"/>
    <mergeCell ref="AD17:AF17"/>
    <mergeCell ref="BY16:CA16"/>
    <mergeCell ref="CB16:CD16"/>
    <mergeCell ref="CE16:CQ16"/>
    <mergeCell ref="CR16:CT16"/>
    <mergeCell ref="CU16:CX16"/>
    <mergeCell ref="CY16:DB16"/>
    <mergeCell ref="AO16:AQ16"/>
    <mergeCell ref="AR16:AT16"/>
    <mergeCell ref="AU16:BF16"/>
    <mergeCell ref="BN16:BP16"/>
    <mergeCell ref="BQ16:BT16"/>
    <mergeCell ref="BU16:BX16"/>
    <mergeCell ref="CU17:CX17"/>
    <mergeCell ref="CY17:DB17"/>
    <mergeCell ref="DC14:DE14"/>
    <mergeCell ref="DF14:DH14"/>
    <mergeCell ref="DI14:DT14"/>
    <mergeCell ref="CE14:CQ14"/>
    <mergeCell ref="CR14:CT14"/>
    <mergeCell ref="DI15:DT15"/>
    <mergeCell ref="A16:C16"/>
    <mergeCell ref="D16:G16"/>
    <mergeCell ref="H16:K16"/>
    <mergeCell ref="L16:N16"/>
    <mergeCell ref="O16:Q16"/>
    <mergeCell ref="R16:AC16"/>
    <mergeCell ref="AD16:AF16"/>
    <mergeCell ref="AG16:AJ16"/>
    <mergeCell ref="AK16:AN16"/>
    <mergeCell ref="CE15:CQ15"/>
    <mergeCell ref="CR15:CT15"/>
    <mergeCell ref="CU15:CX15"/>
    <mergeCell ref="CY15:DB15"/>
    <mergeCell ref="DC15:DE15"/>
    <mergeCell ref="DF15:DH15"/>
    <mergeCell ref="AU15:BF15"/>
    <mergeCell ref="BN15:BP15"/>
    <mergeCell ref="BQ15:BT15"/>
    <mergeCell ref="A15:C15"/>
    <mergeCell ref="D15:G15"/>
    <mergeCell ref="H15:K15"/>
    <mergeCell ref="L15:N15"/>
    <mergeCell ref="O15:Q15"/>
    <mergeCell ref="BQ14:BT14"/>
    <mergeCell ref="BU14:BX14"/>
    <mergeCell ref="BY14:CA14"/>
    <mergeCell ref="CB14:CD14"/>
    <mergeCell ref="AG14:AJ14"/>
    <mergeCell ref="AK14:AN14"/>
    <mergeCell ref="AO14:AQ14"/>
    <mergeCell ref="AR14:AT14"/>
    <mergeCell ref="AU14:BF14"/>
    <mergeCell ref="BN14:BP14"/>
    <mergeCell ref="AG15:AJ15"/>
    <mergeCell ref="AK15:AN15"/>
    <mergeCell ref="AO15:AQ15"/>
    <mergeCell ref="AR15:AT15"/>
    <mergeCell ref="BU15:BX15"/>
    <mergeCell ref="BY15:CA15"/>
    <mergeCell ref="CB15:CD15"/>
    <mergeCell ref="R15:AC15"/>
    <mergeCell ref="AD15:AF15"/>
    <mergeCell ref="DC13:DE13"/>
    <mergeCell ref="DF13:DH13"/>
    <mergeCell ref="DI13:DT13"/>
    <mergeCell ref="A14:C14"/>
    <mergeCell ref="D14:G14"/>
    <mergeCell ref="H14:K14"/>
    <mergeCell ref="L14:N14"/>
    <mergeCell ref="O14:Q14"/>
    <mergeCell ref="R14:AC14"/>
    <mergeCell ref="AD14:AF14"/>
    <mergeCell ref="BY13:CA13"/>
    <mergeCell ref="CB13:CD13"/>
    <mergeCell ref="CE13:CQ13"/>
    <mergeCell ref="CR13:CT13"/>
    <mergeCell ref="CU13:CX13"/>
    <mergeCell ref="CY13:DB13"/>
    <mergeCell ref="AO13:AQ13"/>
    <mergeCell ref="AR13:AT13"/>
    <mergeCell ref="AU13:BF13"/>
    <mergeCell ref="BN13:BP13"/>
    <mergeCell ref="BQ13:BT13"/>
    <mergeCell ref="BU13:BX13"/>
    <mergeCell ref="CU14:CX14"/>
    <mergeCell ref="CY14:DB14"/>
    <mergeCell ref="DC11:DE11"/>
    <mergeCell ref="DF11:DH11"/>
    <mergeCell ref="DI11:DT11"/>
    <mergeCell ref="CE11:CQ11"/>
    <mergeCell ref="CR11:CT11"/>
    <mergeCell ref="DI12:DT12"/>
    <mergeCell ref="A13:C13"/>
    <mergeCell ref="D13:G13"/>
    <mergeCell ref="H13:K13"/>
    <mergeCell ref="L13:N13"/>
    <mergeCell ref="O13:Q13"/>
    <mergeCell ref="R13:AC13"/>
    <mergeCell ref="AD13:AF13"/>
    <mergeCell ref="AG13:AJ13"/>
    <mergeCell ref="AK13:AN13"/>
    <mergeCell ref="CE12:CQ12"/>
    <mergeCell ref="CR12:CT12"/>
    <mergeCell ref="CU12:CX12"/>
    <mergeCell ref="CY12:DB12"/>
    <mergeCell ref="DC12:DE12"/>
    <mergeCell ref="DF12:DH12"/>
    <mergeCell ref="AU12:BF12"/>
    <mergeCell ref="BN12:BP12"/>
    <mergeCell ref="BQ12:BT12"/>
    <mergeCell ref="A12:C12"/>
    <mergeCell ref="D12:G12"/>
    <mergeCell ref="H12:K12"/>
    <mergeCell ref="L12:N12"/>
    <mergeCell ref="O12:Q12"/>
    <mergeCell ref="BQ11:BT11"/>
    <mergeCell ref="BU11:BX11"/>
    <mergeCell ref="BY11:CA11"/>
    <mergeCell ref="CB11:CD11"/>
    <mergeCell ref="AG11:AJ11"/>
    <mergeCell ref="AK11:AN11"/>
    <mergeCell ref="AO11:AQ11"/>
    <mergeCell ref="AR11:AT11"/>
    <mergeCell ref="AU11:BF11"/>
    <mergeCell ref="BN11:BP11"/>
    <mergeCell ref="AG12:AJ12"/>
    <mergeCell ref="AK12:AN12"/>
    <mergeCell ref="AO12:AQ12"/>
    <mergeCell ref="AR12:AT12"/>
    <mergeCell ref="BU12:BX12"/>
    <mergeCell ref="BY12:CA12"/>
    <mergeCell ref="CB12:CD12"/>
    <mergeCell ref="R12:AC12"/>
    <mergeCell ref="AD12:AF12"/>
    <mergeCell ref="DC10:DE10"/>
    <mergeCell ref="DF10:DH10"/>
    <mergeCell ref="DI10:DT10"/>
    <mergeCell ref="A11:C11"/>
    <mergeCell ref="D11:G11"/>
    <mergeCell ref="H11:K11"/>
    <mergeCell ref="L11:N11"/>
    <mergeCell ref="O11:Q11"/>
    <mergeCell ref="R11:AC11"/>
    <mergeCell ref="AD11:AF11"/>
    <mergeCell ref="BY10:CA10"/>
    <mergeCell ref="CB10:CD10"/>
    <mergeCell ref="CE10:CQ10"/>
    <mergeCell ref="CR10:CT10"/>
    <mergeCell ref="CU10:CX10"/>
    <mergeCell ref="CY10:DB10"/>
    <mergeCell ref="AO10:AQ10"/>
    <mergeCell ref="AR10:AT10"/>
    <mergeCell ref="AU10:BF10"/>
    <mergeCell ref="BN10:BP10"/>
    <mergeCell ref="BQ10:BT10"/>
    <mergeCell ref="BU10:BX10"/>
    <mergeCell ref="CU11:CX11"/>
    <mergeCell ref="CY11:DB11"/>
    <mergeCell ref="DC8:DE8"/>
    <mergeCell ref="DF8:DH8"/>
    <mergeCell ref="DI8:DT8"/>
    <mergeCell ref="CE8:CQ8"/>
    <mergeCell ref="CR8:CT8"/>
    <mergeCell ref="DI9:DT9"/>
    <mergeCell ref="A10:C10"/>
    <mergeCell ref="D10:G10"/>
    <mergeCell ref="H10:K10"/>
    <mergeCell ref="L10:N10"/>
    <mergeCell ref="O10:Q10"/>
    <mergeCell ref="R10:AC10"/>
    <mergeCell ref="AD10:AF10"/>
    <mergeCell ref="AG10:AJ10"/>
    <mergeCell ref="AK10:AN10"/>
    <mergeCell ref="CE9:CQ9"/>
    <mergeCell ref="CR9:CT9"/>
    <mergeCell ref="CU9:CX9"/>
    <mergeCell ref="CY9:DB9"/>
    <mergeCell ref="DC9:DE9"/>
    <mergeCell ref="DF9:DH9"/>
    <mergeCell ref="AU9:BF9"/>
    <mergeCell ref="BN9:BP9"/>
    <mergeCell ref="BQ9:BT9"/>
    <mergeCell ref="A9:C9"/>
    <mergeCell ref="D9:G9"/>
    <mergeCell ref="H9:K9"/>
    <mergeCell ref="L9:N9"/>
    <mergeCell ref="O9:Q9"/>
    <mergeCell ref="BQ8:BT8"/>
    <mergeCell ref="BU8:BX8"/>
    <mergeCell ref="BY8:CA8"/>
    <mergeCell ref="CB8:CD8"/>
    <mergeCell ref="AG8:AJ8"/>
    <mergeCell ref="AK8:AN8"/>
    <mergeCell ref="AO8:AQ8"/>
    <mergeCell ref="AR8:AT8"/>
    <mergeCell ref="AU8:BF8"/>
    <mergeCell ref="BN8:BP8"/>
    <mergeCell ref="AG9:AJ9"/>
    <mergeCell ref="AK9:AN9"/>
    <mergeCell ref="AO9:AQ9"/>
    <mergeCell ref="AR9:AT9"/>
    <mergeCell ref="BU9:BX9"/>
    <mergeCell ref="BY9:CA9"/>
    <mergeCell ref="CB9:CD9"/>
    <mergeCell ref="R9:AC9"/>
    <mergeCell ref="AD9:AF9"/>
    <mergeCell ref="DC7:DE7"/>
    <mergeCell ref="DF7:DH7"/>
    <mergeCell ref="DI7:DT7"/>
    <mergeCell ref="A8:C8"/>
    <mergeCell ref="D8:G8"/>
    <mergeCell ref="H8:K8"/>
    <mergeCell ref="L8:N8"/>
    <mergeCell ref="O8:Q8"/>
    <mergeCell ref="R8:AC8"/>
    <mergeCell ref="AD8:AF8"/>
    <mergeCell ref="BY7:CA7"/>
    <mergeCell ref="CB7:CD7"/>
    <mergeCell ref="CE7:CQ7"/>
    <mergeCell ref="CR7:CT7"/>
    <mergeCell ref="CU7:CX7"/>
    <mergeCell ref="CY7:DB7"/>
    <mergeCell ref="AO7:AQ7"/>
    <mergeCell ref="AR7:AT7"/>
    <mergeCell ref="AU7:BF7"/>
    <mergeCell ref="BN7:BP7"/>
    <mergeCell ref="BQ7:BT7"/>
    <mergeCell ref="BU7:BX7"/>
    <mergeCell ref="CU8:CX8"/>
    <mergeCell ref="CY8:DB8"/>
    <mergeCell ref="A7:C7"/>
    <mergeCell ref="D7:G7"/>
    <mergeCell ref="H7:K7"/>
    <mergeCell ref="L7:N7"/>
    <mergeCell ref="O7:Q7"/>
    <mergeCell ref="R7:AC7"/>
    <mergeCell ref="AD7:AF7"/>
    <mergeCell ref="AG7:AJ7"/>
    <mergeCell ref="AK7:AN7"/>
    <mergeCell ref="DI5:DT5"/>
    <mergeCell ref="CE5:CQ5"/>
    <mergeCell ref="CR5:CT5"/>
    <mergeCell ref="DI6:DT6"/>
    <mergeCell ref="CE6:CQ6"/>
    <mergeCell ref="CR6:CT6"/>
    <mergeCell ref="CU6:CX6"/>
    <mergeCell ref="CY6:DB6"/>
    <mergeCell ref="DC6:DE6"/>
    <mergeCell ref="DF6:DH6"/>
    <mergeCell ref="DI4:DT4"/>
    <mergeCell ref="A5:C5"/>
    <mergeCell ref="D5:G5"/>
    <mergeCell ref="H5:K5"/>
    <mergeCell ref="L5:N5"/>
    <mergeCell ref="O5:Q5"/>
    <mergeCell ref="R5:AC5"/>
    <mergeCell ref="AD5:AF5"/>
    <mergeCell ref="BY4:CA4"/>
    <mergeCell ref="CB4:CD4"/>
    <mergeCell ref="CE4:CQ4"/>
    <mergeCell ref="CR4:CT4"/>
    <mergeCell ref="CU4:CX4"/>
    <mergeCell ref="CY4:DB4"/>
    <mergeCell ref="AO4:AQ4"/>
    <mergeCell ref="AR4:AT4"/>
    <mergeCell ref="AU4:BF4"/>
    <mergeCell ref="BN4:BP4"/>
    <mergeCell ref="CU5:CX5"/>
    <mergeCell ref="CY5:DB5"/>
    <mergeCell ref="BQ5:BT5"/>
    <mergeCell ref="BU5:BX5"/>
    <mergeCell ref="BU4:BX4"/>
    <mergeCell ref="DC5:DE5"/>
    <mergeCell ref="A6:C6"/>
    <mergeCell ref="D6:G6"/>
    <mergeCell ref="H6:K6"/>
    <mergeCell ref="L6:N6"/>
    <mergeCell ref="O6:Q6"/>
    <mergeCell ref="BY5:CA5"/>
    <mergeCell ref="CB5:CD5"/>
    <mergeCell ref="A4:C4"/>
    <mergeCell ref="D4:G4"/>
    <mergeCell ref="H4:K4"/>
    <mergeCell ref="L4:N4"/>
    <mergeCell ref="O4:Q4"/>
    <mergeCell ref="R4:AC4"/>
    <mergeCell ref="AD4:AF4"/>
    <mergeCell ref="AG4:AJ4"/>
    <mergeCell ref="AK4:AN4"/>
    <mergeCell ref="BQ4:BT4"/>
    <mergeCell ref="CB6:CD6"/>
    <mergeCell ref="R6:AC6"/>
    <mergeCell ref="AD6:AF6"/>
    <mergeCell ref="AU6:BF6"/>
    <mergeCell ref="BN6:BP6"/>
    <mergeCell ref="BQ6:BT6"/>
    <mergeCell ref="AG5:AJ5"/>
    <mergeCell ref="AO6:AQ6"/>
    <mergeCell ref="AR6:AT6"/>
    <mergeCell ref="BU6:BX6"/>
    <mergeCell ref="BY6:CA6"/>
    <mergeCell ref="M1:BF3"/>
    <mergeCell ref="BI2:BW2"/>
    <mergeCell ref="BX2:DH2"/>
    <mergeCell ref="DC4:DE4"/>
    <mergeCell ref="DF4:DH4"/>
    <mergeCell ref="AU5:BF5"/>
    <mergeCell ref="BN5:BP5"/>
    <mergeCell ref="DF5:DH5"/>
    <mergeCell ref="AK5:AN5"/>
    <mergeCell ref="AO5:AQ5"/>
    <mergeCell ref="AR5:AT5"/>
    <mergeCell ref="AG6:AJ6"/>
    <mergeCell ref="AK6:AN6"/>
  </mergeCells>
  <phoneticPr fontId="18"/>
  <dataValidations count="2">
    <dataValidation type="list" allowBlank="1" showInputMessage="1" showErrorMessage="1" sqref="DC5:DE34 BY5:CA34 AO5:AQ34 L5:N34" xr:uid="{00000000-0002-0000-1000-000000000000}">
      <formula1>$DV$5:$DV$16</formula1>
    </dataValidation>
    <dataValidation type="list" allowBlank="1" showInputMessage="1" showErrorMessage="1" sqref="DF5:DH34 CB5:CD34 AR5:AT34 O5:Q34" xr:uid="{00000000-0002-0000-1000-000001000000}">
      <formula1>$DW$5:$DW$9</formula1>
    </dataValidation>
  </dataValidations>
  <printOptions horizontalCentered="1"/>
  <pageMargins left="0" right="0" top="0" bottom="0" header="0" footer="0.31496062992125984"/>
  <pageSetup paperSize="8" scale="9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2" tint="-0.249977111117893"/>
  </sheetPr>
  <dimension ref="A1:CI34"/>
  <sheetViews>
    <sheetView showGridLines="0" showRowColHeaders="0" workbookViewId="0">
      <selection sqref="A1:M8"/>
    </sheetView>
  </sheetViews>
  <sheetFormatPr defaultColWidth="9" defaultRowHeight="18.600000000000001" customHeight="1" x14ac:dyDescent="0.15"/>
  <cols>
    <col min="1" max="42" width="1.625" style="6" customWidth="1"/>
    <col min="43" max="44" width="2.625" style="6" customWidth="1"/>
    <col min="45" max="102" width="1.625" style="6" customWidth="1"/>
    <col min="103" max="16384" width="9" style="6"/>
  </cols>
  <sheetData>
    <row r="1" spans="1:86" ht="15.95" customHeight="1" x14ac:dyDescent="0.15">
      <c r="A1" s="751" t="s">
        <v>64</v>
      </c>
      <c r="B1" s="752"/>
      <c r="C1" s="752"/>
      <c r="D1" s="752"/>
      <c r="E1" s="752"/>
      <c r="F1" s="752"/>
      <c r="G1" s="752"/>
      <c r="H1" s="752"/>
      <c r="I1" s="752"/>
      <c r="J1" s="752"/>
      <c r="K1" s="752"/>
      <c r="L1" s="752"/>
      <c r="M1" s="753"/>
      <c r="N1" s="760" t="s">
        <v>22</v>
      </c>
      <c r="O1" s="760"/>
      <c r="P1" s="761" t="s">
        <v>17</v>
      </c>
      <c r="Q1" s="762"/>
      <c r="R1" s="762"/>
      <c r="S1" s="762"/>
      <c r="T1" s="762"/>
      <c r="U1" s="762"/>
      <c r="V1" s="762"/>
      <c r="W1" s="762"/>
      <c r="X1" s="762"/>
      <c r="Y1" s="762"/>
      <c r="Z1" s="762"/>
      <c r="AA1" s="762"/>
      <c r="AB1" s="762"/>
      <c r="AC1" s="762"/>
      <c r="AD1" s="762"/>
      <c r="AE1" s="762"/>
      <c r="AF1" s="762"/>
      <c r="AG1" s="762"/>
      <c r="AH1" s="762"/>
      <c r="AI1" s="762"/>
      <c r="AJ1" s="762"/>
      <c r="AK1" s="762"/>
      <c r="AL1" s="762"/>
      <c r="AM1" s="762"/>
      <c r="AN1" s="762"/>
      <c r="AO1" s="762"/>
      <c r="AP1" s="763"/>
      <c r="AR1" s="7"/>
      <c r="AS1" s="751" t="s">
        <v>64</v>
      </c>
      <c r="AT1" s="752"/>
      <c r="AU1" s="752"/>
      <c r="AV1" s="752"/>
      <c r="AW1" s="752"/>
      <c r="AX1" s="752"/>
      <c r="AY1" s="752"/>
      <c r="AZ1" s="752"/>
      <c r="BA1" s="752"/>
      <c r="BB1" s="752"/>
      <c r="BC1" s="752"/>
      <c r="BD1" s="752"/>
      <c r="BE1" s="753"/>
      <c r="BF1" s="760" t="s">
        <v>22</v>
      </c>
      <c r="BG1" s="760"/>
      <c r="BH1" s="761" t="s">
        <v>17</v>
      </c>
      <c r="BI1" s="762"/>
      <c r="BJ1" s="762"/>
      <c r="BK1" s="762"/>
      <c r="BL1" s="762"/>
      <c r="BM1" s="762"/>
      <c r="BN1" s="762"/>
      <c r="BO1" s="762"/>
      <c r="BP1" s="762"/>
      <c r="BQ1" s="762"/>
      <c r="BR1" s="762"/>
      <c r="BS1" s="762"/>
      <c r="BT1" s="762"/>
      <c r="BU1" s="762"/>
      <c r="BV1" s="762"/>
      <c r="BW1" s="762"/>
      <c r="BX1" s="762"/>
      <c r="BY1" s="762"/>
      <c r="BZ1" s="762"/>
      <c r="CA1" s="762"/>
      <c r="CB1" s="762"/>
      <c r="CC1" s="762"/>
      <c r="CD1" s="762"/>
      <c r="CE1" s="762"/>
      <c r="CF1" s="762"/>
      <c r="CG1" s="762"/>
      <c r="CH1" s="763"/>
    </row>
    <row r="2" spans="1:86" ht="15.95" customHeight="1" x14ac:dyDescent="0.15">
      <c r="A2" s="754"/>
      <c r="B2" s="755"/>
      <c r="C2" s="755"/>
      <c r="D2" s="755"/>
      <c r="E2" s="755"/>
      <c r="F2" s="755"/>
      <c r="G2" s="755"/>
      <c r="H2" s="755"/>
      <c r="I2" s="755"/>
      <c r="J2" s="755"/>
      <c r="K2" s="755"/>
      <c r="L2" s="755"/>
      <c r="M2" s="756"/>
      <c r="N2" s="760"/>
      <c r="O2" s="760"/>
      <c r="P2" s="764"/>
      <c r="Q2" s="765"/>
      <c r="R2" s="765"/>
      <c r="S2" s="765"/>
      <c r="T2" s="765"/>
      <c r="U2" s="765"/>
      <c r="V2" s="765"/>
      <c r="W2" s="765"/>
      <c r="X2" s="765"/>
      <c r="Y2" s="765"/>
      <c r="Z2" s="765"/>
      <c r="AA2" s="765"/>
      <c r="AB2" s="765"/>
      <c r="AC2" s="765"/>
      <c r="AD2" s="765"/>
      <c r="AE2" s="765"/>
      <c r="AF2" s="765"/>
      <c r="AG2" s="765"/>
      <c r="AH2" s="765"/>
      <c r="AI2" s="765"/>
      <c r="AJ2" s="765"/>
      <c r="AK2" s="765"/>
      <c r="AL2" s="765"/>
      <c r="AM2" s="765"/>
      <c r="AN2" s="765"/>
      <c r="AO2" s="765"/>
      <c r="AP2" s="766"/>
      <c r="AR2" s="7"/>
      <c r="AS2" s="754"/>
      <c r="AT2" s="755"/>
      <c r="AU2" s="755"/>
      <c r="AV2" s="755"/>
      <c r="AW2" s="755"/>
      <c r="AX2" s="755"/>
      <c r="AY2" s="755"/>
      <c r="AZ2" s="755"/>
      <c r="BA2" s="755"/>
      <c r="BB2" s="755"/>
      <c r="BC2" s="755"/>
      <c r="BD2" s="755"/>
      <c r="BE2" s="756"/>
      <c r="BF2" s="760"/>
      <c r="BG2" s="760"/>
      <c r="BH2" s="764"/>
      <c r="BI2" s="765"/>
      <c r="BJ2" s="765"/>
      <c r="BK2" s="765"/>
      <c r="BL2" s="765"/>
      <c r="BM2" s="765"/>
      <c r="BN2" s="765"/>
      <c r="BO2" s="765"/>
      <c r="BP2" s="765"/>
      <c r="BQ2" s="765"/>
      <c r="BR2" s="765"/>
      <c r="BS2" s="765"/>
      <c r="BT2" s="765"/>
      <c r="BU2" s="765"/>
      <c r="BV2" s="765"/>
      <c r="BW2" s="765"/>
      <c r="BX2" s="765"/>
      <c r="BY2" s="765"/>
      <c r="BZ2" s="765"/>
      <c r="CA2" s="765"/>
      <c r="CB2" s="765"/>
      <c r="CC2" s="765"/>
      <c r="CD2" s="765"/>
      <c r="CE2" s="765"/>
      <c r="CF2" s="765"/>
      <c r="CG2" s="765"/>
      <c r="CH2" s="766"/>
    </row>
    <row r="3" spans="1:86" ht="15.95" customHeight="1" x14ac:dyDescent="0.15">
      <c r="A3" s="754"/>
      <c r="B3" s="755"/>
      <c r="C3" s="755"/>
      <c r="D3" s="755"/>
      <c r="E3" s="755"/>
      <c r="F3" s="755"/>
      <c r="G3" s="755"/>
      <c r="H3" s="755"/>
      <c r="I3" s="755"/>
      <c r="J3" s="755"/>
      <c r="K3" s="755"/>
      <c r="L3" s="755"/>
      <c r="M3" s="756"/>
      <c r="N3" s="760"/>
      <c r="O3" s="760"/>
      <c r="P3" s="764"/>
      <c r="Q3" s="765"/>
      <c r="R3" s="765"/>
      <c r="S3" s="765"/>
      <c r="T3" s="765"/>
      <c r="U3" s="765"/>
      <c r="V3" s="765"/>
      <c r="W3" s="765"/>
      <c r="X3" s="765"/>
      <c r="Y3" s="765"/>
      <c r="Z3" s="765"/>
      <c r="AA3" s="765"/>
      <c r="AB3" s="765"/>
      <c r="AC3" s="765"/>
      <c r="AD3" s="765"/>
      <c r="AE3" s="765"/>
      <c r="AF3" s="765"/>
      <c r="AG3" s="765"/>
      <c r="AH3" s="765"/>
      <c r="AI3" s="765"/>
      <c r="AJ3" s="765"/>
      <c r="AK3" s="765"/>
      <c r="AL3" s="765"/>
      <c r="AM3" s="765"/>
      <c r="AN3" s="765"/>
      <c r="AO3" s="765"/>
      <c r="AP3" s="766"/>
      <c r="AR3" s="7"/>
      <c r="AS3" s="754"/>
      <c r="AT3" s="755"/>
      <c r="AU3" s="755"/>
      <c r="AV3" s="755"/>
      <c r="AW3" s="755"/>
      <c r="AX3" s="755"/>
      <c r="AY3" s="755"/>
      <c r="AZ3" s="755"/>
      <c r="BA3" s="755"/>
      <c r="BB3" s="755"/>
      <c r="BC3" s="755"/>
      <c r="BD3" s="755"/>
      <c r="BE3" s="756"/>
      <c r="BF3" s="760"/>
      <c r="BG3" s="760"/>
      <c r="BH3" s="764"/>
      <c r="BI3" s="765"/>
      <c r="BJ3" s="765"/>
      <c r="BK3" s="765"/>
      <c r="BL3" s="765"/>
      <c r="BM3" s="765"/>
      <c r="BN3" s="765"/>
      <c r="BO3" s="765"/>
      <c r="BP3" s="765"/>
      <c r="BQ3" s="765"/>
      <c r="BR3" s="765"/>
      <c r="BS3" s="765"/>
      <c r="BT3" s="765"/>
      <c r="BU3" s="765"/>
      <c r="BV3" s="765"/>
      <c r="BW3" s="765"/>
      <c r="BX3" s="765"/>
      <c r="BY3" s="765"/>
      <c r="BZ3" s="765"/>
      <c r="CA3" s="765"/>
      <c r="CB3" s="765"/>
      <c r="CC3" s="765"/>
      <c r="CD3" s="765"/>
      <c r="CE3" s="765"/>
      <c r="CF3" s="765"/>
      <c r="CG3" s="765"/>
      <c r="CH3" s="766"/>
    </row>
    <row r="4" spans="1:86" ht="15.95" customHeight="1" x14ac:dyDescent="0.15">
      <c r="A4" s="754"/>
      <c r="B4" s="755"/>
      <c r="C4" s="755"/>
      <c r="D4" s="755"/>
      <c r="E4" s="755"/>
      <c r="F4" s="755"/>
      <c r="G4" s="755"/>
      <c r="H4" s="755"/>
      <c r="I4" s="755"/>
      <c r="J4" s="755"/>
      <c r="K4" s="755"/>
      <c r="L4" s="755"/>
      <c r="M4" s="756"/>
      <c r="N4" s="760"/>
      <c r="O4" s="760"/>
      <c r="P4" s="767"/>
      <c r="Q4" s="768"/>
      <c r="R4" s="768"/>
      <c r="S4" s="768"/>
      <c r="T4" s="768"/>
      <c r="U4" s="768"/>
      <c r="V4" s="768"/>
      <c r="W4" s="768"/>
      <c r="X4" s="768"/>
      <c r="Y4" s="768"/>
      <c r="Z4" s="768"/>
      <c r="AA4" s="768"/>
      <c r="AB4" s="768"/>
      <c r="AC4" s="768"/>
      <c r="AD4" s="768"/>
      <c r="AE4" s="768"/>
      <c r="AF4" s="768"/>
      <c r="AG4" s="768"/>
      <c r="AH4" s="768"/>
      <c r="AI4" s="768"/>
      <c r="AJ4" s="768"/>
      <c r="AK4" s="768"/>
      <c r="AL4" s="768"/>
      <c r="AM4" s="768"/>
      <c r="AN4" s="768"/>
      <c r="AO4" s="768"/>
      <c r="AP4" s="769"/>
      <c r="AR4" s="7"/>
      <c r="AS4" s="754"/>
      <c r="AT4" s="755"/>
      <c r="AU4" s="755"/>
      <c r="AV4" s="755"/>
      <c r="AW4" s="755"/>
      <c r="AX4" s="755"/>
      <c r="AY4" s="755"/>
      <c r="AZ4" s="755"/>
      <c r="BA4" s="755"/>
      <c r="BB4" s="755"/>
      <c r="BC4" s="755"/>
      <c r="BD4" s="755"/>
      <c r="BE4" s="756"/>
      <c r="BF4" s="760"/>
      <c r="BG4" s="760"/>
      <c r="BH4" s="767"/>
      <c r="BI4" s="768"/>
      <c r="BJ4" s="768"/>
      <c r="BK4" s="768"/>
      <c r="BL4" s="768"/>
      <c r="BM4" s="768"/>
      <c r="BN4" s="768"/>
      <c r="BO4" s="768"/>
      <c r="BP4" s="768"/>
      <c r="BQ4" s="768"/>
      <c r="BR4" s="768"/>
      <c r="BS4" s="768"/>
      <c r="BT4" s="768"/>
      <c r="BU4" s="768"/>
      <c r="BV4" s="768"/>
      <c r="BW4" s="768"/>
      <c r="BX4" s="768"/>
      <c r="BY4" s="768"/>
      <c r="BZ4" s="768"/>
      <c r="CA4" s="768"/>
      <c r="CB4" s="768"/>
      <c r="CC4" s="768"/>
      <c r="CD4" s="768"/>
      <c r="CE4" s="768"/>
      <c r="CF4" s="768"/>
      <c r="CG4" s="768"/>
      <c r="CH4" s="769"/>
    </row>
    <row r="5" spans="1:86" ht="18" customHeight="1" x14ac:dyDescent="0.15">
      <c r="A5" s="754"/>
      <c r="B5" s="755"/>
      <c r="C5" s="755"/>
      <c r="D5" s="755"/>
      <c r="E5" s="755"/>
      <c r="F5" s="755"/>
      <c r="G5" s="755"/>
      <c r="H5" s="755"/>
      <c r="I5" s="755"/>
      <c r="J5" s="755"/>
      <c r="K5" s="755"/>
      <c r="L5" s="755"/>
      <c r="M5" s="756"/>
      <c r="N5" s="779" t="s">
        <v>33</v>
      </c>
      <c r="O5" s="780"/>
      <c r="P5" s="906" t="s">
        <v>24</v>
      </c>
      <c r="Q5" s="907"/>
      <c r="R5" s="907"/>
      <c r="S5" s="907"/>
      <c r="T5" s="836"/>
      <c r="U5" s="836"/>
      <c r="V5" s="836"/>
      <c r="W5" s="836"/>
      <c r="X5" s="836"/>
      <c r="Y5" s="836"/>
      <c r="Z5" s="836"/>
      <c r="AA5" s="836"/>
      <c r="AB5" s="836"/>
      <c r="AC5" s="836"/>
      <c r="AD5" s="836"/>
      <c r="AE5" s="836"/>
      <c r="AF5" s="836"/>
      <c r="AG5" s="836"/>
      <c r="AH5" s="836"/>
      <c r="AI5" s="836"/>
      <c r="AJ5" s="836"/>
      <c r="AK5" s="836"/>
      <c r="AL5" s="836"/>
      <c r="AM5" s="836"/>
      <c r="AN5" s="836"/>
      <c r="AO5" s="836"/>
      <c r="AP5" s="837"/>
      <c r="AR5" s="7"/>
      <c r="AS5" s="754"/>
      <c r="AT5" s="755"/>
      <c r="AU5" s="755"/>
      <c r="AV5" s="755"/>
      <c r="AW5" s="755"/>
      <c r="AX5" s="755"/>
      <c r="AY5" s="755"/>
      <c r="AZ5" s="755"/>
      <c r="BA5" s="755"/>
      <c r="BB5" s="755"/>
      <c r="BC5" s="755"/>
      <c r="BD5" s="755"/>
      <c r="BE5" s="756"/>
      <c r="BF5" s="779" t="s">
        <v>33</v>
      </c>
      <c r="BG5" s="780"/>
      <c r="BH5" s="906" t="s">
        <v>24</v>
      </c>
      <c r="BI5" s="907"/>
      <c r="BJ5" s="907"/>
      <c r="BK5" s="907"/>
      <c r="BL5" s="836"/>
      <c r="BM5" s="836"/>
      <c r="BN5" s="836"/>
      <c r="BO5" s="836"/>
      <c r="BP5" s="836"/>
      <c r="BQ5" s="836"/>
      <c r="BR5" s="836"/>
      <c r="BS5" s="836"/>
      <c r="BT5" s="836"/>
      <c r="BU5" s="836"/>
      <c r="BV5" s="836"/>
      <c r="BW5" s="836"/>
      <c r="BX5" s="836"/>
      <c r="BY5" s="836"/>
      <c r="BZ5" s="836"/>
      <c r="CA5" s="836"/>
      <c r="CB5" s="836"/>
      <c r="CC5" s="836"/>
      <c r="CD5" s="836"/>
      <c r="CE5" s="836"/>
      <c r="CF5" s="836"/>
      <c r="CG5" s="836"/>
      <c r="CH5" s="837"/>
    </row>
    <row r="6" spans="1:86" ht="18" customHeight="1" x14ac:dyDescent="0.15">
      <c r="A6" s="754"/>
      <c r="B6" s="755"/>
      <c r="C6" s="755"/>
      <c r="D6" s="755"/>
      <c r="E6" s="755"/>
      <c r="F6" s="755"/>
      <c r="G6" s="755"/>
      <c r="H6" s="755"/>
      <c r="I6" s="755"/>
      <c r="J6" s="755"/>
      <c r="K6" s="755"/>
      <c r="L6" s="755"/>
      <c r="M6" s="756"/>
      <c r="N6" s="781"/>
      <c r="O6" s="782"/>
      <c r="P6" s="1333"/>
      <c r="Q6" s="1334"/>
      <c r="R6" s="1334"/>
      <c r="S6" s="1334"/>
      <c r="T6" s="1334"/>
      <c r="U6" s="1334"/>
      <c r="V6" s="1334"/>
      <c r="W6" s="1334"/>
      <c r="X6" s="1334"/>
      <c r="Y6" s="1334"/>
      <c r="Z6" s="1334"/>
      <c r="AA6" s="1334"/>
      <c r="AB6" s="1334"/>
      <c r="AC6" s="1334"/>
      <c r="AD6" s="1334"/>
      <c r="AE6" s="1334"/>
      <c r="AF6" s="1334"/>
      <c r="AG6" s="1334"/>
      <c r="AH6" s="1334"/>
      <c r="AI6" s="1334"/>
      <c r="AJ6" s="1334"/>
      <c r="AK6" s="1334"/>
      <c r="AL6" s="1334"/>
      <c r="AM6" s="1334"/>
      <c r="AN6" s="1334"/>
      <c r="AO6" s="1334"/>
      <c r="AP6" s="1335"/>
      <c r="AR6" s="7"/>
      <c r="AS6" s="754"/>
      <c r="AT6" s="755"/>
      <c r="AU6" s="755"/>
      <c r="AV6" s="755"/>
      <c r="AW6" s="755"/>
      <c r="AX6" s="755"/>
      <c r="AY6" s="755"/>
      <c r="AZ6" s="755"/>
      <c r="BA6" s="755"/>
      <c r="BB6" s="755"/>
      <c r="BC6" s="755"/>
      <c r="BD6" s="755"/>
      <c r="BE6" s="756"/>
      <c r="BF6" s="781"/>
      <c r="BG6" s="782"/>
      <c r="BH6" s="1333"/>
      <c r="BI6" s="1334"/>
      <c r="BJ6" s="1334"/>
      <c r="BK6" s="1334"/>
      <c r="BL6" s="1334"/>
      <c r="BM6" s="1334"/>
      <c r="BN6" s="1334"/>
      <c r="BO6" s="1334"/>
      <c r="BP6" s="1334"/>
      <c r="BQ6" s="1334"/>
      <c r="BR6" s="1334"/>
      <c r="BS6" s="1334"/>
      <c r="BT6" s="1334"/>
      <c r="BU6" s="1334"/>
      <c r="BV6" s="1334"/>
      <c r="BW6" s="1334"/>
      <c r="BX6" s="1334"/>
      <c r="BY6" s="1334"/>
      <c r="BZ6" s="1334"/>
      <c r="CA6" s="1334"/>
      <c r="CB6" s="1334"/>
      <c r="CC6" s="1334"/>
      <c r="CD6" s="1334"/>
      <c r="CE6" s="1334"/>
      <c r="CF6" s="1334"/>
      <c r="CG6" s="1334"/>
      <c r="CH6" s="1335"/>
    </row>
    <row r="7" spans="1:86" ht="18" customHeight="1" x14ac:dyDescent="0.15">
      <c r="A7" s="754"/>
      <c r="B7" s="755"/>
      <c r="C7" s="755"/>
      <c r="D7" s="755"/>
      <c r="E7" s="755"/>
      <c r="F7" s="755"/>
      <c r="G7" s="755"/>
      <c r="H7" s="755"/>
      <c r="I7" s="755"/>
      <c r="J7" s="755"/>
      <c r="K7" s="755"/>
      <c r="L7" s="755"/>
      <c r="M7" s="756"/>
      <c r="N7" s="781"/>
      <c r="O7" s="782"/>
      <c r="P7" s="130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1304"/>
      <c r="AR7" s="7"/>
      <c r="AS7" s="754"/>
      <c r="AT7" s="755"/>
      <c r="AU7" s="755"/>
      <c r="AV7" s="755"/>
      <c r="AW7" s="755"/>
      <c r="AX7" s="755"/>
      <c r="AY7" s="755"/>
      <c r="AZ7" s="755"/>
      <c r="BA7" s="755"/>
      <c r="BB7" s="755"/>
      <c r="BC7" s="755"/>
      <c r="BD7" s="755"/>
      <c r="BE7" s="756"/>
      <c r="BF7" s="781"/>
      <c r="BG7" s="782"/>
      <c r="BH7" s="1303"/>
      <c r="BI7" s="833"/>
      <c r="BJ7" s="833"/>
      <c r="BK7" s="833"/>
      <c r="BL7" s="833"/>
      <c r="BM7" s="833"/>
      <c r="BN7" s="833"/>
      <c r="BO7" s="833"/>
      <c r="BP7" s="833"/>
      <c r="BQ7" s="833"/>
      <c r="BR7" s="833"/>
      <c r="BS7" s="833"/>
      <c r="BT7" s="833"/>
      <c r="BU7" s="833"/>
      <c r="BV7" s="833"/>
      <c r="BW7" s="833"/>
      <c r="BX7" s="833"/>
      <c r="BY7" s="833"/>
      <c r="BZ7" s="833"/>
      <c r="CA7" s="833"/>
      <c r="CB7" s="833"/>
      <c r="CC7" s="833"/>
      <c r="CD7" s="833"/>
      <c r="CE7" s="833"/>
      <c r="CF7" s="833"/>
      <c r="CG7" s="833"/>
      <c r="CH7" s="1304"/>
    </row>
    <row r="8" spans="1:86" ht="18" customHeight="1" x14ac:dyDescent="0.15">
      <c r="A8" s="757"/>
      <c r="B8" s="758"/>
      <c r="C8" s="758"/>
      <c r="D8" s="758"/>
      <c r="E8" s="758"/>
      <c r="F8" s="758"/>
      <c r="G8" s="758"/>
      <c r="H8" s="758"/>
      <c r="I8" s="758"/>
      <c r="J8" s="758"/>
      <c r="K8" s="758"/>
      <c r="L8" s="758"/>
      <c r="M8" s="759"/>
      <c r="N8" s="783"/>
      <c r="O8" s="784"/>
      <c r="P8" s="1305"/>
      <c r="Q8" s="1306"/>
      <c r="R8" s="1306"/>
      <c r="S8" s="1306"/>
      <c r="T8" s="1306"/>
      <c r="U8" s="1306"/>
      <c r="V8" s="1306"/>
      <c r="W8" s="1306"/>
      <c r="X8" s="1306"/>
      <c r="Y8" s="1306"/>
      <c r="Z8" s="1306"/>
      <c r="AA8" s="1306"/>
      <c r="AB8" s="1306"/>
      <c r="AC8" s="1306"/>
      <c r="AD8" s="1306"/>
      <c r="AE8" s="1306"/>
      <c r="AF8" s="1306"/>
      <c r="AG8" s="1306"/>
      <c r="AH8" s="1306"/>
      <c r="AI8" s="1306"/>
      <c r="AJ8" s="1306"/>
      <c r="AK8" s="1306"/>
      <c r="AL8" s="1306"/>
      <c r="AM8" s="1306"/>
      <c r="AN8" s="1306"/>
      <c r="AO8" s="1306"/>
      <c r="AP8" s="1307"/>
      <c r="AR8" s="7"/>
      <c r="AS8" s="757"/>
      <c r="AT8" s="758"/>
      <c r="AU8" s="758"/>
      <c r="AV8" s="758"/>
      <c r="AW8" s="758"/>
      <c r="AX8" s="758"/>
      <c r="AY8" s="758"/>
      <c r="AZ8" s="758"/>
      <c r="BA8" s="758"/>
      <c r="BB8" s="758"/>
      <c r="BC8" s="758"/>
      <c r="BD8" s="758"/>
      <c r="BE8" s="759"/>
      <c r="BF8" s="783"/>
      <c r="BG8" s="784"/>
      <c r="BH8" s="1305"/>
      <c r="BI8" s="1306"/>
      <c r="BJ8" s="1306"/>
      <c r="BK8" s="1306"/>
      <c r="BL8" s="1306"/>
      <c r="BM8" s="1306"/>
      <c r="BN8" s="1306"/>
      <c r="BO8" s="1306"/>
      <c r="BP8" s="1306"/>
      <c r="BQ8" s="1306"/>
      <c r="BR8" s="1306"/>
      <c r="BS8" s="1306"/>
      <c r="BT8" s="1306"/>
      <c r="BU8" s="1306"/>
      <c r="BV8" s="1306"/>
      <c r="BW8" s="1306"/>
      <c r="BX8" s="1306"/>
      <c r="BY8" s="1306"/>
      <c r="BZ8" s="1306"/>
      <c r="CA8" s="1306"/>
      <c r="CB8" s="1306"/>
      <c r="CC8" s="1306"/>
      <c r="CD8" s="1306"/>
      <c r="CE8" s="1306"/>
      <c r="CF8" s="1306"/>
      <c r="CG8" s="1306"/>
      <c r="CH8" s="1307"/>
    </row>
    <row r="9" spans="1:86" ht="18" customHeight="1" x14ac:dyDescent="0.15">
      <c r="A9" s="779" t="s">
        <v>38</v>
      </c>
      <c r="B9" s="780"/>
      <c r="C9" s="835" t="s">
        <v>32</v>
      </c>
      <c r="D9" s="836"/>
      <c r="E9" s="836"/>
      <c r="F9" s="836"/>
      <c r="G9" s="836"/>
      <c r="H9" s="836"/>
      <c r="I9" s="836"/>
      <c r="J9" s="836"/>
      <c r="K9" s="836"/>
      <c r="L9" s="836"/>
      <c r="M9" s="837"/>
      <c r="N9" s="779" t="s">
        <v>35</v>
      </c>
      <c r="O9" s="780"/>
      <c r="P9" s="751" t="s">
        <v>68</v>
      </c>
      <c r="Q9" s="838"/>
      <c r="R9" s="838"/>
      <c r="S9" s="838"/>
      <c r="T9" s="838"/>
      <c r="U9" s="838"/>
      <c r="V9" s="838"/>
      <c r="W9" s="838"/>
      <c r="X9" s="838"/>
      <c r="Y9" s="838"/>
      <c r="Z9" s="838"/>
      <c r="AA9" s="838"/>
      <c r="AB9" s="838"/>
      <c r="AC9" s="838"/>
      <c r="AD9" s="838"/>
      <c r="AE9" s="838"/>
      <c r="AF9" s="838"/>
      <c r="AG9" s="838"/>
      <c r="AH9" s="838"/>
      <c r="AI9" s="838"/>
      <c r="AJ9" s="838"/>
      <c r="AK9" s="838"/>
      <c r="AL9" s="838"/>
      <c r="AM9" s="838"/>
      <c r="AN9" s="838"/>
      <c r="AO9" s="838"/>
      <c r="AP9" s="839"/>
      <c r="AR9" s="7"/>
      <c r="AS9" s="779" t="s">
        <v>38</v>
      </c>
      <c r="AT9" s="780"/>
      <c r="AU9" s="835" t="s">
        <v>32</v>
      </c>
      <c r="AV9" s="836"/>
      <c r="AW9" s="836"/>
      <c r="AX9" s="836"/>
      <c r="AY9" s="836"/>
      <c r="AZ9" s="836"/>
      <c r="BA9" s="836"/>
      <c r="BB9" s="836"/>
      <c r="BC9" s="836"/>
      <c r="BD9" s="836"/>
      <c r="BE9" s="837"/>
      <c r="BF9" s="779" t="s">
        <v>35</v>
      </c>
      <c r="BG9" s="780"/>
      <c r="BH9" s="751" t="s">
        <v>68</v>
      </c>
      <c r="BI9" s="838"/>
      <c r="BJ9" s="838"/>
      <c r="BK9" s="838"/>
      <c r="BL9" s="838"/>
      <c r="BM9" s="838"/>
      <c r="BN9" s="838"/>
      <c r="BO9" s="838"/>
      <c r="BP9" s="838"/>
      <c r="BQ9" s="838"/>
      <c r="BR9" s="838"/>
      <c r="BS9" s="838"/>
      <c r="BT9" s="838"/>
      <c r="BU9" s="838"/>
      <c r="BV9" s="838"/>
      <c r="BW9" s="838"/>
      <c r="BX9" s="838"/>
      <c r="BY9" s="838"/>
      <c r="BZ9" s="838"/>
      <c r="CA9" s="838"/>
      <c r="CB9" s="838"/>
      <c r="CC9" s="838"/>
      <c r="CD9" s="838"/>
      <c r="CE9" s="838"/>
      <c r="CF9" s="838"/>
      <c r="CG9" s="838"/>
      <c r="CH9" s="839"/>
    </row>
    <row r="10" spans="1:86" ht="18" customHeight="1" x14ac:dyDescent="0.15">
      <c r="A10" s="781"/>
      <c r="B10" s="782"/>
      <c r="C10" s="847"/>
      <c r="D10" s="807"/>
      <c r="E10" s="807"/>
      <c r="F10" s="807"/>
      <c r="G10" s="807"/>
      <c r="H10" s="807"/>
      <c r="I10" s="807"/>
      <c r="J10" s="807"/>
      <c r="K10" s="807"/>
      <c r="L10" s="807"/>
      <c r="M10" s="848"/>
      <c r="N10" s="781"/>
      <c r="O10" s="782"/>
      <c r="P10" s="840"/>
      <c r="Q10" s="776"/>
      <c r="R10" s="776"/>
      <c r="S10" s="776"/>
      <c r="T10" s="776"/>
      <c r="U10" s="776"/>
      <c r="V10" s="776"/>
      <c r="W10" s="776"/>
      <c r="X10" s="776"/>
      <c r="Y10" s="776"/>
      <c r="Z10" s="776"/>
      <c r="AA10" s="776"/>
      <c r="AB10" s="776"/>
      <c r="AC10" s="776"/>
      <c r="AD10" s="776"/>
      <c r="AE10" s="776"/>
      <c r="AF10" s="776"/>
      <c r="AG10" s="776"/>
      <c r="AH10" s="776"/>
      <c r="AI10" s="776"/>
      <c r="AJ10" s="776"/>
      <c r="AK10" s="776"/>
      <c r="AL10" s="776"/>
      <c r="AM10" s="776"/>
      <c r="AN10" s="776"/>
      <c r="AO10" s="776"/>
      <c r="AP10" s="841"/>
      <c r="AR10" s="7"/>
      <c r="AS10" s="781"/>
      <c r="AT10" s="782"/>
      <c r="AU10" s="847"/>
      <c r="AV10" s="807"/>
      <c r="AW10" s="807"/>
      <c r="AX10" s="807"/>
      <c r="AY10" s="807"/>
      <c r="AZ10" s="807"/>
      <c r="BA10" s="807"/>
      <c r="BB10" s="807"/>
      <c r="BC10" s="807"/>
      <c r="BD10" s="807"/>
      <c r="BE10" s="848"/>
      <c r="BF10" s="781"/>
      <c r="BG10" s="782"/>
      <c r="BH10" s="840"/>
      <c r="BI10" s="776"/>
      <c r="BJ10" s="776"/>
      <c r="BK10" s="776"/>
      <c r="BL10" s="776"/>
      <c r="BM10" s="776"/>
      <c r="BN10" s="776"/>
      <c r="BO10" s="776"/>
      <c r="BP10" s="776"/>
      <c r="BQ10" s="776"/>
      <c r="BR10" s="776"/>
      <c r="BS10" s="776"/>
      <c r="BT10" s="776"/>
      <c r="BU10" s="776"/>
      <c r="BV10" s="776"/>
      <c r="BW10" s="776"/>
      <c r="BX10" s="776"/>
      <c r="BY10" s="776"/>
      <c r="BZ10" s="776"/>
      <c r="CA10" s="776"/>
      <c r="CB10" s="776"/>
      <c r="CC10" s="776"/>
      <c r="CD10" s="776"/>
      <c r="CE10" s="776"/>
      <c r="CF10" s="776"/>
      <c r="CG10" s="776"/>
      <c r="CH10" s="841"/>
    </row>
    <row r="11" spans="1:86" ht="18" customHeight="1" x14ac:dyDescent="0.15">
      <c r="A11" s="783"/>
      <c r="B11" s="784"/>
      <c r="C11" s="847"/>
      <c r="D11" s="807"/>
      <c r="E11" s="807"/>
      <c r="F11" s="807"/>
      <c r="G11" s="807"/>
      <c r="H11" s="807"/>
      <c r="I11" s="807"/>
      <c r="J11" s="807"/>
      <c r="K11" s="807"/>
      <c r="L11" s="807"/>
      <c r="M11" s="848"/>
      <c r="N11" s="783"/>
      <c r="O11" s="784"/>
      <c r="P11" s="842"/>
      <c r="Q11" s="843"/>
      <c r="R11" s="843"/>
      <c r="S11" s="843"/>
      <c r="T11" s="843"/>
      <c r="U11" s="843"/>
      <c r="V11" s="843"/>
      <c r="W11" s="843"/>
      <c r="X11" s="843"/>
      <c r="Y11" s="843"/>
      <c r="Z11" s="843"/>
      <c r="AA11" s="843"/>
      <c r="AB11" s="843"/>
      <c r="AC11" s="843"/>
      <c r="AD11" s="843"/>
      <c r="AE11" s="843"/>
      <c r="AF11" s="843"/>
      <c r="AG11" s="843"/>
      <c r="AH11" s="843"/>
      <c r="AI11" s="843"/>
      <c r="AJ11" s="843"/>
      <c r="AK11" s="843"/>
      <c r="AL11" s="843"/>
      <c r="AM11" s="843"/>
      <c r="AN11" s="843"/>
      <c r="AO11" s="843"/>
      <c r="AP11" s="844"/>
      <c r="AR11" s="7"/>
      <c r="AS11" s="783"/>
      <c r="AT11" s="784"/>
      <c r="AU11" s="847"/>
      <c r="AV11" s="807"/>
      <c r="AW11" s="807"/>
      <c r="AX11" s="807"/>
      <c r="AY11" s="807"/>
      <c r="AZ11" s="807"/>
      <c r="BA11" s="807"/>
      <c r="BB11" s="807"/>
      <c r="BC11" s="807"/>
      <c r="BD11" s="807"/>
      <c r="BE11" s="848"/>
      <c r="BF11" s="783"/>
      <c r="BG11" s="784"/>
      <c r="BH11" s="842"/>
      <c r="BI11" s="843"/>
      <c r="BJ11" s="843"/>
      <c r="BK11" s="843"/>
      <c r="BL11" s="843"/>
      <c r="BM11" s="843"/>
      <c r="BN11" s="843"/>
      <c r="BO11" s="843"/>
      <c r="BP11" s="843"/>
      <c r="BQ11" s="843"/>
      <c r="BR11" s="843"/>
      <c r="BS11" s="843"/>
      <c r="BT11" s="843"/>
      <c r="BU11" s="843"/>
      <c r="BV11" s="843"/>
      <c r="BW11" s="843"/>
      <c r="BX11" s="843"/>
      <c r="BY11" s="843"/>
      <c r="BZ11" s="843"/>
      <c r="CA11" s="843"/>
      <c r="CB11" s="843"/>
      <c r="CC11" s="843"/>
      <c r="CD11" s="843"/>
      <c r="CE11" s="843"/>
      <c r="CF11" s="843"/>
      <c r="CG11" s="843"/>
      <c r="CH11" s="844"/>
    </row>
    <row r="12" spans="1:86" ht="18" customHeight="1" x14ac:dyDescent="0.15">
      <c r="A12" s="779" t="s">
        <v>37</v>
      </c>
      <c r="B12" s="780"/>
      <c r="C12" s="849" t="s">
        <v>42</v>
      </c>
      <c r="D12" s="850"/>
      <c r="E12" s="850"/>
      <c r="F12" s="850"/>
      <c r="G12" s="850"/>
      <c r="H12" s="850"/>
      <c r="I12" s="850"/>
      <c r="J12" s="850"/>
      <c r="K12" s="850"/>
      <c r="L12" s="850"/>
      <c r="M12" s="851"/>
      <c r="N12" s="779" t="s">
        <v>36</v>
      </c>
      <c r="O12" s="780"/>
      <c r="P12" s="835" t="s">
        <v>34</v>
      </c>
      <c r="Q12" s="836"/>
      <c r="R12" s="836"/>
      <c r="S12" s="836"/>
      <c r="T12" s="836"/>
      <c r="U12" s="836"/>
      <c r="V12" s="836"/>
      <c r="W12" s="836"/>
      <c r="X12" s="836"/>
      <c r="Y12" s="836"/>
      <c r="Z12" s="836"/>
      <c r="AA12" s="836"/>
      <c r="AB12" s="836"/>
      <c r="AC12" s="836"/>
      <c r="AD12" s="836"/>
      <c r="AE12" s="836"/>
      <c r="AF12" s="836"/>
      <c r="AG12" s="836"/>
      <c r="AH12" s="836"/>
      <c r="AI12" s="836"/>
      <c r="AJ12" s="836"/>
      <c r="AK12" s="836"/>
      <c r="AL12" s="836"/>
      <c r="AM12" s="836"/>
      <c r="AN12" s="836"/>
      <c r="AO12" s="836"/>
      <c r="AP12" s="837"/>
      <c r="AR12" s="7"/>
      <c r="AS12" s="779" t="s">
        <v>37</v>
      </c>
      <c r="AT12" s="780"/>
      <c r="AU12" s="849" t="s">
        <v>42</v>
      </c>
      <c r="AV12" s="850"/>
      <c r="AW12" s="850"/>
      <c r="AX12" s="850"/>
      <c r="AY12" s="850"/>
      <c r="AZ12" s="850"/>
      <c r="BA12" s="850"/>
      <c r="BB12" s="850"/>
      <c r="BC12" s="850"/>
      <c r="BD12" s="850"/>
      <c r="BE12" s="851"/>
      <c r="BF12" s="779" t="s">
        <v>36</v>
      </c>
      <c r="BG12" s="780"/>
      <c r="BH12" s="835" t="s">
        <v>34</v>
      </c>
      <c r="BI12" s="836"/>
      <c r="BJ12" s="836"/>
      <c r="BK12" s="836"/>
      <c r="BL12" s="836"/>
      <c r="BM12" s="836"/>
      <c r="BN12" s="836"/>
      <c r="BO12" s="836"/>
      <c r="BP12" s="836"/>
      <c r="BQ12" s="836"/>
      <c r="BR12" s="836"/>
      <c r="BS12" s="836"/>
      <c r="BT12" s="836"/>
      <c r="BU12" s="836"/>
      <c r="BV12" s="836"/>
      <c r="BW12" s="836"/>
      <c r="BX12" s="836"/>
      <c r="BY12" s="836"/>
      <c r="BZ12" s="836"/>
      <c r="CA12" s="836"/>
      <c r="CB12" s="836"/>
      <c r="CC12" s="836"/>
      <c r="CD12" s="836"/>
      <c r="CE12" s="836"/>
      <c r="CF12" s="836"/>
      <c r="CG12" s="836"/>
      <c r="CH12" s="837"/>
    </row>
    <row r="13" spans="1:86" ht="18" customHeight="1" x14ac:dyDescent="0.15">
      <c r="A13" s="781"/>
      <c r="B13" s="782"/>
      <c r="C13" s="852"/>
      <c r="D13" s="853"/>
      <c r="E13" s="853"/>
      <c r="F13" s="853"/>
      <c r="G13" s="853"/>
      <c r="H13" s="853"/>
      <c r="I13" s="853"/>
      <c r="J13" s="853"/>
      <c r="K13" s="853"/>
      <c r="L13" s="853"/>
      <c r="M13" s="854"/>
      <c r="N13" s="781"/>
      <c r="O13" s="782"/>
      <c r="P13" s="862"/>
      <c r="Q13" s="862"/>
      <c r="R13" s="862"/>
      <c r="S13" s="862"/>
      <c r="T13" s="862"/>
      <c r="U13" s="862"/>
      <c r="V13" s="862"/>
      <c r="W13" s="862"/>
      <c r="X13" s="862"/>
      <c r="Y13" s="862"/>
      <c r="Z13" s="862"/>
      <c r="AA13" s="862"/>
      <c r="AB13" s="862"/>
      <c r="AC13" s="862"/>
      <c r="AD13" s="862"/>
      <c r="AE13" s="862"/>
      <c r="AF13" s="862"/>
      <c r="AG13" s="862"/>
      <c r="AH13" s="862"/>
      <c r="AI13" s="862"/>
      <c r="AJ13" s="862"/>
      <c r="AK13" s="862"/>
      <c r="AL13" s="862"/>
      <c r="AM13" s="862"/>
      <c r="AN13" s="862"/>
      <c r="AO13" s="862"/>
      <c r="AP13" s="862"/>
      <c r="AR13" s="7"/>
      <c r="AS13" s="781"/>
      <c r="AT13" s="782"/>
      <c r="AU13" s="852"/>
      <c r="AV13" s="853"/>
      <c r="AW13" s="853"/>
      <c r="AX13" s="853"/>
      <c r="AY13" s="853"/>
      <c r="AZ13" s="853"/>
      <c r="BA13" s="853"/>
      <c r="BB13" s="853"/>
      <c r="BC13" s="853"/>
      <c r="BD13" s="853"/>
      <c r="BE13" s="854"/>
      <c r="BF13" s="781"/>
      <c r="BG13" s="78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row>
    <row r="14" spans="1:86" ht="18" customHeight="1" x14ac:dyDescent="0.15">
      <c r="A14" s="783"/>
      <c r="B14" s="784"/>
      <c r="C14" s="855"/>
      <c r="D14" s="856"/>
      <c r="E14" s="856"/>
      <c r="F14" s="856"/>
      <c r="G14" s="856"/>
      <c r="H14" s="856"/>
      <c r="I14" s="856"/>
      <c r="J14" s="856"/>
      <c r="K14" s="856"/>
      <c r="L14" s="856"/>
      <c r="M14" s="857"/>
      <c r="N14" s="783"/>
      <c r="O14" s="784"/>
      <c r="P14" s="863"/>
      <c r="Q14" s="863"/>
      <c r="R14" s="863"/>
      <c r="S14" s="863"/>
      <c r="T14" s="863"/>
      <c r="U14" s="863"/>
      <c r="V14" s="863"/>
      <c r="W14" s="863"/>
      <c r="X14" s="863"/>
      <c r="Y14" s="863"/>
      <c r="Z14" s="863"/>
      <c r="AA14" s="863"/>
      <c r="AB14" s="863"/>
      <c r="AC14" s="863"/>
      <c r="AD14" s="863"/>
      <c r="AE14" s="863"/>
      <c r="AF14" s="863"/>
      <c r="AG14" s="863"/>
      <c r="AH14" s="863"/>
      <c r="AI14" s="863"/>
      <c r="AJ14" s="863"/>
      <c r="AK14" s="863"/>
      <c r="AL14" s="863"/>
      <c r="AM14" s="863"/>
      <c r="AN14" s="863"/>
      <c r="AO14" s="863"/>
      <c r="AP14" s="863"/>
      <c r="AR14" s="7"/>
      <c r="AS14" s="783"/>
      <c r="AT14" s="784"/>
      <c r="AU14" s="855"/>
      <c r="AV14" s="856"/>
      <c r="AW14" s="856"/>
      <c r="AX14" s="856"/>
      <c r="AY14" s="856"/>
      <c r="AZ14" s="856"/>
      <c r="BA14" s="856"/>
      <c r="BB14" s="856"/>
      <c r="BC14" s="856"/>
      <c r="BD14" s="856"/>
      <c r="BE14" s="857"/>
      <c r="BF14" s="783"/>
      <c r="BG14" s="784"/>
      <c r="BH14" s="863"/>
      <c r="BI14" s="863"/>
      <c r="BJ14" s="863"/>
      <c r="BK14" s="863"/>
      <c r="BL14" s="863"/>
      <c r="BM14" s="863"/>
      <c r="BN14" s="863"/>
      <c r="BO14" s="863"/>
      <c r="BP14" s="863"/>
      <c r="BQ14" s="863"/>
      <c r="BR14" s="863"/>
      <c r="BS14" s="863"/>
      <c r="BT14" s="863"/>
      <c r="BU14" s="863"/>
      <c r="BV14" s="863"/>
      <c r="BW14" s="863"/>
      <c r="BX14" s="863"/>
      <c r="BY14" s="863"/>
      <c r="BZ14" s="863"/>
      <c r="CA14" s="863"/>
      <c r="CB14" s="863"/>
      <c r="CC14" s="863"/>
      <c r="CD14" s="863"/>
      <c r="CE14" s="863"/>
      <c r="CF14" s="863"/>
      <c r="CG14" s="863"/>
      <c r="CH14" s="863"/>
    </row>
    <row r="15" spans="1:86" ht="18" customHeight="1" x14ac:dyDescent="0.15">
      <c r="A15" s="1340" t="s">
        <v>43</v>
      </c>
      <c r="B15" s="1341"/>
      <c r="C15" s="1324" t="s">
        <v>63</v>
      </c>
      <c r="D15" s="1344"/>
      <c r="E15" s="1344"/>
      <c r="F15" s="1344"/>
      <c r="G15" s="1344"/>
      <c r="H15" s="1344"/>
      <c r="I15" s="1344"/>
      <c r="J15" s="1344"/>
      <c r="K15" s="1344"/>
      <c r="L15" s="1344"/>
      <c r="M15" s="1345"/>
      <c r="N15" s="1336" t="s">
        <v>23</v>
      </c>
      <c r="O15" s="1337"/>
      <c r="P15" s="1310"/>
      <c r="Q15" s="1311"/>
      <c r="R15" s="1311"/>
      <c r="S15" s="1311"/>
      <c r="T15" s="1311"/>
      <c r="U15" s="1311"/>
      <c r="V15" s="1311"/>
      <c r="W15" s="1311"/>
      <c r="X15" s="1312"/>
      <c r="Y15" s="873" t="s">
        <v>82</v>
      </c>
      <c r="Z15" s="1316"/>
      <c r="AA15" s="1316"/>
      <c r="AB15" s="1316"/>
      <c r="AC15" s="1316"/>
      <c r="AD15" s="1316"/>
      <c r="AE15" s="1316"/>
      <c r="AF15" s="1316"/>
      <c r="AG15" s="1316"/>
      <c r="AH15" s="1316"/>
      <c r="AI15" s="1316"/>
      <c r="AJ15" s="1316"/>
      <c r="AK15" s="1316"/>
      <c r="AL15" s="1316"/>
      <c r="AM15" s="1316"/>
      <c r="AN15" s="1316"/>
      <c r="AO15" s="1316"/>
      <c r="AP15" s="1317"/>
      <c r="AR15" s="7"/>
      <c r="AS15" s="1340" t="s">
        <v>43</v>
      </c>
      <c r="AT15" s="1341"/>
      <c r="AU15" s="1324" t="s">
        <v>63</v>
      </c>
      <c r="AV15" s="1344"/>
      <c r="AW15" s="1344"/>
      <c r="AX15" s="1344"/>
      <c r="AY15" s="1344"/>
      <c r="AZ15" s="1344"/>
      <c r="BA15" s="1344"/>
      <c r="BB15" s="1344"/>
      <c r="BC15" s="1344"/>
      <c r="BD15" s="1344"/>
      <c r="BE15" s="1345"/>
      <c r="BF15" s="1336" t="s">
        <v>23</v>
      </c>
      <c r="BG15" s="1337"/>
      <c r="BH15" s="1310"/>
      <c r="BI15" s="1311"/>
      <c r="BJ15" s="1311"/>
      <c r="BK15" s="1311"/>
      <c r="BL15" s="1311"/>
      <c r="BM15" s="1311"/>
      <c r="BN15" s="1311"/>
      <c r="BO15" s="1311"/>
      <c r="BP15" s="1312"/>
      <c r="BQ15" s="873" t="s">
        <v>82</v>
      </c>
      <c r="BR15" s="1316"/>
      <c r="BS15" s="1316"/>
      <c r="BT15" s="1316"/>
      <c r="BU15" s="1316"/>
      <c r="BV15" s="1316"/>
      <c r="BW15" s="1316"/>
      <c r="BX15" s="1316"/>
      <c r="BY15" s="1316"/>
      <c r="BZ15" s="1316"/>
      <c r="CA15" s="1316"/>
      <c r="CB15" s="1316"/>
      <c r="CC15" s="1316"/>
      <c r="CD15" s="1316"/>
      <c r="CE15" s="1316"/>
      <c r="CF15" s="1316"/>
      <c r="CG15" s="1316"/>
      <c r="CH15" s="1317"/>
    </row>
    <row r="16" spans="1:86" ht="18" customHeight="1" x14ac:dyDescent="0.15">
      <c r="A16" s="1342"/>
      <c r="B16" s="1343"/>
      <c r="C16" s="1346"/>
      <c r="D16" s="1347"/>
      <c r="E16" s="1347"/>
      <c r="F16" s="1347"/>
      <c r="G16" s="1347"/>
      <c r="H16" s="1347"/>
      <c r="I16" s="1347"/>
      <c r="J16" s="1347"/>
      <c r="K16" s="1347"/>
      <c r="L16" s="1347"/>
      <c r="M16" s="1348"/>
      <c r="N16" s="1338"/>
      <c r="O16" s="1339"/>
      <c r="P16" s="1313"/>
      <c r="Q16" s="1314"/>
      <c r="R16" s="1314"/>
      <c r="S16" s="1314"/>
      <c r="T16" s="1314"/>
      <c r="U16" s="1314"/>
      <c r="V16" s="1314"/>
      <c r="W16" s="1314"/>
      <c r="X16" s="1315"/>
      <c r="Y16" s="1318"/>
      <c r="Z16" s="1319"/>
      <c r="AA16" s="1319"/>
      <c r="AB16" s="1319"/>
      <c r="AC16" s="1319"/>
      <c r="AD16" s="1319"/>
      <c r="AE16" s="1319"/>
      <c r="AF16" s="1319"/>
      <c r="AG16" s="1319"/>
      <c r="AH16" s="1319"/>
      <c r="AI16" s="1319"/>
      <c r="AJ16" s="1319"/>
      <c r="AK16" s="1319"/>
      <c r="AL16" s="1319"/>
      <c r="AM16" s="1319"/>
      <c r="AN16" s="1319"/>
      <c r="AO16" s="1319"/>
      <c r="AP16" s="1320"/>
      <c r="AR16" s="7"/>
      <c r="AS16" s="1342"/>
      <c r="AT16" s="1343"/>
      <c r="AU16" s="1346"/>
      <c r="AV16" s="1347"/>
      <c r="AW16" s="1347"/>
      <c r="AX16" s="1347"/>
      <c r="AY16" s="1347"/>
      <c r="AZ16" s="1347"/>
      <c r="BA16" s="1347"/>
      <c r="BB16" s="1347"/>
      <c r="BC16" s="1347"/>
      <c r="BD16" s="1347"/>
      <c r="BE16" s="1348"/>
      <c r="BF16" s="1338"/>
      <c r="BG16" s="1339"/>
      <c r="BH16" s="1313"/>
      <c r="BI16" s="1314"/>
      <c r="BJ16" s="1314"/>
      <c r="BK16" s="1314"/>
      <c r="BL16" s="1314"/>
      <c r="BM16" s="1314"/>
      <c r="BN16" s="1314"/>
      <c r="BO16" s="1314"/>
      <c r="BP16" s="1315"/>
      <c r="BQ16" s="1318"/>
      <c r="BR16" s="1319"/>
      <c r="BS16" s="1319"/>
      <c r="BT16" s="1319"/>
      <c r="BU16" s="1319"/>
      <c r="BV16" s="1319"/>
      <c r="BW16" s="1319"/>
      <c r="BX16" s="1319"/>
      <c r="BY16" s="1319"/>
      <c r="BZ16" s="1319"/>
      <c r="CA16" s="1319"/>
      <c r="CB16" s="1319"/>
      <c r="CC16" s="1319"/>
      <c r="CD16" s="1319"/>
      <c r="CE16" s="1319"/>
      <c r="CF16" s="1319"/>
      <c r="CG16" s="1319"/>
      <c r="CH16" s="1320"/>
    </row>
    <row r="17" spans="1:87" ht="15" customHeight="1" x14ac:dyDescent="0.15">
      <c r="A17" s="8"/>
      <c r="B17" s="8"/>
      <c r="C17" s="9"/>
      <c r="D17" s="9"/>
      <c r="E17" s="9"/>
      <c r="F17" s="9"/>
      <c r="G17" s="9"/>
      <c r="H17" s="9"/>
      <c r="I17" s="9"/>
      <c r="J17" s="9"/>
      <c r="K17" s="9"/>
      <c r="L17" s="9"/>
      <c r="M17" s="9"/>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R17" s="7"/>
      <c r="AS17" s="8"/>
      <c r="AT17" s="8"/>
      <c r="AU17" s="9"/>
      <c r="AV17" s="9"/>
      <c r="AW17" s="9"/>
      <c r="AX17" s="9"/>
      <c r="AY17" s="9"/>
      <c r="AZ17" s="9"/>
      <c r="BA17" s="9"/>
      <c r="BB17" s="9"/>
      <c r="BC17" s="9"/>
      <c r="BD17" s="9"/>
      <c r="BE17" s="9"/>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row>
    <row r="18" spans="1:87" ht="15" customHeight="1" x14ac:dyDescent="0.1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2"/>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row>
    <row r="19" spans="1:87" ht="15.95" customHeight="1" x14ac:dyDescent="0.15">
      <c r="A19" s="751" t="s">
        <v>64</v>
      </c>
      <c r="B19" s="752"/>
      <c r="C19" s="752"/>
      <c r="D19" s="752"/>
      <c r="E19" s="752"/>
      <c r="F19" s="752"/>
      <c r="G19" s="752"/>
      <c r="H19" s="752"/>
      <c r="I19" s="752"/>
      <c r="J19" s="752"/>
      <c r="K19" s="752"/>
      <c r="L19" s="752"/>
      <c r="M19" s="753"/>
      <c r="N19" s="760" t="s">
        <v>22</v>
      </c>
      <c r="O19" s="760"/>
      <c r="P19" s="761" t="s">
        <v>17</v>
      </c>
      <c r="Q19" s="762"/>
      <c r="R19" s="762"/>
      <c r="S19" s="762"/>
      <c r="T19" s="762"/>
      <c r="U19" s="762"/>
      <c r="V19" s="762"/>
      <c r="W19" s="762"/>
      <c r="X19" s="762"/>
      <c r="Y19" s="762"/>
      <c r="Z19" s="762"/>
      <c r="AA19" s="762"/>
      <c r="AB19" s="762"/>
      <c r="AC19" s="762"/>
      <c r="AD19" s="762"/>
      <c r="AE19" s="762"/>
      <c r="AF19" s="762"/>
      <c r="AG19" s="762"/>
      <c r="AH19" s="762"/>
      <c r="AI19" s="762"/>
      <c r="AJ19" s="762"/>
      <c r="AK19" s="762"/>
      <c r="AL19" s="762"/>
      <c r="AM19" s="762"/>
      <c r="AN19" s="762"/>
      <c r="AO19" s="762"/>
      <c r="AP19" s="763"/>
      <c r="AR19" s="7"/>
      <c r="AS19" s="751" t="s">
        <v>64</v>
      </c>
      <c r="AT19" s="752"/>
      <c r="AU19" s="752"/>
      <c r="AV19" s="752"/>
      <c r="AW19" s="752"/>
      <c r="AX19" s="752"/>
      <c r="AY19" s="752"/>
      <c r="AZ19" s="752"/>
      <c r="BA19" s="752"/>
      <c r="BB19" s="752"/>
      <c r="BC19" s="752"/>
      <c r="BD19" s="752"/>
      <c r="BE19" s="753"/>
      <c r="BF19" s="760" t="s">
        <v>22</v>
      </c>
      <c r="BG19" s="760"/>
      <c r="BH19" s="761" t="s">
        <v>17</v>
      </c>
      <c r="BI19" s="762"/>
      <c r="BJ19" s="762"/>
      <c r="BK19" s="762"/>
      <c r="BL19" s="762"/>
      <c r="BM19" s="762"/>
      <c r="BN19" s="762"/>
      <c r="BO19" s="762"/>
      <c r="BP19" s="762"/>
      <c r="BQ19" s="762"/>
      <c r="BR19" s="762"/>
      <c r="BS19" s="762"/>
      <c r="BT19" s="762"/>
      <c r="BU19" s="762"/>
      <c r="BV19" s="762"/>
      <c r="BW19" s="762"/>
      <c r="BX19" s="762"/>
      <c r="BY19" s="762"/>
      <c r="BZ19" s="762"/>
      <c r="CA19" s="762"/>
      <c r="CB19" s="762"/>
      <c r="CC19" s="762"/>
      <c r="CD19" s="762"/>
      <c r="CE19" s="762"/>
      <c r="CF19" s="762"/>
      <c r="CG19" s="762"/>
      <c r="CH19" s="763"/>
    </row>
    <row r="20" spans="1:87" ht="15.95" customHeight="1" x14ac:dyDescent="0.15">
      <c r="A20" s="754"/>
      <c r="B20" s="755"/>
      <c r="C20" s="755"/>
      <c r="D20" s="755"/>
      <c r="E20" s="755"/>
      <c r="F20" s="755"/>
      <c r="G20" s="755"/>
      <c r="H20" s="755"/>
      <c r="I20" s="755"/>
      <c r="J20" s="755"/>
      <c r="K20" s="755"/>
      <c r="L20" s="755"/>
      <c r="M20" s="756"/>
      <c r="N20" s="760"/>
      <c r="O20" s="760"/>
      <c r="P20" s="764"/>
      <c r="Q20" s="765"/>
      <c r="R20" s="765"/>
      <c r="S20" s="765"/>
      <c r="T20" s="765"/>
      <c r="U20" s="765"/>
      <c r="V20" s="765"/>
      <c r="W20" s="765"/>
      <c r="X20" s="765"/>
      <c r="Y20" s="765"/>
      <c r="Z20" s="765"/>
      <c r="AA20" s="765"/>
      <c r="AB20" s="765"/>
      <c r="AC20" s="765"/>
      <c r="AD20" s="765"/>
      <c r="AE20" s="765"/>
      <c r="AF20" s="765"/>
      <c r="AG20" s="765"/>
      <c r="AH20" s="765"/>
      <c r="AI20" s="765"/>
      <c r="AJ20" s="765"/>
      <c r="AK20" s="765"/>
      <c r="AL20" s="765"/>
      <c r="AM20" s="765"/>
      <c r="AN20" s="765"/>
      <c r="AO20" s="765"/>
      <c r="AP20" s="766"/>
      <c r="AR20" s="7"/>
      <c r="AS20" s="754"/>
      <c r="AT20" s="755"/>
      <c r="AU20" s="755"/>
      <c r="AV20" s="755"/>
      <c r="AW20" s="755"/>
      <c r="AX20" s="755"/>
      <c r="AY20" s="755"/>
      <c r="AZ20" s="755"/>
      <c r="BA20" s="755"/>
      <c r="BB20" s="755"/>
      <c r="BC20" s="755"/>
      <c r="BD20" s="755"/>
      <c r="BE20" s="756"/>
      <c r="BF20" s="760"/>
      <c r="BG20" s="760"/>
      <c r="BH20" s="764"/>
      <c r="BI20" s="765"/>
      <c r="BJ20" s="765"/>
      <c r="BK20" s="765"/>
      <c r="BL20" s="765"/>
      <c r="BM20" s="765"/>
      <c r="BN20" s="765"/>
      <c r="BO20" s="765"/>
      <c r="BP20" s="765"/>
      <c r="BQ20" s="765"/>
      <c r="BR20" s="765"/>
      <c r="BS20" s="765"/>
      <c r="BT20" s="765"/>
      <c r="BU20" s="765"/>
      <c r="BV20" s="765"/>
      <c r="BW20" s="765"/>
      <c r="BX20" s="765"/>
      <c r="BY20" s="765"/>
      <c r="BZ20" s="765"/>
      <c r="CA20" s="765"/>
      <c r="CB20" s="765"/>
      <c r="CC20" s="765"/>
      <c r="CD20" s="765"/>
      <c r="CE20" s="765"/>
      <c r="CF20" s="765"/>
      <c r="CG20" s="765"/>
      <c r="CH20" s="766"/>
    </row>
    <row r="21" spans="1:87" ht="15.95" customHeight="1" x14ac:dyDescent="0.15">
      <c r="A21" s="754"/>
      <c r="B21" s="755"/>
      <c r="C21" s="755"/>
      <c r="D21" s="755"/>
      <c r="E21" s="755"/>
      <c r="F21" s="755"/>
      <c r="G21" s="755"/>
      <c r="H21" s="755"/>
      <c r="I21" s="755"/>
      <c r="J21" s="755"/>
      <c r="K21" s="755"/>
      <c r="L21" s="755"/>
      <c r="M21" s="756"/>
      <c r="N21" s="760"/>
      <c r="O21" s="760"/>
      <c r="P21" s="764"/>
      <c r="Q21" s="765"/>
      <c r="R21" s="765"/>
      <c r="S21" s="765"/>
      <c r="T21" s="765"/>
      <c r="U21" s="765"/>
      <c r="V21" s="765"/>
      <c r="W21" s="765"/>
      <c r="X21" s="765"/>
      <c r="Y21" s="765"/>
      <c r="Z21" s="765"/>
      <c r="AA21" s="765"/>
      <c r="AB21" s="765"/>
      <c r="AC21" s="765"/>
      <c r="AD21" s="765"/>
      <c r="AE21" s="765"/>
      <c r="AF21" s="765"/>
      <c r="AG21" s="765"/>
      <c r="AH21" s="765"/>
      <c r="AI21" s="765"/>
      <c r="AJ21" s="765"/>
      <c r="AK21" s="765"/>
      <c r="AL21" s="765"/>
      <c r="AM21" s="765"/>
      <c r="AN21" s="765"/>
      <c r="AO21" s="765"/>
      <c r="AP21" s="766"/>
      <c r="AR21" s="7"/>
      <c r="AS21" s="754"/>
      <c r="AT21" s="755"/>
      <c r="AU21" s="755"/>
      <c r="AV21" s="755"/>
      <c r="AW21" s="755"/>
      <c r="AX21" s="755"/>
      <c r="AY21" s="755"/>
      <c r="AZ21" s="755"/>
      <c r="BA21" s="755"/>
      <c r="BB21" s="755"/>
      <c r="BC21" s="755"/>
      <c r="BD21" s="755"/>
      <c r="BE21" s="756"/>
      <c r="BF21" s="760"/>
      <c r="BG21" s="760"/>
      <c r="BH21" s="764"/>
      <c r="BI21" s="765"/>
      <c r="BJ21" s="765"/>
      <c r="BK21" s="765"/>
      <c r="BL21" s="765"/>
      <c r="BM21" s="765"/>
      <c r="BN21" s="765"/>
      <c r="BO21" s="765"/>
      <c r="BP21" s="765"/>
      <c r="BQ21" s="765"/>
      <c r="BR21" s="765"/>
      <c r="BS21" s="765"/>
      <c r="BT21" s="765"/>
      <c r="BU21" s="765"/>
      <c r="BV21" s="765"/>
      <c r="BW21" s="765"/>
      <c r="BX21" s="765"/>
      <c r="BY21" s="765"/>
      <c r="BZ21" s="765"/>
      <c r="CA21" s="765"/>
      <c r="CB21" s="765"/>
      <c r="CC21" s="765"/>
      <c r="CD21" s="765"/>
      <c r="CE21" s="765"/>
      <c r="CF21" s="765"/>
      <c r="CG21" s="765"/>
      <c r="CH21" s="766"/>
    </row>
    <row r="22" spans="1:87" ht="15.95" customHeight="1" x14ac:dyDescent="0.15">
      <c r="A22" s="754"/>
      <c r="B22" s="755"/>
      <c r="C22" s="755"/>
      <c r="D22" s="755"/>
      <c r="E22" s="755"/>
      <c r="F22" s="755"/>
      <c r="G22" s="755"/>
      <c r="H22" s="755"/>
      <c r="I22" s="755"/>
      <c r="J22" s="755"/>
      <c r="K22" s="755"/>
      <c r="L22" s="755"/>
      <c r="M22" s="756"/>
      <c r="N22" s="760"/>
      <c r="O22" s="760"/>
      <c r="P22" s="767"/>
      <c r="Q22" s="768"/>
      <c r="R22" s="768"/>
      <c r="S22" s="768"/>
      <c r="T22" s="768"/>
      <c r="U22" s="768"/>
      <c r="V22" s="768"/>
      <c r="W22" s="768"/>
      <c r="X22" s="768"/>
      <c r="Y22" s="768"/>
      <c r="Z22" s="768"/>
      <c r="AA22" s="768"/>
      <c r="AB22" s="768"/>
      <c r="AC22" s="768"/>
      <c r="AD22" s="768"/>
      <c r="AE22" s="768"/>
      <c r="AF22" s="768"/>
      <c r="AG22" s="768"/>
      <c r="AH22" s="768"/>
      <c r="AI22" s="768"/>
      <c r="AJ22" s="768"/>
      <c r="AK22" s="768"/>
      <c r="AL22" s="768"/>
      <c r="AM22" s="768"/>
      <c r="AN22" s="768"/>
      <c r="AO22" s="768"/>
      <c r="AP22" s="769"/>
      <c r="AR22" s="7"/>
      <c r="AS22" s="754"/>
      <c r="AT22" s="755"/>
      <c r="AU22" s="755"/>
      <c r="AV22" s="755"/>
      <c r="AW22" s="755"/>
      <c r="AX22" s="755"/>
      <c r="AY22" s="755"/>
      <c r="AZ22" s="755"/>
      <c r="BA22" s="755"/>
      <c r="BB22" s="755"/>
      <c r="BC22" s="755"/>
      <c r="BD22" s="755"/>
      <c r="BE22" s="756"/>
      <c r="BF22" s="760"/>
      <c r="BG22" s="760"/>
      <c r="BH22" s="767"/>
      <c r="BI22" s="768"/>
      <c r="BJ22" s="768"/>
      <c r="BK22" s="768"/>
      <c r="BL22" s="768"/>
      <c r="BM22" s="768"/>
      <c r="BN22" s="768"/>
      <c r="BO22" s="768"/>
      <c r="BP22" s="768"/>
      <c r="BQ22" s="768"/>
      <c r="BR22" s="768"/>
      <c r="BS22" s="768"/>
      <c r="BT22" s="768"/>
      <c r="BU22" s="768"/>
      <c r="BV22" s="768"/>
      <c r="BW22" s="768"/>
      <c r="BX22" s="768"/>
      <c r="BY22" s="768"/>
      <c r="BZ22" s="768"/>
      <c r="CA22" s="768"/>
      <c r="CB22" s="768"/>
      <c r="CC22" s="768"/>
      <c r="CD22" s="768"/>
      <c r="CE22" s="768"/>
      <c r="CF22" s="768"/>
      <c r="CG22" s="768"/>
      <c r="CH22" s="769"/>
    </row>
    <row r="23" spans="1:87" ht="15.95" customHeight="1" x14ac:dyDescent="0.15">
      <c r="A23" s="754"/>
      <c r="B23" s="755"/>
      <c r="C23" s="755"/>
      <c r="D23" s="755"/>
      <c r="E23" s="755"/>
      <c r="F23" s="755"/>
      <c r="G23" s="755"/>
      <c r="H23" s="755"/>
      <c r="I23" s="755"/>
      <c r="J23" s="755"/>
      <c r="K23" s="755"/>
      <c r="L23" s="755"/>
      <c r="M23" s="756"/>
      <c r="N23" s="779" t="s">
        <v>33</v>
      </c>
      <c r="O23" s="780"/>
      <c r="P23" s="906" t="s">
        <v>24</v>
      </c>
      <c r="Q23" s="907"/>
      <c r="R23" s="907"/>
      <c r="S23" s="907"/>
      <c r="T23" s="836"/>
      <c r="U23" s="836"/>
      <c r="V23" s="836"/>
      <c r="W23" s="836"/>
      <c r="X23" s="836"/>
      <c r="Y23" s="836"/>
      <c r="Z23" s="836"/>
      <c r="AA23" s="836"/>
      <c r="AB23" s="836"/>
      <c r="AC23" s="836"/>
      <c r="AD23" s="836"/>
      <c r="AE23" s="836"/>
      <c r="AF23" s="836"/>
      <c r="AG23" s="836"/>
      <c r="AH23" s="836"/>
      <c r="AI23" s="836"/>
      <c r="AJ23" s="836"/>
      <c r="AK23" s="836"/>
      <c r="AL23" s="836"/>
      <c r="AM23" s="836"/>
      <c r="AN23" s="836"/>
      <c r="AO23" s="836"/>
      <c r="AP23" s="837"/>
      <c r="AR23" s="7"/>
      <c r="AS23" s="754"/>
      <c r="AT23" s="755"/>
      <c r="AU23" s="755"/>
      <c r="AV23" s="755"/>
      <c r="AW23" s="755"/>
      <c r="AX23" s="755"/>
      <c r="AY23" s="755"/>
      <c r="AZ23" s="755"/>
      <c r="BA23" s="755"/>
      <c r="BB23" s="755"/>
      <c r="BC23" s="755"/>
      <c r="BD23" s="755"/>
      <c r="BE23" s="756"/>
      <c r="BF23" s="779" t="s">
        <v>33</v>
      </c>
      <c r="BG23" s="780"/>
      <c r="BH23" s="906" t="s">
        <v>24</v>
      </c>
      <c r="BI23" s="907"/>
      <c r="BJ23" s="907"/>
      <c r="BK23" s="907"/>
      <c r="BL23" s="836"/>
      <c r="BM23" s="836"/>
      <c r="BN23" s="836"/>
      <c r="BO23" s="836"/>
      <c r="BP23" s="836"/>
      <c r="BQ23" s="836"/>
      <c r="BR23" s="836"/>
      <c r="BS23" s="836"/>
      <c r="BT23" s="836"/>
      <c r="BU23" s="836"/>
      <c r="BV23" s="836"/>
      <c r="BW23" s="836"/>
      <c r="BX23" s="836"/>
      <c r="BY23" s="836"/>
      <c r="BZ23" s="836"/>
      <c r="CA23" s="836"/>
      <c r="CB23" s="836"/>
      <c r="CC23" s="836"/>
      <c r="CD23" s="836"/>
      <c r="CE23" s="836"/>
      <c r="CF23" s="836"/>
      <c r="CG23" s="836"/>
      <c r="CH23" s="837"/>
    </row>
    <row r="24" spans="1:87" ht="15.95" customHeight="1" x14ac:dyDescent="0.15">
      <c r="A24" s="754"/>
      <c r="B24" s="755"/>
      <c r="C24" s="755"/>
      <c r="D24" s="755"/>
      <c r="E24" s="755"/>
      <c r="F24" s="755"/>
      <c r="G24" s="755"/>
      <c r="H24" s="755"/>
      <c r="I24" s="755"/>
      <c r="J24" s="755"/>
      <c r="K24" s="755"/>
      <c r="L24" s="755"/>
      <c r="M24" s="756"/>
      <c r="N24" s="781"/>
      <c r="O24" s="782"/>
      <c r="P24" s="1333"/>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c r="AL24" s="1334"/>
      <c r="AM24" s="1334"/>
      <c r="AN24" s="1334"/>
      <c r="AO24" s="1334"/>
      <c r="AP24" s="1335"/>
      <c r="AR24" s="7"/>
      <c r="AS24" s="754"/>
      <c r="AT24" s="755"/>
      <c r="AU24" s="755"/>
      <c r="AV24" s="755"/>
      <c r="AW24" s="755"/>
      <c r="AX24" s="755"/>
      <c r="AY24" s="755"/>
      <c r="AZ24" s="755"/>
      <c r="BA24" s="755"/>
      <c r="BB24" s="755"/>
      <c r="BC24" s="755"/>
      <c r="BD24" s="755"/>
      <c r="BE24" s="756"/>
      <c r="BF24" s="781"/>
      <c r="BG24" s="782"/>
      <c r="BH24" s="1333"/>
      <c r="BI24" s="1334"/>
      <c r="BJ24" s="1334"/>
      <c r="BK24" s="1334"/>
      <c r="BL24" s="1334"/>
      <c r="BM24" s="1334"/>
      <c r="BN24" s="1334"/>
      <c r="BO24" s="1334"/>
      <c r="BP24" s="1334"/>
      <c r="BQ24" s="1334"/>
      <c r="BR24" s="1334"/>
      <c r="BS24" s="1334"/>
      <c r="BT24" s="1334"/>
      <c r="BU24" s="1334"/>
      <c r="BV24" s="1334"/>
      <c r="BW24" s="1334"/>
      <c r="BX24" s="1334"/>
      <c r="BY24" s="1334"/>
      <c r="BZ24" s="1334"/>
      <c r="CA24" s="1334"/>
      <c r="CB24" s="1334"/>
      <c r="CC24" s="1334"/>
      <c r="CD24" s="1334"/>
      <c r="CE24" s="1334"/>
      <c r="CF24" s="1334"/>
      <c r="CG24" s="1334"/>
      <c r="CH24" s="1335"/>
    </row>
    <row r="25" spans="1:87" ht="15.95" customHeight="1" x14ac:dyDescent="0.15">
      <c r="A25" s="754"/>
      <c r="B25" s="755"/>
      <c r="C25" s="755"/>
      <c r="D25" s="755"/>
      <c r="E25" s="755"/>
      <c r="F25" s="755"/>
      <c r="G25" s="755"/>
      <c r="H25" s="755"/>
      <c r="I25" s="755"/>
      <c r="J25" s="755"/>
      <c r="K25" s="755"/>
      <c r="L25" s="755"/>
      <c r="M25" s="756"/>
      <c r="N25" s="781"/>
      <c r="O25" s="782"/>
      <c r="P25" s="1303"/>
      <c r="Q25" s="833"/>
      <c r="R25" s="833"/>
      <c r="S25" s="833"/>
      <c r="T25" s="833"/>
      <c r="U25" s="833"/>
      <c r="V25" s="833"/>
      <c r="W25" s="833"/>
      <c r="X25" s="833"/>
      <c r="Y25" s="833"/>
      <c r="Z25" s="833"/>
      <c r="AA25" s="833"/>
      <c r="AB25" s="833"/>
      <c r="AC25" s="833"/>
      <c r="AD25" s="833"/>
      <c r="AE25" s="833"/>
      <c r="AF25" s="833"/>
      <c r="AG25" s="833"/>
      <c r="AH25" s="833"/>
      <c r="AI25" s="833"/>
      <c r="AJ25" s="833"/>
      <c r="AK25" s="833"/>
      <c r="AL25" s="833"/>
      <c r="AM25" s="833"/>
      <c r="AN25" s="833"/>
      <c r="AO25" s="833"/>
      <c r="AP25" s="1304"/>
      <c r="AR25" s="7"/>
      <c r="AS25" s="754"/>
      <c r="AT25" s="755"/>
      <c r="AU25" s="755"/>
      <c r="AV25" s="755"/>
      <c r="AW25" s="755"/>
      <c r="AX25" s="755"/>
      <c r="AY25" s="755"/>
      <c r="AZ25" s="755"/>
      <c r="BA25" s="755"/>
      <c r="BB25" s="755"/>
      <c r="BC25" s="755"/>
      <c r="BD25" s="755"/>
      <c r="BE25" s="756"/>
      <c r="BF25" s="781"/>
      <c r="BG25" s="782"/>
      <c r="BH25" s="1303"/>
      <c r="BI25" s="833"/>
      <c r="BJ25" s="833"/>
      <c r="BK25" s="833"/>
      <c r="BL25" s="833"/>
      <c r="BM25" s="833"/>
      <c r="BN25" s="833"/>
      <c r="BO25" s="833"/>
      <c r="BP25" s="833"/>
      <c r="BQ25" s="833"/>
      <c r="BR25" s="833"/>
      <c r="BS25" s="833"/>
      <c r="BT25" s="833"/>
      <c r="BU25" s="833"/>
      <c r="BV25" s="833"/>
      <c r="BW25" s="833"/>
      <c r="BX25" s="833"/>
      <c r="BY25" s="833"/>
      <c r="BZ25" s="833"/>
      <c r="CA25" s="833"/>
      <c r="CB25" s="833"/>
      <c r="CC25" s="833"/>
      <c r="CD25" s="833"/>
      <c r="CE25" s="833"/>
      <c r="CF25" s="833"/>
      <c r="CG25" s="833"/>
      <c r="CH25" s="1304"/>
    </row>
    <row r="26" spans="1:87" ht="15.95" customHeight="1" x14ac:dyDescent="0.15">
      <c r="A26" s="757"/>
      <c r="B26" s="758"/>
      <c r="C26" s="758"/>
      <c r="D26" s="758"/>
      <c r="E26" s="758"/>
      <c r="F26" s="758"/>
      <c r="G26" s="758"/>
      <c r="H26" s="758"/>
      <c r="I26" s="758"/>
      <c r="J26" s="758"/>
      <c r="K26" s="758"/>
      <c r="L26" s="758"/>
      <c r="M26" s="759"/>
      <c r="N26" s="783"/>
      <c r="O26" s="784"/>
      <c r="P26" s="1305"/>
      <c r="Q26" s="1306"/>
      <c r="R26" s="1306"/>
      <c r="S26" s="1306"/>
      <c r="T26" s="1306"/>
      <c r="U26" s="1306"/>
      <c r="V26" s="1306"/>
      <c r="W26" s="1306"/>
      <c r="X26" s="1306"/>
      <c r="Y26" s="1306"/>
      <c r="Z26" s="1306"/>
      <c r="AA26" s="1306"/>
      <c r="AB26" s="1306"/>
      <c r="AC26" s="1306"/>
      <c r="AD26" s="1306"/>
      <c r="AE26" s="1306"/>
      <c r="AF26" s="1306"/>
      <c r="AG26" s="1306"/>
      <c r="AH26" s="1306"/>
      <c r="AI26" s="1306"/>
      <c r="AJ26" s="1306"/>
      <c r="AK26" s="1306"/>
      <c r="AL26" s="1306"/>
      <c r="AM26" s="1306"/>
      <c r="AN26" s="1306"/>
      <c r="AO26" s="1306"/>
      <c r="AP26" s="1307"/>
      <c r="AR26" s="7"/>
      <c r="AS26" s="757"/>
      <c r="AT26" s="758"/>
      <c r="AU26" s="758"/>
      <c r="AV26" s="758"/>
      <c r="AW26" s="758"/>
      <c r="AX26" s="758"/>
      <c r="AY26" s="758"/>
      <c r="AZ26" s="758"/>
      <c r="BA26" s="758"/>
      <c r="BB26" s="758"/>
      <c r="BC26" s="758"/>
      <c r="BD26" s="758"/>
      <c r="BE26" s="759"/>
      <c r="BF26" s="783"/>
      <c r="BG26" s="784"/>
      <c r="BH26" s="1305"/>
      <c r="BI26" s="1306"/>
      <c r="BJ26" s="1306"/>
      <c r="BK26" s="1306"/>
      <c r="BL26" s="1306"/>
      <c r="BM26" s="1306"/>
      <c r="BN26" s="1306"/>
      <c r="BO26" s="1306"/>
      <c r="BP26" s="1306"/>
      <c r="BQ26" s="1306"/>
      <c r="BR26" s="1306"/>
      <c r="BS26" s="1306"/>
      <c r="BT26" s="1306"/>
      <c r="BU26" s="1306"/>
      <c r="BV26" s="1306"/>
      <c r="BW26" s="1306"/>
      <c r="BX26" s="1306"/>
      <c r="BY26" s="1306"/>
      <c r="BZ26" s="1306"/>
      <c r="CA26" s="1306"/>
      <c r="CB26" s="1306"/>
      <c r="CC26" s="1306"/>
      <c r="CD26" s="1306"/>
      <c r="CE26" s="1306"/>
      <c r="CF26" s="1306"/>
      <c r="CG26" s="1306"/>
      <c r="CH26" s="1307"/>
    </row>
    <row r="27" spans="1:87" ht="18" customHeight="1" x14ac:dyDescent="0.15">
      <c r="A27" s="779" t="s">
        <v>38</v>
      </c>
      <c r="B27" s="780"/>
      <c r="C27" s="835" t="s">
        <v>32</v>
      </c>
      <c r="D27" s="836"/>
      <c r="E27" s="836"/>
      <c r="F27" s="836"/>
      <c r="G27" s="836"/>
      <c r="H27" s="836"/>
      <c r="I27" s="836"/>
      <c r="J27" s="836"/>
      <c r="K27" s="836"/>
      <c r="L27" s="836"/>
      <c r="M27" s="837"/>
      <c r="N27" s="779" t="s">
        <v>35</v>
      </c>
      <c r="O27" s="780"/>
      <c r="P27" s="751" t="s">
        <v>68</v>
      </c>
      <c r="Q27" s="838"/>
      <c r="R27" s="838"/>
      <c r="S27" s="838"/>
      <c r="T27" s="838"/>
      <c r="U27" s="838"/>
      <c r="V27" s="838"/>
      <c r="W27" s="838"/>
      <c r="X27" s="838"/>
      <c r="Y27" s="838"/>
      <c r="Z27" s="838"/>
      <c r="AA27" s="838"/>
      <c r="AB27" s="838"/>
      <c r="AC27" s="838"/>
      <c r="AD27" s="838"/>
      <c r="AE27" s="838"/>
      <c r="AF27" s="838"/>
      <c r="AG27" s="838"/>
      <c r="AH27" s="838"/>
      <c r="AI27" s="838"/>
      <c r="AJ27" s="838"/>
      <c r="AK27" s="838"/>
      <c r="AL27" s="838"/>
      <c r="AM27" s="838"/>
      <c r="AN27" s="838"/>
      <c r="AO27" s="838"/>
      <c r="AP27" s="839"/>
      <c r="AR27" s="7"/>
      <c r="AS27" s="779" t="s">
        <v>38</v>
      </c>
      <c r="AT27" s="780"/>
      <c r="AU27" s="835" t="s">
        <v>32</v>
      </c>
      <c r="AV27" s="836"/>
      <c r="AW27" s="836"/>
      <c r="AX27" s="836"/>
      <c r="AY27" s="836"/>
      <c r="AZ27" s="836"/>
      <c r="BA27" s="836"/>
      <c r="BB27" s="836"/>
      <c r="BC27" s="836"/>
      <c r="BD27" s="836"/>
      <c r="BE27" s="837"/>
      <c r="BF27" s="779" t="s">
        <v>35</v>
      </c>
      <c r="BG27" s="780"/>
      <c r="BH27" s="751" t="s">
        <v>68</v>
      </c>
      <c r="BI27" s="838"/>
      <c r="BJ27" s="838"/>
      <c r="BK27" s="838"/>
      <c r="BL27" s="838"/>
      <c r="BM27" s="838"/>
      <c r="BN27" s="838"/>
      <c r="BO27" s="838"/>
      <c r="BP27" s="838"/>
      <c r="BQ27" s="838"/>
      <c r="BR27" s="838"/>
      <c r="BS27" s="838"/>
      <c r="BT27" s="838"/>
      <c r="BU27" s="838"/>
      <c r="BV27" s="838"/>
      <c r="BW27" s="838"/>
      <c r="BX27" s="838"/>
      <c r="BY27" s="838"/>
      <c r="BZ27" s="838"/>
      <c r="CA27" s="838"/>
      <c r="CB27" s="838"/>
      <c r="CC27" s="838"/>
      <c r="CD27" s="838"/>
      <c r="CE27" s="838"/>
      <c r="CF27" s="838"/>
      <c r="CG27" s="838"/>
      <c r="CH27" s="839"/>
    </row>
    <row r="28" spans="1:87" ht="18" customHeight="1" x14ac:dyDescent="0.15">
      <c r="A28" s="781"/>
      <c r="B28" s="782"/>
      <c r="C28" s="847"/>
      <c r="D28" s="807"/>
      <c r="E28" s="807"/>
      <c r="F28" s="807"/>
      <c r="G28" s="807"/>
      <c r="H28" s="807"/>
      <c r="I28" s="807"/>
      <c r="J28" s="807"/>
      <c r="K28" s="807"/>
      <c r="L28" s="807"/>
      <c r="M28" s="848"/>
      <c r="N28" s="781"/>
      <c r="O28" s="782"/>
      <c r="P28" s="840"/>
      <c r="Q28" s="776"/>
      <c r="R28" s="776"/>
      <c r="S28" s="776"/>
      <c r="T28" s="776"/>
      <c r="U28" s="776"/>
      <c r="V28" s="776"/>
      <c r="W28" s="776"/>
      <c r="X28" s="776"/>
      <c r="Y28" s="776"/>
      <c r="Z28" s="776"/>
      <c r="AA28" s="776"/>
      <c r="AB28" s="776"/>
      <c r="AC28" s="776"/>
      <c r="AD28" s="776"/>
      <c r="AE28" s="776"/>
      <c r="AF28" s="776"/>
      <c r="AG28" s="776"/>
      <c r="AH28" s="776"/>
      <c r="AI28" s="776"/>
      <c r="AJ28" s="776"/>
      <c r="AK28" s="776"/>
      <c r="AL28" s="776"/>
      <c r="AM28" s="776"/>
      <c r="AN28" s="776"/>
      <c r="AO28" s="776"/>
      <c r="AP28" s="841"/>
      <c r="AR28" s="7"/>
      <c r="AS28" s="781"/>
      <c r="AT28" s="782"/>
      <c r="AU28" s="847"/>
      <c r="AV28" s="807"/>
      <c r="AW28" s="807"/>
      <c r="AX28" s="807"/>
      <c r="AY28" s="807"/>
      <c r="AZ28" s="807"/>
      <c r="BA28" s="807"/>
      <c r="BB28" s="807"/>
      <c r="BC28" s="807"/>
      <c r="BD28" s="807"/>
      <c r="BE28" s="848"/>
      <c r="BF28" s="781"/>
      <c r="BG28" s="782"/>
      <c r="BH28" s="840"/>
      <c r="BI28" s="776"/>
      <c r="BJ28" s="776"/>
      <c r="BK28" s="776"/>
      <c r="BL28" s="776"/>
      <c r="BM28" s="776"/>
      <c r="BN28" s="776"/>
      <c r="BO28" s="776"/>
      <c r="BP28" s="776"/>
      <c r="BQ28" s="776"/>
      <c r="BR28" s="776"/>
      <c r="BS28" s="776"/>
      <c r="BT28" s="776"/>
      <c r="BU28" s="776"/>
      <c r="BV28" s="776"/>
      <c r="BW28" s="776"/>
      <c r="BX28" s="776"/>
      <c r="BY28" s="776"/>
      <c r="BZ28" s="776"/>
      <c r="CA28" s="776"/>
      <c r="CB28" s="776"/>
      <c r="CC28" s="776"/>
      <c r="CD28" s="776"/>
      <c r="CE28" s="776"/>
      <c r="CF28" s="776"/>
      <c r="CG28" s="776"/>
      <c r="CH28" s="841"/>
    </row>
    <row r="29" spans="1:87" ht="18" customHeight="1" x14ac:dyDescent="0.15">
      <c r="A29" s="783"/>
      <c r="B29" s="784"/>
      <c r="C29" s="847"/>
      <c r="D29" s="807"/>
      <c r="E29" s="807"/>
      <c r="F29" s="807"/>
      <c r="G29" s="807"/>
      <c r="H29" s="807"/>
      <c r="I29" s="807"/>
      <c r="J29" s="807"/>
      <c r="K29" s="807"/>
      <c r="L29" s="807"/>
      <c r="M29" s="848"/>
      <c r="N29" s="783"/>
      <c r="O29" s="784"/>
      <c r="P29" s="842"/>
      <c r="Q29" s="843"/>
      <c r="R29" s="843"/>
      <c r="S29" s="843"/>
      <c r="T29" s="843"/>
      <c r="U29" s="843"/>
      <c r="V29" s="843"/>
      <c r="W29" s="843"/>
      <c r="X29" s="843"/>
      <c r="Y29" s="843"/>
      <c r="Z29" s="843"/>
      <c r="AA29" s="843"/>
      <c r="AB29" s="843"/>
      <c r="AC29" s="843"/>
      <c r="AD29" s="843"/>
      <c r="AE29" s="843"/>
      <c r="AF29" s="843"/>
      <c r="AG29" s="843"/>
      <c r="AH29" s="843"/>
      <c r="AI29" s="843"/>
      <c r="AJ29" s="843"/>
      <c r="AK29" s="843"/>
      <c r="AL29" s="843"/>
      <c r="AM29" s="843"/>
      <c r="AN29" s="843"/>
      <c r="AO29" s="843"/>
      <c r="AP29" s="844"/>
      <c r="AR29" s="7"/>
      <c r="AS29" s="783"/>
      <c r="AT29" s="784"/>
      <c r="AU29" s="847"/>
      <c r="AV29" s="807"/>
      <c r="AW29" s="807"/>
      <c r="AX29" s="807"/>
      <c r="AY29" s="807"/>
      <c r="AZ29" s="807"/>
      <c r="BA29" s="807"/>
      <c r="BB29" s="807"/>
      <c r="BC29" s="807"/>
      <c r="BD29" s="807"/>
      <c r="BE29" s="848"/>
      <c r="BF29" s="783"/>
      <c r="BG29" s="784"/>
      <c r="BH29" s="842"/>
      <c r="BI29" s="843"/>
      <c r="BJ29" s="843"/>
      <c r="BK29" s="843"/>
      <c r="BL29" s="843"/>
      <c r="BM29" s="843"/>
      <c r="BN29" s="843"/>
      <c r="BO29" s="843"/>
      <c r="BP29" s="843"/>
      <c r="BQ29" s="843"/>
      <c r="BR29" s="843"/>
      <c r="BS29" s="843"/>
      <c r="BT29" s="843"/>
      <c r="BU29" s="843"/>
      <c r="BV29" s="843"/>
      <c r="BW29" s="843"/>
      <c r="BX29" s="843"/>
      <c r="BY29" s="843"/>
      <c r="BZ29" s="843"/>
      <c r="CA29" s="843"/>
      <c r="CB29" s="843"/>
      <c r="CC29" s="843"/>
      <c r="CD29" s="843"/>
      <c r="CE29" s="843"/>
      <c r="CF29" s="843"/>
      <c r="CG29" s="843"/>
      <c r="CH29" s="844"/>
    </row>
    <row r="30" spans="1:87" ht="18" customHeight="1" x14ac:dyDescent="0.15">
      <c r="A30" s="779" t="s">
        <v>37</v>
      </c>
      <c r="B30" s="780"/>
      <c r="C30" s="849" t="s">
        <v>42</v>
      </c>
      <c r="D30" s="850"/>
      <c r="E30" s="850"/>
      <c r="F30" s="850"/>
      <c r="G30" s="850"/>
      <c r="H30" s="850"/>
      <c r="I30" s="850"/>
      <c r="J30" s="850"/>
      <c r="K30" s="850"/>
      <c r="L30" s="850"/>
      <c r="M30" s="851"/>
      <c r="N30" s="779" t="s">
        <v>36</v>
      </c>
      <c r="O30" s="780"/>
      <c r="P30" s="835" t="s">
        <v>34</v>
      </c>
      <c r="Q30" s="836"/>
      <c r="R30" s="836"/>
      <c r="S30" s="836"/>
      <c r="T30" s="836"/>
      <c r="U30" s="836"/>
      <c r="V30" s="836"/>
      <c r="W30" s="836"/>
      <c r="X30" s="836"/>
      <c r="Y30" s="836"/>
      <c r="Z30" s="836"/>
      <c r="AA30" s="836"/>
      <c r="AB30" s="836"/>
      <c r="AC30" s="836"/>
      <c r="AD30" s="836"/>
      <c r="AE30" s="836"/>
      <c r="AF30" s="836"/>
      <c r="AG30" s="836"/>
      <c r="AH30" s="836"/>
      <c r="AI30" s="836"/>
      <c r="AJ30" s="836"/>
      <c r="AK30" s="836"/>
      <c r="AL30" s="836"/>
      <c r="AM30" s="836"/>
      <c r="AN30" s="836"/>
      <c r="AO30" s="836"/>
      <c r="AP30" s="837"/>
      <c r="AR30" s="7"/>
      <c r="AS30" s="779" t="s">
        <v>37</v>
      </c>
      <c r="AT30" s="780"/>
      <c r="AU30" s="849" t="s">
        <v>42</v>
      </c>
      <c r="AV30" s="850"/>
      <c r="AW30" s="850"/>
      <c r="AX30" s="850"/>
      <c r="AY30" s="850"/>
      <c r="AZ30" s="850"/>
      <c r="BA30" s="850"/>
      <c r="BB30" s="850"/>
      <c r="BC30" s="850"/>
      <c r="BD30" s="850"/>
      <c r="BE30" s="851"/>
      <c r="BF30" s="779" t="s">
        <v>36</v>
      </c>
      <c r="BG30" s="780"/>
      <c r="BH30" s="835" t="s">
        <v>34</v>
      </c>
      <c r="BI30" s="836"/>
      <c r="BJ30" s="836"/>
      <c r="BK30" s="836"/>
      <c r="BL30" s="836"/>
      <c r="BM30" s="836"/>
      <c r="BN30" s="836"/>
      <c r="BO30" s="836"/>
      <c r="BP30" s="836"/>
      <c r="BQ30" s="836"/>
      <c r="BR30" s="836"/>
      <c r="BS30" s="836"/>
      <c r="BT30" s="836"/>
      <c r="BU30" s="836"/>
      <c r="BV30" s="836"/>
      <c r="BW30" s="836"/>
      <c r="BX30" s="836"/>
      <c r="BY30" s="836"/>
      <c r="BZ30" s="836"/>
      <c r="CA30" s="836"/>
      <c r="CB30" s="836"/>
      <c r="CC30" s="836"/>
      <c r="CD30" s="836"/>
      <c r="CE30" s="836"/>
      <c r="CF30" s="836"/>
      <c r="CG30" s="836"/>
      <c r="CH30" s="837"/>
    </row>
    <row r="31" spans="1:87" ht="18" customHeight="1" x14ac:dyDescent="0.15">
      <c r="A31" s="781"/>
      <c r="B31" s="782"/>
      <c r="C31" s="852"/>
      <c r="D31" s="853"/>
      <c r="E31" s="853"/>
      <c r="F31" s="853"/>
      <c r="G31" s="853"/>
      <c r="H31" s="853"/>
      <c r="I31" s="853"/>
      <c r="J31" s="853"/>
      <c r="K31" s="853"/>
      <c r="L31" s="853"/>
      <c r="M31" s="854"/>
      <c r="N31" s="781"/>
      <c r="O31" s="782"/>
      <c r="P31" s="862"/>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c r="AO31" s="862"/>
      <c r="AP31" s="862"/>
      <c r="AR31" s="7"/>
      <c r="AS31" s="781"/>
      <c r="AT31" s="782"/>
      <c r="AU31" s="852"/>
      <c r="AV31" s="853"/>
      <c r="AW31" s="853"/>
      <c r="AX31" s="853"/>
      <c r="AY31" s="853"/>
      <c r="AZ31" s="853"/>
      <c r="BA31" s="853"/>
      <c r="BB31" s="853"/>
      <c r="BC31" s="853"/>
      <c r="BD31" s="853"/>
      <c r="BE31" s="854"/>
      <c r="BF31" s="781"/>
      <c r="BG31" s="782"/>
      <c r="BH31" s="862"/>
      <c r="BI31" s="862"/>
      <c r="BJ31" s="862"/>
      <c r="BK31" s="862"/>
      <c r="BL31" s="862"/>
      <c r="BM31" s="862"/>
      <c r="BN31" s="862"/>
      <c r="BO31" s="862"/>
      <c r="BP31" s="862"/>
      <c r="BQ31" s="862"/>
      <c r="BR31" s="862"/>
      <c r="BS31" s="862"/>
      <c r="BT31" s="862"/>
      <c r="BU31" s="862"/>
      <c r="BV31" s="862"/>
      <c r="BW31" s="862"/>
      <c r="BX31" s="862"/>
      <c r="BY31" s="862"/>
      <c r="BZ31" s="862"/>
      <c r="CA31" s="862"/>
      <c r="CB31" s="862"/>
      <c r="CC31" s="862"/>
      <c r="CD31" s="862"/>
      <c r="CE31" s="862"/>
      <c r="CF31" s="862"/>
      <c r="CG31" s="862"/>
      <c r="CH31" s="862"/>
    </row>
    <row r="32" spans="1:87" ht="18" customHeight="1" x14ac:dyDescent="0.15">
      <c r="A32" s="783"/>
      <c r="B32" s="784"/>
      <c r="C32" s="855"/>
      <c r="D32" s="856"/>
      <c r="E32" s="856"/>
      <c r="F32" s="856"/>
      <c r="G32" s="856"/>
      <c r="H32" s="856"/>
      <c r="I32" s="856"/>
      <c r="J32" s="856"/>
      <c r="K32" s="856"/>
      <c r="L32" s="856"/>
      <c r="M32" s="857"/>
      <c r="N32" s="783"/>
      <c r="O32" s="784"/>
      <c r="P32" s="863"/>
      <c r="Q32" s="863"/>
      <c r="R32" s="863"/>
      <c r="S32" s="863"/>
      <c r="T32" s="863"/>
      <c r="U32" s="863"/>
      <c r="V32" s="863"/>
      <c r="W32" s="863"/>
      <c r="X32" s="863"/>
      <c r="Y32" s="863"/>
      <c r="Z32" s="863"/>
      <c r="AA32" s="863"/>
      <c r="AB32" s="863"/>
      <c r="AC32" s="863"/>
      <c r="AD32" s="863"/>
      <c r="AE32" s="863"/>
      <c r="AF32" s="863"/>
      <c r="AG32" s="863"/>
      <c r="AH32" s="863"/>
      <c r="AI32" s="863"/>
      <c r="AJ32" s="863"/>
      <c r="AK32" s="863"/>
      <c r="AL32" s="863"/>
      <c r="AM32" s="863"/>
      <c r="AN32" s="863"/>
      <c r="AO32" s="863"/>
      <c r="AP32" s="863"/>
      <c r="AR32" s="7"/>
      <c r="AS32" s="783"/>
      <c r="AT32" s="784"/>
      <c r="AU32" s="855"/>
      <c r="AV32" s="856"/>
      <c r="AW32" s="856"/>
      <c r="AX32" s="856"/>
      <c r="AY32" s="856"/>
      <c r="AZ32" s="856"/>
      <c r="BA32" s="856"/>
      <c r="BB32" s="856"/>
      <c r="BC32" s="856"/>
      <c r="BD32" s="856"/>
      <c r="BE32" s="857"/>
      <c r="BF32" s="783"/>
      <c r="BG32" s="784"/>
      <c r="BH32" s="863"/>
      <c r="BI32" s="863"/>
      <c r="BJ32" s="863"/>
      <c r="BK32" s="863"/>
      <c r="BL32" s="863"/>
      <c r="BM32" s="863"/>
      <c r="BN32" s="863"/>
      <c r="BO32" s="863"/>
      <c r="BP32" s="863"/>
      <c r="BQ32" s="863"/>
      <c r="BR32" s="863"/>
      <c r="BS32" s="863"/>
      <c r="BT32" s="863"/>
      <c r="BU32" s="863"/>
      <c r="BV32" s="863"/>
      <c r="BW32" s="863"/>
      <c r="BX32" s="863"/>
      <c r="BY32" s="863"/>
      <c r="BZ32" s="863"/>
      <c r="CA32" s="863"/>
      <c r="CB32" s="863"/>
      <c r="CC32" s="863"/>
      <c r="CD32" s="863"/>
      <c r="CE32" s="863"/>
      <c r="CF32" s="863"/>
      <c r="CG32" s="863"/>
      <c r="CH32" s="863"/>
    </row>
    <row r="33" spans="1:86" ht="18" customHeight="1" x14ac:dyDescent="0.15">
      <c r="A33" s="1340" t="s">
        <v>43</v>
      </c>
      <c r="B33" s="1341"/>
      <c r="C33" s="1324" t="s">
        <v>63</v>
      </c>
      <c r="D33" s="1344"/>
      <c r="E33" s="1344"/>
      <c r="F33" s="1344"/>
      <c r="G33" s="1344"/>
      <c r="H33" s="1344"/>
      <c r="I33" s="1344"/>
      <c r="J33" s="1344"/>
      <c r="K33" s="1344"/>
      <c r="L33" s="1344"/>
      <c r="M33" s="1345"/>
      <c r="N33" s="1336" t="s">
        <v>23</v>
      </c>
      <c r="O33" s="1337"/>
      <c r="P33" s="1310"/>
      <c r="Q33" s="1311"/>
      <c r="R33" s="1311"/>
      <c r="S33" s="1311"/>
      <c r="T33" s="1311"/>
      <c r="U33" s="1311"/>
      <c r="V33" s="1311"/>
      <c r="W33" s="1311"/>
      <c r="X33" s="1312"/>
      <c r="Y33" s="873" t="s">
        <v>82</v>
      </c>
      <c r="Z33" s="1316"/>
      <c r="AA33" s="1316"/>
      <c r="AB33" s="1316"/>
      <c r="AC33" s="1316"/>
      <c r="AD33" s="1316"/>
      <c r="AE33" s="1316"/>
      <c r="AF33" s="1316"/>
      <c r="AG33" s="1316"/>
      <c r="AH33" s="1316"/>
      <c r="AI33" s="1316"/>
      <c r="AJ33" s="1316"/>
      <c r="AK33" s="1316"/>
      <c r="AL33" s="1316"/>
      <c r="AM33" s="1316"/>
      <c r="AN33" s="1316"/>
      <c r="AO33" s="1316"/>
      <c r="AP33" s="1317"/>
      <c r="AR33" s="7"/>
      <c r="AS33" s="1340" t="s">
        <v>43</v>
      </c>
      <c r="AT33" s="1341"/>
      <c r="AU33" s="1324" t="s">
        <v>63</v>
      </c>
      <c r="AV33" s="1344"/>
      <c r="AW33" s="1344"/>
      <c r="AX33" s="1344"/>
      <c r="AY33" s="1344"/>
      <c r="AZ33" s="1344"/>
      <c r="BA33" s="1344"/>
      <c r="BB33" s="1344"/>
      <c r="BC33" s="1344"/>
      <c r="BD33" s="1344"/>
      <c r="BE33" s="1345"/>
      <c r="BF33" s="1336" t="s">
        <v>23</v>
      </c>
      <c r="BG33" s="1337"/>
      <c r="BH33" s="1310"/>
      <c r="BI33" s="1311"/>
      <c r="BJ33" s="1311"/>
      <c r="BK33" s="1311"/>
      <c r="BL33" s="1311"/>
      <c r="BM33" s="1311"/>
      <c r="BN33" s="1311"/>
      <c r="BO33" s="1311"/>
      <c r="BP33" s="1312"/>
      <c r="BQ33" s="873" t="s">
        <v>82</v>
      </c>
      <c r="BR33" s="1316"/>
      <c r="BS33" s="1316"/>
      <c r="BT33" s="1316"/>
      <c r="BU33" s="1316"/>
      <c r="BV33" s="1316"/>
      <c r="BW33" s="1316"/>
      <c r="BX33" s="1316"/>
      <c r="BY33" s="1316"/>
      <c r="BZ33" s="1316"/>
      <c r="CA33" s="1316"/>
      <c r="CB33" s="1316"/>
      <c r="CC33" s="1316"/>
      <c r="CD33" s="1316"/>
      <c r="CE33" s="1316"/>
      <c r="CF33" s="1316"/>
      <c r="CG33" s="1316"/>
      <c r="CH33" s="1317"/>
    </row>
    <row r="34" spans="1:86" ht="18" customHeight="1" x14ac:dyDescent="0.15">
      <c r="A34" s="1342"/>
      <c r="B34" s="1343"/>
      <c r="C34" s="1346"/>
      <c r="D34" s="1347"/>
      <c r="E34" s="1347"/>
      <c r="F34" s="1347"/>
      <c r="G34" s="1347"/>
      <c r="H34" s="1347"/>
      <c r="I34" s="1347"/>
      <c r="J34" s="1347"/>
      <c r="K34" s="1347"/>
      <c r="L34" s="1347"/>
      <c r="M34" s="1348"/>
      <c r="N34" s="1338"/>
      <c r="O34" s="1339"/>
      <c r="P34" s="1313"/>
      <c r="Q34" s="1314"/>
      <c r="R34" s="1314"/>
      <c r="S34" s="1314"/>
      <c r="T34" s="1314"/>
      <c r="U34" s="1314"/>
      <c r="V34" s="1314"/>
      <c r="W34" s="1314"/>
      <c r="X34" s="1315"/>
      <c r="Y34" s="1318"/>
      <c r="Z34" s="1319"/>
      <c r="AA34" s="1319"/>
      <c r="AB34" s="1319"/>
      <c r="AC34" s="1319"/>
      <c r="AD34" s="1319"/>
      <c r="AE34" s="1319"/>
      <c r="AF34" s="1319"/>
      <c r="AG34" s="1319"/>
      <c r="AH34" s="1319"/>
      <c r="AI34" s="1319"/>
      <c r="AJ34" s="1319"/>
      <c r="AK34" s="1319"/>
      <c r="AL34" s="1319"/>
      <c r="AM34" s="1319"/>
      <c r="AN34" s="1319"/>
      <c r="AO34" s="1319"/>
      <c r="AP34" s="1320"/>
      <c r="AR34" s="7"/>
      <c r="AS34" s="1342"/>
      <c r="AT34" s="1343"/>
      <c r="AU34" s="1346"/>
      <c r="AV34" s="1347"/>
      <c r="AW34" s="1347"/>
      <c r="AX34" s="1347"/>
      <c r="AY34" s="1347"/>
      <c r="AZ34" s="1347"/>
      <c r="BA34" s="1347"/>
      <c r="BB34" s="1347"/>
      <c r="BC34" s="1347"/>
      <c r="BD34" s="1347"/>
      <c r="BE34" s="1348"/>
      <c r="BF34" s="1338"/>
      <c r="BG34" s="1339"/>
      <c r="BH34" s="1313"/>
      <c r="BI34" s="1314"/>
      <c r="BJ34" s="1314"/>
      <c r="BK34" s="1314"/>
      <c r="BL34" s="1314"/>
      <c r="BM34" s="1314"/>
      <c r="BN34" s="1314"/>
      <c r="BO34" s="1314"/>
      <c r="BP34" s="1315"/>
      <c r="BQ34" s="1318"/>
      <c r="BR34" s="1319"/>
      <c r="BS34" s="1319"/>
      <c r="BT34" s="1319"/>
      <c r="BU34" s="1319"/>
      <c r="BV34" s="1319"/>
      <c r="BW34" s="1319"/>
      <c r="BX34" s="1319"/>
      <c r="BY34" s="1319"/>
      <c r="BZ34" s="1319"/>
      <c r="CA34" s="1319"/>
      <c r="CB34" s="1319"/>
      <c r="CC34" s="1319"/>
      <c r="CD34" s="1319"/>
      <c r="CE34" s="1319"/>
      <c r="CF34" s="1319"/>
      <c r="CG34" s="1319"/>
      <c r="CH34" s="1320"/>
    </row>
  </sheetData>
  <sheetProtection sheet="1" selectLockedCells="1"/>
  <mergeCells count="100">
    <mergeCell ref="P33:X34"/>
    <mergeCell ref="Y33:AP34"/>
    <mergeCell ref="BH33:BP34"/>
    <mergeCell ref="BQ33:CH34"/>
    <mergeCell ref="A30:B32"/>
    <mergeCell ref="C30:M32"/>
    <mergeCell ref="N30:O32"/>
    <mergeCell ref="P30:AP30"/>
    <mergeCell ref="AS30:AT32"/>
    <mergeCell ref="BH30:CH30"/>
    <mergeCell ref="P31:AP32"/>
    <mergeCell ref="BH31:CH32"/>
    <mergeCell ref="BF15:BG16"/>
    <mergeCell ref="A33:B34"/>
    <mergeCell ref="C33:M34"/>
    <mergeCell ref="AS33:AT34"/>
    <mergeCell ref="AU33:BE34"/>
    <mergeCell ref="N33:O34"/>
    <mergeCell ref="BF33:BG34"/>
    <mergeCell ref="AU30:BE32"/>
    <mergeCell ref="BF30:BG32"/>
    <mergeCell ref="C28:M29"/>
    <mergeCell ref="AU28:BE29"/>
    <mergeCell ref="A15:B16"/>
    <mergeCell ref="C15:M16"/>
    <mergeCell ref="AS15:AT16"/>
    <mergeCell ref="AU15:BE16"/>
    <mergeCell ref="N15:O16"/>
    <mergeCell ref="BH25:CH26"/>
    <mergeCell ref="BH19:BI19"/>
    <mergeCell ref="BJ19:CH19"/>
    <mergeCell ref="P20:AP22"/>
    <mergeCell ref="BH20:CH22"/>
    <mergeCell ref="BL23:CH23"/>
    <mergeCell ref="N19:O22"/>
    <mergeCell ref="P19:Q19"/>
    <mergeCell ref="R19:AP19"/>
    <mergeCell ref="A19:M26"/>
    <mergeCell ref="P15:X16"/>
    <mergeCell ref="Y15:AP16"/>
    <mergeCell ref="P25:AP26"/>
    <mergeCell ref="P24:AP24"/>
    <mergeCell ref="N23:O26"/>
    <mergeCell ref="P23:S23"/>
    <mergeCell ref="T23:AP23"/>
    <mergeCell ref="A12:B14"/>
    <mergeCell ref="C12:M14"/>
    <mergeCell ref="N12:O14"/>
    <mergeCell ref="P12:AP12"/>
    <mergeCell ref="AS12:AT14"/>
    <mergeCell ref="P13:AP14"/>
    <mergeCell ref="A27:B29"/>
    <mergeCell ref="C27:M27"/>
    <mergeCell ref="N27:O29"/>
    <mergeCell ref="P27:AP29"/>
    <mergeCell ref="AS27:AT29"/>
    <mergeCell ref="A1:M8"/>
    <mergeCell ref="BH9:CH11"/>
    <mergeCell ref="C10:M11"/>
    <mergeCell ref="AU10:BE11"/>
    <mergeCell ref="BH1:BI1"/>
    <mergeCell ref="BJ1:CH1"/>
    <mergeCell ref="P2:AP4"/>
    <mergeCell ref="BH2:CH4"/>
    <mergeCell ref="A9:B11"/>
    <mergeCell ref="C9:M9"/>
    <mergeCell ref="N9:O11"/>
    <mergeCell ref="P9:AP11"/>
    <mergeCell ref="AS9:AT11"/>
    <mergeCell ref="BL5:CH5"/>
    <mergeCell ref="N5:O8"/>
    <mergeCell ref="P5:S5"/>
    <mergeCell ref="T5:AP5"/>
    <mergeCell ref="BF5:BG8"/>
    <mergeCell ref="BH5:BK5"/>
    <mergeCell ref="BH7:CH8"/>
    <mergeCell ref="N1:O4"/>
    <mergeCell ref="P1:Q1"/>
    <mergeCell ref="R1:AP1"/>
    <mergeCell ref="AS1:BE8"/>
    <mergeCell ref="BF1:BG4"/>
    <mergeCell ref="P6:AP6"/>
    <mergeCell ref="BH6:CH6"/>
    <mergeCell ref="P7:AP8"/>
    <mergeCell ref="AU9:BE9"/>
    <mergeCell ref="BF9:BG11"/>
    <mergeCell ref="AU27:BE27"/>
    <mergeCell ref="BF27:BG29"/>
    <mergeCell ref="BH27:CH29"/>
    <mergeCell ref="BH12:CH12"/>
    <mergeCell ref="BH13:CH14"/>
    <mergeCell ref="AS19:BE26"/>
    <mergeCell ref="BF19:BG22"/>
    <mergeCell ref="BH15:BP16"/>
    <mergeCell ref="BQ15:CH16"/>
    <mergeCell ref="AU12:BE14"/>
    <mergeCell ref="BF12:BG14"/>
    <mergeCell ref="BH24:CH24"/>
    <mergeCell ref="BF23:BG26"/>
    <mergeCell ref="BH23:BK23"/>
  </mergeCells>
  <phoneticPr fontId="18"/>
  <printOptions horizontalCentered="1" verticalCentered="1"/>
  <pageMargins left="0.19685039370078741" right="0.19685039370078741" top="0.39370078740157483" bottom="0.3937007874015748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44874"/>
    <pageSetUpPr fitToPage="1"/>
  </sheetPr>
  <dimension ref="A1:AE119"/>
  <sheetViews>
    <sheetView showGridLines="0" showRowColHeaders="0" zoomScaleNormal="100" workbookViewId="0"/>
  </sheetViews>
  <sheetFormatPr defaultColWidth="9" defaultRowHeight="15.75" x14ac:dyDescent="0.15"/>
  <cols>
    <col min="1" max="1" width="2.125" style="163" customWidth="1"/>
    <col min="2" max="2" width="8.375" style="163" customWidth="1"/>
    <col min="3" max="3" width="10.625" style="163" customWidth="1"/>
    <col min="4" max="34" width="7.625" style="163" customWidth="1"/>
    <col min="35" max="35" width="6.625" style="163" customWidth="1"/>
    <col min="36" max="16384" width="9" style="163"/>
  </cols>
  <sheetData>
    <row r="1" spans="1:31" ht="12.75" customHeight="1" x14ac:dyDescent="0.15">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row>
    <row r="2" spans="1:31" s="122" customFormat="1" ht="54.75" customHeight="1" x14ac:dyDescent="0.9">
      <c r="A2" s="167"/>
      <c r="B2" s="266" t="s">
        <v>301</v>
      </c>
      <c r="C2" s="267"/>
      <c r="D2" s="267"/>
      <c r="E2" s="267"/>
      <c r="F2" s="267"/>
      <c r="G2" s="267"/>
      <c r="H2" s="267"/>
      <c r="I2" s="267"/>
      <c r="J2" s="267"/>
      <c r="K2" s="267"/>
      <c r="L2" s="267"/>
      <c r="M2" s="267"/>
      <c r="N2" s="267"/>
      <c r="O2" s="267"/>
      <c r="P2" s="267"/>
      <c r="Q2" s="267"/>
      <c r="R2" s="267"/>
      <c r="S2" s="267"/>
      <c r="T2" s="267"/>
      <c r="U2" s="268"/>
      <c r="V2" s="168"/>
      <c r="W2" s="168"/>
      <c r="X2" s="168"/>
      <c r="Y2" s="168"/>
      <c r="Z2" s="168"/>
      <c r="AA2" s="168"/>
      <c r="AB2" s="168"/>
      <c r="AC2" s="168"/>
      <c r="AD2" s="168"/>
      <c r="AE2" s="168"/>
    </row>
    <row r="3" spans="1:31" s="164" customFormat="1" ht="15.75" customHeight="1" x14ac:dyDescent="0.15">
      <c r="A3" s="260"/>
      <c r="B3" s="260"/>
      <c r="C3" s="260"/>
      <c r="D3" s="260"/>
      <c r="E3" s="260"/>
      <c r="F3" s="260"/>
      <c r="G3" s="260"/>
      <c r="H3" s="260"/>
      <c r="I3" s="260"/>
      <c r="J3" s="169"/>
      <c r="K3" s="169"/>
      <c r="L3" s="169"/>
      <c r="M3" s="169"/>
      <c r="N3" s="169"/>
      <c r="O3" s="169"/>
      <c r="P3" s="169"/>
      <c r="Q3" s="169"/>
      <c r="R3" s="169"/>
      <c r="S3" s="169"/>
      <c r="T3" s="169"/>
      <c r="U3" s="169"/>
      <c r="V3" s="169"/>
      <c r="W3" s="169"/>
      <c r="X3" s="169"/>
      <c r="Y3" s="169"/>
      <c r="Z3" s="169"/>
      <c r="AA3" s="169"/>
      <c r="AB3" s="169"/>
      <c r="AC3" s="169"/>
      <c r="AD3" s="169"/>
      <c r="AE3" s="169"/>
    </row>
    <row r="4" spans="1:31" ht="20.100000000000001" customHeight="1" x14ac:dyDescent="0.15">
      <c r="A4" s="167"/>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row>
    <row r="5" spans="1:31" ht="30" customHeight="1" x14ac:dyDescent="0.15">
      <c r="A5" s="167"/>
      <c r="B5" s="167"/>
      <c r="C5" s="167"/>
      <c r="D5" s="167"/>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row>
    <row r="6" spans="1:31" ht="93" customHeight="1" x14ac:dyDescent="0.15">
      <c r="A6" s="167"/>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row>
    <row r="7" spans="1:31" ht="21.6" customHeight="1" x14ac:dyDescent="0.15">
      <c r="A7" s="167"/>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row>
    <row r="8" spans="1:31" s="183" customFormat="1" ht="25.5" customHeight="1" x14ac:dyDescent="0.3">
      <c r="A8" s="181" t="s">
        <v>320</v>
      </c>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row>
    <row r="9" spans="1:31" s="185" customFormat="1" ht="6" customHeight="1" x14ac:dyDescent="0.15">
      <c r="A9" s="184"/>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row>
    <row r="10" spans="1:31" s="166" customFormat="1" ht="18" customHeight="1" x14ac:dyDescent="0.15">
      <c r="A10" s="174"/>
      <c r="B10" s="186" t="s">
        <v>266</v>
      </c>
      <c r="C10" s="187"/>
      <c r="D10" s="187"/>
      <c r="E10" s="174"/>
      <c r="F10" s="188" t="s">
        <v>319</v>
      </c>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row>
    <row r="11" spans="1:31" s="166" customFormat="1" ht="18" customHeight="1" x14ac:dyDescent="0.15">
      <c r="A11" s="174"/>
      <c r="B11" s="186"/>
      <c r="C11" s="174"/>
      <c r="D11" s="174"/>
      <c r="E11" s="174"/>
      <c r="F11" s="188" t="s">
        <v>318</v>
      </c>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row>
    <row r="12" spans="1:31" s="166" customFormat="1" ht="18" customHeight="1" x14ac:dyDescent="0.15">
      <c r="A12" s="174"/>
      <c r="B12" s="186"/>
      <c r="C12" s="174"/>
      <c r="D12" s="174"/>
      <c r="E12" s="174"/>
      <c r="F12" s="188"/>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row>
    <row r="13" spans="1:31" s="166" customFormat="1" ht="18" customHeight="1" x14ac:dyDescent="0.15">
      <c r="A13" s="174"/>
      <c r="B13" s="186" t="s">
        <v>267</v>
      </c>
      <c r="C13" s="174"/>
      <c r="D13" s="174"/>
      <c r="E13" s="174"/>
      <c r="F13" s="188" t="s">
        <v>298</v>
      </c>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row>
    <row r="14" spans="1:31" s="166" customFormat="1" ht="18" customHeight="1" x14ac:dyDescent="0.15">
      <c r="A14" s="174"/>
      <c r="B14" s="189"/>
      <c r="C14" s="174"/>
      <c r="D14" s="174"/>
      <c r="E14" s="174"/>
      <c r="F14" s="188" t="s">
        <v>297</v>
      </c>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row>
    <row r="15" spans="1:31" s="166" customFormat="1" ht="7.5" customHeight="1" x14ac:dyDescent="0.15">
      <c r="A15" s="174"/>
      <c r="B15" s="189"/>
      <c r="C15" s="174"/>
      <c r="D15" s="174" t="s">
        <v>39</v>
      </c>
      <c r="E15" s="174"/>
      <c r="F15" s="188"/>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row>
    <row r="16" spans="1:31" s="166" customFormat="1" ht="18" customHeight="1" x14ac:dyDescent="0.15">
      <c r="A16" s="174"/>
      <c r="B16" s="186" t="s">
        <v>268</v>
      </c>
      <c r="C16" s="187"/>
      <c r="D16" s="187"/>
      <c r="E16" s="174"/>
      <c r="F16" s="188" t="s">
        <v>255</v>
      </c>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row>
    <row r="17" spans="1:31" s="166" customFormat="1" ht="18" customHeight="1" x14ac:dyDescent="0.15">
      <c r="A17" s="174"/>
      <c r="B17" s="189"/>
      <c r="C17" s="174"/>
      <c r="D17" s="174"/>
      <c r="E17" s="174"/>
      <c r="F17" s="188" t="s">
        <v>256</v>
      </c>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row>
    <row r="18" spans="1:31" s="165" customFormat="1" ht="12" customHeight="1" x14ac:dyDescent="0.15">
      <c r="A18" s="170"/>
      <c r="B18" s="173"/>
      <c r="C18" s="170"/>
      <c r="D18" s="170"/>
      <c r="E18" s="170"/>
      <c r="F18" s="171"/>
      <c r="G18" s="172"/>
      <c r="H18" s="172"/>
      <c r="I18" s="172"/>
      <c r="J18" s="172"/>
      <c r="K18" s="172"/>
      <c r="L18" s="172"/>
      <c r="M18" s="172"/>
      <c r="N18" s="170"/>
      <c r="O18" s="170"/>
      <c r="P18" s="170"/>
      <c r="Q18" s="170"/>
      <c r="R18" s="170"/>
      <c r="S18" s="170"/>
      <c r="T18" s="170"/>
      <c r="U18" s="170"/>
      <c r="V18" s="170"/>
      <c r="W18" s="170"/>
      <c r="X18" s="170"/>
      <c r="Y18" s="170"/>
      <c r="Z18" s="170"/>
      <c r="AA18" s="170"/>
      <c r="AB18" s="170"/>
      <c r="AC18" s="170"/>
      <c r="AD18" s="170"/>
      <c r="AE18" s="170"/>
    </row>
    <row r="19" spans="1:31" s="165" customFormat="1" ht="35.25" customHeight="1" x14ac:dyDescent="0.15">
      <c r="A19" s="174"/>
      <c r="B19" s="175" t="s">
        <v>257</v>
      </c>
      <c r="C19" s="176" t="s">
        <v>287</v>
      </c>
      <c r="D19" s="177"/>
      <c r="E19" s="177"/>
      <c r="F19" s="177"/>
      <c r="G19" s="177"/>
      <c r="H19" s="177"/>
      <c r="I19" s="177"/>
      <c r="J19" s="177"/>
      <c r="K19" s="177"/>
      <c r="L19" s="177"/>
      <c r="M19" s="177"/>
      <c r="N19" s="177"/>
      <c r="O19" s="177"/>
      <c r="P19" s="177"/>
      <c r="Q19" s="177"/>
      <c r="R19" s="177"/>
      <c r="S19" s="177"/>
      <c r="T19" s="198"/>
      <c r="U19" s="170"/>
      <c r="V19" s="170"/>
      <c r="W19" s="170"/>
      <c r="X19" s="170"/>
      <c r="Y19" s="170"/>
      <c r="Z19" s="170"/>
      <c r="AA19" s="170"/>
      <c r="AB19" s="170"/>
      <c r="AC19" s="170"/>
      <c r="AD19" s="170"/>
      <c r="AE19" s="170"/>
    </row>
    <row r="20" spans="1:31" s="165" customFormat="1" ht="35.25" customHeight="1" x14ac:dyDescent="0.15">
      <c r="A20" s="174"/>
      <c r="B20" s="178"/>
      <c r="C20" s="262" t="s">
        <v>321</v>
      </c>
      <c r="D20" s="263"/>
      <c r="E20" s="263"/>
      <c r="F20" s="263"/>
      <c r="G20" s="263"/>
      <c r="H20" s="263"/>
      <c r="I20" s="263"/>
      <c r="J20" s="263"/>
      <c r="K20" s="263"/>
      <c r="L20" s="263"/>
      <c r="M20" s="263"/>
      <c r="N20" s="263"/>
      <c r="O20" s="263"/>
      <c r="P20" s="263"/>
      <c r="Q20" s="263"/>
      <c r="R20" s="263"/>
      <c r="S20" s="264"/>
      <c r="T20" s="265"/>
      <c r="U20" s="170"/>
      <c r="V20" s="170"/>
      <c r="W20" s="170"/>
      <c r="X20" s="170"/>
      <c r="Y20" s="170"/>
      <c r="Z20" s="170"/>
      <c r="AA20" s="170"/>
      <c r="AB20" s="170"/>
      <c r="AC20" s="170"/>
      <c r="AD20" s="170"/>
      <c r="AE20" s="170"/>
    </row>
    <row r="21" spans="1:31" s="165" customFormat="1" ht="48" customHeight="1" x14ac:dyDescent="0.15">
      <c r="A21" s="174"/>
      <c r="B21" s="179"/>
      <c r="C21" s="261" t="s">
        <v>258</v>
      </c>
      <c r="D21" s="261"/>
      <c r="E21" s="261"/>
      <c r="F21" s="261"/>
      <c r="G21" s="261"/>
      <c r="H21" s="261"/>
      <c r="I21" s="261"/>
      <c r="J21" s="261"/>
      <c r="K21" s="269"/>
      <c r="L21" s="269"/>
      <c r="M21" s="269"/>
      <c r="N21" s="269"/>
      <c r="O21" s="269"/>
      <c r="P21" s="269"/>
      <c r="Q21" s="269"/>
      <c r="R21" s="269"/>
      <c r="S21" s="269"/>
      <c r="T21" s="270"/>
      <c r="U21" s="170"/>
      <c r="V21" s="170"/>
      <c r="W21" s="170"/>
      <c r="X21" s="170"/>
      <c r="Y21" s="170"/>
      <c r="Z21" s="170"/>
      <c r="AA21" s="170"/>
      <c r="AB21" s="170"/>
      <c r="AC21" s="170"/>
      <c r="AD21" s="170"/>
      <c r="AE21" s="170"/>
    </row>
    <row r="22" spans="1:31" s="165" customFormat="1" ht="6.75" customHeight="1" x14ac:dyDescent="0.15">
      <c r="A22" s="170"/>
      <c r="B22" s="180"/>
      <c r="C22" s="171"/>
      <c r="D22" s="172"/>
      <c r="E22" s="172"/>
      <c r="F22" s="172"/>
      <c r="G22" s="172"/>
      <c r="H22" s="172"/>
      <c r="I22" s="172"/>
      <c r="J22" s="172"/>
      <c r="K22" s="170"/>
      <c r="L22" s="170"/>
      <c r="M22" s="170"/>
      <c r="N22" s="170"/>
      <c r="O22" s="170"/>
      <c r="P22" s="170"/>
      <c r="Q22" s="170"/>
      <c r="R22" s="170"/>
      <c r="S22" s="170"/>
      <c r="T22" s="170"/>
      <c r="U22" s="170"/>
      <c r="V22" s="170"/>
      <c r="W22" s="170"/>
      <c r="X22" s="170"/>
      <c r="Y22" s="170"/>
      <c r="Z22" s="170"/>
      <c r="AA22" s="170"/>
      <c r="AB22" s="170"/>
      <c r="AC22" s="170"/>
      <c r="AD22" s="170"/>
      <c r="AE22" s="170"/>
    </row>
    <row r="23" spans="1:31" s="166" customFormat="1" ht="18" customHeight="1" x14ac:dyDescent="0.15">
      <c r="A23" s="174"/>
      <c r="B23" s="186" t="s">
        <v>269</v>
      </c>
      <c r="C23" s="190"/>
      <c r="D23" s="190"/>
      <c r="E23" s="174"/>
      <c r="F23" s="188" t="s">
        <v>299</v>
      </c>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row>
    <row r="24" spans="1:31" s="194" customFormat="1" ht="18" customHeight="1" x14ac:dyDescent="0.15">
      <c r="A24" s="191"/>
      <c r="B24" s="192"/>
      <c r="C24" s="191"/>
      <c r="D24" s="191"/>
      <c r="E24" s="191"/>
      <c r="F24" s="193" t="s">
        <v>300</v>
      </c>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row>
    <row r="25" spans="1:31" s="166" customFormat="1" ht="6" customHeight="1" x14ac:dyDescent="0.15">
      <c r="A25" s="174"/>
      <c r="B25" s="189"/>
      <c r="C25" s="174"/>
      <c r="D25" s="174"/>
      <c r="E25" s="174"/>
      <c r="F25" s="195"/>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row>
    <row r="26" spans="1:31" s="166" customFormat="1" ht="18" customHeight="1" x14ac:dyDescent="0.15">
      <c r="A26" s="174"/>
      <c r="B26" s="186" t="s">
        <v>270</v>
      </c>
      <c r="C26" s="174"/>
      <c r="D26" s="174"/>
      <c r="E26" s="174"/>
      <c r="F26" s="188" t="s">
        <v>259</v>
      </c>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row>
    <row r="27" spans="1:31" s="185" customFormat="1" ht="9.75" customHeight="1" x14ac:dyDescent="0.15">
      <c r="A27" s="184"/>
      <c r="B27" s="184"/>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row>
    <row r="28" spans="1:31" s="185" customFormat="1" x14ac:dyDescent="0.15">
      <c r="A28" s="184"/>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row>
    <row r="29" spans="1:31" s="185" customFormat="1" x14ac:dyDescent="0.15">
      <c r="A29" s="184"/>
      <c r="B29" s="184" t="s">
        <v>294</v>
      </c>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row>
    <row r="30" spans="1:31" x14ac:dyDescent="0.15">
      <c r="A30" s="167"/>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row>
    <row r="31" spans="1:31" x14ac:dyDescent="0.15">
      <c r="A31" s="167"/>
      <c r="B31" s="167"/>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row>
    <row r="32" spans="1:31" x14ac:dyDescent="0.15">
      <c r="A32" s="167"/>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row>
    <row r="33" spans="1:31" x14ac:dyDescent="0.15">
      <c r="A33" s="167"/>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row>
    <row r="34" spans="1:31" x14ac:dyDescent="0.15">
      <c r="A34" s="1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row>
    <row r="35" spans="1:31" x14ac:dyDescent="0.15">
      <c r="A35" s="167"/>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row>
    <row r="36" spans="1:31" x14ac:dyDescent="0.15">
      <c r="A36" s="167"/>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row>
    <row r="37" spans="1:31" x14ac:dyDescent="0.15">
      <c r="A37" s="167"/>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row>
    <row r="38" spans="1:31" x14ac:dyDescent="0.15">
      <c r="A38" s="167"/>
      <c r="B38" s="167"/>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row>
    <row r="39" spans="1:31" x14ac:dyDescent="0.15">
      <c r="A39" s="167"/>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row>
    <row r="40" spans="1:31" x14ac:dyDescent="0.15">
      <c r="A40" s="167"/>
      <c r="B40" s="167"/>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row>
    <row r="41" spans="1:31" x14ac:dyDescent="0.15">
      <c r="A41" s="167"/>
      <c r="B41" s="167"/>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row>
    <row r="42" spans="1:31" x14ac:dyDescent="0.15">
      <c r="A42" s="167"/>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row>
    <row r="43" spans="1:31" x14ac:dyDescent="0.15">
      <c r="A43" s="167"/>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row>
    <row r="44" spans="1:31" x14ac:dyDescent="0.15">
      <c r="A44" s="167"/>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row>
    <row r="45" spans="1:31" x14ac:dyDescent="0.15">
      <c r="A45" s="167"/>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row>
    <row r="46" spans="1:31" x14ac:dyDescent="0.15">
      <c r="A46" s="167"/>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row>
    <row r="47" spans="1:31" x14ac:dyDescent="0.15">
      <c r="A47" s="167"/>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c r="AE47" s="167"/>
    </row>
    <row r="48" spans="1:31" x14ac:dyDescent="0.15">
      <c r="A48" s="167"/>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row>
    <row r="49" spans="1:31" x14ac:dyDescent="0.15">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row>
    <row r="50" spans="1:31" x14ac:dyDescent="0.15">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row>
    <row r="51" spans="1:31" x14ac:dyDescent="0.15">
      <c r="A51" s="167"/>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row>
    <row r="52" spans="1:31" x14ac:dyDescent="0.15">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row>
    <row r="53" spans="1:31" x14ac:dyDescent="0.15">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row>
    <row r="54" spans="1:31" x14ac:dyDescent="0.15">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row>
    <row r="55" spans="1:31" x14ac:dyDescent="0.15">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row>
    <row r="56" spans="1:31" x14ac:dyDescent="0.15">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row>
    <row r="57" spans="1:31" x14ac:dyDescent="0.15">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row>
    <row r="58" spans="1:31" x14ac:dyDescent="0.15">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row>
    <row r="59" spans="1:31" x14ac:dyDescent="0.15">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row>
    <row r="60" spans="1:31" x14ac:dyDescent="0.15">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row>
    <row r="61" spans="1:31" x14ac:dyDescent="0.15">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row>
    <row r="62" spans="1:31" x14ac:dyDescent="0.15">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row>
    <row r="63" spans="1:31" x14ac:dyDescent="0.15">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row>
    <row r="64" spans="1:31" x14ac:dyDescent="0.15">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row>
    <row r="65" spans="1:31" x14ac:dyDescent="0.15">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row>
    <row r="66" spans="1:31" x14ac:dyDescent="0.15">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row>
    <row r="67" spans="1:31" x14ac:dyDescent="0.15">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row>
    <row r="68" spans="1:31" x14ac:dyDescent="0.15">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row>
    <row r="69" spans="1:31" x14ac:dyDescent="0.15">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row>
    <row r="70" spans="1:31" x14ac:dyDescent="0.15">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row>
    <row r="71" spans="1:31" x14ac:dyDescent="0.15">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row>
    <row r="72" spans="1:31" x14ac:dyDescent="0.15">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row>
    <row r="73" spans="1:31" x14ac:dyDescent="0.15">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row>
    <row r="74" spans="1:31" x14ac:dyDescent="0.15">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row>
    <row r="75" spans="1:31" x14ac:dyDescent="0.15">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row>
    <row r="76" spans="1:31" x14ac:dyDescent="0.15">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row>
    <row r="77" spans="1:31" x14ac:dyDescent="0.15">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row>
    <row r="78" spans="1:31" x14ac:dyDescent="0.15">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row>
    <row r="79" spans="1:31" x14ac:dyDescent="0.15">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row>
    <row r="80" spans="1:31" x14ac:dyDescent="0.15">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row>
    <row r="81" spans="1:31" x14ac:dyDescent="0.15">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row>
    <row r="82" spans="1:31" x14ac:dyDescent="0.15">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row>
    <row r="83" spans="1:31" x14ac:dyDescent="0.15">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row>
    <row r="84" spans="1:31" x14ac:dyDescent="0.15">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row>
    <row r="85" spans="1:31" x14ac:dyDescent="0.15">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row>
    <row r="86" spans="1:31" x14ac:dyDescent="0.15">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row>
    <row r="87" spans="1:31" x14ac:dyDescent="0.15">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row>
    <row r="88" spans="1:31" x14ac:dyDescent="0.15">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row>
    <row r="89" spans="1:31" x14ac:dyDescent="0.15">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row>
    <row r="90" spans="1:31" x14ac:dyDescent="0.15">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row>
    <row r="91" spans="1:31" x14ac:dyDescent="0.15">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row>
    <row r="92" spans="1:31" x14ac:dyDescent="0.15">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row>
    <row r="93" spans="1:31" x14ac:dyDescent="0.15">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row>
    <row r="94" spans="1:31" x14ac:dyDescent="0.15">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row>
    <row r="95" spans="1:31" x14ac:dyDescent="0.15">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row>
    <row r="96" spans="1:31" x14ac:dyDescent="0.15">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row>
    <row r="97" spans="1:31" x14ac:dyDescent="0.15">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row>
    <row r="98" spans="1:31" x14ac:dyDescent="0.15">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row>
    <row r="99" spans="1:31" x14ac:dyDescent="0.15">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row>
    <row r="100" spans="1:31" x14ac:dyDescent="0.15">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row>
    <row r="101" spans="1:31" x14ac:dyDescent="0.15">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row>
    <row r="102" spans="1:31" x14ac:dyDescent="0.15">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row>
    <row r="103" spans="1:31" x14ac:dyDescent="0.15">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row>
    <row r="104" spans="1:31" x14ac:dyDescent="0.15">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row>
    <row r="105" spans="1:31" x14ac:dyDescent="0.15">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row>
    <row r="106" spans="1:31" x14ac:dyDescent="0.15">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row>
    <row r="107" spans="1:31" x14ac:dyDescent="0.15">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row>
    <row r="108" spans="1:31" x14ac:dyDescent="0.15">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row>
    <row r="109" spans="1:31" x14ac:dyDescent="0.15">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row>
    <row r="110" spans="1:31" x14ac:dyDescent="0.15">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row>
    <row r="111" spans="1:31" x14ac:dyDescent="0.15">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row>
    <row r="112" spans="1:31" x14ac:dyDescent="0.15">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row>
    <row r="113" spans="1:31" x14ac:dyDescent="0.15">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row>
    <row r="114" spans="1:31" x14ac:dyDescent="0.15">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row>
    <row r="115" spans="1:31" x14ac:dyDescent="0.15">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row>
    <row r="116" spans="1:31" x14ac:dyDescent="0.15">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row>
    <row r="117" spans="1:31" x14ac:dyDescent="0.15">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row>
    <row r="118" spans="1:31" x14ac:dyDescent="0.15">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row>
    <row r="119" spans="1:31" x14ac:dyDescent="0.15">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row>
  </sheetData>
  <sheetProtection sheet="1" selectLockedCells="1"/>
  <mergeCells count="5">
    <mergeCell ref="A3:I3"/>
    <mergeCell ref="C21:J21"/>
    <mergeCell ref="C20:T20"/>
    <mergeCell ref="B2:U2"/>
    <mergeCell ref="K21:T21"/>
  </mergeCells>
  <phoneticPr fontId="18"/>
  <printOptions horizontalCentered="1"/>
  <pageMargins left="0" right="0" top="0" bottom="0" header="0.31496062992125984" footer="0.31496062992125984"/>
  <pageSetup paperSize="9" scale="6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B1:Y35"/>
  <sheetViews>
    <sheetView showGridLines="0" showRowColHeaders="0" workbookViewId="0">
      <selection activeCell="C2" sqref="C2:E2"/>
    </sheetView>
  </sheetViews>
  <sheetFormatPr defaultRowHeight="13.5" x14ac:dyDescent="0.15"/>
  <cols>
    <col min="7" max="7" width="5.125" customWidth="1"/>
    <col min="8" max="8" width="4.5" customWidth="1"/>
    <col min="9" max="9" width="10" customWidth="1"/>
    <col min="10" max="10" width="2.75" customWidth="1"/>
    <col min="18" max="18" width="7.375" customWidth="1"/>
    <col min="19" max="19" width="1.75" customWidth="1"/>
    <col min="25" max="25" width="6" customWidth="1"/>
  </cols>
  <sheetData>
    <row r="1" spans="2:24" ht="13.9" customHeight="1" x14ac:dyDescent="0.15"/>
    <row r="2" spans="2:24" ht="44.45" customHeight="1" x14ac:dyDescent="0.15">
      <c r="C2" s="279" t="s">
        <v>307</v>
      </c>
      <c r="D2" s="280"/>
      <c r="E2" s="281"/>
      <c r="M2" s="279" t="s">
        <v>306</v>
      </c>
      <c r="N2" s="280"/>
      <c r="O2" s="280"/>
      <c r="P2" s="280"/>
      <c r="Q2" s="280"/>
      <c r="R2" s="280"/>
      <c r="S2" s="280"/>
      <c r="T2" s="280"/>
      <c r="U2" s="280"/>
      <c r="V2" s="281"/>
    </row>
    <row r="5" spans="2:24" ht="13.15" customHeight="1" x14ac:dyDescent="0.15">
      <c r="B5" s="282" t="s">
        <v>302</v>
      </c>
      <c r="C5" s="283"/>
      <c r="D5" s="283"/>
      <c r="E5" s="283"/>
      <c r="F5" s="284"/>
      <c r="L5" s="271" t="s">
        <v>305</v>
      </c>
      <c r="M5" s="288"/>
      <c r="N5" s="288"/>
      <c r="O5" s="288"/>
      <c r="P5" s="288"/>
      <c r="Q5" s="288"/>
      <c r="R5" s="288"/>
      <c r="S5" s="288"/>
      <c r="T5" s="288"/>
      <c r="U5" s="288"/>
      <c r="V5" s="288"/>
      <c r="W5" s="288"/>
      <c r="X5" s="289"/>
    </row>
    <row r="6" spans="2:24" ht="13.15" customHeight="1" x14ac:dyDescent="0.15">
      <c r="B6" s="285"/>
      <c r="C6" s="286"/>
      <c r="D6" s="286"/>
      <c r="E6" s="286"/>
      <c r="F6" s="287"/>
      <c r="L6" s="290"/>
      <c r="M6" s="291"/>
      <c r="N6" s="291"/>
      <c r="O6" s="291"/>
      <c r="P6" s="291"/>
      <c r="Q6" s="291"/>
      <c r="R6" s="291"/>
      <c r="S6" s="291"/>
      <c r="T6" s="291"/>
      <c r="U6" s="291"/>
      <c r="V6" s="291"/>
      <c r="W6" s="291"/>
      <c r="X6" s="292"/>
    </row>
    <row r="24" spans="12:25" x14ac:dyDescent="0.15">
      <c r="T24" s="271" t="s">
        <v>313</v>
      </c>
      <c r="U24" s="288"/>
      <c r="V24" s="288"/>
      <c r="W24" s="288"/>
      <c r="X24" s="288"/>
      <c r="Y24" s="289"/>
    </row>
    <row r="25" spans="12:25" x14ac:dyDescent="0.15">
      <c r="T25" s="290"/>
      <c r="U25" s="291"/>
      <c r="V25" s="291"/>
      <c r="W25" s="291"/>
      <c r="X25" s="291"/>
      <c r="Y25" s="292"/>
    </row>
    <row r="26" spans="12:25" ht="13.15" customHeight="1" x14ac:dyDescent="0.15">
      <c r="T26" s="196"/>
      <c r="U26" s="196"/>
      <c r="V26" s="196"/>
      <c r="W26" s="196"/>
      <c r="X26" s="196"/>
      <c r="Y26" s="196"/>
    </row>
    <row r="27" spans="12:25" ht="13.15" customHeight="1" x14ac:dyDescent="0.15">
      <c r="T27" s="271" t="s">
        <v>304</v>
      </c>
      <c r="U27" s="288"/>
      <c r="V27" s="288"/>
      <c r="W27" s="288"/>
      <c r="X27" s="288"/>
      <c r="Y27" s="289"/>
    </row>
    <row r="28" spans="12:25" ht="13.15" customHeight="1" x14ac:dyDescent="0.15">
      <c r="T28" s="290"/>
      <c r="U28" s="291"/>
      <c r="V28" s="291"/>
      <c r="W28" s="291"/>
      <c r="X28" s="291"/>
      <c r="Y28" s="292"/>
    </row>
    <row r="29" spans="12:25" x14ac:dyDescent="0.15">
      <c r="T29" s="277" t="s">
        <v>309</v>
      </c>
      <c r="U29" s="278"/>
      <c r="V29" s="278"/>
      <c r="W29" s="278"/>
      <c r="X29" s="278"/>
      <c r="Y29" s="278"/>
    </row>
    <row r="31" spans="12:25" ht="13.15" customHeight="1" x14ac:dyDescent="0.15">
      <c r="L31" s="271" t="s">
        <v>303</v>
      </c>
      <c r="M31" s="272"/>
      <c r="N31" s="272"/>
      <c r="O31" s="272"/>
      <c r="P31" s="272"/>
      <c r="Q31" s="273"/>
    </row>
    <row r="32" spans="12:25" ht="13.15" customHeight="1" x14ac:dyDescent="0.15">
      <c r="L32" s="274"/>
      <c r="M32" s="275"/>
      <c r="N32" s="275"/>
      <c r="O32" s="275"/>
      <c r="P32" s="275"/>
      <c r="Q32" s="276"/>
    </row>
    <row r="34" ht="13.15" customHeight="1" x14ac:dyDescent="0.15"/>
    <row r="35" ht="13.15" customHeight="1" x14ac:dyDescent="0.15"/>
  </sheetData>
  <sheetProtection sheet="1" objects="1" scenarios="1" selectLockedCells="1"/>
  <mergeCells count="8">
    <mergeCell ref="L31:Q32"/>
    <mergeCell ref="T29:Y29"/>
    <mergeCell ref="C2:E2"/>
    <mergeCell ref="M2:V2"/>
    <mergeCell ref="B5:F6"/>
    <mergeCell ref="T24:Y25"/>
    <mergeCell ref="T27:Y28"/>
    <mergeCell ref="L5:X6"/>
  </mergeCells>
  <phoneticPr fontId="18"/>
  <pageMargins left="0.25" right="0.25" top="0.75" bottom="0.75" header="0.3" footer="0.3"/>
  <pageSetup paperSize="9" scale="6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A1:DF764"/>
  <sheetViews>
    <sheetView showGridLines="0" showRowColHeaders="0" zoomScaleNormal="100" zoomScaleSheetLayoutView="80" workbookViewId="0">
      <selection activeCell="D24" sqref="D24:K24"/>
    </sheetView>
  </sheetViews>
  <sheetFormatPr defaultColWidth="8.875" defaultRowHeight="21" x14ac:dyDescent="0.15"/>
  <cols>
    <col min="1" max="1" width="1.75" customWidth="1"/>
    <col min="2" max="2" width="35.75" style="33" customWidth="1"/>
    <col min="3" max="3" width="11.625" style="33" customWidth="1"/>
    <col min="4" max="14" width="4.75" customWidth="1"/>
    <col min="15" max="22" width="3.75" customWidth="1"/>
    <col min="23" max="23" width="2.25" customWidth="1"/>
    <col min="24" max="24" width="3.875" customWidth="1"/>
    <col min="25" max="25" width="15.5" customWidth="1"/>
    <col min="26" max="26" width="14.5" customWidth="1"/>
    <col min="27" max="28" width="30.625" style="53" customWidth="1"/>
    <col min="29" max="29" width="90.625" style="53" customWidth="1"/>
    <col min="30" max="30" width="23.5" style="53" bestFit="1" customWidth="1"/>
    <col min="31" max="31" width="8.875" style="53"/>
    <col min="32" max="33" width="8.125" style="59" hidden="1" customWidth="1"/>
    <col min="34" max="34" width="11.25" style="53" hidden="1" customWidth="1"/>
    <col min="35" max="35" width="11.375" style="53" hidden="1" customWidth="1"/>
    <col min="36" max="36" width="18.625" style="53" hidden="1" customWidth="1"/>
    <col min="37" max="37" width="12.5" style="54" hidden="1" customWidth="1"/>
    <col min="38" max="38" width="11.25" style="53" hidden="1" customWidth="1"/>
    <col min="39" max="39" width="14.625" style="53" hidden="1" customWidth="1"/>
    <col min="40" max="40" width="15" style="53" hidden="1" customWidth="1"/>
    <col min="41" max="41" width="13" style="53" hidden="1" customWidth="1"/>
    <col min="42" max="42" width="10.125" style="53" hidden="1" customWidth="1"/>
    <col min="43" max="44" width="13.875" style="53" hidden="1" customWidth="1"/>
    <col min="45" max="45" width="11.375" style="53" hidden="1" customWidth="1"/>
    <col min="46" max="69" width="0" style="53" hidden="1" customWidth="1"/>
    <col min="70" max="78" width="0" hidden="1" customWidth="1"/>
  </cols>
  <sheetData>
    <row r="1" spans="1:110" ht="61.15" customHeight="1" x14ac:dyDescent="0.15">
      <c r="A1" s="53"/>
      <c r="B1" s="372" t="s">
        <v>265</v>
      </c>
      <c r="C1" s="372"/>
      <c r="D1" s="372"/>
      <c r="E1" s="372"/>
      <c r="F1" s="372"/>
      <c r="G1" s="372"/>
      <c r="H1" s="372"/>
      <c r="I1" s="372"/>
      <c r="J1" s="372"/>
      <c r="K1" s="372"/>
      <c r="L1" s="372"/>
      <c r="M1" s="372"/>
      <c r="N1" s="372"/>
      <c r="O1" s="372"/>
      <c r="P1" s="372"/>
      <c r="Q1" s="372"/>
      <c r="R1" s="372"/>
      <c r="S1" s="372"/>
      <c r="T1" s="372"/>
      <c r="U1" s="372"/>
      <c r="V1" s="372"/>
      <c r="W1" s="372"/>
      <c r="X1" s="373"/>
      <c r="Y1" s="373"/>
      <c r="Z1" s="373"/>
      <c r="AA1" s="373"/>
      <c r="AB1" s="373"/>
      <c r="AC1" s="373"/>
      <c r="AD1" s="37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row>
    <row r="2" spans="1:110" ht="12" customHeight="1" x14ac:dyDescent="0.15">
      <c r="A2" s="53"/>
      <c r="B2" s="54"/>
      <c r="C2" s="54"/>
      <c r="D2" s="53"/>
      <c r="E2" s="53"/>
      <c r="F2" s="53"/>
      <c r="G2" s="53"/>
      <c r="H2" s="53"/>
      <c r="I2" s="53"/>
      <c r="J2" s="53"/>
      <c r="K2" s="53"/>
      <c r="L2" s="53"/>
      <c r="M2" s="53"/>
      <c r="N2" s="53"/>
      <c r="O2" s="53"/>
      <c r="P2" s="53"/>
      <c r="Q2" s="53"/>
      <c r="R2" s="53"/>
      <c r="S2" s="53"/>
      <c r="T2" s="53"/>
      <c r="U2" s="53"/>
      <c r="V2" s="53"/>
      <c r="W2" s="53"/>
      <c r="X2" s="53"/>
      <c r="Y2" s="53"/>
      <c r="Z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row>
    <row r="3" spans="1:110" ht="30" customHeight="1" x14ac:dyDescent="0.15">
      <c r="A3" s="53"/>
      <c r="B3" s="374" t="s">
        <v>253</v>
      </c>
      <c r="C3" s="374"/>
      <c r="D3" s="374"/>
      <c r="E3" s="374"/>
      <c r="F3" s="374"/>
      <c r="G3" s="374"/>
      <c r="H3" s="374"/>
      <c r="I3" s="374"/>
      <c r="J3" s="374"/>
      <c r="K3" s="374"/>
      <c r="L3" s="374"/>
      <c r="M3" s="374"/>
      <c r="N3" s="374"/>
      <c r="O3" s="374"/>
      <c r="P3" s="374"/>
      <c r="Q3" s="374"/>
      <c r="R3" s="374"/>
      <c r="S3" s="374"/>
      <c r="T3" s="374"/>
      <c r="U3" s="374"/>
      <c r="V3" s="374"/>
      <c r="W3" s="374"/>
      <c r="X3" s="375"/>
      <c r="Y3" s="375"/>
      <c r="Z3" s="235"/>
      <c r="AA3" s="235"/>
      <c r="AB3" s="235"/>
      <c r="AC3" s="235"/>
      <c r="AD3" s="235"/>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row>
    <row r="4" spans="1:110" ht="30" customHeight="1" x14ac:dyDescent="0.15">
      <c r="A4" s="53"/>
      <c r="B4" s="374" t="s">
        <v>182</v>
      </c>
      <c r="C4" s="374"/>
      <c r="D4" s="374"/>
      <c r="E4" s="374"/>
      <c r="F4" s="374"/>
      <c r="G4" s="374"/>
      <c r="H4" s="374"/>
      <c r="I4" s="374"/>
      <c r="J4" s="374"/>
      <c r="K4" s="374"/>
      <c r="L4" s="374"/>
      <c r="M4" s="374"/>
      <c r="N4" s="374"/>
      <c r="O4" s="374"/>
      <c r="P4" s="374"/>
      <c r="Q4" s="374"/>
      <c r="R4" s="374"/>
      <c r="S4" s="374"/>
      <c r="T4" s="374"/>
      <c r="U4" s="374"/>
      <c r="V4" s="374"/>
      <c r="W4" s="374"/>
      <c r="X4" s="235"/>
      <c r="Y4" s="235"/>
      <c r="Z4" s="235"/>
      <c r="AA4" s="235"/>
      <c r="AB4" s="235"/>
      <c r="AC4" s="235"/>
      <c r="AD4" s="235"/>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row>
    <row r="5" spans="1:110" ht="30" customHeight="1" x14ac:dyDescent="0.15">
      <c r="A5" s="53"/>
      <c r="B5" s="374" t="s">
        <v>184</v>
      </c>
      <c r="C5" s="374"/>
      <c r="D5" s="374"/>
      <c r="E5" s="374"/>
      <c r="F5" s="374"/>
      <c r="G5" s="374"/>
      <c r="H5" s="374"/>
      <c r="I5" s="374"/>
      <c r="J5" s="374"/>
      <c r="K5" s="374"/>
      <c r="L5" s="374"/>
      <c r="M5" s="374"/>
      <c r="N5" s="374"/>
      <c r="O5" s="374"/>
      <c r="P5" s="374"/>
      <c r="Q5" s="374"/>
      <c r="R5" s="374"/>
      <c r="S5" s="374"/>
      <c r="T5" s="374"/>
      <c r="U5" s="374"/>
      <c r="V5" s="374"/>
      <c r="W5" s="374"/>
      <c r="X5" s="235"/>
      <c r="Y5" s="235"/>
      <c r="Z5" s="235"/>
      <c r="AA5" s="235"/>
      <c r="AB5" s="235"/>
      <c r="AC5" s="235"/>
      <c r="AD5" s="235"/>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row>
    <row r="6" spans="1:110" ht="30" customHeight="1" x14ac:dyDescent="0.15">
      <c r="A6" s="53"/>
      <c r="B6" s="374" t="s">
        <v>310</v>
      </c>
      <c r="C6" s="374"/>
      <c r="D6" s="374"/>
      <c r="E6" s="374"/>
      <c r="F6" s="374"/>
      <c r="G6" s="374"/>
      <c r="H6" s="374"/>
      <c r="I6" s="374"/>
      <c r="J6" s="374"/>
      <c r="K6" s="374"/>
      <c r="L6" s="374"/>
      <c r="M6" s="374"/>
      <c r="N6" s="374"/>
      <c r="O6" s="374"/>
      <c r="P6" s="374"/>
      <c r="Q6" s="374"/>
      <c r="R6" s="374"/>
      <c r="S6" s="374"/>
      <c r="T6" s="374"/>
      <c r="U6" s="374"/>
      <c r="V6" s="374"/>
      <c r="W6" s="374"/>
      <c r="X6" s="235"/>
      <c r="Y6" s="235"/>
      <c r="Z6" s="235"/>
      <c r="AA6" s="235"/>
      <c r="AB6" s="235"/>
      <c r="AC6" s="235"/>
      <c r="AD6" s="235"/>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row>
    <row r="7" spans="1:110" ht="30" customHeight="1" x14ac:dyDescent="0.15">
      <c r="A7" s="53"/>
      <c r="B7" s="374" t="s">
        <v>311</v>
      </c>
      <c r="C7" s="374"/>
      <c r="D7" s="374"/>
      <c r="E7" s="374"/>
      <c r="F7" s="374"/>
      <c r="G7" s="374"/>
      <c r="H7" s="374"/>
      <c r="I7" s="374"/>
      <c r="J7" s="374"/>
      <c r="K7" s="374"/>
      <c r="L7" s="374"/>
      <c r="M7" s="374"/>
      <c r="N7" s="374"/>
      <c r="O7" s="374"/>
      <c r="P7" s="374"/>
      <c r="Q7" s="374"/>
      <c r="R7" s="374"/>
      <c r="S7" s="374"/>
      <c r="T7" s="374"/>
      <c r="U7" s="374"/>
      <c r="V7" s="374"/>
      <c r="W7" s="374"/>
      <c r="X7" s="235"/>
      <c r="Y7" s="235"/>
      <c r="Z7" s="235"/>
      <c r="AA7" s="235"/>
      <c r="AB7" s="235"/>
      <c r="AC7" s="235"/>
      <c r="AD7" s="235"/>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DC7" s="53"/>
      <c r="DD7" s="53"/>
      <c r="DE7" s="53"/>
      <c r="DF7" s="53"/>
    </row>
    <row r="8" spans="1:110" ht="30" customHeight="1" x14ac:dyDescent="0.15">
      <c r="A8" s="53"/>
      <c r="B8" s="374" t="s">
        <v>119</v>
      </c>
      <c r="C8" s="374"/>
      <c r="D8" s="374"/>
      <c r="E8" s="374"/>
      <c r="F8" s="374"/>
      <c r="G8" s="374"/>
      <c r="H8" s="374"/>
      <c r="I8" s="374"/>
      <c r="J8" s="374"/>
      <c r="K8" s="374"/>
      <c r="L8" s="374"/>
      <c r="M8" s="374"/>
      <c r="N8" s="374"/>
      <c r="O8" s="374"/>
      <c r="P8" s="374"/>
      <c r="Q8" s="374"/>
      <c r="R8" s="374"/>
      <c r="S8" s="374"/>
      <c r="T8" s="374"/>
      <c r="U8" s="374"/>
      <c r="V8" s="374"/>
      <c r="W8" s="374"/>
      <c r="X8" s="235"/>
      <c r="Y8" s="235"/>
      <c r="Z8" s="235"/>
      <c r="AA8" s="235"/>
      <c r="AB8" s="235"/>
      <c r="AC8" s="235"/>
      <c r="AD8" s="235"/>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row>
    <row r="9" spans="1:110" ht="30" customHeight="1" x14ac:dyDescent="0.15">
      <c r="A9" s="53"/>
      <c r="B9" s="374" t="s">
        <v>116</v>
      </c>
      <c r="C9" s="374"/>
      <c r="D9" s="374"/>
      <c r="E9" s="374"/>
      <c r="F9" s="374"/>
      <c r="G9" s="374"/>
      <c r="H9" s="374"/>
      <c r="I9" s="374"/>
      <c r="J9" s="374"/>
      <c r="K9" s="374"/>
      <c r="L9" s="374"/>
      <c r="M9" s="374"/>
      <c r="N9" s="374"/>
      <c r="O9" s="374"/>
      <c r="P9" s="374"/>
      <c r="Q9" s="374"/>
      <c r="R9" s="374"/>
      <c r="S9" s="374"/>
      <c r="T9" s="374"/>
      <c r="U9" s="374"/>
      <c r="V9" s="374"/>
      <c r="W9" s="374"/>
      <c r="X9" s="235"/>
      <c r="Y9" s="235"/>
      <c r="Z9" s="235"/>
      <c r="AA9" s="235"/>
      <c r="AB9" s="235"/>
      <c r="AC9" s="235"/>
      <c r="AD9" s="235"/>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row>
    <row r="10" spans="1:110" ht="10.15" customHeight="1" x14ac:dyDescent="0.15">
      <c r="A10" s="53"/>
      <c r="B10" s="388"/>
      <c r="C10" s="388"/>
      <c r="D10" s="388"/>
      <c r="E10" s="388"/>
      <c r="F10" s="388"/>
      <c r="G10" s="388"/>
      <c r="H10" s="388"/>
      <c r="I10" s="388"/>
      <c r="J10" s="388"/>
      <c r="K10" s="388"/>
      <c r="L10" s="388"/>
      <c r="M10" s="388"/>
      <c r="N10" s="388"/>
      <c r="O10" s="388"/>
      <c r="P10" s="388"/>
      <c r="Q10" s="388"/>
      <c r="R10" s="388"/>
      <c r="S10" s="388"/>
      <c r="T10" s="388"/>
      <c r="U10" s="388"/>
      <c r="V10" s="388"/>
      <c r="W10" s="388"/>
      <c r="X10" s="235"/>
      <c r="Y10" s="235"/>
      <c r="Z10" s="235"/>
      <c r="AA10" s="235"/>
      <c r="AB10" s="235"/>
      <c r="AC10" s="235"/>
      <c r="AD10" s="235"/>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row>
    <row r="11" spans="1:110" ht="31.15" customHeight="1" x14ac:dyDescent="0.15">
      <c r="A11" s="53"/>
      <c r="B11" s="387" t="s">
        <v>180</v>
      </c>
      <c r="C11" s="321"/>
      <c r="D11" s="321"/>
      <c r="E11" s="381" t="s">
        <v>183</v>
      </c>
      <c r="F11" s="382"/>
      <c r="G11" s="382"/>
      <c r="H11" s="382"/>
      <c r="I11" s="382"/>
      <c r="J11" s="382"/>
      <c r="K11" s="382"/>
      <c r="L11" s="382"/>
      <c r="M11" s="382"/>
      <c r="N11" s="382"/>
      <c r="O11" s="382"/>
      <c r="P11" s="382"/>
      <c r="Q11" s="382"/>
      <c r="R11" s="382"/>
      <c r="S11" s="382"/>
      <c r="T11" s="382"/>
      <c r="U11" s="382"/>
      <c r="V11" s="382"/>
      <c r="W11" s="383"/>
      <c r="X11" s="235"/>
      <c r="Y11" s="235"/>
      <c r="Z11" s="235"/>
      <c r="AA11" s="235"/>
      <c r="AB11" s="235"/>
      <c r="AC11" s="235"/>
      <c r="AD11" s="235"/>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row>
    <row r="12" spans="1:110" ht="31.15" customHeight="1" x14ac:dyDescent="0.15">
      <c r="A12" s="53"/>
      <c r="B12" s="387"/>
      <c r="C12" s="322"/>
      <c r="D12" s="322"/>
      <c r="E12" s="378" t="s">
        <v>175</v>
      </c>
      <c r="F12" s="379"/>
      <c r="G12" s="379"/>
      <c r="H12" s="379"/>
      <c r="I12" s="379"/>
      <c r="J12" s="379"/>
      <c r="K12" s="379"/>
      <c r="L12" s="379"/>
      <c r="M12" s="379"/>
      <c r="N12" s="379"/>
      <c r="O12" s="379"/>
      <c r="P12" s="379"/>
      <c r="Q12" s="379"/>
      <c r="R12" s="379"/>
      <c r="S12" s="379"/>
      <c r="T12" s="379"/>
      <c r="U12" s="379"/>
      <c r="V12" s="379"/>
      <c r="W12" s="380"/>
      <c r="X12" s="235"/>
      <c r="Y12" s="235"/>
      <c r="Z12" s="235"/>
      <c r="AA12" s="235"/>
      <c r="AB12" s="235"/>
      <c r="AC12" s="235"/>
      <c r="AD12" s="235"/>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row>
    <row r="13" spans="1:110" ht="30" customHeight="1" x14ac:dyDescent="0.15">
      <c r="A13" s="53"/>
      <c r="B13" s="236"/>
      <c r="C13" s="384" t="s">
        <v>181</v>
      </c>
      <c r="D13" s="385"/>
      <c r="E13" s="385"/>
      <c r="F13" s="385"/>
      <c r="G13" s="385"/>
      <c r="H13" s="385"/>
      <c r="I13" s="385"/>
      <c r="J13" s="385"/>
      <c r="K13" s="385"/>
      <c r="L13" s="385"/>
      <c r="M13" s="385"/>
      <c r="N13" s="385"/>
      <c r="O13" s="385"/>
      <c r="P13" s="385"/>
      <c r="Q13" s="385"/>
      <c r="R13" s="385"/>
      <c r="S13" s="385"/>
      <c r="T13" s="385"/>
      <c r="U13" s="385"/>
      <c r="V13" s="385"/>
      <c r="W13" s="386"/>
      <c r="X13" s="235"/>
      <c r="Y13" s="235"/>
      <c r="Z13" s="235"/>
      <c r="AA13" s="235"/>
      <c r="AB13" s="235"/>
      <c r="AC13" s="235"/>
      <c r="AD13" s="235"/>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DC13" s="53"/>
      <c r="DD13" s="53"/>
      <c r="DE13" s="53"/>
      <c r="DF13" s="53"/>
    </row>
    <row r="14" spans="1:110" ht="33.6" customHeight="1" x14ac:dyDescent="0.15">
      <c r="A14" s="53"/>
      <c r="B14" s="250"/>
      <c r="C14" s="250"/>
      <c r="D14" s="250"/>
      <c r="E14" s="250"/>
      <c r="F14" s="250"/>
      <c r="G14" s="250"/>
      <c r="H14" s="250"/>
      <c r="I14" s="250"/>
      <c r="J14" s="250"/>
      <c r="K14" s="250"/>
      <c r="L14" s="250"/>
      <c r="M14" s="250"/>
      <c r="N14" s="250"/>
      <c r="O14" s="250"/>
      <c r="P14" s="250"/>
      <c r="Q14" s="250"/>
      <c r="R14" s="250"/>
      <c r="S14" s="250"/>
      <c r="T14" s="250"/>
      <c r="U14" s="250"/>
      <c r="V14" s="250"/>
      <c r="W14" s="250"/>
      <c r="X14" s="235"/>
      <c r="Y14" s="235"/>
      <c r="Z14" s="235"/>
      <c r="AA14" s="235"/>
      <c r="AB14" s="235"/>
      <c r="AC14" s="235"/>
      <c r="AD14" s="235"/>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DC14" s="53"/>
      <c r="DD14" s="53"/>
      <c r="DE14" s="53"/>
      <c r="DF14" s="53"/>
    </row>
    <row r="15" spans="1:110" ht="45.6" customHeight="1" x14ac:dyDescent="0.15">
      <c r="A15" s="53"/>
      <c r="B15" s="331" t="s">
        <v>338</v>
      </c>
      <c r="C15" s="332"/>
      <c r="D15" s="332"/>
      <c r="E15" s="332"/>
      <c r="F15" s="332"/>
      <c r="G15" s="332"/>
      <c r="H15" s="332"/>
      <c r="I15" s="332"/>
      <c r="J15" s="332"/>
      <c r="K15" s="332"/>
      <c r="L15" s="332"/>
      <c r="M15" s="332"/>
      <c r="N15" s="332"/>
      <c r="O15" s="332"/>
      <c r="P15" s="332"/>
      <c r="Q15" s="332"/>
      <c r="R15" s="332"/>
      <c r="S15" s="332"/>
      <c r="T15" s="332"/>
      <c r="U15" s="332"/>
      <c r="V15" s="332"/>
      <c r="W15" s="333"/>
      <c r="X15" s="235"/>
      <c r="Y15" s="235"/>
      <c r="Z15" s="235"/>
      <c r="AA15" s="235"/>
      <c r="AB15" s="235"/>
      <c r="AC15" s="235"/>
      <c r="AD15" s="235"/>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row>
    <row r="16" spans="1:110" ht="45.6" customHeight="1" x14ac:dyDescent="0.15">
      <c r="A16" s="53"/>
      <c r="B16" s="329" t="s">
        <v>345</v>
      </c>
      <c r="C16" s="330"/>
      <c r="D16" s="330"/>
      <c r="E16" s="330"/>
      <c r="F16" s="330"/>
      <c r="G16" s="330"/>
      <c r="H16" s="330"/>
      <c r="I16" s="330"/>
      <c r="J16" s="376"/>
      <c r="K16" s="376"/>
      <c r="L16" s="376"/>
      <c r="M16" s="376"/>
      <c r="N16" s="376"/>
      <c r="O16" s="376"/>
      <c r="P16" s="376"/>
      <c r="Q16" s="376"/>
      <c r="R16" s="376"/>
      <c r="S16" s="376"/>
      <c r="T16" s="376"/>
      <c r="U16" s="376"/>
      <c r="V16" s="376"/>
      <c r="W16" s="377"/>
      <c r="X16" s="235"/>
      <c r="Y16" s="235"/>
      <c r="Z16" s="235"/>
      <c r="AA16" s="235"/>
      <c r="AB16" s="235"/>
      <c r="AC16" s="235"/>
      <c r="AD16" s="235"/>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row>
    <row r="17" spans="1:110" ht="45.6" customHeight="1" x14ac:dyDescent="0.15">
      <c r="A17" s="53"/>
      <c r="B17" s="334" t="s">
        <v>292</v>
      </c>
      <c r="C17" s="334"/>
      <c r="D17" s="334"/>
      <c r="E17" s="334"/>
      <c r="F17" s="334"/>
      <c r="G17" s="334"/>
      <c r="H17" s="334"/>
      <c r="I17" s="334"/>
      <c r="J17" s="334"/>
      <c r="K17" s="334"/>
      <c r="L17" s="334"/>
      <c r="M17" s="334"/>
      <c r="N17" s="334"/>
      <c r="O17" s="334"/>
      <c r="P17" s="334"/>
      <c r="Q17" s="334"/>
      <c r="R17" s="334"/>
      <c r="S17" s="334"/>
      <c r="T17" s="334"/>
      <c r="U17" s="334"/>
      <c r="V17" s="334"/>
      <c r="W17" s="334"/>
      <c r="X17" s="235"/>
      <c r="Y17" s="235"/>
      <c r="Z17" s="235"/>
      <c r="AA17" s="235"/>
      <c r="AB17" s="235"/>
      <c r="AC17" s="235"/>
      <c r="AD17" s="235"/>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row>
    <row r="18" spans="1:110" ht="10.15" customHeight="1" x14ac:dyDescent="0.15">
      <c r="A18" s="53"/>
      <c r="B18" s="54"/>
      <c r="C18" s="54"/>
      <c r="D18" s="53"/>
      <c r="E18" s="53"/>
      <c r="F18" s="53"/>
      <c r="G18" s="53"/>
      <c r="H18" s="53"/>
      <c r="I18" s="53"/>
      <c r="J18" s="53"/>
      <c r="K18" s="53"/>
      <c r="L18" s="53"/>
      <c r="M18" s="53"/>
      <c r="N18" s="53"/>
      <c r="O18" s="53"/>
      <c r="P18" s="53"/>
      <c r="Q18" s="53"/>
      <c r="R18" s="53"/>
      <c r="S18" s="53"/>
      <c r="T18" s="53"/>
      <c r="U18" s="53"/>
      <c r="V18" s="53"/>
      <c r="W18" s="53"/>
      <c r="X18" s="53"/>
      <c r="Y18" s="53"/>
      <c r="Z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row>
    <row r="19" spans="1:110" ht="42.6" customHeight="1" x14ac:dyDescent="0.15">
      <c r="A19" s="53"/>
      <c r="B19" s="370" t="s">
        <v>337</v>
      </c>
      <c r="C19" s="370"/>
      <c r="D19" s="370"/>
      <c r="E19" s="370"/>
      <c r="F19" s="370"/>
      <c r="G19" s="370"/>
      <c r="H19" s="370"/>
      <c r="I19" s="370"/>
      <c r="J19" s="370"/>
      <c r="K19" s="370"/>
      <c r="L19" s="370"/>
      <c r="M19" s="370"/>
      <c r="N19" s="370"/>
      <c r="O19" s="370"/>
      <c r="P19" s="370"/>
      <c r="Q19" s="370"/>
      <c r="R19" s="370"/>
      <c r="S19" s="370"/>
      <c r="T19" s="370"/>
      <c r="U19" s="370"/>
      <c r="V19" s="370"/>
      <c r="W19" s="370"/>
      <c r="X19" s="53"/>
      <c r="Y19" s="370" t="s">
        <v>174</v>
      </c>
      <c r="Z19" s="371"/>
      <c r="AA19" s="371"/>
      <c r="AB19" s="371"/>
      <c r="AC19" s="371"/>
      <c r="AD19" s="371"/>
      <c r="AX19" s="53" t="s">
        <v>108</v>
      </c>
      <c r="BB19" s="201"/>
      <c r="BC19" s="201"/>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row>
    <row r="20" spans="1:110" ht="24.6" customHeight="1" thickBot="1" x14ac:dyDescent="0.2">
      <c r="A20" s="53"/>
      <c r="B20" s="54"/>
      <c r="C20" s="54"/>
      <c r="D20" s="197" t="s">
        <v>312</v>
      </c>
      <c r="E20" s="53"/>
      <c r="F20" s="53"/>
      <c r="G20" s="53"/>
      <c r="H20" s="53"/>
      <c r="I20" s="53"/>
      <c r="J20" s="53"/>
      <c r="K20" s="53"/>
      <c r="L20" s="53"/>
      <c r="M20" s="53"/>
      <c r="N20" s="53"/>
      <c r="O20" s="53"/>
      <c r="P20" s="53"/>
      <c r="Q20" s="53"/>
      <c r="R20" s="53"/>
      <c r="S20" s="53"/>
      <c r="T20" s="53"/>
      <c r="U20" s="53"/>
      <c r="V20" s="53"/>
      <c r="W20" s="53"/>
      <c r="X20" s="53"/>
      <c r="Y20" s="60"/>
      <c r="Z20" s="199" t="s">
        <v>312</v>
      </c>
      <c r="AA20" s="61"/>
      <c r="AB20" s="61"/>
      <c r="AC20" s="59"/>
      <c r="AD20" s="63"/>
      <c r="AX20" s="53" t="s">
        <v>108</v>
      </c>
      <c r="BB20" s="201"/>
      <c r="BC20" s="201"/>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row>
    <row r="21" spans="1:110" ht="50.1" customHeight="1" thickBot="1" x14ac:dyDescent="0.2">
      <c r="A21" s="53"/>
      <c r="B21" s="65" t="s">
        <v>85</v>
      </c>
      <c r="C21" s="71" t="s">
        <v>86</v>
      </c>
      <c r="D21" s="338"/>
      <c r="E21" s="339"/>
      <c r="F21" s="339"/>
      <c r="G21" s="339"/>
      <c r="H21" s="339"/>
      <c r="I21" s="339"/>
      <c r="J21" s="339"/>
      <c r="K21" s="339"/>
      <c r="L21" s="339"/>
      <c r="M21" s="339"/>
      <c r="N21" s="339"/>
      <c r="O21" s="339"/>
      <c r="P21" s="339"/>
      <c r="Q21" s="339"/>
      <c r="R21" s="339"/>
      <c r="S21" s="339"/>
      <c r="T21" s="339"/>
      <c r="U21" s="340"/>
      <c r="V21" s="53"/>
      <c r="W21" s="53"/>
      <c r="X21" s="53"/>
      <c r="Y21" s="234" t="s">
        <v>308</v>
      </c>
      <c r="Z21" s="59"/>
      <c r="AA21" s="61"/>
      <c r="AB21" s="61"/>
      <c r="AC21" s="59"/>
      <c r="AD21" s="63"/>
      <c r="BB21" s="201"/>
      <c r="BC21" s="201"/>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row>
    <row r="22" spans="1:110" ht="30" customHeight="1" x14ac:dyDescent="0.15">
      <c r="A22" s="53"/>
      <c r="B22" s="335" t="s">
        <v>112</v>
      </c>
      <c r="C22" s="350" t="s">
        <v>87</v>
      </c>
      <c r="D22" s="341"/>
      <c r="E22" s="342"/>
      <c r="F22" s="342"/>
      <c r="G22" s="342"/>
      <c r="H22" s="342"/>
      <c r="I22" s="342"/>
      <c r="J22" s="342"/>
      <c r="K22" s="342"/>
      <c r="L22" s="342"/>
      <c r="M22" s="342"/>
      <c r="N22" s="342"/>
      <c r="O22" s="342"/>
      <c r="P22" s="342"/>
      <c r="Q22" s="342"/>
      <c r="R22" s="342"/>
      <c r="S22" s="342"/>
      <c r="T22" s="342"/>
      <c r="U22" s="343"/>
      <c r="V22" s="53"/>
      <c r="W22" s="53"/>
      <c r="X22" s="53"/>
      <c r="Y22" s="234" t="s">
        <v>344</v>
      </c>
      <c r="Z22" s="59"/>
      <c r="AA22" s="61"/>
      <c r="AB22" s="61"/>
      <c r="AC22" s="59"/>
      <c r="AD22" s="63"/>
      <c r="BB22" s="201"/>
      <c r="BC22" s="201"/>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row>
    <row r="23" spans="1:110" ht="80.099999999999994" customHeight="1" thickBot="1" x14ac:dyDescent="0.2">
      <c r="A23" s="53"/>
      <c r="B23" s="336"/>
      <c r="C23" s="350"/>
      <c r="D23" s="347"/>
      <c r="E23" s="348"/>
      <c r="F23" s="348"/>
      <c r="G23" s="348"/>
      <c r="H23" s="348"/>
      <c r="I23" s="348"/>
      <c r="J23" s="348"/>
      <c r="K23" s="348"/>
      <c r="L23" s="348"/>
      <c r="M23" s="348"/>
      <c r="N23" s="348"/>
      <c r="O23" s="348"/>
      <c r="P23" s="348"/>
      <c r="Q23" s="348"/>
      <c r="R23" s="348"/>
      <c r="S23" s="348"/>
      <c r="T23" s="348"/>
      <c r="U23" s="349"/>
      <c r="V23" s="55"/>
      <c r="W23" s="53"/>
      <c r="X23" s="53"/>
      <c r="Y23" s="252" t="s">
        <v>343</v>
      </c>
      <c r="Z23" s="230" t="s">
        <v>317</v>
      </c>
      <c r="AA23" s="231" t="s">
        <v>261</v>
      </c>
      <c r="AB23" s="229" t="s">
        <v>262</v>
      </c>
      <c r="AC23" s="51" t="s">
        <v>263</v>
      </c>
      <c r="AD23" s="51" t="s">
        <v>264</v>
      </c>
      <c r="AF23" s="255" t="s">
        <v>346</v>
      </c>
      <c r="AG23" s="255" t="s">
        <v>347</v>
      </c>
      <c r="AH23" s="255" t="s">
        <v>349</v>
      </c>
      <c r="AI23" s="255" t="s">
        <v>350</v>
      </c>
      <c r="AJ23" s="255" t="s">
        <v>348</v>
      </c>
      <c r="AK23" s="255" t="s">
        <v>359</v>
      </c>
      <c r="AL23" s="255" t="s">
        <v>358</v>
      </c>
      <c r="AM23" s="255" t="s">
        <v>351</v>
      </c>
      <c r="AN23" s="255" t="s">
        <v>352</v>
      </c>
      <c r="AO23" s="255" t="s">
        <v>353</v>
      </c>
      <c r="AP23" s="255" t="s">
        <v>354</v>
      </c>
      <c r="AQ23" s="255" t="s">
        <v>355</v>
      </c>
      <c r="AR23" s="255" t="s">
        <v>356</v>
      </c>
      <c r="AS23" s="255" t="s">
        <v>357</v>
      </c>
      <c r="BB23" s="201"/>
      <c r="BC23" s="201"/>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row>
    <row r="24" spans="1:110" ht="50.1" customHeight="1" thickBot="1" x14ac:dyDescent="0.2">
      <c r="A24" s="53"/>
      <c r="B24" s="336"/>
      <c r="C24" s="327" t="s">
        <v>333</v>
      </c>
      <c r="D24" s="351"/>
      <c r="E24" s="352"/>
      <c r="F24" s="352"/>
      <c r="G24" s="352"/>
      <c r="H24" s="352"/>
      <c r="I24" s="352"/>
      <c r="J24" s="352"/>
      <c r="K24" s="353"/>
      <c r="L24" s="354" t="s">
        <v>332</v>
      </c>
      <c r="M24" s="355"/>
      <c r="N24" s="355"/>
      <c r="O24" s="355"/>
      <c r="P24" s="355"/>
      <c r="Q24" s="355"/>
      <c r="R24" s="355"/>
      <c r="S24" s="355"/>
      <c r="T24" s="355"/>
      <c r="U24" s="356"/>
      <c r="V24" s="55"/>
      <c r="W24" s="53"/>
      <c r="X24" s="53"/>
      <c r="Y24" s="80">
        <v>1</v>
      </c>
      <c r="Z24" s="225"/>
      <c r="AA24" s="226"/>
      <c r="AB24" s="226"/>
      <c r="AC24" s="233"/>
      <c r="AD24" s="228"/>
      <c r="AF24" s="256" t="str">
        <f>IF('②応募者名簿(印刷用)'!D3="","",'②応募者名簿(印刷用)'!D3)</f>
        <v/>
      </c>
      <c r="AG24" s="256" t="str">
        <f>IF('②応募者名簿(印刷用)'!H3="","",'②応募者名簿(印刷用)'!H3)</f>
        <v/>
      </c>
      <c r="AH24" s="202" t="str">
        <f>IF($D$22="","",$D$22)</f>
        <v/>
      </c>
      <c r="AI24" s="202" t="str">
        <f>IF($D$23="","",$D$23)</f>
        <v/>
      </c>
      <c r="AJ24" s="202" t="str">
        <f>IF($D$21="","",$D$21)</f>
        <v/>
      </c>
      <c r="AK24" s="254" t="str">
        <f>IF('②応募者名簿(印刷用)'!$A$36="","",'②応募者名簿(印刷用)'!$A$36)</f>
        <v/>
      </c>
      <c r="AL24" s="202" t="str">
        <f>IF($D$24="","",$D$24)</f>
        <v/>
      </c>
      <c r="AM24" s="258" t="str">
        <f>IF($E$26="","",$E$26)</f>
        <v/>
      </c>
      <c r="AN24" s="202" t="str">
        <f>IF($D$27="","",$D$27)</f>
        <v/>
      </c>
      <c r="AO24" s="202" t="str">
        <f>IF($D$28="","",$D$28)</f>
        <v/>
      </c>
      <c r="AP24" s="202" t="str">
        <f>IF($D$29="","",$D$29)</f>
        <v/>
      </c>
      <c r="AQ24" s="254" t="str">
        <f>IF($D$30&amp;"-"&amp;$H$30&amp;"-"&amp;$L$30="--","",$D$30&amp;"-"&amp;$H$30&amp;"-"&amp;$L$30)</f>
        <v/>
      </c>
      <c r="AR24" s="254" t="str">
        <f>IF($D$31&amp;"-"&amp;$H$31&amp;"-"&amp;$L$31="--","",$D$31&amp;"-"&amp;$H$31&amp;"-"&amp;$L$31)</f>
        <v/>
      </c>
      <c r="AS24" s="202" t="str">
        <f>IF($D$32="","",$D$32)</f>
        <v/>
      </c>
      <c r="BB24" s="201"/>
      <c r="BC24" s="201"/>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row>
    <row r="25" spans="1:110" ht="50.1" customHeight="1" thickBot="1" x14ac:dyDescent="0.2">
      <c r="A25" s="53"/>
      <c r="B25" s="337"/>
      <c r="C25" s="328"/>
      <c r="D25" s="323" t="str">
        <f>IF(OR(BJ38=TRUE,BJ38=TRUE),IF(COUNTIF($D$27,"**札幌市**"),"地区は 札幌市 を選択してください",IF(COUNTIF($D$27,"**横浜市**"),"地区は 横浜市 を選択してください",IF(COUNTIF($D$27,"**川崎市**"),"地区は 川崎市 を選択してください",IF(COUNTIF($D$27,"**名古屋市**"),"地区は 名古屋市 を選択してください",IF(COUNTIF($D$27,"**京都市**"),"地区は 京都市 を選択してください",IF(COUNTIF($D$27,"**大阪市**"),"地区は 大阪市 を選択してください",IF(COUNTIF($D$27,"**神戸市**"),"地区は 神戸市 を選択してください",IF(COUNTIF($D$27,"**広島市**"),"地区は 広島市 を選択してください",IF(COUNTIF($D$27,"**北九州市**"),"地区は 北九州市 を選択してください",""))))))))),"")</f>
        <v/>
      </c>
      <c r="E25" s="324"/>
      <c r="F25" s="324"/>
      <c r="G25" s="324"/>
      <c r="H25" s="324"/>
      <c r="I25" s="324"/>
      <c r="J25" s="324"/>
      <c r="K25" s="324"/>
      <c r="L25" s="325"/>
      <c r="M25" s="325"/>
      <c r="N25" s="325"/>
      <c r="O25" s="325"/>
      <c r="P25" s="325"/>
      <c r="Q25" s="325"/>
      <c r="R25" s="325"/>
      <c r="S25" s="325"/>
      <c r="T25" s="325"/>
      <c r="U25" s="326"/>
      <c r="V25" s="55"/>
      <c r="W25" s="53"/>
      <c r="X25" s="53"/>
      <c r="Y25" s="80">
        <v>2</v>
      </c>
      <c r="Z25" s="225"/>
      <c r="AA25" s="226"/>
      <c r="AB25" s="226"/>
      <c r="AC25" s="233"/>
      <c r="AD25" s="228"/>
      <c r="AF25" s="256" t="str">
        <f>IF('②応募者名簿(印刷用)'!D4="","",'②応募者名簿(印刷用)'!D4)</f>
        <v/>
      </c>
      <c r="AG25" s="256" t="str">
        <f>IF('②応募者名簿(印刷用)'!H4="","",'②応募者名簿(印刷用)'!H4)</f>
        <v/>
      </c>
      <c r="AH25" s="202" t="str">
        <f t="shared" ref="AH25:AH88" si="0">IF($D$22="","",$D$22)</f>
        <v/>
      </c>
      <c r="AI25" s="202" t="str">
        <f t="shared" ref="AI25:AI88" si="1">IF($D$23="","",$D$23)</f>
        <v/>
      </c>
      <c r="AJ25" s="202" t="str">
        <f t="shared" ref="AJ25:AJ88" si="2">IF($D$21="","",$D$21)</f>
        <v/>
      </c>
      <c r="AK25" s="254" t="str">
        <f>IF('②応募者名簿(印刷用)'!$A$36="","",'②応募者名簿(印刷用)'!$A$36)</f>
        <v/>
      </c>
      <c r="AL25" s="202" t="str">
        <f t="shared" ref="AL25:AL88" si="3">IF($D$24="","",$D$24)</f>
        <v/>
      </c>
      <c r="AM25" s="258" t="str">
        <f t="shared" ref="AM25:AM88" si="4">IF($E$26="","",$E$26)</f>
        <v/>
      </c>
      <c r="AN25" s="202" t="str">
        <f t="shared" ref="AN25:AN88" si="5">IF($D$27="","",$D$27)</f>
        <v/>
      </c>
      <c r="AO25" s="202" t="str">
        <f t="shared" ref="AO25:AO88" si="6">IF($D$28="","",$D$28)</f>
        <v/>
      </c>
      <c r="AP25" s="202" t="str">
        <f t="shared" ref="AP25:AP88" si="7">IF($D$29="","",$D$29)</f>
        <v/>
      </c>
      <c r="AQ25" s="254" t="str">
        <f t="shared" ref="AQ25:AQ88" si="8">IF($D$30&amp;"-"&amp;$H$30&amp;"-"&amp;$L$30="--","",$D$30&amp;"-"&amp;$H$30&amp;"-"&amp;$L$30)</f>
        <v/>
      </c>
      <c r="AR25" s="254" t="str">
        <f t="shared" ref="AR25:AR88" si="9">IF($D$31&amp;"-"&amp;$H$31&amp;"-"&amp;$L$31="--","",$D$31&amp;"-"&amp;$H$31&amp;"-"&amp;$L$31)</f>
        <v/>
      </c>
      <c r="AS25" s="202" t="str">
        <f t="shared" ref="AS25:AS88" si="10">IF($D$32="","",$D$32)</f>
        <v/>
      </c>
      <c r="BB25" s="201"/>
      <c r="BC25" s="201"/>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row>
    <row r="26" spans="1:110" ht="50.1" customHeight="1" thickBot="1" x14ac:dyDescent="0.2">
      <c r="A26" s="53"/>
      <c r="B26" s="81" t="s">
        <v>109</v>
      </c>
      <c r="C26" s="69" t="s">
        <v>88</v>
      </c>
      <c r="D26" s="67" t="s">
        <v>84</v>
      </c>
      <c r="E26" s="361"/>
      <c r="F26" s="362"/>
      <c r="G26" s="362"/>
      <c r="H26" s="362"/>
      <c r="I26" s="362"/>
      <c r="J26" s="362"/>
      <c r="K26" s="363"/>
      <c r="L26" s="364" t="s">
        <v>295</v>
      </c>
      <c r="M26" s="365"/>
      <c r="N26" s="365"/>
      <c r="O26" s="365"/>
      <c r="P26" s="365"/>
      <c r="Q26" s="365"/>
      <c r="R26" s="365"/>
      <c r="S26" s="365"/>
      <c r="T26" s="365"/>
      <c r="U26" s="366"/>
      <c r="V26" s="56"/>
      <c r="W26" s="53"/>
      <c r="X26" s="53"/>
      <c r="Y26" s="80">
        <v>3</v>
      </c>
      <c r="Z26" s="225"/>
      <c r="AA26" s="226"/>
      <c r="AB26" s="226"/>
      <c r="AC26" s="233"/>
      <c r="AD26" s="228"/>
      <c r="AF26" s="256" t="str">
        <f>IF('②応募者名簿(印刷用)'!D5="","",'②応募者名簿(印刷用)'!D5)</f>
        <v/>
      </c>
      <c r="AG26" s="256" t="str">
        <f>IF('②応募者名簿(印刷用)'!H5="","",'②応募者名簿(印刷用)'!H5)</f>
        <v/>
      </c>
      <c r="AH26" s="202" t="str">
        <f t="shared" si="0"/>
        <v/>
      </c>
      <c r="AI26" s="202" t="str">
        <f t="shared" si="1"/>
        <v/>
      </c>
      <c r="AJ26" s="202" t="str">
        <f t="shared" si="2"/>
        <v/>
      </c>
      <c r="AK26" s="254" t="str">
        <f>IF('②応募者名簿(印刷用)'!$A$36="","",'②応募者名簿(印刷用)'!$A$36)</f>
        <v/>
      </c>
      <c r="AL26" s="202" t="str">
        <f t="shared" si="3"/>
        <v/>
      </c>
      <c r="AM26" s="258" t="str">
        <f t="shared" si="4"/>
        <v/>
      </c>
      <c r="AN26" s="202" t="str">
        <f t="shared" si="5"/>
        <v/>
      </c>
      <c r="AO26" s="202" t="str">
        <f t="shared" si="6"/>
        <v/>
      </c>
      <c r="AP26" s="202" t="str">
        <f t="shared" si="7"/>
        <v/>
      </c>
      <c r="AQ26" s="254" t="str">
        <f t="shared" si="8"/>
        <v/>
      </c>
      <c r="AR26" s="254" t="str">
        <f t="shared" si="9"/>
        <v/>
      </c>
      <c r="AS26" s="202" t="str">
        <f t="shared" si="10"/>
        <v/>
      </c>
      <c r="BB26" s="201"/>
      <c r="BC26" s="201"/>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row>
    <row r="27" spans="1:110" ht="50.1" customHeight="1" x14ac:dyDescent="0.15">
      <c r="A27" s="53"/>
      <c r="B27" s="212" t="s">
        <v>334</v>
      </c>
      <c r="C27" s="360" t="s">
        <v>89</v>
      </c>
      <c r="D27" s="357"/>
      <c r="E27" s="358"/>
      <c r="F27" s="358"/>
      <c r="G27" s="358"/>
      <c r="H27" s="358"/>
      <c r="I27" s="358"/>
      <c r="J27" s="358"/>
      <c r="K27" s="358"/>
      <c r="L27" s="358"/>
      <c r="M27" s="358"/>
      <c r="N27" s="358"/>
      <c r="O27" s="358"/>
      <c r="P27" s="358"/>
      <c r="Q27" s="358"/>
      <c r="R27" s="358"/>
      <c r="S27" s="358"/>
      <c r="T27" s="358"/>
      <c r="U27" s="359"/>
      <c r="V27" s="55"/>
      <c r="W27" s="53"/>
      <c r="X27" s="53"/>
      <c r="Y27" s="80">
        <v>4</v>
      </c>
      <c r="Z27" s="225"/>
      <c r="AA27" s="226"/>
      <c r="AB27" s="226"/>
      <c r="AC27" s="233"/>
      <c r="AD27" s="228"/>
      <c r="AF27" s="256" t="str">
        <f>IF('②応募者名簿(印刷用)'!D6="","",'②応募者名簿(印刷用)'!D6)</f>
        <v/>
      </c>
      <c r="AG27" s="256" t="str">
        <f>IF('②応募者名簿(印刷用)'!H6="","",'②応募者名簿(印刷用)'!H6)</f>
        <v/>
      </c>
      <c r="AH27" s="202" t="str">
        <f t="shared" si="0"/>
        <v/>
      </c>
      <c r="AI27" s="202" t="str">
        <f t="shared" si="1"/>
        <v/>
      </c>
      <c r="AJ27" s="202" t="str">
        <f t="shared" si="2"/>
        <v/>
      </c>
      <c r="AK27" s="254" t="str">
        <f>IF('②応募者名簿(印刷用)'!$A$36="","",'②応募者名簿(印刷用)'!$A$36)</f>
        <v/>
      </c>
      <c r="AL27" s="202" t="str">
        <f t="shared" si="3"/>
        <v/>
      </c>
      <c r="AM27" s="258" t="str">
        <f t="shared" si="4"/>
        <v/>
      </c>
      <c r="AN27" s="202" t="str">
        <f t="shared" si="5"/>
        <v/>
      </c>
      <c r="AO27" s="202" t="str">
        <f t="shared" si="6"/>
        <v/>
      </c>
      <c r="AP27" s="202" t="str">
        <f t="shared" si="7"/>
        <v/>
      </c>
      <c r="AQ27" s="254" t="str">
        <f t="shared" si="8"/>
        <v/>
      </c>
      <c r="AR27" s="254" t="str">
        <f t="shared" si="9"/>
        <v/>
      </c>
      <c r="AS27" s="202" t="str">
        <f t="shared" si="10"/>
        <v/>
      </c>
      <c r="BB27" s="201"/>
      <c r="BC27" s="201"/>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row>
    <row r="28" spans="1:110" ht="50.1" customHeight="1" x14ac:dyDescent="0.15">
      <c r="A28" s="53"/>
      <c r="B28" s="212" t="s">
        <v>335</v>
      </c>
      <c r="C28" s="350"/>
      <c r="D28" s="367"/>
      <c r="E28" s="368"/>
      <c r="F28" s="368"/>
      <c r="G28" s="368"/>
      <c r="H28" s="368"/>
      <c r="I28" s="368"/>
      <c r="J28" s="368"/>
      <c r="K28" s="368"/>
      <c r="L28" s="368"/>
      <c r="M28" s="368"/>
      <c r="N28" s="368"/>
      <c r="O28" s="368"/>
      <c r="P28" s="368"/>
      <c r="Q28" s="368"/>
      <c r="R28" s="368"/>
      <c r="S28" s="368"/>
      <c r="T28" s="368"/>
      <c r="U28" s="369"/>
      <c r="V28" s="57"/>
      <c r="W28" s="53"/>
      <c r="X28" s="53"/>
      <c r="Y28" s="80">
        <v>5</v>
      </c>
      <c r="Z28" s="225"/>
      <c r="AA28" s="226"/>
      <c r="AB28" s="226"/>
      <c r="AC28" s="233"/>
      <c r="AD28" s="228"/>
      <c r="AF28" s="256" t="str">
        <f>IF('②応募者名簿(印刷用)'!D7="","",'②応募者名簿(印刷用)'!D7)</f>
        <v/>
      </c>
      <c r="AG28" s="256" t="str">
        <f>IF('②応募者名簿(印刷用)'!H7="","",'②応募者名簿(印刷用)'!H7)</f>
        <v/>
      </c>
      <c r="AH28" s="202" t="str">
        <f t="shared" si="0"/>
        <v/>
      </c>
      <c r="AI28" s="202" t="str">
        <f t="shared" si="1"/>
        <v/>
      </c>
      <c r="AJ28" s="202" t="str">
        <f t="shared" si="2"/>
        <v/>
      </c>
      <c r="AK28" s="254" t="str">
        <f>IF('②応募者名簿(印刷用)'!$A$36="","",'②応募者名簿(印刷用)'!$A$36)</f>
        <v/>
      </c>
      <c r="AL28" s="202" t="str">
        <f t="shared" si="3"/>
        <v/>
      </c>
      <c r="AM28" s="258" t="str">
        <f t="shared" si="4"/>
        <v/>
      </c>
      <c r="AN28" s="202" t="str">
        <f t="shared" si="5"/>
        <v/>
      </c>
      <c r="AO28" s="202" t="str">
        <f t="shared" si="6"/>
        <v/>
      </c>
      <c r="AP28" s="202" t="str">
        <f t="shared" si="7"/>
        <v/>
      </c>
      <c r="AQ28" s="254" t="str">
        <f t="shared" si="8"/>
        <v/>
      </c>
      <c r="AR28" s="254" t="str">
        <f t="shared" si="9"/>
        <v/>
      </c>
      <c r="AS28" s="202" t="str">
        <f t="shared" si="10"/>
        <v/>
      </c>
      <c r="BB28" s="201"/>
      <c r="BC28" s="201"/>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row>
    <row r="29" spans="1:110" ht="50.1" customHeight="1" thickBot="1" x14ac:dyDescent="0.2">
      <c r="A29" s="53"/>
      <c r="B29" s="68"/>
      <c r="C29" s="328"/>
      <c r="D29" s="344"/>
      <c r="E29" s="345"/>
      <c r="F29" s="345"/>
      <c r="G29" s="345"/>
      <c r="H29" s="345"/>
      <c r="I29" s="345"/>
      <c r="J29" s="345"/>
      <c r="K29" s="345"/>
      <c r="L29" s="345"/>
      <c r="M29" s="345"/>
      <c r="N29" s="345"/>
      <c r="O29" s="345"/>
      <c r="P29" s="345"/>
      <c r="Q29" s="345"/>
      <c r="R29" s="345"/>
      <c r="S29" s="345"/>
      <c r="T29" s="345"/>
      <c r="U29" s="346"/>
      <c r="V29" s="57"/>
      <c r="W29" s="53"/>
      <c r="X29" s="53"/>
      <c r="Y29" s="80">
        <v>6</v>
      </c>
      <c r="Z29" s="225"/>
      <c r="AA29" s="226"/>
      <c r="AB29" s="226"/>
      <c r="AC29" s="233"/>
      <c r="AD29" s="228"/>
      <c r="AF29" s="256" t="str">
        <f>IF('②応募者名簿(印刷用)'!D8="","",'②応募者名簿(印刷用)'!D8)</f>
        <v/>
      </c>
      <c r="AG29" s="256" t="str">
        <f>IF('②応募者名簿(印刷用)'!H8="","",'②応募者名簿(印刷用)'!H8)</f>
        <v/>
      </c>
      <c r="AH29" s="202" t="str">
        <f t="shared" si="0"/>
        <v/>
      </c>
      <c r="AI29" s="202" t="str">
        <f t="shared" si="1"/>
        <v/>
      </c>
      <c r="AJ29" s="202" t="str">
        <f t="shared" si="2"/>
        <v/>
      </c>
      <c r="AK29" s="254" t="str">
        <f>IF('②応募者名簿(印刷用)'!$A$36="","",'②応募者名簿(印刷用)'!$A$36)</f>
        <v/>
      </c>
      <c r="AL29" s="202" t="str">
        <f t="shared" si="3"/>
        <v/>
      </c>
      <c r="AM29" s="258" t="str">
        <f t="shared" si="4"/>
        <v/>
      </c>
      <c r="AN29" s="202" t="str">
        <f t="shared" si="5"/>
        <v/>
      </c>
      <c r="AO29" s="202" t="str">
        <f t="shared" si="6"/>
        <v/>
      </c>
      <c r="AP29" s="202" t="str">
        <f t="shared" si="7"/>
        <v/>
      </c>
      <c r="AQ29" s="254" t="str">
        <f t="shared" si="8"/>
        <v/>
      </c>
      <c r="AR29" s="254" t="str">
        <f t="shared" si="9"/>
        <v/>
      </c>
      <c r="AS29" s="202" t="str">
        <f t="shared" si="10"/>
        <v/>
      </c>
      <c r="BB29" s="201"/>
      <c r="BC29" s="201"/>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row>
    <row r="30" spans="1:110" ht="50.1" customHeight="1" thickBot="1" x14ac:dyDescent="0.2">
      <c r="A30" s="53"/>
      <c r="B30" s="68" t="s">
        <v>176</v>
      </c>
      <c r="C30" s="69" t="s">
        <v>90</v>
      </c>
      <c r="D30" s="320"/>
      <c r="E30" s="307"/>
      <c r="F30" s="307"/>
      <c r="G30" s="213" t="s">
        <v>110</v>
      </c>
      <c r="H30" s="307"/>
      <c r="I30" s="307"/>
      <c r="J30" s="307"/>
      <c r="K30" s="213" t="s">
        <v>110</v>
      </c>
      <c r="L30" s="307"/>
      <c r="M30" s="307"/>
      <c r="N30" s="308"/>
      <c r="O30" s="58"/>
      <c r="P30" s="58"/>
      <c r="Q30" s="58"/>
      <c r="R30" s="58"/>
      <c r="S30" s="58"/>
      <c r="T30" s="58"/>
      <c r="U30" s="58"/>
      <c r="V30" s="54"/>
      <c r="W30" s="53"/>
      <c r="X30" s="53"/>
      <c r="Y30" s="80">
        <v>7</v>
      </c>
      <c r="Z30" s="225"/>
      <c r="AA30" s="226"/>
      <c r="AB30" s="226"/>
      <c r="AC30" s="233"/>
      <c r="AD30" s="228"/>
      <c r="AF30" s="256" t="str">
        <f>IF('②応募者名簿(印刷用)'!D9="","",'②応募者名簿(印刷用)'!D9)</f>
        <v/>
      </c>
      <c r="AG30" s="256" t="str">
        <f>IF('②応募者名簿(印刷用)'!H9="","",'②応募者名簿(印刷用)'!H9)</f>
        <v/>
      </c>
      <c r="AH30" s="202" t="str">
        <f t="shared" si="0"/>
        <v/>
      </c>
      <c r="AI30" s="202" t="str">
        <f t="shared" si="1"/>
        <v/>
      </c>
      <c r="AJ30" s="202" t="str">
        <f t="shared" si="2"/>
        <v/>
      </c>
      <c r="AK30" s="254" t="str">
        <f>IF('②応募者名簿(印刷用)'!$A$36="","",'②応募者名簿(印刷用)'!$A$36)</f>
        <v/>
      </c>
      <c r="AL30" s="202" t="str">
        <f t="shared" si="3"/>
        <v/>
      </c>
      <c r="AM30" s="258" t="str">
        <f t="shared" si="4"/>
        <v/>
      </c>
      <c r="AN30" s="202" t="str">
        <f t="shared" si="5"/>
        <v/>
      </c>
      <c r="AO30" s="202" t="str">
        <f t="shared" si="6"/>
        <v/>
      </c>
      <c r="AP30" s="202" t="str">
        <f t="shared" si="7"/>
        <v/>
      </c>
      <c r="AQ30" s="254" t="str">
        <f t="shared" si="8"/>
        <v/>
      </c>
      <c r="AR30" s="254" t="str">
        <f t="shared" si="9"/>
        <v/>
      </c>
      <c r="AS30" s="202" t="str">
        <f t="shared" si="10"/>
        <v/>
      </c>
      <c r="BB30" s="201"/>
      <c r="BC30" s="201"/>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row>
    <row r="31" spans="1:110" ht="50.1" customHeight="1" thickBot="1" x14ac:dyDescent="0.2">
      <c r="A31" s="53"/>
      <c r="B31" s="78" t="s">
        <v>177</v>
      </c>
      <c r="C31" s="69" t="s">
        <v>178</v>
      </c>
      <c r="D31" s="317"/>
      <c r="E31" s="318"/>
      <c r="F31" s="318"/>
      <c r="G31" s="214" t="s">
        <v>110</v>
      </c>
      <c r="H31" s="318"/>
      <c r="I31" s="318"/>
      <c r="J31" s="318"/>
      <c r="K31" s="214" t="s">
        <v>110</v>
      </c>
      <c r="L31" s="318"/>
      <c r="M31" s="318"/>
      <c r="N31" s="319"/>
      <c r="O31" s="59"/>
      <c r="P31" s="59"/>
      <c r="Q31" s="59"/>
      <c r="R31" s="59"/>
      <c r="S31" s="59"/>
      <c r="T31" s="59"/>
      <c r="U31" s="59"/>
      <c r="V31" s="54"/>
      <c r="W31" s="53"/>
      <c r="X31" s="53"/>
      <c r="Y31" s="80">
        <v>8</v>
      </c>
      <c r="Z31" s="225"/>
      <c r="AA31" s="226"/>
      <c r="AB31" s="226"/>
      <c r="AC31" s="233"/>
      <c r="AD31" s="228"/>
      <c r="AF31" s="256" t="str">
        <f>IF('②応募者名簿(印刷用)'!D10="","",'②応募者名簿(印刷用)'!D10)</f>
        <v/>
      </c>
      <c r="AG31" s="256" t="str">
        <f>IF('②応募者名簿(印刷用)'!H10="","",'②応募者名簿(印刷用)'!H10)</f>
        <v/>
      </c>
      <c r="AH31" s="202" t="str">
        <f t="shared" si="0"/>
        <v/>
      </c>
      <c r="AI31" s="202" t="str">
        <f t="shared" si="1"/>
        <v/>
      </c>
      <c r="AJ31" s="202" t="str">
        <f t="shared" si="2"/>
        <v/>
      </c>
      <c r="AK31" s="254" t="str">
        <f>IF('②応募者名簿(印刷用)'!$A$36="","",'②応募者名簿(印刷用)'!$A$36)</f>
        <v/>
      </c>
      <c r="AL31" s="202" t="str">
        <f t="shared" si="3"/>
        <v/>
      </c>
      <c r="AM31" s="258" t="str">
        <f t="shared" si="4"/>
        <v/>
      </c>
      <c r="AN31" s="202" t="str">
        <f t="shared" si="5"/>
        <v/>
      </c>
      <c r="AO31" s="202" t="str">
        <f t="shared" si="6"/>
        <v/>
      </c>
      <c r="AP31" s="202" t="str">
        <f t="shared" si="7"/>
        <v/>
      </c>
      <c r="AQ31" s="254" t="str">
        <f t="shared" si="8"/>
        <v/>
      </c>
      <c r="AR31" s="254" t="str">
        <f t="shared" si="9"/>
        <v/>
      </c>
      <c r="AS31" s="202" t="str">
        <f t="shared" si="10"/>
        <v/>
      </c>
      <c r="BB31" s="201"/>
      <c r="BC31" s="201"/>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row>
    <row r="32" spans="1:110" ht="50.1" customHeight="1" thickBot="1" x14ac:dyDescent="0.2">
      <c r="A32" s="53"/>
      <c r="B32" s="66" t="s">
        <v>179</v>
      </c>
      <c r="C32" s="70" t="s">
        <v>236</v>
      </c>
      <c r="D32" s="314"/>
      <c r="E32" s="315"/>
      <c r="F32" s="315"/>
      <c r="G32" s="315"/>
      <c r="H32" s="315"/>
      <c r="I32" s="315"/>
      <c r="J32" s="315"/>
      <c r="K32" s="315"/>
      <c r="L32" s="315"/>
      <c r="M32" s="315"/>
      <c r="N32" s="315"/>
      <c r="O32" s="315"/>
      <c r="P32" s="315"/>
      <c r="Q32" s="315"/>
      <c r="R32" s="315"/>
      <c r="S32" s="315"/>
      <c r="T32" s="315"/>
      <c r="U32" s="316"/>
      <c r="V32" s="53"/>
      <c r="W32" s="53"/>
      <c r="X32" s="53"/>
      <c r="Y32" s="80">
        <v>9</v>
      </c>
      <c r="Z32" s="225"/>
      <c r="AA32" s="226"/>
      <c r="AB32" s="226"/>
      <c r="AC32" s="233"/>
      <c r="AD32" s="228"/>
      <c r="AF32" s="256" t="str">
        <f>IF('②応募者名簿(印刷用)'!D11="","",'②応募者名簿(印刷用)'!D11)</f>
        <v/>
      </c>
      <c r="AG32" s="256" t="str">
        <f>IF('②応募者名簿(印刷用)'!H11="","",'②応募者名簿(印刷用)'!H11)</f>
        <v/>
      </c>
      <c r="AH32" s="202" t="str">
        <f t="shared" si="0"/>
        <v/>
      </c>
      <c r="AI32" s="202" t="str">
        <f t="shared" si="1"/>
        <v/>
      </c>
      <c r="AJ32" s="202" t="str">
        <f t="shared" si="2"/>
        <v/>
      </c>
      <c r="AK32" s="254" t="str">
        <f>IF('②応募者名簿(印刷用)'!$A$36="","",'②応募者名簿(印刷用)'!$A$36)</f>
        <v/>
      </c>
      <c r="AL32" s="202" t="str">
        <f t="shared" si="3"/>
        <v/>
      </c>
      <c r="AM32" s="258" t="str">
        <f t="shared" si="4"/>
        <v/>
      </c>
      <c r="AN32" s="202" t="str">
        <f t="shared" si="5"/>
        <v/>
      </c>
      <c r="AO32" s="202" t="str">
        <f t="shared" si="6"/>
        <v/>
      </c>
      <c r="AP32" s="202" t="str">
        <f t="shared" si="7"/>
        <v/>
      </c>
      <c r="AQ32" s="254" t="str">
        <f t="shared" si="8"/>
        <v/>
      </c>
      <c r="AR32" s="254" t="str">
        <f t="shared" si="9"/>
        <v/>
      </c>
      <c r="AS32" s="202" t="str">
        <f t="shared" si="10"/>
        <v/>
      </c>
      <c r="BB32" s="201"/>
      <c r="BC32" s="201"/>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row>
    <row r="33" spans="1:110" ht="50.1" customHeight="1" thickBot="1" x14ac:dyDescent="0.2">
      <c r="A33" s="53"/>
      <c r="B33" s="54"/>
      <c r="C33" s="54"/>
      <c r="D33" s="53"/>
      <c r="E33" s="53"/>
      <c r="F33" s="53"/>
      <c r="G33" s="53"/>
      <c r="H33" s="53"/>
      <c r="I33" s="53"/>
      <c r="J33" s="53"/>
      <c r="K33" s="53"/>
      <c r="L33" s="53"/>
      <c r="M33" s="53"/>
      <c r="N33" s="53"/>
      <c r="O33" s="53"/>
      <c r="P33" s="53"/>
      <c r="Q33" s="53"/>
      <c r="R33" s="53"/>
      <c r="S33" s="53"/>
      <c r="T33" s="53"/>
      <c r="U33" s="53"/>
      <c r="V33" s="53"/>
      <c r="W33" s="53"/>
      <c r="X33" s="53"/>
      <c r="Y33" s="80">
        <v>10</v>
      </c>
      <c r="Z33" s="225"/>
      <c r="AA33" s="226"/>
      <c r="AB33" s="226"/>
      <c r="AC33" s="233"/>
      <c r="AD33" s="228"/>
      <c r="AF33" s="256" t="str">
        <f>IF('②応募者名簿(印刷用)'!D12="","",'②応募者名簿(印刷用)'!D12)</f>
        <v/>
      </c>
      <c r="AG33" s="256" t="str">
        <f>IF('②応募者名簿(印刷用)'!H12="","",'②応募者名簿(印刷用)'!H12)</f>
        <v/>
      </c>
      <c r="AH33" s="202" t="str">
        <f t="shared" si="0"/>
        <v/>
      </c>
      <c r="AI33" s="202" t="str">
        <f t="shared" si="1"/>
        <v/>
      </c>
      <c r="AJ33" s="202" t="str">
        <f t="shared" si="2"/>
        <v/>
      </c>
      <c r="AK33" s="254" t="str">
        <f>IF('②応募者名簿(印刷用)'!$A$36="","",'②応募者名簿(印刷用)'!$A$36)</f>
        <v/>
      </c>
      <c r="AL33" s="202" t="str">
        <f t="shared" si="3"/>
        <v/>
      </c>
      <c r="AM33" s="258" t="str">
        <f t="shared" si="4"/>
        <v/>
      </c>
      <c r="AN33" s="202" t="str">
        <f t="shared" si="5"/>
        <v/>
      </c>
      <c r="AO33" s="202" t="str">
        <f t="shared" si="6"/>
        <v/>
      </c>
      <c r="AP33" s="202" t="str">
        <f t="shared" si="7"/>
        <v/>
      </c>
      <c r="AQ33" s="254" t="str">
        <f t="shared" si="8"/>
        <v/>
      </c>
      <c r="AR33" s="254" t="str">
        <f t="shared" si="9"/>
        <v/>
      </c>
      <c r="AS33" s="202" t="str">
        <f t="shared" si="10"/>
        <v/>
      </c>
      <c r="BB33" s="201"/>
      <c r="BC33" s="201"/>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row>
    <row r="34" spans="1:110" ht="50.1" customHeight="1" x14ac:dyDescent="0.15">
      <c r="A34" s="53"/>
      <c r="B34" s="313" t="s">
        <v>111</v>
      </c>
      <c r="C34" s="305"/>
      <c r="D34" s="305"/>
      <c r="E34" s="305"/>
      <c r="F34" s="305"/>
      <c r="G34" s="305"/>
      <c r="H34" s="305"/>
      <c r="I34" s="305"/>
      <c r="J34" s="305"/>
      <c r="K34" s="305"/>
      <c r="L34" s="305"/>
      <c r="M34" s="305"/>
      <c r="N34" s="305"/>
      <c r="O34" s="305"/>
      <c r="P34" s="305"/>
      <c r="Q34" s="306"/>
      <c r="R34" s="53"/>
      <c r="S34" s="53"/>
      <c r="T34" s="53"/>
      <c r="U34" s="53"/>
      <c r="V34" s="53"/>
      <c r="W34" s="53"/>
      <c r="X34" s="53"/>
      <c r="Y34" s="80">
        <v>11</v>
      </c>
      <c r="Z34" s="225"/>
      <c r="AA34" s="226"/>
      <c r="AB34" s="226"/>
      <c r="AC34" s="233"/>
      <c r="AD34" s="228"/>
      <c r="AF34" s="256" t="str">
        <f>IF('②応募者名簿(印刷用)'!D13="","",'②応募者名簿(印刷用)'!D13)</f>
        <v/>
      </c>
      <c r="AG34" s="256" t="str">
        <f>IF('②応募者名簿(印刷用)'!H13="","",'②応募者名簿(印刷用)'!H13)</f>
        <v/>
      </c>
      <c r="AH34" s="202" t="str">
        <f t="shared" si="0"/>
        <v/>
      </c>
      <c r="AI34" s="202" t="str">
        <f t="shared" si="1"/>
        <v/>
      </c>
      <c r="AJ34" s="202" t="str">
        <f t="shared" si="2"/>
        <v/>
      </c>
      <c r="AK34" s="254" t="str">
        <f>IF('②応募者名簿(印刷用)'!$A$36="","",'②応募者名簿(印刷用)'!$A$36)</f>
        <v/>
      </c>
      <c r="AL34" s="202" t="str">
        <f t="shared" si="3"/>
        <v/>
      </c>
      <c r="AM34" s="258" t="str">
        <f t="shared" si="4"/>
        <v/>
      </c>
      <c r="AN34" s="202" t="str">
        <f t="shared" si="5"/>
        <v/>
      </c>
      <c r="AO34" s="202" t="str">
        <f t="shared" si="6"/>
        <v/>
      </c>
      <c r="AP34" s="202" t="str">
        <f t="shared" si="7"/>
        <v/>
      </c>
      <c r="AQ34" s="254" t="str">
        <f t="shared" si="8"/>
        <v/>
      </c>
      <c r="AR34" s="254" t="str">
        <f t="shared" si="9"/>
        <v/>
      </c>
      <c r="AS34" s="202" t="str">
        <f t="shared" si="10"/>
        <v/>
      </c>
      <c r="AX34" s="53" t="s">
        <v>108</v>
      </c>
      <c r="BB34" s="201"/>
      <c r="BC34" s="201"/>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row>
    <row r="35" spans="1:110" ht="50.1" customHeight="1" x14ac:dyDescent="0.15">
      <c r="A35" s="53"/>
      <c r="B35" s="309" t="s">
        <v>115</v>
      </c>
      <c r="C35" s="310"/>
      <c r="D35" s="310"/>
      <c r="E35" s="310"/>
      <c r="F35" s="310"/>
      <c r="G35" s="310"/>
      <c r="H35" s="310"/>
      <c r="I35" s="310"/>
      <c r="J35" s="310"/>
      <c r="K35" s="310"/>
      <c r="L35" s="310"/>
      <c r="M35" s="310"/>
      <c r="N35" s="310"/>
      <c r="O35" s="310"/>
      <c r="P35" s="310"/>
      <c r="Q35" s="311"/>
      <c r="R35" s="53"/>
      <c r="S35" s="53"/>
      <c r="T35" s="53"/>
      <c r="U35" s="53"/>
      <c r="V35" s="53"/>
      <c r="W35" s="53"/>
      <c r="X35" s="53"/>
      <c r="Y35" s="80">
        <v>12</v>
      </c>
      <c r="Z35" s="225"/>
      <c r="AA35" s="226"/>
      <c r="AB35" s="226"/>
      <c r="AC35" s="233"/>
      <c r="AD35" s="228"/>
      <c r="AF35" s="256" t="str">
        <f>IF('②応募者名簿(印刷用)'!D14="","",'②応募者名簿(印刷用)'!D14)</f>
        <v/>
      </c>
      <c r="AG35" s="256" t="str">
        <f>IF('②応募者名簿(印刷用)'!H14="","",'②応募者名簿(印刷用)'!H14)</f>
        <v/>
      </c>
      <c r="AH35" s="202" t="str">
        <f t="shared" si="0"/>
        <v/>
      </c>
      <c r="AI35" s="202" t="str">
        <f t="shared" si="1"/>
        <v/>
      </c>
      <c r="AJ35" s="202" t="str">
        <f t="shared" si="2"/>
        <v/>
      </c>
      <c r="AK35" s="254" t="str">
        <f>IF('②応募者名簿(印刷用)'!$A$36="","",'②応募者名簿(印刷用)'!$A$36)</f>
        <v/>
      </c>
      <c r="AL35" s="202" t="str">
        <f t="shared" si="3"/>
        <v/>
      </c>
      <c r="AM35" s="258" t="str">
        <f t="shared" si="4"/>
        <v/>
      </c>
      <c r="AN35" s="202" t="str">
        <f t="shared" si="5"/>
        <v/>
      </c>
      <c r="AO35" s="202" t="str">
        <f t="shared" si="6"/>
        <v/>
      </c>
      <c r="AP35" s="202" t="str">
        <f t="shared" si="7"/>
        <v/>
      </c>
      <c r="AQ35" s="254" t="str">
        <f t="shared" si="8"/>
        <v/>
      </c>
      <c r="AR35" s="254" t="str">
        <f t="shared" si="9"/>
        <v/>
      </c>
      <c r="AS35" s="202" t="str">
        <f t="shared" si="10"/>
        <v/>
      </c>
      <c r="AX35" s="53" t="s">
        <v>108</v>
      </c>
      <c r="BB35" s="201"/>
      <c r="BC35" s="201"/>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row>
    <row r="36" spans="1:110" ht="50.1" customHeight="1" thickBot="1" x14ac:dyDescent="0.2">
      <c r="A36" s="53"/>
      <c r="B36" s="312"/>
      <c r="C36" s="310"/>
      <c r="D36" s="310"/>
      <c r="E36" s="310"/>
      <c r="F36" s="310"/>
      <c r="G36" s="310"/>
      <c r="H36" s="310"/>
      <c r="I36" s="310"/>
      <c r="J36" s="310"/>
      <c r="K36" s="310"/>
      <c r="L36" s="310"/>
      <c r="M36" s="310"/>
      <c r="N36" s="310"/>
      <c r="O36" s="310"/>
      <c r="P36" s="310"/>
      <c r="Q36" s="311"/>
      <c r="R36" s="53"/>
      <c r="S36" s="53"/>
      <c r="T36" s="53"/>
      <c r="U36" s="53"/>
      <c r="V36" s="53"/>
      <c r="W36" s="53"/>
      <c r="X36" s="53"/>
      <c r="Y36" s="80">
        <v>13</v>
      </c>
      <c r="Z36" s="225"/>
      <c r="AA36" s="226"/>
      <c r="AB36" s="226"/>
      <c r="AC36" s="233"/>
      <c r="AD36" s="228"/>
      <c r="AF36" s="256" t="str">
        <f>IF('②応募者名簿(印刷用)'!D15="","",'②応募者名簿(印刷用)'!D15)</f>
        <v/>
      </c>
      <c r="AG36" s="256" t="str">
        <f>IF('②応募者名簿(印刷用)'!H15="","",'②応募者名簿(印刷用)'!H15)</f>
        <v/>
      </c>
      <c r="AH36" s="202" t="str">
        <f t="shared" si="0"/>
        <v/>
      </c>
      <c r="AI36" s="202" t="str">
        <f t="shared" si="1"/>
        <v/>
      </c>
      <c r="AJ36" s="202" t="str">
        <f t="shared" si="2"/>
        <v/>
      </c>
      <c r="AK36" s="254" t="str">
        <f>IF('②応募者名簿(印刷用)'!$A$36="","",'②応募者名簿(印刷用)'!$A$36)</f>
        <v/>
      </c>
      <c r="AL36" s="202" t="str">
        <f t="shared" si="3"/>
        <v/>
      </c>
      <c r="AM36" s="258" t="str">
        <f t="shared" si="4"/>
        <v/>
      </c>
      <c r="AN36" s="202" t="str">
        <f t="shared" si="5"/>
        <v/>
      </c>
      <c r="AO36" s="202" t="str">
        <f t="shared" si="6"/>
        <v/>
      </c>
      <c r="AP36" s="202" t="str">
        <f t="shared" si="7"/>
        <v/>
      </c>
      <c r="AQ36" s="254" t="str">
        <f t="shared" si="8"/>
        <v/>
      </c>
      <c r="AR36" s="254" t="str">
        <f t="shared" si="9"/>
        <v/>
      </c>
      <c r="AS36" s="202" t="str">
        <f t="shared" si="10"/>
        <v/>
      </c>
      <c r="BB36" s="201"/>
      <c r="BC36" s="201"/>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row>
    <row r="37" spans="1:110" ht="50.1" customHeight="1" x14ac:dyDescent="0.15">
      <c r="A37" s="53"/>
      <c r="B37" s="304" t="s">
        <v>120</v>
      </c>
      <c r="C37" s="305"/>
      <c r="D37" s="305"/>
      <c r="E37" s="305"/>
      <c r="F37" s="305"/>
      <c r="G37" s="305"/>
      <c r="H37" s="305"/>
      <c r="I37" s="305"/>
      <c r="J37" s="305"/>
      <c r="K37" s="305"/>
      <c r="L37" s="305"/>
      <c r="M37" s="305"/>
      <c r="N37" s="305"/>
      <c r="O37" s="305"/>
      <c r="P37" s="305"/>
      <c r="Q37" s="306"/>
      <c r="R37" s="53"/>
      <c r="S37" s="53"/>
      <c r="T37" s="53"/>
      <c r="U37" s="53"/>
      <c r="V37" s="53"/>
      <c r="W37" s="53"/>
      <c r="X37" s="53"/>
      <c r="Y37" s="80">
        <v>14</v>
      </c>
      <c r="Z37" s="225"/>
      <c r="AA37" s="226"/>
      <c r="AB37" s="226"/>
      <c r="AC37" s="233"/>
      <c r="AD37" s="228"/>
      <c r="AF37" s="256" t="str">
        <f>IF('②応募者名簿(印刷用)'!D16="","",'②応募者名簿(印刷用)'!D16)</f>
        <v/>
      </c>
      <c r="AG37" s="256" t="str">
        <f>IF('②応募者名簿(印刷用)'!H16="","",'②応募者名簿(印刷用)'!H16)</f>
        <v/>
      </c>
      <c r="AH37" s="202" t="str">
        <f t="shared" si="0"/>
        <v/>
      </c>
      <c r="AI37" s="202" t="str">
        <f t="shared" si="1"/>
        <v/>
      </c>
      <c r="AJ37" s="202" t="str">
        <f t="shared" si="2"/>
        <v/>
      </c>
      <c r="AK37" s="254" t="str">
        <f>IF('②応募者名簿(印刷用)'!$A$36="","",'②応募者名簿(印刷用)'!$A$36)</f>
        <v/>
      </c>
      <c r="AL37" s="202" t="str">
        <f t="shared" si="3"/>
        <v/>
      </c>
      <c r="AM37" s="258" t="str">
        <f t="shared" si="4"/>
        <v/>
      </c>
      <c r="AN37" s="202" t="str">
        <f t="shared" si="5"/>
        <v/>
      </c>
      <c r="AO37" s="202" t="str">
        <f t="shared" si="6"/>
        <v/>
      </c>
      <c r="AP37" s="202" t="str">
        <f t="shared" si="7"/>
        <v/>
      </c>
      <c r="AQ37" s="254" t="str">
        <f t="shared" si="8"/>
        <v/>
      </c>
      <c r="AR37" s="254" t="str">
        <f t="shared" si="9"/>
        <v/>
      </c>
      <c r="AS37" s="202" t="str">
        <f t="shared" si="10"/>
        <v/>
      </c>
      <c r="BB37" s="201"/>
      <c r="BC37" s="201"/>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row>
    <row r="38" spans="1:110" ht="50.1" customHeight="1" x14ac:dyDescent="0.15">
      <c r="A38" s="53"/>
      <c r="B38" s="293" t="s">
        <v>260</v>
      </c>
      <c r="C38" s="294"/>
      <c r="D38" s="294"/>
      <c r="E38" s="294"/>
      <c r="F38" s="52"/>
      <c r="G38" s="52"/>
      <c r="H38" s="52"/>
      <c r="I38" s="52"/>
      <c r="J38" s="52"/>
      <c r="K38" s="52"/>
      <c r="L38" s="52"/>
      <c r="M38" s="52"/>
      <c r="N38" s="52"/>
      <c r="O38" s="52"/>
      <c r="P38" s="52"/>
      <c r="Q38" s="79"/>
      <c r="R38" s="53"/>
      <c r="S38" s="53"/>
      <c r="T38" s="53"/>
      <c r="U38" s="53"/>
      <c r="V38" s="53"/>
      <c r="W38" s="53"/>
      <c r="X38" s="53"/>
      <c r="Y38" s="80">
        <v>15</v>
      </c>
      <c r="Z38" s="225"/>
      <c r="AA38" s="226"/>
      <c r="AB38" s="226"/>
      <c r="AC38" s="233"/>
      <c r="AD38" s="228"/>
      <c r="AF38" s="256" t="str">
        <f>IF('②応募者名簿(印刷用)'!D17="","",'②応募者名簿(印刷用)'!D17)</f>
        <v/>
      </c>
      <c r="AG38" s="256" t="str">
        <f>IF('②応募者名簿(印刷用)'!H17="","",'②応募者名簿(印刷用)'!H17)</f>
        <v/>
      </c>
      <c r="AH38" s="202" t="str">
        <f t="shared" si="0"/>
        <v/>
      </c>
      <c r="AI38" s="202" t="str">
        <f t="shared" si="1"/>
        <v/>
      </c>
      <c r="AJ38" s="202" t="str">
        <f t="shared" si="2"/>
        <v/>
      </c>
      <c r="AK38" s="254" t="str">
        <f>IF('②応募者名簿(印刷用)'!$A$36="","",'②応募者名簿(印刷用)'!$A$36)</f>
        <v/>
      </c>
      <c r="AL38" s="202" t="str">
        <f t="shared" si="3"/>
        <v/>
      </c>
      <c r="AM38" s="258" t="str">
        <f t="shared" si="4"/>
        <v/>
      </c>
      <c r="AN38" s="202" t="str">
        <f t="shared" si="5"/>
        <v/>
      </c>
      <c r="AO38" s="202" t="str">
        <f t="shared" si="6"/>
        <v/>
      </c>
      <c r="AP38" s="202" t="str">
        <f t="shared" si="7"/>
        <v/>
      </c>
      <c r="AQ38" s="254" t="str">
        <f t="shared" si="8"/>
        <v/>
      </c>
      <c r="AR38" s="254" t="str">
        <f t="shared" si="9"/>
        <v/>
      </c>
      <c r="AS38" s="202" t="str">
        <f t="shared" si="10"/>
        <v/>
      </c>
      <c r="BB38" s="201"/>
      <c r="BC38" s="201"/>
      <c r="BJ38" s="53">
        <f>IF(BJ40=TRUE,,OR(BI40=1,BK40=1))</f>
        <v>0</v>
      </c>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row>
    <row r="39" spans="1:110" ht="50.1" customHeight="1" x14ac:dyDescent="0.15">
      <c r="A39" s="53"/>
      <c r="B39" s="295"/>
      <c r="C39" s="296"/>
      <c r="D39" s="296"/>
      <c r="E39" s="296"/>
      <c r="F39" s="296"/>
      <c r="G39" s="296"/>
      <c r="H39" s="296"/>
      <c r="I39" s="296"/>
      <c r="J39" s="296"/>
      <c r="K39" s="296"/>
      <c r="L39" s="296"/>
      <c r="M39" s="296"/>
      <c r="N39" s="296"/>
      <c r="O39" s="296"/>
      <c r="P39" s="296"/>
      <c r="Q39" s="297"/>
      <c r="R39" s="53"/>
      <c r="S39" s="53"/>
      <c r="T39" s="53"/>
      <c r="U39" s="53"/>
      <c r="V39" s="53"/>
      <c r="W39" s="53"/>
      <c r="X39" s="53"/>
      <c r="Y39" s="80">
        <v>16</v>
      </c>
      <c r="Z39" s="225"/>
      <c r="AA39" s="226"/>
      <c r="AB39" s="226"/>
      <c r="AC39" s="233"/>
      <c r="AD39" s="228"/>
      <c r="AF39" s="256" t="str">
        <f>IF('②応募者名簿(印刷用)'!D18="","",'②応募者名簿(印刷用)'!D18)</f>
        <v/>
      </c>
      <c r="AG39" s="256" t="str">
        <f>IF('②応募者名簿(印刷用)'!H18="","",'②応募者名簿(印刷用)'!H18)</f>
        <v/>
      </c>
      <c r="AH39" s="202" t="str">
        <f t="shared" si="0"/>
        <v/>
      </c>
      <c r="AI39" s="202" t="str">
        <f t="shared" si="1"/>
        <v/>
      </c>
      <c r="AJ39" s="202" t="str">
        <f t="shared" si="2"/>
        <v/>
      </c>
      <c r="AK39" s="254" t="str">
        <f>IF('②応募者名簿(印刷用)'!$A$36="","",'②応募者名簿(印刷用)'!$A$36)</f>
        <v/>
      </c>
      <c r="AL39" s="202" t="str">
        <f t="shared" si="3"/>
        <v/>
      </c>
      <c r="AM39" s="258" t="str">
        <f t="shared" si="4"/>
        <v/>
      </c>
      <c r="AN39" s="202" t="str">
        <f t="shared" si="5"/>
        <v/>
      </c>
      <c r="AO39" s="202" t="str">
        <f t="shared" si="6"/>
        <v/>
      </c>
      <c r="AP39" s="202" t="str">
        <f t="shared" si="7"/>
        <v/>
      </c>
      <c r="AQ39" s="254" t="str">
        <f t="shared" si="8"/>
        <v/>
      </c>
      <c r="AR39" s="254" t="str">
        <f t="shared" si="9"/>
        <v/>
      </c>
      <c r="AS39" s="202" t="str">
        <f t="shared" si="10"/>
        <v/>
      </c>
      <c r="AX39" s="202"/>
      <c r="BB39" s="204" t="s">
        <v>121</v>
      </c>
      <c r="BC39" s="204" t="s">
        <v>122</v>
      </c>
      <c r="BD39" s="205" t="str">
        <f>" "</f>
        <v xml:space="preserve"> </v>
      </c>
      <c r="BI39" s="53" t="s">
        <v>289</v>
      </c>
      <c r="BJ39" s="53" t="s">
        <v>290</v>
      </c>
      <c r="BK39" s="53" t="s">
        <v>291</v>
      </c>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row>
    <row r="40" spans="1:110" ht="50.1" customHeight="1" x14ac:dyDescent="0.15">
      <c r="A40" s="53"/>
      <c r="B40" s="298"/>
      <c r="C40" s="296"/>
      <c r="D40" s="296"/>
      <c r="E40" s="296"/>
      <c r="F40" s="296"/>
      <c r="G40" s="296"/>
      <c r="H40" s="296"/>
      <c r="I40" s="296"/>
      <c r="J40" s="296"/>
      <c r="K40" s="296"/>
      <c r="L40" s="296"/>
      <c r="M40" s="296"/>
      <c r="N40" s="296"/>
      <c r="O40" s="296"/>
      <c r="P40" s="296"/>
      <c r="Q40" s="297"/>
      <c r="R40" s="53"/>
      <c r="S40" s="53"/>
      <c r="T40" s="53"/>
      <c r="U40" s="53"/>
      <c r="V40" s="53"/>
      <c r="W40" s="53"/>
      <c r="X40" s="53"/>
      <c r="Y40" s="80">
        <v>17</v>
      </c>
      <c r="Z40" s="225"/>
      <c r="AA40" s="226"/>
      <c r="AB40" s="226"/>
      <c r="AC40" s="233"/>
      <c r="AD40" s="228"/>
      <c r="AF40" s="256" t="str">
        <f>IF('②応募者名簿(印刷用)'!D19="","",'②応募者名簿(印刷用)'!D19)</f>
        <v/>
      </c>
      <c r="AG40" s="256" t="str">
        <f>IF('②応募者名簿(印刷用)'!H19="","",'②応募者名簿(印刷用)'!H19)</f>
        <v/>
      </c>
      <c r="AH40" s="202" t="str">
        <f t="shared" si="0"/>
        <v/>
      </c>
      <c r="AI40" s="202" t="str">
        <f t="shared" si="1"/>
        <v/>
      </c>
      <c r="AJ40" s="202" t="str">
        <f t="shared" si="2"/>
        <v/>
      </c>
      <c r="AK40" s="254" t="str">
        <f>IF('②応募者名簿(印刷用)'!$A$36="","",'②応募者名簿(印刷用)'!$A$36)</f>
        <v/>
      </c>
      <c r="AL40" s="202" t="str">
        <f t="shared" si="3"/>
        <v/>
      </c>
      <c r="AM40" s="258" t="str">
        <f t="shared" si="4"/>
        <v/>
      </c>
      <c r="AN40" s="202" t="str">
        <f t="shared" si="5"/>
        <v/>
      </c>
      <c r="AO40" s="202" t="str">
        <f t="shared" si="6"/>
        <v/>
      </c>
      <c r="AP40" s="202" t="str">
        <f t="shared" si="7"/>
        <v/>
      </c>
      <c r="AQ40" s="254" t="str">
        <f t="shared" si="8"/>
        <v/>
      </c>
      <c r="AR40" s="254" t="str">
        <f t="shared" si="9"/>
        <v/>
      </c>
      <c r="AS40" s="202" t="str">
        <f t="shared" si="10"/>
        <v/>
      </c>
      <c r="AX40" s="202" t="s">
        <v>91</v>
      </c>
      <c r="BB40" s="204"/>
      <c r="BC40" s="204"/>
      <c r="BD40" s="205" t="str">
        <f>""</f>
        <v/>
      </c>
      <c r="BI40" s="53">
        <f>COUNTIF(BI41:BI57,D24)</f>
        <v>0</v>
      </c>
      <c r="BJ40" s="53" t="b">
        <f>BK41=D24</f>
        <v>1</v>
      </c>
      <c r="BK40" s="53">
        <f>IF(BK41="",0,1)</f>
        <v>0</v>
      </c>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row>
    <row r="41" spans="1:110" ht="50.1" customHeight="1" thickBot="1" x14ac:dyDescent="0.2">
      <c r="A41" s="53"/>
      <c r="B41" s="299"/>
      <c r="C41" s="300"/>
      <c r="D41" s="300"/>
      <c r="E41" s="300"/>
      <c r="F41" s="300"/>
      <c r="G41" s="300"/>
      <c r="H41" s="300"/>
      <c r="I41" s="300"/>
      <c r="J41" s="300"/>
      <c r="K41" s="300"/>
      <c r="L41" s="300"/>
      <c r="M41" s="300"/>
      <c r="N41" s="300"/>
      <c r="O41" s="300"/>
      <c r="P41" s="300"/>
      <c r="Q41" s="301"/>
      <c r="R41" s="53"/>
      <c r="S41" s="53"/>
      <c r="T41" s="53"/>
      <c r="U41" s="53"/>
      <c r="V41" s="53"/>
      <c r="W41" s="53"/>
      <c r="X41" s="53"/>
      <c r="Y41" s="80">
        <v>18</v>
      </c>
      <c r="Z41" s="225"/>
      <c r="AA41" s="226"/>
      <c r="AB41" s="226"/>
      <c r="AC41" s="233"/>
      <c r="AD41" s="228"/>
      <c r="AF41" s="256" t="str">
        <f>IF('②応募者名簿(印刷用)'!D20="","",'②応募者名簿(印刷用)'!D20)</f>
        <v/>
      </c>
      <c r="AG41" s="256" t="str">
        <f>IF('②応募者名簿(印刷用)'!H20="","",'②応募者名簿(印刷用)'!H20)</f>
        <v/>
      </c>
      <c r="AH41" s="202" t="str">
        <f t="shared" si="0"/>
        <v/>
      </c>
      <c r="AI41" s="202" t="str">
        <f t="shared" si="1"/>
        <v/>
      </c>
      <c r="AJ41" s="202" t="str">
        <f t="shared" si="2"/>
        <v/>
      </c>
      <c r="AK41" s="254" t="str">
        <f>IF('②応募者名簿(印刷用)'!$A$36="","",'②応募者名簿(印刷用)'!$A$36)</f>
        <v/>
      </c>
      <c r="AL41" s="202" t="str">
        <f t="shared" si="3"/>
        <v/>
      </c>
      <c r="AM41" s="258" t="str">
        <f t="shared" si="4"/>
        <v/>
      </c>
      <c r="AN41" s="202" t="str">
        <f t="shared" si="5"/>
        <v/>
      </c>
      <c r="AO41" s="202" t="str">
        <f t="shared" si="6"/>
        <v/>
      </c>
      <c r="AP41" s="202" t="str">
        <f t="shared" si="7"/>
        <v/>
      </c>
      <c r="AQ41" s="254" t="str">
        <f t="shared" si="8"/>
        <v/>
      </c>
      <c r="AR41" s="254" t="str">
        <f t="shared" si="9"/>
        <v/>
      </c>
      <c r="AS41" s="202" t="str">
        <f t="shared" si="10"/>
        <v/>
      </c>
      <c r="AX41" s="202" t="s">
        <v>92</v>
      </c>
      <c r="BB41" s="204">
        <v>1</v>
      </c>
      <c r="BC41" s="204" t="s">
        <v>173</v>
      </c>
      <c r="BD41" s="205" t="str">
        <f>IF(BE41="北海道(札幌市以外)札幌市","２","１")</f>
        <v>１</v>
      </c>
      <c r="BE41" s="53" t="str">
        <f>BC41&amp;BF41</f>
        <v>北海道(札幌市以外)</v>
      </c>
      <c r="BF41" s="5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41" s="53" t="str">
        <f>BC41</f>
        <v>北海道(札幌市以外)</v>
      </c>
      <c r="BK41" s="5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row>
    <row r="42" spans="1:110" ht="50.1" customHeight="1" x14ac:dyDescent="0.15">
      <c r="A42" s="53"/>
      <c r="B42" s="302" t="s">
        <v>331</v>
      </c>
      <c r="C42" s="303"/>
      <c r="D42" s="303"/>
      <c r="E42" s="303"/>
      <c r="F42" s="303"/>
      <c r="G42" s="303"/>
      <c r="H42" s="303"/>
      <c r="I42" s="303"/>
      <c r="J42" s="303"/>
      <c r="K42" s="303"/>
      <c r="L42" s="303"/>
      <c r="M42" s="303"/>
      <c r="N42" s="303"/>
      <c r="O42" s="303"/>
      <c r="P42" s="303"/>
      <c r="Q42" s="303"/>
      <c r="R42" s="53"/>
      <c r="S42" s="53"/>
      <c r="T42" s="53"/>
      <c r="U42" s="53"/>
      <c r="V42" s="53"/>
      <c r="W42" s="53"/>
      <c r="X42" s="53"/>
      <c r="Y42" s="80">
        <v>19</v>
      </c>
      <c r="Z42" s="225"/>
      <c r="AA42" s="226"/>
      <c r="AB42" s="226"/>
      <c r="AC42" s="233"/>
      <c r="AD42" s="228"/>
      <c r="AF42" s="256" t="str">
        <f>IF('②応募者名簿(印刷用)'!D21="","",'②応募者名簿(印刷用)'!D21)</f>
        <v/>
      </c>
      <c r="AG42" s="256" t="str">
        <f>IF('②応募者名簿(印刷用)'!H21="","",'②応募者名簿(印刷用)'!H21)</f>
        <v/>
      </c>
      <c r="AH42" s="202" t="str">
        <f t="shared" si="0"/>
        <v/>
      </c>
      <c r="AI42" s="202" t="str">
        <f t="shared" si="1"/>
        <v/>
      </c>
      <c r="AJ42" s="202" t="str">
        <f t="shared" si="2"/>
        <v/>
      </c>
      <c r="AK42" s="254" t="str">
        <f>IF('②応募者名簿(印刷用)'!$A$36="","",'②応募者名簿(印刷用)'!$A$36)</f>
        <v/>
      </c>
      <c r="AL42" s="202" t="str">
        <f t="shared" si="3"/>
        <v/>
      </c>
      <c r="AM42" s="258" t="str">
        <f t="shared" si="4"/>
        <v/>
      </c>
      <c r="AN42" s="202" t="str">
        <f t="shared" si="5"/>
        <v/>
      </c>
      <c r="AO42" s="202" t="str">
        <f t="shared" si="6"/>
        <v/>
      </c>
      <c r="AP42" s="202" t="str">
        <f t="shared" si="7"/>
        <v/>
      </c>
      <c r="AQ42" s="254" t="str">
        <f t="shared" si="8"/>
        <v/>
      </c>
      <c r="AR42" s="254" t="str">
        <f t="shared" si="9"/>
        <v/>
      </c>
      <c r="AS42" s="202" t="str">
        <f t="shared" si="10"/>
        <v/>
      </c>
      <c r="AX42" s="202" t="s">
        <v>93</v>
      </c>
      <c r="BB42" s="204">
        <v>2</v>
      </c>
      <c r="BC42" s="204" t="s">
        <v>123</v>
      </c>
      <c r="BD42" s="205" t="str">
        <f>IF(BC42=BF42,"２","")</f>
        <v/>
      </c>
      <c r="BE42" s="53" t="str">
        <f>BC42&amp;BF42</f>
        <v>札幌市</v>
      </c>
      <c r="BF42" s="5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42" s="53" t="str">
        <f>BC42</f>
        <v>札幌市</v>
      </c>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row>
    <row r="43" spans="1:110" ht="50.1" customHeight="1" x14ac:dyDescent="0.15">
      <c r="A43" s="53"/>
      <c r="B43" s="54"/>
      <c r="C43" s="54"/>
      <c r="D43" s="53"/>
      <c r="E43" s="53"/>
      <c r="F43" s="53"/>
      <c r="G43" s="53"/>
      <c r="H43" s="53"/>
      <c r="I43" s="53"/>
      <c r="J43" s="53"/>
      <c r="K43" s="53"/>
      <c r="L43" s="53"/>
      <c r="M43" s="53"/>
      <c r="N43" s="53"/>
      <c r="O43" s="53"/>
      <c r="P43" s="53"/>
      <c r="Q43" s="53"/>
      <c r="R43" s="53"/>
      <c r="S43" s="53"/>
      <c r="T43" s="53"/>
      <c r="U43" s="53"/>
      <c r="V43" s="53"/>
      <c r="W43" s="53"/>
      <c r="X43" s="53"/>
      <c r="Y43" s="80">
        <v>20</v>
      </c>
      <c r="Z43" s="225"/>
      <c r="AA43" s="226"/>
      <c r="AB43" s="226"/>
      <c r="AC43" s="233"/>
      <c r="AD43" s="228"/>
      <c r="AF43" s="256" t="str">
        <f>IF('②応募者名簿(印刷用)'!D22="","",'②応募者名簿(印刷用)'!D22)</f>
        <v/>
      </c>
      <c r="AG43" s="256" t="str">
        <f>IF('②応募者名簿(印刷用)'!H22="","",'②応募者名簿(印刷用)'!H22)</f>
        <v/>
      </c>
      <c r="AH43" s="202" t="str">
        <f t="shared" si="0"/>
        <v/>
      </c>
      <c r="AI43" s="202" t="str">
        <f t="shared" si="1"/>
        <v/>
      </c>
      <c r="AJ43" s="202" t="str">
        <f t="shared" si="2"/>
        <v/>
      </c>
      <c r="AK43" s="254" t="str">
        <f>IF('②応募者名簿(印刷用)'!$A$36="","",'②応募者名簿(印刷用)'!$A$36)</f>
        <v/>
      </c>
      <c r="AL43" s="202" t="str">
        <f t="shared" si="3"/>
        <v/>
      </c>
      <c r="AM43" s="258" t="str">
        <f t="shared" si="4"/>
        <v/>
      </c>
      <c r="AN43" s="202" t="str">
        <f t="shared" si="5"/>
        <v/>
      </c>
      <c r="AO43" s="202" t="str">
        <f t="shared" si="6"/>
        <v/>
      </c>
      <c r="AP43" s="202" t="str">
        <f t="shared" si="7"/>
        <v/>
      </c>
      <c r="AQ43" s="254" t="str">
        <f t="shared" si="8"/>
        <v/>
      </c>
      <c r="AR43" s="254" t="str">
        <f t="shared" si="9"/>
        <v/>
      </c>
      <c r="AS43" s="202" t="str">
        <f t="shared" si="10"/>
        <v/>
      </c>
      <c r="AX43" s="202" t="s">
        <v>94</v>
      </c>
      <c r="BB43" s="204">
        <v>3</v>
      </c>
      <c r="BC43" s="204" t="s">
        <v>124</v>
      </c>
      <c r="BD43" s="207" t="s">
        <v>187</v>
      </c>
      <c r="BI43" s="53" t="str">
        <f>BC55</f>
        <v>神奈川県(横浜市・川崎市以外)</v>
      </c>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row>
    <row r="44" spans="1:110" ht="50.1" customHeight="1" x14ac:dyDescent="0.15">
      <c r="A44" s="53"/>
      <c r="B44" s="54"/>
      <c r="C44" s="54"/>
      <c r="D44" s="53"/>
      <c r="E44" s="53"/>
      <c r="F44" s="53"/>
      <c r="G44" s="53"/>
      <c r="H44" s="53"/>
      <c r="I44" s="53"/>
      <c r="J44" s="53"/>
      <c r="K44" s="53"/>
      <c r="L44" s="53"/>
      <c r="M44" s="53"/>
      <c r="N44" s="53"/>
      <c r="O44" s="53"/>
      <c r="P44" s="53"/>
      <c r="Q44" s="53"/>
      <c r="R44" s="53"/>
      <c r="S44" s="53"/>
      <c r="T44" s="53"/>
      <c r="U44" s="53"/>
      <c r="V44" s="53"/>
      <c r="W44" s="53"/>
      <c r="X44" s="53"/>
      <c r="Y44" s="80">
        <v>21</v>
      </c>
      <c r="Z44" s="225"/>
      <c r="AA44" s="226"/>
      <c r="AB44" s="226"/>
      <c r="AC44" s="233"/>
      <c r="AD44" s="228"/>
      <c r="AF44" s="256" t="str">
        <f>IF('②応募者名簿(印刷用)'!D23="","",'②応募者名簿(印刷用)'!D23)</f>
        <v/>
      </c>
      <c r="AG44" s="256" t="str">
        <f>IF('②応募者名簿(印刷用)'!H23="","",'②応募者名簿(印刷用)'!H23)</f>
        <v/>
      </c>
      <c r="AH44" s="202" t="str">
        <f t="shared" si="0"/>
        <v/>
      </c>
      <c r="AI44" s="202" t="str">
        <f t="shared" si="1"/>
        <v/>
      </c>
      <c r="AJ44" s="202" t="str">
        <f t="shared" si="2"/>
        <v/>
      </c>
      <c r="AK44" s="254" t="str">
        <f>IF('②応募者名簿(印刷用)'!$A$36="","",'②応募者名簿(印刷用)'!$A$36)</f>
        <v/>
      </c>
      <c r="AL44" s="202" t="str">
        <f t="shared" si="3"/>
        <v/>
      </c>
      <c r="AM44" s="258" t="str">
        <f t="shared" si="4"/>
        <v/>
      </c>
      <c r="AN44" s="202" t="str">
        <f t="shared" si="5"/>
        <v/>
      </c>
      <c r="AO44" s="202" t="str">
        <f t="shared" si="6"/>
        <v/>
      </c>
      <c r="AP44" s="202" t="str">
        <f t="shared" si="7"/>
        <v/>
      </c>
      <c r="AQ44" s="254" t="str">
        <f t="shared" si="8"/>
        <v/>
      </c>
      <c r="AR44" s="254" t="str">
        <f t="shared" si="9"/>
        <v/>
      </c>
      <c r="AS44" s="202" t="str">
        <f t="shared" si="10"/>
        <v/>
      </c>
      <c r="AX44" s="202" t="s">
        <v>100</v>
      </c>
      <c r="BB44" s="204">
        <v>4</v>
      </c>
      <c r="BC44" s="204" t="s">
        <v>125</v>
      </c>
      <c r="BD44" s="207" t="s">
        <v>188</v>
      </c>
      <c r="BI44" s="53" t="str">
        <f t="shared" ref="BI44:BI45" si="11">BC56</f>
        <v>横浜市</v>
      </c>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row>
    <row r="45" spans="1:110" ht="50.1" customHeight="1" x14ac:dyDescent="0.15">
      <c r="A45" s="53"/>
      <c r="B45" s="54"/>
      <c r="C45" s="54"/>
      <c r="D45" s="53"/>
      <c r="E45" s="53"/>
      <c r="F45" s="53"/>
      <c r="G45" s="53"/>
      <c r="H45" s="53"/>
      <c r="I45" s="53"/>
      <c r="J45" s="53"/>
      <c r="K45" s="53"/>
      <c r="L45" s="53"/>
      <c r="M45" s="53"/>
      <c r="N45" s="53"/>
      <c r="O45" s="53"/>
      <c r="P45" s="53"/>
      <c r="Q45" s="53"/>
      <c r="R45" s="53"/>
      <c r="S45" s="53"/>
      <c r="T45" s="53"/>
      <c r="U45" s="53"/>
      <c r="V45" s="53"/>
      <c r="W45" s="53"/>
      <c r="X45" s="53"/>
      <c r="Y45" s="80">
        <v>22</v>
      </c>
      <c r="Z45" s="225"/>
      <c r="AA45" s="226"/>
      <c r="AB45" s="226"/>
      <c r="AC45" s="233"/>
      <c r="AD45" s="228"/>
      <c r="AF45" s="256" t="str">
        <f>IF('②応募者名簿(印刷用)'!D24="","",'②応募者名簿(印刷用)'!D24)</f>
        <v/>
      </c>
      <c r="AG45" s="256" t="str">
        <f>IF('②応募者名簿(印刷用)'!H24="","",'②応募者名簿(印刷用)'!H24)</f>
        <v/>
      </c>
      <c r="AH45" s="202" t="str">
        <f t="shared" si="0"/>
        <v/>
      </c>
      <c r="AI45" s="202" t="str">
        <f t="shared" si="1"/>
        <v/>
      </c>
      <c r="AJ45" s="202" t="str">
        <f t="shared" si="2"/>
        <v/>
      </c>
      <c r="AK45" s="254" t="str">
        <f>IF('②応募者名簿(印刷用)'!$A$36="","",'②応募者名簿(印刷用)'!$A$36)</f>
        <v/>
      </c>
      <c r="AL45" s="202" t="str">
        <f t="shared" si="3"/>
        <v/>
      </c>
      <c r="AM45" s="258" t="str">
        <f t="shared" si="4"/>
        <v/>
      </c>
      <c r="AN45" s="202" t="str">
        <f t="shared" si="5"/>
        <v/>
      </c>
      <c r="AO45" s="202" t="str">
        <f t="shared" si="6"/>
        <v/>
      </c>
      <c r="AP45" s="202" t="str">
        <f t="shared" si="7"/>
        <v/>
      </c>
      <c r="AQ45" s="254" t="str">
        <f t="shared" si="8"/>
        <v/>
      </c>
      <c r="AR45" s="254" t="str">
        <f t="shared" si="9"/>
        <v/>
      </c>
      <c r="AS45" s="202" t="str">
        <f t="shared" si="10"/>
        <v/>
      </c>
      <c r="AX45" s="202" t="s">
        <v>101</v>
      </c>
      <c r="BB45" s="204">
        <v>5</v>
      </c>
      <c r="BC45" s="204" t="s">
        <v>126</v>
      </c>
      <c r="BD45" s="207" t="s">
        <v>189</v>
      </c>
      <c r="BI45" s="53" t="str">
        <f t="shared" si="11"/>
        <v>川崎市</v>
      </c>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row>
    <row r="46" spans="1:110" ht="50.1" customHeight="1" x14ac:dyDescent="0.15">
      <c r="A46" s="53"/>
      <c r="B46" s="54"/>
      <c r="C46" s="54"/>
      <c r="D46" s="53"/>
      <c r="E46" s="53"/>
      <c r="F46" s="53"/>
      <c r="G46" s="53"/>
      <c r="H46" s="53"/>
      <c r="I46" s="53"/>
      <c r="J46" s="53"/>
      <c r="K46" s="53"/>
      <c r="L46" s="53"/>
      <c r="M46" s="53"/>
      <c r="N46" s="53"/>
      <c r="O46" s="53"/>
      <c r="P46" s="53"/>
      <c r="Q46" s="53"/>
      <c r="R46" s="53"/>
      <c r="S46" s="53"/>
      <c r="T46" s="53"/>
      <c r="U46" s="53"/>
      <c r="V46" s="53"/>
      <c r="W46" s="53"/>
      <c r="X46" s="53"/>
      <c r="Y46" s="80">
        <v>23</v>
      </c>
      <c r="Z46" s="225"/>
      <c r="AA46" s="226"/>
      <c r="AB46" s="226"/>
      <c r="AC46" s="233"/>
      <c r="AD46" s="228"/>
      <c r="AF46" s="256" t="str">
        <f>IF('②応募者名簿(印刷用)'!D25="","",'②応募者名簿(印刷用)'!D25)</f>
        <v/>
      </c>
      <c r="AG46" s="256" t="str">
        <f>IF('②応募者名簿(印刷用)'!H25="","",'②応募者名簿(印刷用)'!H25)</f>
        <v/>
      </c>
      <c r="AH46" s="202" t="str">
        <f t="shared" si="0"/>
        <v/>
      </c>
      <c r="AI46" s="202" t="str">
        <f t="shared" si="1"/>
        <v/>
      </c>
      <c r="AJ46" s="202" t="str">
        <f t="shared" si="2"/>
        <v/>
      </c>
      <c r="AK46" s="254" t="str">
        <f>IF('②応募者名簿(印刷用)'!$A$36="","",'②応募者名簿(印刷用)'!$A$36)</f>
        <v/>
      </c>
      <c r="AL46" s="202" t="str">
        <f t="shared" si="3"/>
        <v/>
      </c>
      <c r="AM46" s="258" t="str">
        <f t="shared" si="4"/>
        <v/>
      </c>
      <c r="AN46" s="202" t="str">
        <f t="shared" si="5"/>
        <v/>
      </c>
      <c r="AO46" s="202" t="str">
        <f t="shared" si="6"/>
        <v/>
      </c>
      <c r="AP46" s="202" t="str">
        <f t="shared" si="7"/>
        <v/>
      </c>
      <c r="AQ46" s="254" t="str">
        <f t="shared" si="8"/>
        <v/>
      </c>
      <c r="AR46" s="254" t="str">
        <f t="shared" si="9"/>
        <v/>
      </c>
      <c r="AS46" s="202" t="str">
        <f t="shared" si="10"/>
        <v/>
      </c>
      <c r="AX46" s="202" t="s">
        <v>95</v>
      </c>
      <c r="BB46" s="204">
        <v>6</v>
      </c>
      <c r="BC46" s="204" t="s">
        <v>127</v>
      </c>
      <c r="BD46" s="207" t="s">
        <v>190</v>
      </c>
      <c r="BI46" s="53" t="str">
        <f>BC66</f>
        <v>愛知県(名古屋市以外)</v>
      </c>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row>
    <row r="47" spans="1:110" ht="50.1" customHeight="1" x14ac:dyDescent="0.15">
      <c r="A47" s="53"/>
      <c r="B47" s="54"/>
      <c r="C47" s="54"/>
      <c r="D47" s="53"/>
      <c r="E47" s="53"/>
      <c r="F47" s="53"/>
      <c r="G47" s="53"/>
      <c r="H47" s="53"/>
      <c r="I47" s="53"/>
      <c r="J47" s="53"/>
      <c r="K47" s="53"/>
      <c r="L47" s="53"/>
      <c r="M47" s="53"/>
      <c r="N47" s="53"/>
      <c r="O47" s="53"/>
      <c r="P47" s="53"/>
      <c r="Q47" s="53"/>
      <c r="R47" s="53"/>
      <c r="S47" s="53"/>
      <c r="T47" s="53"/>
      <c r="U47" s="53"/>
      <c r="V47" s="53"/>
      <c r="W47" s="53"/>
      <c r="X47" s="53"/>
      <c r="Y47" s="80">
        <v>24</v>
      </c>
      <c r="Z47" s="225"/>
      <c r="AA47" s="226"/>
      <c r="AB47" s="226"/>
      <c r="AC47" s="233"/>
      <c r="AD47" s="228"/>
      <c r="AF47" s="256" t="str">
        <f>IF('②応募者名簿(印刷用)'!D26="","",'②応募者名簿(印刷用)'!D26)</f>
        <v/>
      </c>
      <c r="AG47" s="256" t="str">
        <f>IF('②応募者名簿(印刷用)'!H26="","",'②応募者名簿(印刷用)'!H26)</f>
        <v/>
      </c>
      <c r="AH47" s="202" t="str">
        <f t="shared" si="0"/>
        <v/>
      </c>
      <c r="AI47" s="202" t="str">
        <f t="shared" si="1"/>
        <v/>
      </c>
      <c r="AJ47" s="202" t="str">
        <f t="shared" si="2"/>
        <v/>
      </c>
      <c r="AK47" s="254" t="str">
        <f>IF('②応募者名簿(印刷用)'!$A$36="","",'②応募者名簿(印刷用)'!$A$36)</f>
        <v/>
      </c>
      <c r="AL47" s="202" t="str">
        <f t="shared" si="3"/>
        <v/>
      </c>
      <c r="AM47" s="258" t="str">
        <f t="shared" si="4"/>
        <v/>
      </c>
      <c r="AN47" s="202" t="str">
        <f t="shared" si="5"/>
        <v/>
      </c>
      <c r="AO47" s="202" t="str">
        <f t="shared" si="6"/>
        <v/>
      </c>
      <c r="AP47" s="202" t="str">
        <f t="shared" si="7"/>
        <v/>
      </c>
      <c r="AQ47" s="254" t="str">
        <f t="shared" si="8"/>
        <v/>
      </c>
      <c r="AR47" s="254" t="str">
        <f t="shared" si="9"/>
        <v/>
      </c>
      <c r="AS47" s="202" t="str">
        <f t="shared" si="10"/>
        <v/>
      </c>
      <c r="AX47" s="202" t="s">
        <v>96</v>
      </c>
      <c r="BB47" s="204">
        <v>7</v>
      </c>
      <c r="BC47" s="204" t="s">
        <v>128</v>
      </c>
      <c r="BD47" s="207" t="s">
        <v>191</v>
      </c>
      <c r="BI47" s="53" t="str">
        <f>BC67</f>
        <v>名古屋市</v>
      </c>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row>
    <row r="48" spans="1:110" ht="50.1" customHeight="1" x14ac:dyDescent="0.15">
      <c r="A48" s="53"/>
      <c r="B48" s="54"/>
      <c r="C48" s="54"/>
      <c r="D48" s="53"/>
      <c r="E48" s="53"/>
      <c r="F48" s="53"/>
      <c r="G48" s="53"/>
      <c r="H48" s="53"/>
      <c r="I48" s="53"/>
      <c r="J48" s="53"/>
      <c r="K48" s="53"/>
      <c r="L48" s="53"/>
      <c r="M48" s="53"/>
      <c r="N48" s="53"/>
      <c r="O48" s="53"/>
      <c r="P48" s="53"/>
      <c r="Q48" s="53"/>
      <c r="R48" s="53"/>
      <c r="S48" s="53"/>
      <c r="T48" s="53"/>
      <c r="U48" s="53"/>
      <c r="V48" s="53"/>
      <c r="W48" s="53"/>
      <c r="X48" s="53"/>
      <c r="Y48" s="80">
        <v>25</v>
      </c>
      <c r="Z48" s="225"/>
      <c r="AA48" s="226"/>
      <c r="AB48" s="226"/>
      <c r="AC48" s="233"/>
      <c r="AD48" s="228"/>
      <c r="AF48" s="256" t="str">
        <f>IF('②応募者名簿(印刷用)'!D27="","",'②応募者名簿(印刷用)'!D27)</f>
        <v/>
      </c>
      <c r="AG48" s="256" t="str">
        <f>IF('②応募者名簿(印刷用)'!H27="","",'②応募者名簿(印刷用)'!H27)</f>
        <v/>
      </c>
      <c r="AH48" s="202" t="str">
        <f t="shared" si="0"/>
        <v/>
      </c>
      <c r="AI48" s="202" t="str">
        <f t="shared" si="1"/>
        <v/>
      </c>
      <c r="AJ48" s="202" t="str">
        <f t="shared" si="2"/>
        <v/>
      </c>
      <c r="AK48" s="254" t="str">
        <f>IF('②応募者名簿(印刷用)'!$A$36="","",'②応募者名簿(印刷用)'!$A$36)</f>
        <v/>
      </c>
      <c r="AL48" s="202" t="str">
        <f t="shared" si="3"/>
        <v/>
      </c>
      <c r="AM48" s="258" t="str">
        <f t="shared" si="4"/>
        <v/>
      </c>
      <c r="AN48" s="202" t="str">
        <f t="shared" si="5"/>
        <v/>
      </c>
      <c r="AO48" s="202" t="str">
        <f t="shared" si="6"/>
        <v/>
      </c>
      <c r="AP48" s="202" t="str">
        <f t="shared" si="7"/>
        <v/>
      </c>
      <c r="AQ48" s="254" t="str">
        <f t="shared" si="8"/>
        <v/>
      </c>
      <c r="AR48" s="254" t="str">
        <f t="shared" si="9"/>
        <v/>
      </c>
      <c r="AS48" s="202" t="str">
        <f t="shared" si="10"/>
        <v/>
      </c>
      <c r="AX48" s="202" t="s">
        <v>97</v>
      </c>
      <c r="BB48" s="204">
        <v>8</v>
      </c>
      <c r="BC48" s="204" t="s">
        <v>129</v>
      </c>
      <c r="BD48" s="207" t="s">
        <v>192</v>
      </c>
      <c r="BI48" s="53" t="str">
        <f t="shared" ref="BI48:BI53" si="12">BC70</f>
        <v>京都府(京都市以外)</v>
      </c>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row>
    <row r="49" spans="1:110" ht="50.1" customHeight="1" x14ac:dyDescent="0.15">
      <c r="A49" s="53"/>
      <c r="B49" s="54"/>
      <c r="C49" s="54"/>
      <c r="D49" s="53"/>
      <c r="E49" s="53"/>
      <c r="F49" s="53"/>
      <c r="G49" s="53"/>
      <c r="H49" s="53"/>
      <c r="I49" s="53"/>
      <c r="J49" s="53"/>
      <c r="K49" s="53"/>
      <c r="L49" s="53"/>
      <c r="M49" s="53"/>
      <c r="N49" s="53"/>
      <c r="O49" s="53"/>
      <c r="P49" s="53"/>
      <c r="Q49" s="53"/>
      <c r="R49" s="53"/>
      <c r="S49" s="53"/>
      <c r="T49" s="53"/>
      <c r="U49" s="53"/>
      <c r="V49" s="53"/>
      <c r="W49" s="53"/>
      <c r="X49" s="53"/>
      <c r="Y49" s="80">
        <v>26</v>
      </c>
      <c r="Z49" s="225"/>
      <c r="AA49" s="226"/>
      <c r="AB49" s="226"/>
      <c r="AC49" s="233"/>
      <c r="AD49" s="228"/>
      <c r="AF49" s="256" t="str">
        <f>IF('②応募者名簿(印刷用)'!D28="","",'②応募者名簿(印刷用)'!D28)</f>
        <v/>
      </c>
      <c r="AG49" s="256" t="str">
        <f>IF('②応募者名簿(印刷用)'!H28="","",'②応募者名簿(印刷用)'!H28)</f>
        <v/>
      </c>
      <c r="AH49" s="202" t="str">
        <f t="shared" si="0"/>
        <v/>
      </c>
      <c r="AI49" s="202" t="str">
        <f t="shared" si="1"/>
        <v/>
      </c>
      <c r="AJ49" s="202" t="str">
        <f t="shared" si="2"/>
        <v/>
      </c>
      <c r="AK49" s="254" t="str">
        <f>IF('②応募者名簿(印刷用)'!$A$36="","",'②応募者名簿(印刷用)'!$A$36)</f>
        <v/>
      </c>
      <c r="AL49" s="202" t="str">
        <f t="shared" si="3"/>
        <v/>
      </c>
      <c r="AM49" s="258" t="str">
        <f t="shared" si="4"/>
        <v/>
      </c>
      <c r="AN49" s="202" t="str">
        <f t="shared" si="5"/>
        <v/>
      </c>
      <c r="AO49" s="202" t="str">
        <f t="shared" si="6"/>
        <v/>
      </c>
      <c r="AP49" s="202" t="str">
        <f t="shared" si="7"/>
        <v/>
      </c>
      <c r="AQ49" s="254" t="str">
        <f t="shared" si="8"/>
        <v/>
      </c>
      <c r="AR49" s="254" t="str">
        <f t="shared" si="9"/>
        <v/>
      </c>
      <c r="AS49" s="202" t="str">
        <f t="shared" si="10"/>
        <v/>
      </c>
      <c r="AX49" s="202" t="s">
        <v>98</v>
      </c>
      <c r="BB49" s="204">
        <v>9</v>
      </c>
      <c r="BC49" s="204" t="s">
        <v>130</v>
      </c>
      <c r="BD49" s="207" t="s">
        <v>193</v>
      </c>
      <c r="BI49" s="53" t="str">
        <f t="shared" si="12"/>
        <v>京都市</v>
      </c>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row>
    <row r="50" spans="1:110" ht="50.1" customHeight="1" x14ac:dyDescent="0.15">
      <c r="A50" s="53"/>
      <c r="B50" s="54"/>
      <c r="C50" s="54"/>
      <c r="D50" s="53"/>
      <c r="E50" s="53"/>
      <c r="F50" s="53"/>
      <c r="G50" s="53"/>
      <c r="H50" s="53"/>
      <c r="I50" s="53"/>
      <c r="J50" s="53"/>
      <c r="K50" s="53"/>
      <c r="L50" s="53"/>
      <c r="M50" s="53"/>
      <c r="N50" s="53"/>
      <c r="O50" s="53"/>
      <c r="P50" s="53"/>
      <c r="Q50" s="53"/>
      <c r="R50" s="53"/>
      <c r="S50" s="53"/>
      <c r="T50" s="53"/>
      <c r="U50" s="53"/>
      <c r="V50" s="53"/>
      <c r="W50" s="53"/>
      <c r="X50" s="53"/>
      <c r="Y50" s="80">
        <v>27</v>
      </c>
      <c r="Z50" s="225"/>
      <c r="AA50" s="226"/>
      <c r="AB50" s="226"/>
      <c r="AC50" s="233"/>
      <c r="AD50" s="228"/>
      <c r="AF50" s="256" t="str">
        <f>IF('②応募者名簿(印刷用)'!D29="","",'②応募者名簿(印刷用)'!D29)</f>
        <v/>
      </c>
      <c r="AG50" s="256" t="str">
        <f>IF('②応募者名簿(印刷用)'!H29="","",'②応募者名簿(印刷用)'!H29)</f>
        <v/>
      </c>
      <c r="AH50" s="202" t="str">
        <f t="shared" si="0"/>
        <v/>
      </c>
      <c r="AI50" s="202" t="str">
        <f t="shared" si="1"/>
        <v/>
      </c>
      <c r="AJ50" s="202" t="str">
        <f t="shared" si="2"/>
        <v/>
      </c>
      <c r="AK50" s="254" t="str">
        <f>IF('②応募者名簿(印刷用)'!$A$36="","",'②応募者名簿(印刷用)'!$A$36)</f>
        <v/>
      </c>
      <c r="AL50" s="202" t="str">
        <f t="shared" si="3"/>
        <v/>
      </c>
      <c r="AM50" s="258" t="str">
        <f t="shared" si="4"/>
        <v/>
      </c>
      <c r="AN50" s="202" t="str">
        <f t="shared" si="5"/>
        <v/>
      </c>
      <c r="AO50" s="202" t="str">
        <f t="shared" si="6"/>
        <v/>
      </c>
      <c r="AP50" s="202" t="str">
        <f t="shared" si="7"/>
        <v/>
      </c>
      <c r="AQ50" s="254" t="str">
        <f t="shared" si="8"/>
        <v/>
      </c>
      <c r="AR50" s="254" t="str">
        <f t="shared" si="9"/>
        <v/>
      </c>
      <c r="AS50" s="202" t="str">
        <f t="shared" si="10"/>
        <v/>
      </c>
      <c r="AX50" s="202" t="s">
        <v>99</v>
      </c>
      <c r="BB50" s="204">
        <v>10</v>
      </c>
      <c r="BC50" s="204" t="s">
        <v>131</v>
      </c>
      <c r="BD50" s="207" t="s">
        <v>194</v>
      </c>
      <c r="BI50" s="53" t="str">
        <f t="shared" si="12"/>
        <v>大阪府(大阪府以外)</v>
      </c>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row>
    <row r="51" spans="1:110" ht="50.1" customHeight="1" x14ac:dyDescent="0.15">
      <c r="A51" s="53"/>
      <c r="B51" s="54"/>
      <c r="C51" s="54"/>
      <c r="D51" s="53"/>
      <c r="E51" s="53"/>
      <c r="F51" s="53"/>
      <c r="G51" s="53"/>
      <c r="H51" s="53"/>
      <c r="I51" s="53"/>
      <c r="J51" s="53"/>
      <c r="K51" s="53"/>
      <c r="L51" s="53"/>
      <c r="M51" s="53"/>
      <c r="N51" s="53"/>
      <c r="O51" s="53"/>
      <c r="P51" s="53"/>
      <c r="Q51" s="53"/>
      <c r="R51" s="53"/>
      <c r="S51" s="53"/>
      <c r="T51" s="53"/>
      <c r="U51" s="53"/>
      <c r="V51" s="53"/>
      <c r="W51" s="53"/>
      <c r="X51" s="53"/>
      <c r="Y51" s="80">
        <v>28</v>
      </c>
      <c r="Z51" s="225"/>
      <c r="AA51" s="226"/>
      <c r="AB51" s="226"/>
      <c r="AC51" s="233"/>
      <c r="AD51" s="228"/>
      <c r="AF51" s="256" t="str">
        <f>IF('②応募者名簿(印刷用)'!D30="","",'②応募者名簿(印刷用)'!D30)</f>
        <v/>
      </c>
      <c r="AG51" s="256" t="str">
        <f>IF('②応募者名簿(印刷用)'!H30="","",'②応募者名簿(印刷用)'!H30)</f>
        <v/>
      </c>
      <c r="AH51" s="202" t="str">
        <f t="shared" si="0"/>
        <v/>
      </c>
      <c r="AI51" s="202" t="str">
        <f t="shared" si="1"/>
        <v/>
      </c>
      <c r="AJ51" s="202" t="str">
        <f t="shared" si="2"/>
        <v/>
      </c>
      <c r="AK51" s="254" t="str">
        <f>IF('②応募者名簿(印刷用)'!$A$36="","",'②応募者名簿(印刷用)'!$A$36)</f>
        <v/>
      </c>
      <c r="AL51" s="202" t="str">
        <f t="shared" si="3"/>
        <v/>
      </c>
      <c r="AM51" s="258" t="str">
        <f t="shared" si="4"/>
        <v/>
      </c>
      <c r="AN51" s="202" t="str">
        <f t="shared" si="5"/>
        <v/>
      </c>
      <c r="AO51" s="202" t="str">
        <f t="shared" si="6"/>
        <v/>
      </c>
      <c r="AP51" s="202" t="str">
        <f t="shared" si="7"/>
        <v/>
      </c>
      <c r="AQ51" s="254" t="str">
        <f t="shared" si="8"/>
        <v/>
      </c>
      <c r="AR51" s="254" t="str">
        <f t="shared" si="9"/>
        <v/>
      </c>
      <c r="AS51" s="202" t="str">
        <f t="shared" si="10"/>
        <v/>
      </c>
      <c r="AX51" s="209"/>
      <c r="BB51" s="204">
        <v>11</v>
      </c>
      <c r="BC51" s="204" t="s">
        <v>132</v>
      </c>
      <c r="BD51" s="207" t="s">
        <v>195</v>
      </c>
      <c r="BI51" s="53" t="str">
        <f t="shared" si="12"/>
        <v>大阪市</v>
      </c>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row>
    <row r="52" spans="1:110" ht="50.1" customHeight="1" x14ac:dyDescent="0.15">
      <c r="A52" s="53"/>
      <c r="B52" s="54"/>
      <c r="C52" s="54"/>
      <c r="D52" s="53"/>
      <c r="E52" s="53"/>
      <c r="F52" s="53"/>
      <c r="G52" s="53"/>
      <c r="H52" s="53"/>
      <c r="I52" s="53"/>
      <c r="J52" s="53"/>
      <c r="K52" s="53"/>
      <c r="L52" s="53"/>
      <c r="M52" s="53"/>
      <c r="N52" s="53"/>
      <c r="O52" s="53"/>
      <c r="P52" s="53"/>
      <c r="Q52" s="53"/>
      <c r="R52" s="53"/>
      <c r="S52" s="53"/>
      <c r="T52" s="53"/>
      <c r="U52" s="53"/>
      <c r="V52" s="53"/>
      <c r="W52" s="53"/>
      <c r="X52" s="53"/>
      <c r="Y52" s="80">
        <v>29</v>
      </c>
      <c r="Z52" s="225"/>
      <c r="AA52" s="226"/>
      <c r="AB52" s="226"/>
      <c r="AC52" s="233"/>
      <c r="AD52" s="228"/>
      <c r="AF52" s="256" t="str">
        <f>IF('②応募者名簿(印刷用)'!D31="","",'②応募者名簿(印刷用)'!D31)</f>
        <v/>
      </c>
      <c r="AG52" s="256" t="str">
        <f>IF('②応募者名簿(印刷用)'!H31="","",'②応募者名簿(印刷用)'!H31)</f>
        <v/>
      </c>
      <c r="AH52" s="202" t="str">
        <f t="shared" si="0"/>
        <v/>
      </c>
      <c r="AI52" s="202" t="str">
        <f t="shared" si="1"/>
        <v/>
      </c>
      <c r="AJ52" s="202" t="str">
        <f t="shared" si="2"/>
        <v/>
      </c>
      <c r="AK52" s="254" t="str">
        <f>IF('②応募者名簿(印刷用)'!$A$36="","",'②応募者名簿(印刷用)'!$A$36)</f>
        <v/>
      </c>
      <c r="AL52" s="202" t="str">
        <f t="shared" si="3"/>
        <v/>
      </c>
      <c r="AM52" s="258" t="str">
        <f t="shared" si="4"/>
        <v/>
      </c>
      <c r="AN52" s="202" t="str">
        <f t="shared" si="5"/>
        <v/>
      </c>
      <c r="AO52" s="202" t="str">
        <f t="shared" si="6"/>
        <v/>
      </c>
      <c r="AP52" s="202" t="str">
        <f t="shared" si="7"/>
        <v/>
      </c>
      <c r="AQ52" s="254" t="str">
        <f t="shared" si="8"/>
        <v/>
      </c>
      <c r="AR52" s="254" t="str">
        <f t="shared" si="9"/>
        <v/>
      </c>
      <c r="AS52" s="202" t="str">
        <f t="shared" si="10"/>
        <v/>
      </c>
      <c r="BB52" s="204">
        <v>12</v>
      </c>
      <c r="BC52" s="204" t="s">
        <v>133</v>
      </c>
      <c r="BD52" s="207" t="s">
        <v>196</v>
      </c>
      <c r="BI52" s="53" t="str">
        <f t="shared" si="12"/>
        <v>兵庫県(神戸市以外)</v>
      </c>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row>
    <row r="53" spans="1:110" ht="50.1" customHeight="1" x14ac:dyDescent="0.15">
      <c r="A53" s="53"/>
      <c r="B53" s="54"/>
      <c r="C53" s="54"/>
      <c r="D53" s="53"/>
      <c r="E53" s="53"/>
      <c r="F53" s="53"/>
      <c r="G53" s="53"/>
      <c r="H53" s="53"/>
      <c r="I53" s="53"/>
      <c r="J53" s="53"/>
      <c r="K53" s="53"/>
      <c r="L53" s="53"/>
      <c r="M53" s="53"/>
      <c r="N53" s="53"/>
      <c r="O53" s="53"/>
      <c r="P53" s="53"/>
      <c r="Q53" s="53"/>
      <c r="R53" s="53"/>
      <c r="S53" s="53"/>
      <c r="T53" s="53"/>
      <c r="U53" s="53"/>
      <c r="V53" s="53"/>
      <c r="W53" s="53"/>
      <c r="X53" s="53"/>
      <c r="Y53" s="80">
        <v>30</v>
      </c>
      <c r="Z53" s="225"/>
      <c r="AA53" s="226"/>
      <c r="AB53" s="226"/>
      <c r="AC53" s="233"/>
      <c r="AD53" s="228"/>
      <c r="AF53" s="256" t="str">
        <f>IF('②応募者名簿(印刷用)'!D32="","",'②応募者名簿(印刷用)'!D32)</f>
        <v/>
      </c>
      <c r="AG53" s="256" t="str">
        <f>IF('②応募者名簿(印刷用)'!H32="","",'②応募者名簿(印刷用)'!H32)</f>
        <v/>
      </c>
      <c r="AH53" s="202" t="str">
        <f t="shared" si="0"/>
        <v/>
      </c>
      <c r="AI53" s="202" t="str">
        <f t="shared" si="1"/>
        <v/>
      </c>
      <c r="AJ53" s="202" t="str">
        <f t="shared" si="2"/>
        <v/>
      </c>
      <c r="AK53" s="254" t="str">
        <f>IF('②応募者名簿(印刷用)'!$A$36="","",'②応募者名簿(印刷用)'!$A$36)</f>
        <v/>
      </c>
      <c r="AL53" s="202" t="str">
        <f t="shared" si="3"/>
        <v/>
      </c>
      <c r="AM53" s="258" t="str">
        <f t="shared" si="4"/>
        <v/>
      </c>
      <c r="AN53" s="202" t="str">
        <f t="shared" si="5"/>
        <v/>
      </c>
      <c r="AO53" s="202" t="str">
        <f t="shared" si="6"/>
        <v/>
      </c>
      <c r="AP53" s="202" t="str">
        <f t="shared" si="7"/>
        <v/>
      </c>
      <c r="AQ53" s="254" t="str">
        <f t="shared" si="8"/>
        <v/>
      </c>
      <c r="AR53" s="254" t="str">
        <f t="shared" si="9"/>
        <v/>
      </c>
      <c r="AS53" s="202" t="str">
        <f t="shared" si="10"/>
        <v/>
      </c>
      <c r="BB53" s="204">
        <v>13</v>
      </c>
      <c r="BC53" s="204" t="s">
        <v>134</v>
      </c>
      <c r="BD53" s="207" t="s">
        <v>197</v>
      </c>
      <c r="BI53" s="53" t="str">
        <f t="shared" si="12"/>
        <v>神戸市</v>
      </c>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row>
    <row r="54" spans="1:110" ht="50.1" customHeight="1" x14ac:dyDescent="0.15">
      <c r="A54" s="53"/>
      <c r="B54" s="54"/>
      <c r="C54" s="54"/>
      <c r="D54" s="53"/>
      <c r="E54" s="53"/>
      <c r="F54" s="53"/>
      <c r="G54" s="53"/>
      <c r="H54" s="53"/>
      <c r="I54" s="53"/>
      <c r="J54" s="53"/>
      <c r="K54" s="53"/>
      <c r="L54" s="53"/>
      <c r="M54" s="53"/>
      <c r="N54" s="53"/>
      <c r="O54" s="53"/>
      <c r="P54" s="53"/>
      <c r="Q54" s="53"/>
      <c r="R54" s="53"/>
      <c r="S54" s="53"/>
      <c r="T54" s="53"/>
      <c r="U54" s="53"/>
      <c r="V54" s="53"/>
      <c r="W54" s="53"/>
      <c r="X54" s="53"/>
      <c r="Y54" s="80">
        <v>31</v>
      </c>
      <c r="Z54" s="225"/>
      <c r="AA54" s="226"/>
      <c r="AB54" s="226"/>
      <c r="AC54" s="233"/>
      <c r="AD54" s="228"/>
      <c r="AF54" s="256" t="str">
        <f>IF('②応募者名簿(印刷用)'!AF3="","",'②応募者名簿(印刷用)'!AF3)</f>
        <v/>
      </c>
      <c r="AG54" s="256" t="str">
        <f>IF('②応募者名簿(印刷用)'!AJ3="","",'②応募者名簿(印刷用)'!AJ3)</f>
        <v/>
      </c>
      <c r="AH54" s="202" t="str">
        <f t="shared" si="0"/>
        <v/>
      </c>
      <c r="AI54" s="202" t="str">
        <f t="shared" si="1"/>
        <v/>
      </c>
      <c r="AJ54" s="202" t="str">
        <f t="shared" si="2"/>
        <v/>
      </c>
      <c r="AK54" s="254" t="str">
        <f>IF('②応募者名簿(印刷用)'!$A$36="","",'②応募者名簿(印刷用)'!$A$36)</f>
        <v/>
      </c>
      <c r="AL54" s="202" t="str">
        <f t="shared" si="3"/>
        <v/>
      </c>
      <c r="AM54" s="258" t="str">
        <f t="shared" si="4"/>
        <v/>
      </c>
      <c r="AN54" s="202" t="str">
        <f t="shared" si="5"/>
        <v/>
      </c>
      <c r="AO54" s="202" t="str">
        <f t="shared" si="6"/>
        <v/>
      </c>
      <c r="AP54" s="202" t="str">
        <f t="shared" si="7"/>
        <v/>
      </c>
      <c r="AQ54" s="254" t="str">
        <f t="shared" si="8"/>
        <v/>
      </c>
      <c r="AR54" s="254" t="str">
        <f t="shared" si="9"/>
        <v/>
      </c>
      <c r="AS54" s="202" t="str">
        <f t="shared" si="10"/>
        <v/>
      </c>
      <c r="BB54" s="204">
        <v>14</v>
      </c>
      <c r="BC54" s="204" t="s">
        <v>135</v>
      </c>
      <c r="BD54" s="207" t="s">
        <v>198</v>
      </c>
      <c r="BI54" s="53" t="str">
        <f>BC81</f>
        <v>広島県(広島市以外)</v>
      </c>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row>
    <row r="55" spans="1:110" ht="50.1" customHeight="1" x14ac:dyDescent="0.15">
      <c r="A55" s="53"/>
      <c r="B55" s="54"/>
      <c r="C55" s="54"/>
      <c r="D55" s="53"/>
      <c r="E55" s="53"/>
      <c r="F55" s="53"/>
      <c r="G55" s="53"/>
      <c r="H55" s="53"/>
      <c r="I55" s="53"/>
      <c r="J55" s="53"/>
      <c r="K55" s="53"/>
      <c r="L55" s="53"/>
      <c r="M55" s="53"/>
      <c r="N55" s="53"/>
      <c r="O55" s="53"/>
      <c r="P55" s="53"/>
      <c r="Q55" s="53"/>
      <c r="R55" s="53"/>
      <c r="S55" s="53"/>
      <c r="T55" s="53"/>
      <c r="U55" s="53"/>
      <c r="V55" s="53"/>
      <c r="W55" s="53"/>
      <c r="X55" s="53"/>
      <c r="Y55" s="80">
        <v>32</v>
      </c>
      <c r="Z55" s="225"/>
      <c r="AA55" s="226"/>
      <c r="AB55" s="226"/>
      <c r="AC55" s="233"/>
      <c r="AD55" s="228"/>
      <c r="AF55" s="256" t="str">
        <f>IF('②応募者名簿(印刷用)'!AF4="","",'②応募者名簿(印刷用)'!AF4)</f>
        <v/>
      </c>
      <c r="AG55" s="256" t="str">
        <f>IF('②応募者名簿(印刷用)'!AJ4="","",'②応募者名簿(印刷用)'!AJ4)</f>
        <v/>
      </c>
      <c r="AH55" s="202" t="str">
        <f t="shared" si="0"/>
        <v/>
      </c>
      <c r="AI55" s="202" t="str">
        <f t="shared" si="1"/>
        <v/>
      </c>
      <c r="AJ55" s="202" t="str">
        <f t="shared" si="2"/>
        <v/>
      </c>
      <c r="AK55" s="254" t="str">
        <f>IF('②応募者名簿(印刷用)'!$A$36="","",'②応募者名簿(印刷用)'!$A$36)</f>
        <v/>
      </c>
      <c r="AL55" s="202" t="str">
        <f t="shared" si="3"/>
        <v/>
      </c>
      <c r="AM55" s="258" t="str">
        <f t="shared" si="4"/>
        <v/>
      </c>
      <c r="AN55" s="202" t="str">
        <f t="shared" si="5"/>
        <v/>
      </c>
      <c r="AO55" s="202" t="str">
        <f t="shared" si="6"/>
        <v/>
      </c>
      <c r="AP55" s="202" t="str">
        <f t="shared" si="7"/>
        <v/>
      </c>
      <c r="AQ55" s="254" t="str">
        <f t="shared" si="8"/>
        <v/>
      </c>
      <c r="AR55" s="254" t="str">
        <f t="shared" si="9"/>
        <v/>
      </c>
      <c r="AS55" s="202" t="str">
        <f t="shared" si="10"/>
        <v/>
      </c>
      <c r="BB55" s="204">
        <v>15</v>
      </c>
      <c r="BC55" s="204" t="s">
        <v>186</v>
      </c>
      <c r="BD55" s="205" t="str">
        <f>IF(BE55="神奈川県(横浜市・川崎市以外)横浜市","１６",IF(BE55="神奈川県(横浜市・川崎市以外)川崎市","１７","１５"))</f>
        <v>１５</v>
      </c>
      <c r="BE55" s="53" t="str">
        <f>BC55&amp;BF55</f>
        <v>神奈川県(横浜市・川崎市以外)</v>
      </c>
      <c r="BF55" s="53" t="str">
        <f t="shared" ref="BF55:BF57" si="13">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55" s="53" t="str">
        <f>BC82</f>
        <v>広島市</v>
      </c>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row>
    <row r="56" spans="1:110" ht="50.1" customHeight="1" x14ac:dyDescent="0.15">
      <c r="A56" s="53"/>
      <c r="B56" s="54"/>
      <c r="C56" s="54"/>
      <c r="D56" s="53"/>
      <c r="E56" s="53"/>
      <c r="F56" s="53"/>
      <c r="G56" s="53"/>
      <c r="H56" s="53"/>
      <c r="I56" s="53"/>
      <c r="J56" s="53"/>
      <c r="K56" s="53"/>
      <c r="L56" s="53"/>
      <c r="M56" s="53"/>
      <c r="N56" s="53"/>
      <c r="O56" s="53"/>
      <c r="P56" s="53"/>
      <c r="Q56" s="53"/>
      <c r="R56" s="53"/>
      <c r="S56" s="53"/>
      <c r="T56" s="53"/>
      <c r="U56" s="53"/>
      <c r="V56" s="53"/>
      <c r="W56" s="53"/>
      <c r="X56" s="53"/>
      <c r="Y56" s="80">
        <v>33</v>
      </c>
      <c r="Z56" s="225"/>
      <c r="AA56" s="226"/>
      <c r="AB56" s="226"/>
      <c r="AC56" s="233"/>
      <c r="AD56" s="228"/>
      <c r="AF56" s="256" t="str">
        <f>IF('②応募者名簿(印刷用)'!AF5="","",'②応募者名簿(印刷用)'!AF5)</f>
        <v/>
      </c>
      <c r="AG56" s="256" t="str">
        <f>IF('②応募者名簿(印刷用)'!AJ5="","",'②応募者名簿(印刷用)'!AJ5)</f>
        <v/>
      </c>
      <c r="AH56" s="202" t="str">
        <f t="shared" si="0"/>
        <v/>
      </c>
      <c r="AI56" s="202" t="str">
        <f t="shared" si="1"/>
        <v/>
      </c>
      <c r="AJ56" s="202" t="str">
        <f t="shared" si="2"/>
        <v/>
      </c>
      <c r="AK56" s="254" t="str">
        <f>IF('②応募者名簿(印刷用)'!$A$36="","",'②応募者名簿(印刷用)'!$A$36)</f>
        <v/>
      </c>
      <c r="AL56" s="202" t="str">
        <f t="shared" si="3"/>
        <v/>
      </c>
      <c r="AM56" s="258" t="str">
        <f t="shared" si="4"/>
        <v/>
      </c>
      <c r="AN56" s="202" t="str">
        <f t="shared" si="5"/>
        <v/>
      </c>
      <c r="AO56" s="202" t="str">
        <f t="shared" si="6"/>
        <v/>
      </c>
      <c r="AP56" s="202" t="str">
        <f t="shared" si="7"/>
        <v/>
      </c>
      <c r="AQ56" s="254" t="str">
        <f t="shared" si="8"/>
        <v/>
      </c>
      <c r="AR56" s="254" t="str">
        <f t="shared" si="9"/>
        <v/>
      </c>
      <c r="AS56" s="202" t="str">
        <f t="shared" si="10"/>
        <v/>
      </c>
      <c r="BB56" s="204">
        <v>16</v>
      </c>
      <c r="BC56" s="204" t="s">
        <v>136</v>
      </c>
      <c r="BD56" s="205" t="str">
        <f>IF(BC56=BF56,"１６","")</f>
        <v/>
      </c>
      <c r="BE56" s="53" t="str">
        <f t="shared" ref="BE56:BE57" si="14">BC56&amp;BF56</f>
        <v>横浜市</v>
      </c>
      <c r="BF56" s="53" t="str">
        <f t="shared" si="13"/>
        <v/>
      </c>
      <c r="BI56" s="53" t="str">
        <f>BC88</f>
        <v>福岡県(北九州市以外)</v>
      </c>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row>
    <row r="57" spans="1:110" ht="50.1" customHeight="1" x14ac:dyDescent="0.15">
      <c r="A57" s="53"/>
      <c r="B57" s="54"/>
      <c r="C57" s="54"/>
      <c r="D57" s="53"/>
      <c r="E57" s="53"/>
      <c r="F57" s="53"/>
      <c r="G57" s="53"/>
      <c r="H57" s="53"/>
      <c r="I57" s="53"/>
      <c r="J57" s="53"/>
      <c r="K57" s="53"/>
      <c r="L57" s="53"/>
      <c r="M57" s="53"/>
      <c r="N57" s="53"/>
      <c r="O57" s="53"/>
      <c r="P57" s="53"/>
      <c r="Q57" s="53"/>
      <c r="R57" s="53"/>
      <c r="S57" s="53"/>
      <c r="T57" s="53"/>
      <c r="U57" s="53"/>
      <c r="V57" s="53"/>
      <c r="W57" s="53"/>
      <c r="X57" s="53"/>
      <c r="Y57" s="80">
        <v>34</v>
      </c>
      <c r="Z57" s="225"/>
      <c r="AA57" s="226"/>
      <c r="AB57" s="226"/>
      <c r="AC57" s="233"/>
      <c r="AD57" s="228"/>
      <c r="AF57" s="256" t="str">
        <f>IF('②応募者名簿(印刷用)'!AF6="","",'②応募者名簿(印刷用)'!AF6)</f>
        <v/>
      </c>
      <c r="AG57" s="256" t="str">
        <f>IF('②応募者名簿(印刷用)'!AJ6="","",'②応募者名簿(印刷用)'!AJ6)</f>
        <v/>
      </c>
      <c r="AH57" s="202" t="str">
        <f t="shared" si="0"/>
        <v/>
      </c>
      <c r="AI57" s="202" t="str">
        <f t="shared" si="1"/>
        <v/>
      </c>
      <c r="AJ57" s="202" t="str">
        <f t="shared" si="2"/>
        <v/>
      </c>
      <c r="AK57" s="254" t="str">
        <f>IF('②応募者名簿(印刷用)'!$A$36="","",'②応募者名簿(印刷用)'!$A$36)</f>
        <v/>
      </c>
      <c r="AL57" s="202" t="str">
        <f t="shared" si="3"/>
        <v/>
      </c>
      <c r="AM57" s="258" t="str">
        <f t="shared" si="4"/>
        <v/>
      </c>
      <c r="AN57" s="202" t="str">
        <f t="shared" si="5"/>
        <v/>
      </c>
      <c r="AO57" s="202" t="str">
        <f t="shared" si="6"/>
        <v/>
      </c>
      <c r="AP57" s="202" t="str">
        <f t="shared" si="7"/>
        <v/>
      </c>
      <c r="AQ57" s="254" t="str">
        <f t="shared" si="8"/>
        <v/>
      </c>
      <c r="AR57" s="254" t="str">
        <f t="shared" si="9"/>
        <v/>
      </c>
      <c r="AS57" s="202" t="str">
        <f t="shared" si="10"/>
        <v/>
      </c>
      <c r="BB57" s="204">
        <v>17</v>
      </c>
      <c r="BC57" s="204" t="s">
        <v>137</v>
      </c>
      <c r="BD57" s="205" t="str">
        <f>IF(BC57=BF57,"１７","")</f>
        <v/>
      </c>
      <c r="BE57" s="53" t="str">
        <f t="shared" si="14"/>
        <v>川崎市</v>
      </c>
      <c r="BF57" s="53" t="str">
        <f t="shared" si="13"/>
        <v/>
      </c>
      <c r="BI57" s="53" t="str">
        <f>BC89</f>
        <v>北九州市</v>
      </c>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row>
    <row r="58" spans="1:110" ht="50.1" customHeight="1" x14ac:dyDescent="0.15">
      <c r="A58" s="53"/>
      <c r="B58" s="54"/>
      <c r="C58" s="54"/>
      <c r="D58" s="53"/>
      <c r="E58" s="53"/>
      <c r="F58" s="53"/>
      <c r="G58" s="53"/>
      <c r="H58" s="53"/>
      <c r="I58" s="53"/>
      <c r="J58" s="53"/>
      <c r="K58" s="53"/>
      <c r="L58" s="53"/>
      <c r="M58" s="53"/>
      <c r="N58" s="53"/>
      <c r="O58" s="53"/>
      <c r="P58" s="53"/>
      <c r="Q58" s="53"/>
      <c r="R58" s="53"/>
      <c r="S58" s="53"/>
      <c r="T58" s="53"/>
      <c r="U58" s="53"/>
      <c r="V58" s="53"/>
      <c r="W58" s="53"/>
      <c r="X58" s="53"/>
      <c r="Y58" s="80">
        <v>35</v>
      </c>
      <c r="Z58" s="225"/>
      <c r="AA58" s="226"/>
      <c r="AB58" s="226"/>
      <c r="AC58" s="233"/>
      <c r="AD58" s="228"/>
      <c r="AF58" s="256" t="str">
        <f>IF('②応募者名簿(印刷用)'!AF7="","",'②応募者名簿(印刷用)'!AF7)</f>
        <v/>
      </c>
      <c r="AG58" s="256" t="str">
        <f>IF('②応募者名簿(印刷用)'!AJ7="","",'②応募者名簿(印刷用)'!AJ7)</f>
        <v/>
      </c>
      <c r="AH58" s="202" t="str">
        <f t="shared" si="0"/>
        <v/>
      </c>
      <c r="AI58" s="202" t="str">
        <f t="shared" si="1"/>
        <v/>
      </c>
      <c r="AJ58" s="202" t="str">
        <f t="shared" si="2"/>
        <v/>
      </c>
      <c r="AK58" s="254" t="str">
        <f>IF('②応募者名簿(印刷用)'!$A$36="","",'②応募者名簿(印刷用)'!$A$36)</f>
        <v/>
      </c>
      <c r="AL58" s="202" t="str">
        <f t="shared" si="3"/>
        <v/>
      </c>
      <c r="AM58" s="258" t="str">
        <f t="shared" si="4"/>
        <v/>
      </c>
      <c r="AN58" s="202" t="str">
        <f t="shared" si="5"/>
        <v/>
      </c>
      <c r="AO58" s="202" t="str">
        <f t="shared" si="6"/>
        <v/>
      </c>
      <c r="AP58" s="202" t="str">
        <f t="shared" si="7"/>
        <v/>
      </c>
      <c r="AQ58" s="254" t="str">
        <f t="shared" si="8"/>
        <v/>
      </c>
      <c r="AR58" s="254" t="str">
        <f t="shared" si="9"/>
        <v/>
      </c>
      <c r="AS58" s="202" t="str">
        <f t="shared" si="10"/>
        <v/>
      </c>
      <c r="BB58" s="204">
        <v>18</v>
      </c>
      <c r="BC58" s="204" t="s">
        <v>138</v>
      </c>
      <c r="BD58" s="207" t="s">
        <v>199</v>
      </c>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row>
    <row r="59" spans="1:110" ht="50.1" customHeight="1" x14ac:dyDescent="0.15">
      <c r="A59" s="53"/>
      <c r="B59" s="54"/>
      <c r="C59" s="54"/>
      <c r="D59" s="53"/>
      <c r="E59" s="53"/>
      <c r="F59" s="53"/>
      <c r="G59" s="53"/>
      <c r="H59" s="53"/>
      <c r="I59" s="53"/>
      <c r="J59" s="53"/>
      <c r="K59" s="53"/>
      <c r="L59" s="53"/>
      <c r="M59" s="53"/>
      <c r="N59" s="53"/>
      <c r="O59" s="53"/>
      <c r="P59" s="53"/>
      <c r="Q59" s="53"/>
      <c r="R59" s="53"/>
      <c r="S59" s="53"/>
      <c r="T59" s="53"/>
      <c r="U59" s="53"/>
      <c r="V59" s="53"/>
      <c r="W59" s="53"/>
      <c r="X59" s="53"/>
      <c r="Y59" s="80">
        <v>36</v>
      </c>
      <c r="Z59" s="225"/>
      <c r="AA59" s="226"/>
      <c r="AB59" s="226"/>
      <c r="AC59" s="233"/>
      <c r="AD59" s="228"/>
      <c r="AF59" s="256" t="str">
        <f>IF('②応募者名簿(印刷用)'!AF8="","",'②応募者名簿(印刷用)'!AF8)</f>
        <v/>
      </c>
      <c r="AG59" s="256" t="str">
        <f>IF('②応募者名簿(印刷用)'!AJ8="","",'②応募者名簿(印刷用)'!AJ8)</f>
        <v/>
      </c>
      <c r="AH59" s="202" t="str">
        <f t="shared" si="0"/>
        <v/>
      </c>
      <c r="AI59" s="202" t="str">
        <f t="shared" si="1"/>
        <v/>
      </c>
      <c r="AJ59" s="202" t="str">
        <f t="shared" si="2"/>
        <v/>
      </c>
      <c r="AK59" s="254" t="str">
        <f>IF('②応募者名簿(印刷用)'!$A$36="","",'②応募者名簿(印刷用)'!$A$36)</f>
        <v/>
      </c>
      <c r="AL59" s="202" t="str">
        <f t="shared" si="3"/>
        <v/>
      </c>
      <c r="AM59" s="258" t="str">
        <f t="shared" si="4"/>
        <v/>
      </c>
      <c r="AN59" s="202" t="str">
        <f t="shared" si="5"/>
        <v/>
      </c>
      <c r="AO59" s="202" t="str">
        <f t="shared" si="6"/>
        <v/>
      </c>
      <c r="AP59" s="202" t="str">
        <f t="shared" si="7"/>
        <v/>
      </c>
      <c r="AQ59" s="254" t="str">
        <f t="shared" si="8"/>
        <v/>
      </c>
      <c r="AR59" s="254" t="str">
        <f t="shared" si="9"/>
        <v/>
      </c>
      <c r="AS59" s="202" t="str">
        <f t="shared" si="10"/>
        <v/>
      </c>
      <c r="BB59" s="204">
        <v>19</v>
      </c>
      <c r="BC59" s="204" t="s">
        <v>139</v>
      </c>
      <c r="BD59" s="207" t="s">
        <v>200</v>
      </c>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row>
    <row r="60" spans="1:110" ht="50.1" customHeight="1" x14ac:dyDescent="0.15">
      <c r="A60" s="53"/>
      <c r="B60" s="54"/>
      <c r="C60" s="54"/>
      <c r="D60" s="53"/>
      <c r="E60" s="53"/>
      <c r="F60" s="53"/>
      <c r="G60" s="53"/>
      <c r="H60" s="53"/>
      <c r="I60" s="53"/>
      <c r="J60" s="53"/>
      <c r="K60" s="53"/>
      <c r="L60" s="53"/>
      <c r="M60" s="53"/>
      <c r="N60" s="53"/>
      <c r="O60" s="53"/>
      <c r="P60" s="53"/>
      <c r="Q60" s="53"/>
      <c r="R60" s="53"/>
      <c r="S60" s="53"/>
      <c r="T60" s="53"/>
      <c r="U60" s="53"/>
      <c r="V60" s="53"/>
      <c r="W60" s="53"/>
      <c r="X60" s="53"/>
      <c r="Y60" s="80">
        <v>37</v>
      </c>
      <c r="Z60" s="225"/>
      <c r="AA60" s="226"/>
      <c r="AB60" s="226"/>
      <c r="AC60" s="233"/>
      <c r="AD60" s="228"/>
      <c r="AF60" s="256" t="str">
        <f>IF('②応募者名簿(印刷用)'!AF9="","",'②応募者名簿(印刷用)'!AF9)</f>
        <v/>
      </c>
      <c r="AG60" s="256" t="str">
        <f>IF('②応募者名簿(印刷用)'!AJ9="","",'②応募者名簿(印刷用)'!AJ9)</f>
        <v/>
      </c>
      <c r="AH60" s="202" t="str">
        <f t="shared" si="0"/>
        <v/>
      </c>
      <c r="AI60" s="202" t="str">
        <f t="shared" si="1"/>
        <v/>
      </c>
      <c r="AJ60" s="202" t="str">
        <f t="shared" si="2"/>
        <v/>
      </c>
      <c r="AK60" s="254" t="str">
        <f>IF('②応募者名簿(印刷用)'!$A$36="","",'②応募者名簿(印刷用)'!$A$36)</f>
        <v/>
      </c>
      <c r="AL60" s="202" t="str">
        <f t="shared" si="3"/>
        <v/>
      </c>
      <c r="AM60" s="258" t="str">
        <f t="shared" si="4"/>
        <v/>
      </c>
      <c r="AN60" s="202" t="str">
        <f t="shared" si="5"/>
        <v/>
      </c>
      <c r="AO60" s="202" t="str">
        <f t="shared" si="6"/>
        <v/>
      </c>
      <c r="AP60" s="202" t="str">
        <f t="shared" si="7"/>
        <v/>
      </c>
      <c r="AQ60" s="254" t="str">
        <f t="shared" si="8"/>
        <v/>
      </c>
      <c r="AR60" s="254" t="str">
        <f t="shared" si="9"/>
        <v/>
      </c>
      <c r="AS60" s="202" t="str">
        <f t="shared" si="10"/>
        <v/>
      </c>
      <c r="BB60" s="204">
        <v>20</v>
      </c>
      <c r="BC60" s="204" t="s">
        <v>140</v>
      </c>
      <c r="BD60" s="207" t="s">
        <v>201</v>
      </c>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row>
    <row r="61" spans="1:110" ht="50.1" customHeight="1" x14ac:dyDescent="0.15">
      <c r="A61" s="53"/>
      <c r="B61" s="54"/>
      <c r="C61" s="54"/>
      <c r="D61" s="53"/>
      <c r="E61" s="53"/>
      <c r="F61" s="53"/>
      <c r="G61" s="53"/>
      <c r="H61" s="53"/>
      <c r="I61" s="53"/>
      <c r="J61" s="53"/>
      <c r="K61" s="53"/>
      <c r="L61" s="53"/>
      <c r="M61" s="53"/>
      <c r="N61" s="53"/>
      <c r="O61" s="53"/>
      <c r="P61" s="53"/>
      <c r="Q61" s="53"/>
      <c r="R61" s="53"/>
      <c r="S61" s="53"/>
      <c r="T61" s="53"/>
      <c r="U61" s="53"/>
      <c r="V61" s="53"/>
      <c r="W61" s="53"/>
      <c r="X61" s="53"/>
      <c r="Y61" s="80">
        <v>38</v>
      </c>
      <c r="Z61" s="225"/>
      <c r="AA61" s="226"/>
      <c r="AB61" s="226"/>
      <c r="AC61" s="233"/>
      <c r="AD61" s="228"/>
      <c r="AF61" s="256" t="str">
        <f>IF('②応募者名簿(印刷用)'!AF10="","",'②応募者名簿(印刷用)'!AF10)</f>
        <v/>
      </c>
      <c r="AG61" s="256" t="str">
        <f>IF('②応募者名簿(印刷用)'!AJ10="","",'②応募者名簿(印刷用)'!AJ10)</f>
        <v/>
      </c>
      <c r="AH61" s="202" t="str">
        <f t="shared" si="0"/>
        <v/>
      </c>
      <c r="AI61" s="202" t="str">
        <f t="shared" si="1"/>
        <v/>
      </c>
      <c r="AJ61" s="202" t="str">
        <f t="shared" si="2"/>
        <v/>
      </c>
      <c r="AK61" s="254" t="str">
        <f>IF('②応募者名簿(印刷用)'!$A$36="","",'②応募者名簿(印刷用)'!$A$36)</f>
        <v/>
      </c>
      <c r="AL61" s="202" t="str">
        <f t="shared" si="3"/>
        <v/>
      </c>
      <c r="AM61" s="258" t="str">
        <f t="shared" si="4"/>
        <v/>
      </c>
      <c r="AN61" s="202" t="str">
        <f t="shared" si="5"/>
        <v/>
      </c>
      <c r="AO61" s="202" t="str">
        <f t="shared" si="6"/>
        <v/>
      </c>
      <c r="AP61" s="202" t="str">
        <f t="shared" si="7"/>
        <v/>
      </c>
      <c r="AQ61" s="254" t="str">
        <f t="shared" si="8"/>
        <v/>
      </c>
      <c r="AR61" s="254" t="str">
        <f t="shared" si="9"/>
        <v/>
      </c>
      <c r="AS61" s="202" t="str">
        <f t="shared" si="10"/>
        <v/>
      </c>
      <c r="BB61" s="204">
        <v>21</v>
      </c>
      <c r="BC61" s="204" t="s">
        <v>141</v>
      </c>
      <c r="BD61" s="207" t="s">
        <v>202</v>
      </c>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row>
    <row r="62" spans="1:110" ht="50.1" customHeight="1" x14ac:dyDescent="0.15">
      <c r="A62" s="53"/>
      <c r="B62" s="54"/>
      <c r="C62" s="54"/>
      <c r="D62" s="53"/>
      <c r="E62" s="53"/>
      <c r="F62" s="53"/>
      <c r="G62" s="53"/>
      <c r="H62" s="53"/>
      <c r="I62" s="53"/>
      <c r="J62" s="53"/>
      <c r="K62" s="53"/>
      <c r="L62" s="53"/>
      <c r="M62" s="53"/>
      <c r="N62" s="53"/>
      <c r="O62" s="53"/>
      <c r="P62" s="53"/>
      <c r="Q62" s="53"/>
      <c r="R62" s="53"/>
      <c r="S62" s="53"/>
      <c r="T62" s="53"/>
      <c r="U62" s="53"/>
      <c r="V62" s="53"/>
      <c r="W62" s="53"/>
      <c r="X62" s="53"/>
      <c r="Y62" s="80">
        <v>39</v>
      </c>
      <c r="Z62" s="225"/>
      <c r="AA62" s="226"/>
      <c r="AB62" s="226"/>
      <c r="AC62" s="233"/>
      <c r="AD62" s="228"/>
      <c r="AF62" s="256" t="str">
        <f>IF('②応募者名簿(印刷用)'!AF11="","",'②応募者名簿(印刷用)'!AF11)</f>
        <v/>
      </c>
      <c r="AG62" s="256" t="str">
        <f>IF('②応募者名簿(印刷用)'!AJ11="","",'②応募者名簿(印刷用)'!AJ11)</f>
        <v/>
      </c>
      <c r="AH62" s="202" t="str">
        <f t="shared" si="0"/>
        <v/>
      </c>
      <c r="AI62" s="202" t="str">
        <f t="shared" si="1"/>
        <v/>
      </c>
      <c r="AJ62" s="202" t="str">
        <f t="shared" si="2"/>
        <v/>
      </c>
      <c r="AK62" s="254" t="str">
        <f>IF('②応募者名簿(印刷用)'!$A$36="","",'②応募者名簿(印刷用)'!$A$36)</f>
        <v/>
      </c>
      <c r="AL62" s="202" t="str">
        <f t="shared" si="3"/>
        <v/>
      </c>
      <c r="AM62" s="258" t="str">
        <f t="shared" si="4"/>
        <v/>
      </c>
      <c r="AN62" s="202" t="str">
        <f t="shared" si="5"/>
        <v/>
      </c>
      <c r="AO62" s="202" t="str">
        <f t="shared" si="6"/>
        <v/>
      </c>
      <c r="AP62" s="202" t="str">
        <f t="shared" si="7"/>
        <v/>
      </c>
      <c r="AQ62" s="254" t="str">
        <f t="shared" si="8"/>
        <v/>
      </c>
      <c r="AR62" s="254" t="str">
        <f t="shared" si="9"/>
        <v/>
      </c>
      <c r="AS62" s="202" t="str">
        <f t="shared" si="10"/>
        <v/>
      </c>
      <c r="BB62" s="204">
        <v>22</v>
      </c>
      <c r="BC62" s="204" t="s">
        <v>142</v>
      </c>
      <c r="BD62" s="207" t="s">
        <v>203</v>
      </c>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row>
    <row r="63" spans="1:110" ht="50.1" customHeight="1" x14ac:dyDescent="0.15">
      <c r="A63" s="53"/>
      <c r="B63" s="54"/>
      <c r="C63" s="54"/>
      <c r="D63" s="53"/>
      <c r="E63" s="53"/>
      <c r="F63" s="53"/>
      <c r="G63" s="53"/>
      <c r="H63" s="53"/>
      <c r="I63" s="53"/>
      <c r="J63" s="53"/>
      <c r="K63" s="53"/>
      <c r="L63" s="53"/>
      <c r="M63" s="53"/>
      <c r="N63" s="53"/>
      <c r="O63" s="53"/>
      <c r="P63" s="53"/>
      <c r="Q63" s="53"/>
      <c r="R63" s="53"/>
      <c r="S63" s="53"/>
      <c r="T63" s="53"/>
      <c r="U63" s="53"/>
      <c r="V63" s="53"/>
      <c r="W63" s="53"/>
      <c r="X63" s="53"/>
      <c r="Y63" s="80">
        <v>40</v>
      </c>
      <c r="Z63" s="225"/>
      <c r="AA63" s="226"/>
      <c r="AB63" s="226"/>
      <c r="AC63" s="233"/>
      <c r="AD63" s="228"/>
      <c r="AF63" s="256" t="str">
        <f>IF('②応募者名簿(印刷用)'!AF12="","",'②応募者名簿(印刷用)'!AF12)</f>
        <v/>
      </c>
      <c r="AG63" s="256" t="str">
        <f>IF('②応募者名簿(印刷用)'!AJ12="","",'②応募者名簿(印刷用)'!AJ12)</f>
        <v/>
      </c>
      <c r="AH63" s="202" t="str">
        <f t="shared" si="0"/>
        <v/>
      </c>
      <c r="AI63" s="202" t="str">
        <f t="shared" si="1"/>
        <v/>
      </c>
      <c r="AJ63" s="202" t="str">
        <f t="shared" si="2"/>
        <v/>
      </c>
      <c r="AK63" s="254" t="str">
        <f>IF('②応募者名簿(印刷用)'!$A$36="","",'②応募者名簿(印刷用)'!$A$36)</f>
        <v/>
      </c>
      <c r="AL63" s="202" t="str">
        <f t="shared" si="3"/>
        <v/>
      </c>
      <c r="AM63" s="258" t="str">
        <f t="shared" si="4"/>
        <v/>
      </c>
      <c r="AN63" s="202" t="str">
        <f t="shared" si="5"/>
        <v/>
      </c>
      <c r="AO63" s="202" t="str">
        <f t="shared" si="6"/>
        <v/>
      </c>
      <c r="AP63" s="202" t="str">
        <f t="shared" si="7"/>
        <v/>
      </c>
      <c r="AQ63" s="254" t="str">
        <f t="shared" si="8"/>
        <v/>
      </c>
      <c r="AR63" s="254" t="str">
        <f t="shared" si="9"/>
        <v/>
      </c>
      <c r="AS63" s="202" t="str">
        <f t="shared" si="10"/>
        <v/>
      </c>
      <c r="BB63" s="204">
        <v>23</v>
      </c>
      <c r="BC63" s="204" t="s">
        <v>143</v>
      </c>
      <c r="BD63" s="207" t="s">
        <v>204</v>
      </c>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row>
    <row r="64" spans="1:110" ht="50.1" customHeight="1" x14ac:dyDescent="0.15">
      <c r="A64" s="53"/>
      <c r="B64" s="54"/>
      <c r="C64" s="54"/>
      <c r="D64" s="53"/>
      <c r="E64" s="53"/>
      <c r="F64" s="53"/>
      <c r="G64" s="53"/>
      <c r="H64" s="53"/>
      <c r="I64" s="53"/>
      <c r="J64" s="53"/>
      <c r="K64" s="53"/>
      <c r="L64" s="53"/>
      <c r="M64" s="53"/>
      <c r="N64" s="53"/>
      <c r="O64" s="53"/>
      <c r="P64" s="53"/>
      <c r="Q64" s="53"/>
      <c r="R64" s="53"/>
      <c r="S64" s="53"/>
      <c r="T64" s="53"/>
      <c r="U64" s="53"/>
      <c r="V64" s="53"/>
      <c r="W64" s="53"/>
      <c r="X64" s="53"/>
      <c r="Y64" s="80">
        <v>41</v>
      </c>
      <c r="Z64" s="225"/>
      <c r="AA64" s="226"/>
      <c r="AB64" s="226"/>
      <c r="AC64" s="233"/>
      <c r="AD64" s="228"/>
      <c r="AF64" s="256" t="str">
        <f>IF('②応募者名簿(印刷用)'!AF13="","",'②応募者名簿(印刷用)'!AF13)</f>
        <v/>
      </c>
      <c r="AG64" s="256" t="str">
        <f>IF('②応募者名簿(印刷用)'!AJ13="","",'②応募者名簿(印刷用)'!AJ13)</f>
        <v/>
      </c>
      <c r="AH64" s="202" t="str">
        <f t="shared" si="0"/>
        <v/>
      </c>
      <c r="AI64" s="202" t="str">
        <f t="shared" si="1"/>
        <v/>
      </c>
      <c r="AJ64" s="202" t="str">
        <f t="shared" si="2"/>
        <v/>
      </c>
      <c r="AK64" s="254" t="str">
        <f>IF('②応募者名簿(印刷用)'!$A$36="","",'②応募者名簿(印刷用)'!$A$36)</f>
        <v/>
      </c>
      <c r="AL64" s="202" t="str">
        <f t="shared" si="3"/>
        <v/>
      </c>
      <c r="AM64" s="258" t="str">
        <f t="shared" si="4"/>
        <v/>
      </c>
      <c r="AN64" s="202" t="str">
        <f t="shared" si="5"/>
        <v/>
      </c>
      <c r="AO64" s="202" t="str">
        <f t="shared" si="6"/>
        <v/>
      </c>
      <c r="AP64" s="202" t="str">
        <f t="shared" si="7"/>
        <v/>
      </c>
      <c r="AQ64" s="254" t="str">
        <f t="shared" si="8"/>
        <v/>
      </c>
      <c r="AR64" s="254" t="str">
        <f t="shared" si="9"/>
        <v/>
      </c>
      <c r="AS64" s="202" t="str">
        <f t="shared" si="10"/>
        <v/>
      </c>
      <c r="BB64" s="204">
        <v>24</v>
      </c>
      <c r="BC64" s="204" t="s">
        <v>144</v>
      </c>
      <c r="BD64" s="207" t="s">
        <v>205</v>
      </c>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row>
    <row r="65" spans="1:110" ht="50.1" customHeight="1" x14ac:dyDescent="0.15">
      <c r="A65" s="53"/>
      <c r="B65" s="54"/>
      <c r="C65" s="54"/>
      <c r="D65" s="53"/>
      <c r="E65" s="53"/>
      <c r="F65" s="53"/>
      <c r="G65" s="53"/>
      <c r="H65" s="53"/>
      <c r="I65" s="53"/>
      <c r="J65" s="53"/>
      <c r="K65" s="53"/>
      <c r="L65" s="53"/>
      <c r="M65" s="53"/>
      <c r="N65" s="53"/>
      <c r="O65" s="53"/>
      <c r="P65" s="53"/>
      <c r="Q65" s="53"/>
      <c r="R65" s="53"/>
      <c r="S65" s="53"/>
      <c r="T65" s="53"/>
      <c r="U65" s="53"/>
      <c r="V65" s="53"/>
      <c r="W65" s="53"/>
      <c r="X65" s="53"/>
      <c r="Y65" s="80">
        <v>42</v>
      </c>
      <c r="Z65" s="225"/>
      <c r="AA65" s="226"/>
      <c r="AB65" s="226"/>
      <c r="AC65" s="233"/>
      <c r="AD65" s="228"/>
      <c r="AF65" s="256" t="str">
        <f>IF('②応募者名簿(印刷用)'!AF14="","",'②応募者名簿(印刷用)'!AF14)</f>
        <v/>
      </c>
      <c r="AG65" s="256" t="str">
        <f>IF('②応募者名簿(印刷用)'!AJ14="","",'②応募者名簿(印刷用)'!AJ14)</f>
        <v/>
      </c>
      <c r="AH65" s="202" t="str">
        <f t="shared" si="0"/>
        <v/>
      </c>
      <c r="AI65" s="202" t="str">
        <f t="shared" si="1"/>
        <v/>
      </c>
      <c r="AJ65" s="202" t="str">
        <f t="shared" si="2"/>
        <v/>
      </c>
      <c r="AK65" s="254" t="str">
        <f>IF('②応募者名簿(印刷用)'!$A$36="","",'②応募者名簿(印刷用)'!$A$36)</f>
        <v/>
      </c>
      <c r="AL65" s="202" t="str">
        <f t="shared" si="3"/>
        <v/>
      </c>
      <c r="AM65" s="258" t="str">
        <f t="shared" si="4"/>
        <v/>
      </c>
      <c r="AN65" s="202" t="str">
        <f t="shared" si="5"/>
        <v/>
      </c>
      <c r="AO65" s="202" t="str">
        <f t="shared" si="6"/>
        <v/>
      </c>
      <c r="AP65" s="202" t="str">
        <f t="shared" si="7"/>
        <v/>
      </c>
      <c r="AQ65" s="254" t="str">
        <f t="shared" si="8"/>
        <v/>
      </c>
      <c r="AR65" s="254" t="str">
        <f t="shared" si="9"/>
        <v/>
      </c>
      <c r="AS65" s="202" t="str">
        <f t="shared" si="10"/>
        <v/>
      </c>
      <c r="BB65" s="204">
        <v>25</v>
      </c>
      <c r="BC65" s="204" t="s">
        <v>145</v>
      </c>
      <c r="BD65" s="207" t="s">
        <v>206</v>
      </c>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row>
    <row r="66" spans="1:110" ht="50.1" customHeight="1" x14ac:dyDescent="0.15">
      <c r="A66" s="53"/>
      <c r="B66" s="54"/>
      <c r="C66" s="54"/>
      <c r="D66" s="53"/>
      <c r="E66" s="53"/>
      <c r="F66" s="53"/>
      <c r="G66" s="53"/>
      <c r="H66" s="53"/>
      <c r="I66" s="53"/>
      <c r="J66" s="53"/>
      <c r="K66" s="53"/>
      <c r="L66" s="53"/>
      <c r="M66" s="53"/>
      <c r="N66" s="53"/>
      <c r="O66" s="53"/>
      <c r="P66" s="53"/>
      <c r="Q66" s="53"/>
      <c r="R66" s="53"/>
      <c r="S66" s="53"/>
      <c r="T66" s="53"/>
      <c r="U66" s="53"/>
      <c r="V66" s="53"/>
      <c r="W66" s="53"/>
      <c r="X66" s="53"/>
      <c r="Y66" s="80">
        <v>43</v>
      </c>
      <c r="Z66" s="225"/>
      <c r="AA66" s="226"/>
      <c r="AB66" s="226"/>
      <c r="AC66" s="233"/>
      <c r="AD66" s="228"/>
      <c r="AF66" s="256" t="str">
        <f>IF('②応募者名簿(印刷用)'!AF15="","",'②応募者名簿(印刷用)'!AF15)</f>
        <v/>
      </c>
      <c r="AG66" s="256" t="str">
        <f>IF('②応募者名簿(印刷用)'!AJ15="","",'②応募者名簿(印刷用)'!AJ15)</f>
        <v/>
      </c>
      <c r="AH66" s="202" t="str">
        <f t="shared" si="0"/>
        <v/>
      </c>
      <c r="AI66" s="202" t="str">
        <f t="shared" si="1"/>
        <v/>
      </c>
      <c r="AJ66" s="202" t="str">
        <f t="shared" si="2"/>
        <v/>
      </c>
      <c r="AK66" s="254" t="str">
        <f>IF('②応募者名簿(印刷用)'!$A$36="","",'②応募者名簿(印刷用)'!$A$36)</f>
        <v/>
      </c>
      <c r="AL66" s="202" t="str">
        <f t="shared" si="3"/>
        <v/>
      </c>
      <c r="AM66" s="258" t="str">
        <f t="shared" si="4"/>
        <v/>
      </c>
      <c r="AN66" s="202" t="str">
        <f t="shared" si="5"/>
        <v/>
      </c>
      <c r="AO66" s="202" t="str">
        <f t="shared" si="6"/>
        <v/>
      </c>
      <c r="AP66" s="202" t="str">
        <f t="shared" si="7"/>
        <v/>
      </c>
      <c r="AQ66" s="254" t="str">
        <f t="shared" si="8"/>
        <v/>
      </c>
      <c r="AR66" s="254" t="str">
        <f t="shared" si="9"/>
        <v/>
      </c>
      <c r="AS66" s="202" t="str">
        <f t="shared" si="10"/>
        <v/>
      </c>
      <c r="BB66" s="204">
        <v>26</v>
      </c>
      <c r="BC66" s="204" t="s">
        <v>228</v>
      </c>
      <c r="BD66" s="205" t="str">
        <f>IF(BE66="愛知県(名古屋市以外)名古屋市","２７","２６")</f>
        <v>２６</v>
      </c>
      <c r="BE66" s="53" t="str">
        <f>BC66&amp;BF66</f>
        <v>愛知県(名古屋市以外)</v>
      </c>
      <c r="BF66" s="53" t="str">
        <f t="shared" ref="BF66:BF67" si="15">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row>
    <row r="67" spans="1:110" ht="50.1" customHeight="1" x14ac:dyDescent="0.15">
      <c r="A67" s="53"/>
      <c r="B67" s="54"/>
      <c r="C67" s="54"/>
      <c r="D67" s="53"/>
      <c r="E67" s="53"/>
      <c r="F67" s="53"/>
      <c r="G67" s="53"/>
      <c r="H67" s="53"/>
      <c r="I67" s="53"/>
      <c r="J67" s="53"/>
      <c r="K67" s="53"/>
      <c r="L67" s="53"/>
      <c r="M67" s="53"/>
      <c r="N67" s="53"/>
      <c r="O67" s="53"/>
      <c r="P67" s="53"/>
      <c r="Q67" s="53"/>
      <c r="R67" s="53"/>
      <c r="S67" s="53"/>
      <c r="T67" s="53"/>
      <c r="U67" s="53"/>
      <c r="V67" s="53"/>
      <c r="W67" s="53"/>
      <c r="X67" s="53"/>
      <c r="Y67" s="80">
        <v>44</v>
      </c>
      <c r="Z67" s="225"/>
      <c r="AA67" s="226"/>
      <c r="AB67" s="226"/>
      <c r="AC67" s="233"/>
      <c r="AD67" s="228"/>
      <c r="AF67" s="256" t="str">
        <f>IF('②応募者名簿(印刷用)'!AF16="","",'②応募者名簿(印刷用)'!AF16)</f>
        <v/>
      </c>
      <c r="AG67" s="256" t="str">
        <f>IF('②応募者名簿(印刷用)'!AJ16="","",'②応募者名簿(印刷用)'!AJ16)</f>
        <v/>
      </c>
      <c r="AH67" s="202" t="str">
        <f t="shared" si="0"/>
        <v/>
      </c>
      <c r="AI67" s="202" t="str">
        <f t="shared" si="1"/>
        <v/>
      </c>
      <c r="AJ67" s="202" t="str">
        <f t="shared" si="2"/>
        <v/>
      </c>
      <c r="AK67" s="254" t="str">
        <f>IF('②応募者名簿(印刷用)'!$A$36="","",'②応募者名簿(印刷用)'!$A$36)</f>
        <v/>
      </c>
      <c r="AL67" s="202" t="str">
        <f t="shared" si="3"/>
        <v/>
      </c>
      <c r="AM67" s="258" t="str">
        <f t="shared" si="4"/>
        <v/>
      </c>
      <c r="AN67" s="202" t="str">
        <f t="shared" si="5"/>
        <v/>
      </c>
      <c r="AO67" s="202" t="str">
        <f t="shared" si="6"/>
        <v/>
      </c>
      <c r="AP67" s="202" t="str">
        <f t="shared" si="7"/>
        <v/>
      </c>
      <c r="AQ67" s="254" t="str">
        <f t="shared" si="8"/>
        <v/>
      </c>
      <c r="AR67" s="254" t="str">
        <f t="shared" si="9"/>
        <v/>
      </c>
      <c r="AS67" s="202" t="str">
        <f t="shared" si="10"/>
        <v/>
      </c>
      <c r="BB67" s="204">
        <v>27</v>
      </c>
      <c r="BC67" s="204" t="s">
        <v>146</v>
      </c>
      <c r="BD67" s="205" t="str">
        <f>IF(BC67=BF67,"２７","")</f>
        <v/>
      </c>
      <c r="BE67" s="53" t="str">
        <f>BC67&amp;BF67</f>
        <v>名古屋市</v>
      </c>
      <c r="BF67" s="53" t="str">
        <f t="shared" si="15"/>
        <v/>
      </c>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row>
    <row r="68" spans="1:110" ht="50.1" customHeight="1" x14ac:dyDescent="0.15">
      <c r="A68" s="53"/>
      <c r="B68" s="54"/>
      <c r="C68" s="54"/>
      <c r="D68" s="53"/>
      <c r="E68" s="53"/>
      <c r="F68" s="53"/>
      <c r="G68" s="53"/>
      <c r="H68" s="53"/>
      <c r="I68" s="53"/>
      <c r="J68" s="53"/>
      <c r="K68" s="53"/>
      <c r="L68" s="53"/>
      <c r="M68" s="53"/>
      <c r="N68" s="53"/>
      <c r="O68" s="53"/>
      <c r="P68" s="53"/>
      <c r="Q68" s="53"/>
      <c r="R68" s="53"/>
      <c r="S68" s="53"/>
      <c r="T68" s="53"/>
      <c r="U68" s="53"/>
      <c r="V68" s="53"/>
      <c r="W68" s="53"/>
      <c r="X68" s="53"/>
      <c r="Y68" s="80">
        <v>45</v>
      </c>
      <c r="Z68" s="225"/>
      <c r="AA68" s="226"/>
      <c r="AB68" s="226"/>
      <c r="AC68" s="233"/>
      <c r="AD68" s="228"/>
      <c r="AF68" s="256" t="str">
        <f>IF('②応募者名簿(印刷用)'!AF17="","",'②応募者名簿(印刷用)'!AF17)</f>
        <v/>
      </c>
      <c r="AG68" s="256" t="str">
        <f>IF('②応募者名簿(印刷用)'!AJ17="","",'②応募者名簿(印刷用)'!AJ17)</f>
        <v/>
      </c>
      <c r="AH68" s="202" t="str">
        <f t="shared" si="0"/>
        <v/>
      </c>
      <c r="AI68" s="202" t="str">
        <f t="shared" si="1"/>
        <v/>
      </c>
      <c r="AJ68" s="202" t="str">
        <f t="shared" si="2"/>
        <v/>
      </c>
      <c r="AK68" s="254" t="str">
        <f>IF('②応募者名簿(印刷用)'!$A$36="","",'②応募者名簿(印刷用)'!$A$36)</f>
        <v/>
      </c>
      <c r="AL68" s="202" t="str">
        <f t="shared" si="3"/>
        <v/>
      </c>
      <c r="AM68" s="258" t="str">
        <f t="shared" si="4"/>
        <v/>
      </c>
      <c r="AN68" s="202" t="str">
        <f t="shared" si="5"/>
        <v/>
      </c>
      <c r="AO68" s="202" t="str">
        <f t="shared" si="6"/>
        <v/>
      </c>
      <c r="AP68" s="202" t="str">
        <f t="shared" si="7"/>
        <v/>
      </c>
      <c r="AQ68" s="254" t="str">
        <f t="shared" si="8"/>
        <v/>
      </c>
      <c r="AR68" s="254" t="str">
        <f t="shared" si="9"/>
        <v/>
      </c>
      <c r="AS68" s="202" t="str">
        <f t="shared" si="10"/>
        <v/>
      </c>
      <c r="BB68" s="204">
        <v>28</v>
      </c>
      <c r="BC68" s="204" t="s">
        <v>147</v>
      </c>
      <c r="BD68" s="207" t="s">
        <v>207</v>
      </c>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row>
    <row r="69" spans="1:110" ht="50.1" customHeight="1" x14ac:dyDescent="0.15">
      <c r="A69" s="53"/>
      <c r="B69" s="54"/>
      <c r="C69" s="54"/>
      <c r="D69" s="53"/>
      <c r="E69" s="53"/>
      <c r="F69" s="53"/>
      <c r="G69" s="53"/>
      <c r="H69" s="53"/>
      <c r="I69" s="53"/>
      <c r="J69" s="53"/>
      <c r="K69" s="53"/>
      <c r="L69" s="53"/>
      <c r="M69" s="53"/>
      <c r="N69" s="53"/>
      <c r="O69" s="53"/>
      <c r="P69" s="53"/>
      <c r="Q69" s="53"/>
      <c r="R69" s="53"/>
      <c r="S69" s="53"/>
      <c r="T69" s="53"/>
      <c r="U69" s="53"/>
      <c r="V69" s="53"/>
      <c r="W69" s="53"/>
      <c r="X69" s="53"/>
      <c r="Y69" s="80">
        <v>46</v>
      </c>
      <c r="Z69" s="225"/>
      <c r="AA69" s="226"/>
      <c r="AB69" s="226"/>
      <c r="AC69" s="233"/>
      <c r="AD69" s="228"/>
      <c r="AF69" s="256" t="str">
        <f>IF('②応募者名簿(印刷用)'!AF18="","",'②応募者名簿(印刷用)'!AF18)</f>
        <v/>
      </c>
      <c r="AG69" s="256" t="str">
        <f>IF('②応募者名簿(印刷用)'!AJ18="","",'②応募者名簿(印刷用)'!AJ18)</f>
        <v/>
      </c>
      <c r="AH69" s="202" t="str">
        <f t="shared" si="0"/>
        <v/>
      </c>
      <c r="AI69" s="202" t="str">
        <f t="shared" si="1"/>
        <v/>
      </c>
      <c r="AJ69" s="202" t="str">
        <f t="shared" si="2"/>
        <v/>
      </c>
      <c r="AK69" s="254" t="str">
        <f>IF('②応募者名簿(印刷用)'!$A$36="","",'②応募者名簿(印刷用)'!$A$36)</f>
        <v/>
      </c>
      <c r="AL69" s="202" t="str">
        <f t="shared" si="3"/>
        <v/>
      </c>
      <c r="AM69" s="258" t="str">
        <f t="shared" si="4"/>
        <v/>
      </c>
      <c r="AN69" s="202" t="str">
        <f t="shared" si="5"/>
        <v/>
      </c>
      <c r="AO69" s="202" t="str">
        <f t="shared" si="6"/>
        <v/>
      </c>
      <c r="AP69" s="202" t="str">
        <f t="shared" si="7"/>
        <v/>
      </c>
      <c r="AQ69" s="254" t="str">
        <f t="shared" si="8"/>
        <v/>
      </c>
      <c r="AR69" s="254" t="str">
        <f t="shared" si="9"/>
        <v/>
      </c>
      <c r="AS69" s="202" t="str">
        <f t="shared" si="10"/>
        <v/>
      </c>
      <c r="BB69" s="204">
        <v>29</v>
      </c>
      <c r="BC69" s="204" t="s">
        <v>148</v>
      </c>
      <c r="BD69" s="207" t="s">
        <v>208</v>
      </c>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row>
    <row r="70" spans="1:110" ht="50.1" customHeight="1" x14ac:dyDescent="0.15">
      <c r="A70" s="53"/>
      <c r="B70" s="54"/>
      <c r="C70" s="54"/>
      <c r="D70" s="53"/>
      <c r="E70" s="53"/>
      <c r="F70" s="53"/>
      <c r="G70" s="53"/>
      <c r="H70" s="53"/>
      <c r="I70" s="53"/>
      <c r="J70" s="53"/>
      <c r="K70" s="53"/>
      <c r="L70" s="53"/>
      <c r="M70" s="53"/>
      <c r="N70" s="53"/>
      <c r="O70" s="53"/>
      <c r="P70" s="53"/>
      <c r="Q70" s="53"/>
      <c r="R70" s="53"/>
      <c r="S70" s="53"/>
      <c r="T70" s="53"/>
      <c r="U70" s="53"/>
      <c r="V70" s="53"/>
      <c r="W70" s="53"/>
      <c r="X70" s="53"/>
      <c r="Y70" s="80">
        <v>47</v>
      </c>
      <c r="Z70" s="225"/>
      <c r="AA70" s="226"/>
      <c r="AB70" s="226"/>
      <c r="AC70" s="233"/>
      <c r="AD70" s="228"/>
      <c r="AF70" s="256" t="str">
        <f>IF('②応募者名簿(印刷用)'!AF19="","",'②応募者名簿(印刷用)'!AF19)</f>
        <v/>
      </c>
      <c r="AG70" s="256" t="str">
        <f>IF('②応募者名簿(印刷用)'!AJ19="","",'②応募者名簿(印刷用)'!AJ19)</f>
        <v/>
      </c>
      <c r="AH70" s="202" t="str">
        <f t="shared" si="0"/>
        <v/>
      </c>
      <c r="AI70" s="202" t="str">
        <f t="shared" si="1"/>
        <v/>
      </c>
      <c r="AJ70" s="202" t="str">
        <f t="shared" si="2"/>
        <v/>
      </c>
      <c r="AK70" s="254" t="str">
        <f>IF('②応募者名簿(印刷用)'!$A$36="","",'②応募者名簿(印刷用)'!$A$36)</f>
        <v/>
      </c>
      <c r="AL70" s="202" t="str">
        <f t="shared" si="3"/>
        <v/>
      </c>
      <c r="AM70" s="258" t="str">
        <f t="shared" si="4"/>
        <v/>
      </c>
      <c r="AN70" s="202" t="str">
        <f t="shared" si="5"/>
        <v/>
      </c>
      <c r="AO70" s="202" t="str">
        <f t="shared" si="6"/>
        <v/>
      </c>
      <c r="AP70" s="202" t="str">
        <f t="shared" si="7"/>
        <v/>
      </c>
      <c r="AQ70" s="254" t="str">
        <f t="shared" si="8"/>
        <v/>
      </c>
      <c r="AR70" s="254" t="str">
        <f t="shared" si="9"/>
        <v/>
      </c>
      <c r="AS70" s="202" t="str">
        <f t="shared" si="10"/>
        <v/>
      </c>
      <c r="BB70" s="204">
        <v>30</v>
      </c>
      <c r="BC70" s="204" t="s">
        <v>229</v>
      </c>
      <c r="BD70" s="205" t="str">
        <f>IF(BE70="京都府(京都市以外)京都市","３１","３０")</f>
        <v>３０</v>
      </c>
      <c r="BE70" s="53" t="str">
        <f t="shared" ref="BE70:BE75" si="16">BC70&amp;BF70</f>
        <v>京都府(京都市以外)</v>
      </c>
      <c r="BF70" s="53" t="str">
        <f t="shared" ref="BF70:BF75" si="17">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row>
    <row r="71" spans="1:110" ht="50.1" customHeight="1" x14ac:dyDescent="0.15">
      <c r="A71" s="53"/>
      <c r="B71" s="54"/>
      <c r="C71" s="54"/>
      <c r="D71" s="53"/>
      <c r="E71" s="53"/>
      <c r="F71" s="53"/>
      <c r="G71" s="53"/>
      <c r="H71" s="53"/>
      <c r="I71" s="53"/>
      <c r="J71" s="53"/>
      <c r="K71" s="53"/>
      <c r="L71" s="53"/>
      <c r="M71" s="53"/>
      <c r="N71" s="53"/>
      <c r="O71" s="53"/>
      <c r="P71" s="53"/>
      <c r="Q71" s="53"/>
      <c r="R71" s="53"/>
      <c r="S71" s="53"/>
      <c r="T71" s="53"/>
      <c r="U71" s="53"/>
      <c r="V71" s="53"/>
      <c r="W71" s="53"/>
      <c r="X71" s="53"/>
      <c r="Y71" s="80">
        <v>48</v>
      </c>
      <c r="Z71" s="225"/>
      <c r="AA71" s="226"/>
      <c r="AB71" s="226"/>
      <c r="AC71" s="233"/>
      <c r="AD71" s="228"/>
      <c r="AF71" s="256" t="str">
        <f>IF('②応募者名簿(印刷用)'!AF20="","",'②応募者名簿(印刷用)'!AF20)</f>
        <v/>
      </c>
      <c r="AG71" s="256" t="str">
        <f>IF('②応募者名簿(印刷用)'!AJ20="","",'②応募者名簿(印刷用)'!AJ20)</f>
        <v/>
      </c>
      <c r="AH71" s="202" t="str">
        <f t="shared" si="0"/>
        <v/>
      </c>
      <c r="AI71" s="202" t="str">
        <f t="shared" si="1"/>
        <v/>
      </c>
      <c r="AJ71" s="202" t="str">
        <f t="shared" si="2"/>
        <v/>
      </c>
      <c r="AK71" s="254" t="str">
        <f>IF('②応募者名簿(印刷用)'!$A$36="","",'②応募者名簿(印刷用)'!$A$36)</f>
        <v/>
      </c>
      <c r="AL71" s="202" t="str">
        <f t="shared" si="3"/>
        <v/>
      </c>
      <c r="AM71" s="258" t="str">
        <f t="shared" si="4"/>
        <v/>
      </c>
      <c r="AN71" s="202" t="str">
        <f t="shared" si="5"/>
        <v/>
      </c>
      <c r="AO71" s="202" t="str">
        <f t="shared" si="6"/>
        <v/>
      </c>
      <c r="AP71" s="202" t="str">
        <f t="shared" si="7"/>
        <v/>
      </c>
      <c r="AQ71" s="254" t="str">
        <f t="shared" si="8"/>
        <v/>
      </c>
      <c r="AR71" s="254" t="str">
        <f t="shared" si="9"/>
        <v/>
      </c>
      <c r="AS71" s="202" t="str">
        <f t="shared" si="10"/>
        <v/>
      </c>
      <c r="BB71" s="204">
        <v>31</v>
      </c>
      <c r="BC71" s="204" t="s">
        <v>149</v>
      </c>
      <c r="BD71" s="205" t="str">
        <f>IF(BC71=BF71,"３２","")</f>
        <v/>
      </c>
      <c r="BE71" s="53" t="str">
        <f t="shared" si="16"/>
        <v>京都市</v>
      </c>
      <c r="BF71" s="53" t="str">
        <f t="shared" si="17"/>
        <v/>
      </c>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row>
    <row r="72" spans="1:110" ht="50.1" customHeight="1" x14ac:dyDescent="0.15">
      <c r="A72" s="53"/>
      <c r="B72" s="54"/>
      <c r="C72" s="54"/>
      <c r="D72" s="53"/>
      <c r="E72" s="53"/>
      <c r="F72" s="53"/>
      <c r="G72" s="53"/>
      <c r="H72" s="53"/>
      <c r="I72" s="53"/>
      <c r="J72" s="53"/>
      <c r="K72" s="53"/>
      <c r="L72" s="53"/>
      <c r="M72" s="53"/>
      <c r="N72" s="53"/>
      <c r="O72" s="53"/>
      <c r="P72" s="53"/>
      <c r="Q72" s="53"/>
      <c r="R72" s="53"/>
      <c r="S72" s="53"/>
      <c r="T72" s="53"/>
      <c r="U72" s="53"/>
      <c r="V72" s="53"/>
      <c r="W72" s="53"/>
      <c r="X72" s="53"/>
      <c r="Y72" s="80">
        <v>49</v>
      </c>
      <c r="Z72" s="225"/>
      <c r="AA72" s="226"/>
      <c r="AB72" s="226"/>
      <c r="AC72" s="233"/>
      <c r="AD72" s="228"/>
      <c r="AF72" s="256" t="str">
        <f>IF('②応募者名簿(印刷用)'!AF21="","",'②応募者名簿(印刷用)'!AF21)</f>
        <v/>
      </c>
      <c r="AG72" s="256" t="str">
        <f>IF('②応募者名簿(印刷用)'!AJ21="","",'②応募者名簿(印刷用)'!AJ21)</f>
        <v/>
      </c>
      <c r="AH72" s="202" t="str">
        <f t="shared" si="0"/>
        <v/>
      </c>
      <c r="AI72" s="202" t="str">
        <f t="shared" si="1"/>
        <v/>
      </c>
      <c r="AJ72" s="202" t="str">
        <f t="shared" si="2"/>
        <v/>
      </c>
      <c r="AK72" s="254" t="str">
        <f>IF('②応募者名簿(印刷用)'!$A$36="","",'②応募者名簿(印刷用)'!$A$36)</f>
        <v/>
      </c>
      <c r="AL72" s="202" t="str">
        <f t="shared" si="3"/>
        <v/>
      </c>
      <c r="AM72" s="258" t="str">
        <f t="shared" si="4"/>
        <v/>
      </c>
      <c r="AN72" s="202" t="str">
        <f t="shared" si="5"/>
        <v/>
      </c>
      <c r="AO72" s="202" t="str">
        <f t="shared" si="6"/>
        <v/>
      </c>
      <c r="AP72" s="202" t="str">
        <f t="shared" si="7"/>
        <v/>
      </c>
      <c r="AQ72" s="254" t="str">
        <f t="shared" si="8"/>
        <v/>
      </c>
      <c r="AR72" s="254" t="str">
        <f t="shared" si="9"/>
        <v/>
      </c>
      <c r="AS72" s="202" t="str">
        <f t="shared" si="10"/>
        <v/>
      </c>
      <c r="BB72" s="204">
        <v>32</v>
      </c>
      <c r="BC72" s="204" t="s">
        <v>230</v>
      </c>
      <c r="BD72" s="205" t="str">
        <f>IF(BE72="大阪府(大阪市以外)大阪市","３３","３２")</f>
        <v>３２</v>
      </c>
      <c r="BE72" s="53" t="str">
        <f t="shared" si="16"/>
        <v>大阪府(大阪府以外)</v>
      </c>
      <c r="BF72" s="53" t="str">
        <f t="shared" si="17"/>
        <v/>
      </c>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row>
    <row r="73" spans="1:110" ht="50.1" customHeight="1" x14ac:dyDescent="0.15">
      <c r="A73" s="53"/>
      <c r="B73" s="54"/>
      <c r="C73" s="54"/>
      <c r="D73" s="53"/>
      <c r="E73" s="53"/>
      <c r="F73" s="53"/>
      <c r="G73" s="53"/>
      <c r="H73" s="53"/>
      <c r="I73" s="53"/>
      <c r="J73" s="53"/>
      <c r="K73" s="53"/>
      <c r="L73" s="53"/>
      <c r="M73" s="53"/>
      <c r="N73" s="53"/>
      <c r="O73" s="53"/>
      <c r="P73" s="53"/>
      <c r="Q73" s="53"/>
      <c r="R73" s="53"/>
      <c r="S73" s="53"/>
      <c r="T73" s="53"/>
      <c r="U73" s="53"/>
      <c r="V73" s="53"/>
      <c r="W73" s="53"/>
      <c r="X73" s="53"/>
      <c r="Y73" s="80">
        <v>50</v>
      </c>
      <c r="Z73" s="225"/>
      <c r="AA73" s="226"/>
      <c r="AB73" s="226"/>
      <c r="AC73" s="233"/>
      <c r="AD73" s="228"/>
      <c r="AF73" s="256" t="str">
        <f>IF('②応募者名簿(印刷用)'!AF22="","",'②応募者名簿(印刷用)'!AF22)</f>
        <v/>
      </c>
      <c r="AG73" s="256" t="str">
        <f>IF('②応募者名簿(印刷用)'!AJ22="","",'②応募者名簿(印刷用)'!AJ22)</f>
        <v/>
      </c>
      <c r="AH73" s="202" t="str">
        <f t="shared" si="0"/>
        <v/>
      </c>
      <c r="AI73" s="202" t="str">
        <f t="shared" si="1"/>
        <v/>
      </c>
      <c r="AJ73" s="202" t="str">
        <f t="shared" si="2"/>
        <v/>
      </c>
      <c r="AK73" s="254" t="str">
        <f>IF('②応募者名簿(印刷用)'!$A$36="","",'②応募者名簿(印刷用)'!$A$36)</f>
        <v/>
      </c>
      <c r="AL73" s="202" t="str">
        <f t="shared" si="3"/>
        <v/>
      </c>
      <c r="AM73" s="258" t="str">
        <f t="shared" si="4"/>
        <v/>
      </c>
      <c r="AN73" s="202" t="str">
        <f t="shared" si="5"/>
        <v/>
      </c>
      <c r="AO73" s="202" t="str">
        <f t="shared" si="6"/>
        <v/>
      </c>
      <c r="AP73" s="202" t="str">
        <f t="shared" si="7"/>
        <v/>
      </c>
      <c r="AQ73" s="254" t="str">
        <f t="shared" si="8"/>
        <v/>
      </c>
      <c r="AR73" s="254" t="str">
        <f t="shared" si="9"/>
        <v/>
      </c>
      <c r="AS73" s="202" t="str">
        <f t="shared" si="10"/>
        <v/>
      </c>
      <c r="BB73" s="204">
        <v>33</v>
      </c>
      <c r="BC73" s="204" t="s">
        <v>150</v>
      </c>
      <c r="BD73" s="205" t="str">
        <f>IF(BC73=BF73,"３３","")</f>
        <v/>
      </c>
      <c r="BE73" s="53" t="str">
        <f t="shared" si="16"/>
        <v>大阪市</v>
      </c>
      <c r="BF73" s="53" t="str">
        <f t="shared" si="17"/>
        <v/>
      </c>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row>
    <row r="74" spans="1:110" ht="50.1" customHeight="1" x14ac:dyDescent="0.15">
      <c r="A74" s="53"/>
      <c r="B74" s="54"/>
      <c r="C74" s="54"/>
      <c r="D74" s="53"/>
      <c r="E74" s="53"/>
      <c r="F74" s="53"/>
      <c r="G74" s="53"/>
      <c r="H74" s="53"/>
      <c r="I74" s="53"/>
      <c r="J74" s="53"/>
      <c r="K74" s="53"/>
      <c r="L74" s="53"/>
      <c r="M74" s="53"/>
      <c r="N74" s="53"/>
      <c r="O74" s="53"/>
      <c r="P74" s="53"/>
      <c r="Q74" s="53"/>
      <c r="R74" s="53"/>
      <c r="S74" s="53"/>
      <c r="T74" s="53"/>
      <c r="U74" s="53"/>
      <c r="V74" s="53"/>
      <c r="W74" s="53"/>
      <c r="X74" s="53"/>
      <c r="Y74" s="80">
        <v>51</v>
      </c>
      <c r="Z74" s="225"/>
      <c r="AA74" s="226"/>
      <c r="AB74" s="226"/>
      <c r="AC74" s="233"/>
      <c r="AD74" s="228"/>
      <c r="AF74" s="256" t="str">
        <f>IF('②応募者名簿(印刷用)'!AF23="","",'②応募者名簿(印刷用)'!AF23)</f>
        <v/>
      </c>
      <c r="AG74" s="256" t="str">
        <f>IF('②応募者名簿(印刷用)'!AJ23="","",'②応募者名簿(印刷用)'!AJ23)</f>
        <v/>
      </c>
      <c r="AH74" s="202" t="str">
        <f t="shared" si="0"/>
        <v/>
      </c>
      <c r="AI74" s="202" t="str">
        <f t="shared" si="1"/>
        <v/>
      </c>
      <c r="AJ74" s="202" t="str">
        <f t="shared" si="2"/>
        <v/>
      </c>
      <c r="AK74" s="254" t="str">
        <f>IF('②応募者名簿(印刷用)'!$A$36="","",'②応募者名簿(印刷用)'!$A$36)</f>
        <v/>
      </c>
      <c r="AL74" s="202" t="str">
        <f t="shared" si="3"/>
        <v/>
      </c>
      <c r="AM74" s="258" t="str">
        <f t="shared" si="4"/>
        <v/>
      </c>
      <c r="AN74" s="202" t="str">
        <f t="shared" si="5"/>
        <v/>
      </c>
      <c r="AO74" s="202" t="str">
        <f t="shared" si="6"/>
        <v/>
      </c>
      <c r="AP74" s="202" t="str">
        <f t="shared" si="7"/>
        <v/>
      </c>
      <c r="AQ74" s="254" t="str">
        <f t="shared" si="8"/>
        <v/>
      </c>
      <c r="AR74" s="254" t="str">
        <f t="shared" si="9"/>
        <v/>
      </c>
      <c r="AS74" s="202" t="str">
        <f t="shared" si="10"/>
        <v/>
      </c>
      <c r="BB74" s="204">
        <v>34</v>
      </c>
      <c r="BC74" s="204" t="s">
        <v>231</v>
      </c>
      <c r="BD74" s="205" t="str">
        <f>IF(BE74="兵庫県(神戸市以外)神戸市","３５","３４")</f>
        <v>３４</v>
      </c>
      <c r="BE74" s="53" t="str">
        <f t="shared" si="16"/>
        <v>兵庫県(神戸市以外)</v>
      </c>
      <c r="BF74" s="53" t="str">
        <f t="shared" si="17"/>
        <v/>
      </c>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row>
    <row r="75" spans="1:110" ht="50.1" customHeight="1" x14ac:dyDescent="0.15">
      <c r="A75" s="53"/>
      <c r="B75" s="54"/>
      <c r="C75" s="54"/>
      <c r="D75" s="53"/>
      <c r="E75" s="53"/>
      <c r="F75" s="53"/>
      <c r="G75" s="53"/>
      <c r="H75" s="53"/>
      <c r="I75" s="53"/>
      <c r="J75" s="53"/>
      <c r="K75" s="53"/>
      <c r="L75" s="53"/>
      <c r="M75" s="53"/>
      <c r="N75" s="53"/>
      <c r="O75" s="53"/>
      <c r="P75" s="53"/>
      <c r="Q75" s="53"/>
      <c r="R75" s="53"/>
      <c r="S75" s="53"/>
      <c r="T75" s="53"/>
      <c r="U75" s="53"/>
      <c r="V75" s="53"/>
      <c r="W75" s="53"/>
      <c r="X75" s="53"/>
      <c r="Y75" s="80">
        <v>52</v>
      </c>
      <c r="Z75" s="225"/>
      <c r="AA75" s="226"/>
      <c r="AB75" s="226"/>
      <c r="AC75" s="233"/>
      <c r="AD75" s="228"/>
      <c r="AF75" s="256" t="str">
        <f>IF('②応募者名簿(印刷用)'!AF24="","",'②応募者名簿(印刷用)'!AF24)</f>
        <v/>
      </c>
      <c r="AG75" s="256" t="str">
        <f>IF('②応募者名簿(印刷用)'!AJ24="","",'②応募者名簿(印刷用)'!AJ24)</f>
        <v/>
      </c>
      <c r="AH75" s="202" t="str">
        <f t="shared" si="0"/>
        <v/>
      </c>
      <c r="AI75" s="202" t="str">
        <f t="shared" si="1"/>
        <v/>
      </c>
      <c r="AJ75" s="202" t="str">
        <f t="shared" si="2"/>
        <v/>
      </c>
      <c r="AK75" s="254" t="str">
        <f>IF('②応募者名簿(印刷用)'!$A$36="","",'②応募者名簿(印刷用)'!$A$36)</f>
        <v/>
      </c>
      <c r="AL75" s="202" t="str">
        <f t="shared" si="3"/>
        <v/>
      </c>
      <c r="AM75" s="258" t="str">
        <f t="shared" si="4"/>
        <v/>
      </c>
      <c r="AN75" s="202" t="str">
        <f t="shared" si="5"/>
        <v/>
      </c>
      <c r="AO75" s="202" t="str">
        <f t="shared" si="6"/>
        <v/>
      </c>
      <c r="AP75" s="202" t="str">
        <f t="shared" si="7"/>
        <v/>
      </c>
      <c r="AQ75" s="254" t="str">
        <f t="shared" si="8"/>
        <v/>
      </c>
      <c r="AR75" s="254" t="str">
        <f t="shared" si="9"/>
        <v/>
      </c>
      <c r="AS75" s="202" t="str">
        <f t="shared" si="10"/>
        <v/>
      </c>
      <c r="BB75" s="204">
        <v>35</v>
      </c>
      <c r="BC75" s="204" t="s">
        <v>151</v>
      </c>
      <c r="BD75" s="205" t="str">
        <f>IF(BC75=BF75,"３５","")</f>
        <v/>
      </c>
      <c r="BE75" s="53" t="str">
        <f t="shared" si="16"/>
        <v>神戸市</v>
      </c>
      <c r="BF75" s="53" t="str">
        <f t="shared" si="17"/>
        <v/>
      </c>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row>
    <row r="76" spans="1:110" ht="50.1" customHeight="1" x14ac:dyDescent="0.15">
      <c r="A76" s="53"/>
      <c r="B76" s="54"/>
      <c r="C76" s="54"/>
      <c r="D76" s="53"/>
      <c r="E76" s="53"/>
      <c r="F76" s="53"/>
      <c r="G76" s="53"/>
      <c r="H76" s="53"/>
      <c r="I76" s="53"/>
      <c r="J76" s="53"/>
      <c r="K76" s="53"/>
      <c r="L76" s="53"/>
      <c r="M76" s="53"/>
      <c r="N76" s="53"/>
      <c r="O76" s="53"/>
      <c r="P76" s="53"/>
      <c r="Q76" s="53"/>
      <c r="R76" s="53"/>
      <c r="S76" s="53"/>
      <c r="T76" s="53"/>
      <c r="U76" s="53"/>
      <c r="V76" s="53"/>
      <c r="W76" s="53"/>
      <c r="X76" s="53"/>
      <c r="Y76" s="80">
        <v>53</v>
      </c>
      <c r="Z76" s="225"/>
      <c r="AA76" s="226"/>
      <c r="AB76" s="226"/>
      <c r="AC76" s="233"/>
      <c r="AD76" s="228"/>
      <c r="AF76" s="256" t="str">
        <f>IF('②応募者名簿(印刷用)'!AF25="","",'②応募者名簿(印刷用)'!AF25)</f>
        <v/>
      </c>
      <c r="AG76" s="256" t="str">
        <f>IF('②応募者名簿(印刷用)'!AJ25="","",'②応募者名簿(印刷用)'!AJ25)</f>
        <v/>
      </c>
      <c r="AH76" s="202" t="str">
        <f t="shared" si="0"/>
        <v/>
      </c>
      <c r="AI76" s="202" t="str">
        <f t="shared" si="1"/>
        <v/>
      </c>
      <c r="AJ76" s="202" t="str">
        <f t="shared" si="2"/>
        <v/>
      </c>
      <c r="AK76" s="254" t="str">
        <f>IF('②応募者名簿(印刷用)'!$A$36="","",'②応募者名簿(印刷用)'!$A$36)</f>
        <v/>
      </c>
      <c r="AL76" s="202" t="str">
        <f t="shared" si="3"/>
        <v/>
      </c>
      <c r="AM76" s="258" t="str">
        <f t="shared" si="4"/>
        <v/>
      </c>
      <c r="AN76" s="202" t="str">
        <f t="shared" si="5"/>
        <v/>
      </c>
      <c r="AO76" s="202" t="str">
        <f t="shared" si="6"/>
        <v/>
      </c>
      <c r="AP76" s="202" t="str">
        <f t="shared" si="7"/>
        <v/>
      </c>
      <c r="AQ76" s="254" t="str">
        <f t="shared" si="8"/>
        <v/>
      </c>
      <c r="AR76" s="254" t="str">
        <f t="shared" si="9"/>
        <v/>
      </c>
      <c r="AS76" s="202" t="str">
        <f t="shared" si="10"/>
        <v/>
      </c>
      <c r="BB76" s="204">
        <v>36</v>
      </c>
      <c r="BC76" s="204" t="s">
        <v>152</v>
      </c>
      <c r="BD76" s="207" t="s">
        <v>209</v>
      </c>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row>
    <row r="77" spans="1:110" ht="50.1" customHeight="1" x14ac:dyDescent="0.15">
      <c r="A77" s="53"/>
      <c r="B77" s="54"/>
      <c r="C77" s="54"/>
      <c r="D77" s="53"/>
      <c r="E77" s="53"/>
      <c r="F77" s="53"/>
      <c r="G77" s="53"/>
      <c r="H77" s="53"/>
      <c r="I77" s="53"/>
      <c r="J77" s="53"/>
      <c r="K77" s="53"/>
      <c r="L77" s="53"/>
      <c r="M77" s="53"/>
      <c r="N77" s="53"/>
      <c r="O77" s="53"/>
      <c r="P77" s="53"/>
      <c r="Q77" s="53"/>
      <c r="R77" s="53"/>
      <c r="S77" s="53"/>
      <c r="T77" s="53"/>
      <c r="U77" s="53"/>
      <c r="V77" s="53"/>
      <c r="W77" s="53"/>
      <c r="X77" s="53"/>
      <c r="Y77" s="80">
        <v>54</v>
      </c>
      <c r="Z77" s="225"/>
      <c r="AA77" s="226"/>
      <c r="AB77" s="226"/>
      <c r="AC77" s="233"/>
      <c r="AD77" s="228"/>
      <c r="AF77" s="256" t="str">
        <f>IF('②応募者名簿(印刷用)'!AF26="","",'②応募者名簿(印刷用)'!AF26)</f>
        <v/>
      </c>
      <c r="AG77" s="256" t="str">
        <f>IF('②応募者名簿(印刷用)'!AJ26="","",'②応募者名簿(印刷用)'!AJ26)</f>
        <v/>
      </c>
      <c r="AH77" s="202" t="str">
        <f t="shared" si="0"/>
        <v/>
      </c>
      <c r="AI77" s="202" t="str">
        <f t="shared" si="1"/>
        <v/>
      </c>
      <c r="AJ77" s="202" t="str">
        <f t="shared" si="2"/>
        <v/>
      </c>
      <c r="AK77" s="254" t="str">
        <f>IF('②応募者名簿(印刷用)'!$A$36="","",'②応募者名簿(印刷用)'!$A$36)</f>
        <v/>
      </c>
      <c r="AL77" s="202" t="str">
        <f t="shared" si="3"/>
        <v/>
      </c>
      <c r="AM77" s="258" t="str">
        <f t="shared" si="4"/>
        <v/>
      </c>
      <c r="AN77" s="202" t="str">
        <f t="shared" si="5"/>
        <v/>
      </c>
      <c r="AO77" s="202" t="str">
        <f t="shared" si="6"/>
        <v/>
      </c>
      <c r="AP77" s="202" t="str">
        <f t="shared" si="7"/>
        <v/>
      </c>
      <c r="AQ77" s="254" t="str">
        <f t="shared" si="8"/>
        <v/>
      </c>
      <c r="AR77" s="254" t="str">
        <f t="shared" si="9"/>
        <v/>
      </c>
      <c r="AS77" s="202" t="str">
        <f t="shared" si="10"/>
        <v/>
      </c>
      <c r="BB77" s="204">
        <v>37</v>
      </c>
      <c r="BC77" s="204" t="s">
        <v>153</v>
      </c>
      <c r="BD77" s="207" t="s">
        <v>210</v>
      </c>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row>
    <row r="78" spans="1:110" ht="50.1" customHeight="1" x14ac:dyDescent="0.15">
      <c r="A78" s="53"/>
      <c r="B78" s="54"/>
      <c r="C78" s="54"/>
      <c r="D78" s="53"/>
      <c r="E78" s="53"/>
      <c r="F78" s="53"/>
      <c r="G78" s="53"/>
      <c r="H78" s="53"/>
      <c r="I78" s="53"/>
      <c r="J78" s="53"/>
      <c r="K78" s="53"/>
      <c r="L78" s="53"/>
      <c r="M78" s="53"/>
      <c r="N78" s="53"/>
      <c r="O78" s="53"/>
      <c r="P78" s="53"/>
      <c r="Q78" s="53"/>
      <c r="R78" s="53"/>
      <c r="S78" s="53"/>
      <c r="T78" s="53"/>
      <c r="U78" s="53"/>
      <c r="V78" s="53"/>
      <c r="W78" s="53"/>
      <c r="X78" s="53"/>
      <c r="Y78" s="80">
        <v>55</v>
      </c>
      <c r="Z78" s="225"/>
      <c r="AA78" s="226"/>
      <c r="AB78" s="226"/>
      <c r="AC78" s="233"/>
      <c r="AD78" s="228"/>
      <c r="AF78" s="256" t="str">
        <f>IF('②応募者名簿(印刷用)'!AF27="","",'②応募者名簿(印刷用)'!AF27)</f>
        <v/>
      </c>
      <c r="AG78" s="256" t="str">
        <f>IF('②応募者名簿(印刷用)'!AJ27="","",'②応募者名簿(印刷用)'!AJ27)</f>
        <v/>
      </c>
      <c r="AH78" s="202" t="str">
        <f t="shared" si="0"/>
        <v/>
      </c>
      <c r="AI78" s="202" t="str">
        <f t="shared" si="1"/>
        <v/>
      </c>
      <c r="AJ78" s="202" t="str">
        <f t="shared" si="2"/>
        <v/>
      </c>
      <c r="AK78" s="254" t="str">
        <f>IF('②応募者名簿(印刷用)'!$A$36="","",'②応募者名簿(印刷用)'!$A$36)</f>
        <v/>
      </c>
      <c r="AL78" s="202" t="str">
        <f t="shared" si="3"/>
        <v/>
      </c>
      <c r="AM78" s="258" t="str">
        <f t="shared" si="4"/>
        <v/>
      </c>
      <c r="AN78" s="202" t="str">
        <f t="shared" si="5"/>
        <v/>
      </c>
      <c r="AO78" s="202" t="str">
        <f t="shared" si="6"/>
        <v/>
      </c>
      <c r="AP78" s="202" t="str">
        <f t="shared" si="7"/>
        <v/>
      </c>
      <c r="AQ78" s="254" t="str">
        <f t="shared" si="8"/>
        <v/>
      </c>
      <c r="AR78" s="254" t="str">
        <f t="shared" si="9"/>
        <v/>
      </c>
      <c r="AS78" s="202" t="str">
        <f t="shared" si="10"/>
        <v/>
      </c>
      <c r="BB78" s="204">
        <v>38</v>
      </c>
      <c r="BC78" s="204" t="s">
        <v>154</v>
      </c>
      <c r="BD78" s="207" t="s">
        <v>211</v>
      </c>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row>
    <row r="79" spans="1:110" ht="50.1" customHeight="1" x14ac:dyDescent="0.15">
      <c r="A79" s="53"/>
      <c r="B79" s="54"/>
      <c r="C79" s="54"/>
      <c r="D79" s="53"/>
      <c r="E79" s="53"/>
      <c r="F79" s="53"/>
      <c r="G79" s="53"/>
      <c r="H79" s="53"/>
      <c r="I79" s="53"/>
      <c r="J79" s="53"/>
      <c r="K79" s="53"/>
      <c r="L79" s="53"/>
      <c r="M79" s="53"/>
      <c r="N79" s="53"/>
      <c r="O79" s="53"/>
      <c r="P79" s="53"/>
      <c r="Q79" s="53"/>
      <c r="R79" s="53"/>
      <c r="S79" s="53"/>
      <c r="T79" s="53"/>
      <c r="U79" s="53"/>
      <c r="V79" s="53"/>
      <c r="W79" s="53"/>
      <c r="X79" s="53"/>
      <c r="Y79" s="80">
        <v>56</v>
      </c>
      <c r="Z79" s="225"/>
      <c r="AA79" s="226"/>
      <c r="AB79" s="226"/>
      <c r="AC79" s="233"/>
      <c r="AD79" s="228"/>
      <c r="AF79" s="256" t="str">
        <f>IF('②応募者名簿(印刷用)'!AF28="","",'②応募者名簿(印刷用)'!AF28)</f>
        <v/>
      </c>
      <c r="AG79" s="256" t="str">
        <f>IF('②応募者名簿(印刷用)'!AJ28="","",'②応募者名簿(印刷用)'!AJ28)</f>
        <v/>
      </c>
      <c r="AH79" s="202" t="str">
        <f t="shared" si="0"/>
        <v/>
      </c>
      <c r="AI79" s="202" t="str">
        <f t="shared" si="1"/>
        <v/>
      </c>
      <c r="AJ79" s="202" t="str">
        <f t="shared" si="2"/>
        <v/>
      </c>
      <c r="AK79" s="254" t="str">
        <f>IF('②応募者名簿(印刷用)'!$A$36="","",'②応募者名簿(印刷用)'!$A$36)</f>
        <v/>
      </c>
      <c r="AL79" s="202" t="str">
        <f t="shared" si="3"/>
        <v/>
      </c>
      <c r="AM79" s="258" t="str">
        <f t="shared" si="4"/>
        <v/>
      </c>
      <c r="AN79" s="202" t="str">
        <f t="shared" si="5"/>
        <v/>
      </c>
      <c r="AO79" s="202" t="str">
        <f t="shared" si="6"/>
        <v/>
      </c>
      <c r="AP79" s="202" t="str">
        <f t="shared" si="7"/>
        <v/>
      </c>
      <c r="AQ79" s="254" t="str">
        <f t="shared" si="8"/>
        <v/>
      </c>
      <c r="AR79" s="254" t="str">
        <f t="shared" si="9"/>
        <v/>
      </c>
      <c r="AS79" s="202" t="str">
        <f t="shared" si="10"/>
        <v/>
      </c>
      <c r="BB79" s="204">
        <v>39</v>
      </c>
      <c r="BC79" s="204" t="s">
        <v>155</v>
      </c>
      <c r="BD79" s="207" t="s">
        <v>212</v>
      </c>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row>
    <row r="80" spans="1:110" ht="50.1" customHeight="1" x14ac:dyDescent="0.15">
      <c r="A80" s="53"/>
      <c r="B80" s="54"/>
      <c r="C80" s="54"/>
      <c r="D80" s="53"/>
      <c r="E80" s="53"/>
      <c r="F80" s="53"/>
      <c r="G80" s="53"/>
      <c r="H80" s="53"/>
      <c r="I80" s="53"/>
      <c r="J80" s="53"/>
      <c r="K80" s="53"/>
      <c r="L80" s="53"/>
      <c r="M80" s="53"/>
      <c r="N80" s="53"/>
      <c r="O80" s="53"/>
      <c r="P80" s="53"/>
      <c r="Q80" s="53"/>
      <c r="R80" s="53"/>
      <c r="S80" s="53"/>
      <c r="T80" s="53"/>
      <c r="U80" s="53"/>
      <c r="V80" s="53"/>
      <c r="W80" s="53"/>
      <c r="X80" s="53"/>
      <c r="Y80" s="80">
        <v>57</v>
      </c>
      <c r="Z80" s="225"/>
      <c r="AA80" s="226"/>
      <c r="AB80" s="226"/>
      <c r="AC80" s="233"/>
      <c r="AD80" s="228"/>
      <c r="AF80" s="256" t="str">
        <f>IF('②応募者名簿(印刷用)'!AF29="","",'②応募者名簿(印刷用)'!AF29)</f>
        <v/>
      </c>
      <c r="AG80" s="256" t="str">
        <f>IF('②応募者名簿(印刷用)'!AJ29="","",'②応募者名簿(印刷用)'!AJ29)</f>
        <v/>
      </c>
      <c r="AH80" s="202" t="str">
        <f t="shared" si="0"/>
        <v/>
      </c>
      <c r="AI80" s="202" t="str">
        <f t="shared" si="1"/>
        <v/>
      </c>
      <c r="AJ80" s="202" t="str">
        <f t="shared" si="2"/>
        <v/>
      </c>
      <c r="AK80" s="254" t="str">
        <f>IF('②応募者名簿(印刷用)'!$A$36="","",'②応募者名簿(印刷用)'!$A$36)</f>
        <v/>
      </c>
      <c r="AL80" s="202" t="str">
        <f t="shared" si="3"/>
        <v/>
      </c>
      <c r="AM80" s="258" t="str">
        <f t="shared" si="4"/>
        <v/>
      </c>
      <c r="AN80" s="202" t="str">
        <f t="shared" si="5"/>
        <v/>
      </c>
      <c r="AO80" s="202" t="str">
        <f t="shared" si="6"/>
        <v/>
      </c>
      <c r="AP80" s="202" t="str">
        <f t="shared" si="7"/>
        <v/>
      </c>
      <c r="AQ80" s="254" t="str">
        <f t="shared" si="8"/>
        <v/>
      </c>
      <c r="AR80" s="254" t="str">
        <f t="shared" si="9"/>
        <v/>
      </c>
      <c r="AS80" s="202" t="str">
        <f t="shared" si="10"/>
        <v/>
      </c>
      <c r="BB80" s="204">
        <v>40</v>
      </c>
      <c r="BC80" s="204" t="s">
        <v>156</v>
      </c>
      <c r="BD80" s="207" t="s">
        <v>213</v>
      </c>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DF80" s="53"/>
    </row>
    <row r="81" spans="1:110" ht="50.1" customHeight="1" x14ac:dyDescent="0.15">
      <c r="A81" s="53"/>
      <c r="B81" s="54"/>
      <c r="C81" s="54"/>
      <c r="D81" s="53"/>
      <c r="E81" s="53"/>
      <c r="F81" s="53"/>
      <c r="G81" s="53"/>
      <c r="H81" s="53"/>
      <c r="I81" s="53"/>
      <c r="J81" s="53"/>
      <c r="K81" s="53"/>
      <c r="L81" s="53"/>
      <c r="M81" s="53"/>
      <c r="N81" s="53"/>
      <c r="O81" s="53"/>
      <c r="P81" s="53"/>
      <c r="Q81" s="53"/>
      <c r="R81" s="53"/>
      <c r="S81" s="53"/>
      <c r="T81" s="53"/>
      <c r="U81" s="53"/>
      <c r="V81" s="53"/>
      <c r="W81" s="53"/>
      <c r="X81" s="53"/>
      <c r="Y81" s="80">
        <v>58</v>
      </c>
      <c r="Z81" s="225"/>
      <c r="AA81" s="226"/>
      <c r="AB81" s="226"/>
      <c r="AC81" s="233"/>
      <c r="AD81" s="228"/>
      <c r="AF81" s="256" t="str">
        <f>IF('②応募者名簿(印刷用)'!AF30="","",'②応募者名簿(印刷用)'!AF30)</f>
        <v/>
      </c>
      <c r="AG81" s="256" t="str">
        <f>IF('②応募者名簿(印刷用)'!AJ30="","",'②応募者名簿(印刷用)'!AJ30)</f>
        <v/>
      </c>
      <c r="AH81" s="202" t="str">
        <f t="shared" si="0"/>
        <v/>
      </c>
      <c r="AI81" s="202" t="str">
        <f t="shared" si="1"/>
        <v/>
      </c>
      <c r="AJ81" s="202" t="str">
        <f t="shared" si="2"/>
        <v/>
      </c>
      <c r="AK81" s="254" t="str">
        <f>IF('②応募者名簿(印刷用)'!$A$36="","",'②応募者名簿(印刷用)'!$A$36)</f>
        <v/>
      </c>
      <c r="AL81" s="202" t="str">
        <f t="shared" si="3"/>
        <v/>
      </c>
      <c r="AM81" s="258" t="str">
        <f t="shared" si="4"/>
        <v/>
      </c>
      <c r="AN81" s="202" t="str">
        <f t="shared" si="5"/>
        <v/>
      </c>
      <c r="AO81" s="202" t="str">
        <f t="shared" si="6"/>
        <v/>
      </c>
      <c r="AP81" s="202" t="str">
        <f t="shared" si="7"/>
        <v/>
      </c>
      <c r="AQ81" s="254" t="str">
        <f t="shared" si="8"/>
        <v/>
      </c>
      <c r="AR81" s="254" t="str">
        <f t="shared" si="9"/>
        <v/>
      </c>
      <c r="AS81" s="202" t="str">
        <f t="shared" si="10"/>
        <v/>
      </c>
      <c r="BB81" s="204">
        <v>41</v>
      </c>
      <c r="BC81" s="204" t="s">
        <v>232</v>
      </c>
      <c r="BD81" s="205" t="str">
        <f>IF(BE81="広島県(広島市以外)広島市","４２","４１")</f>
        <v>４１</v>
      </c>
      <c r="BE81" s="53" t="str">
        <f>BC81&amp;BF81</f>
        <v>広島県(広島市以外)</v>
      </c>
      <c r="BF81" s="5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row>
    <row r="82" spans="1:110" ht="50.1" customHeight="1" x14ac:dyDescent="0.15">
      <c r="A82" s="53"/>
      <c r="B82" s="54"/>
      <c r="C82" s="54"/>
      <c r="D82" s="53"/>
      <c r="E82" s="53"/>
      <c r="F82" s="53"/>
      <c r="G82" s="53"/>
      <c r="H82" s="53"/>
      <c r="I82" s="53"/>
      <c r="J82" s="53"/>
      <c r="K82" s="53"/>
      <c r="L82" s="53"/>
      <c r="M82" s="53"/>
      <c r="N82" s="53"/>
      <c r="O82" s="53"/>
      <c r="P82" s="53"/>
      <c r="Q82" s="53"/>
      <c r="R82" s="53"/>
      <c r="S82" s="53"/>
      <c r="T82" s="53"/>
      <c r="U82" s="53"/>
      <c r="V82" s="53"/>
      <c r="W82" s="53"/>
      <c r="X82" s="53"/>
      <c r="Y82" s="80">
        <v>59</v>
      </c>
      <c r="Z82" s="225"/>
      <c r="AA82" s="226"/>
      <c r="AB82" s="226"/>
      <c r="AC82" s="233"/>
      <c r="AD82" s="228"/>
      <c r="AF82" s="256" t="str">
        <f>IF('②応募者名簿(印刷用)'!AF31="","",'②応募者名簿(印刷用)'!AF31)</f>
        <v/>
      </c>
      <c r="AG82" s="256" t="str">
        <f>IF('②応募者名簿(印刷用)'!AJ31="","",'②応募者名簿(印刷用)'!AJ31)</f>
        <v/>
      </c>
      <c r="AH82" s="202" t="str">
        <f t="shared" si="0"/>
        <v/>
      </c>
      <c r="AI82" s="202" t="str">
        <f t="shared" si="1"/>
        <v/>
      </c>
      <c r="AJ82" s="202" t="str">
        <f t="shared" si="2"/>
        <v/>
      </c>
      <c r="AK82" s="254" t="str">
        <f>IF('②応募者名簿(印刷用)'!$A$36="","",'②応募者名簿(印刷用)'!$A$36)</f>
        <v/>
      </c>
      <c r="AL82" s="202" t="str">
        <f t="shared" si="3"/>
        <v/>
      </c>
      <c r="AM82" s="258" t="str">
        <f t="shared" si="4"/>
        <v/>
      </c>
      <c r="AN82" s="202" t="str">
        <f t="shared" si="5"/>
        <v/>
      </c>
      <c r="AO82" s="202" t="str">
        <f t="shared" si="6"/>
        <v/>
      </c>
      <c r="AP82" s="202" t="str">
        <f t="shared" si="7"/>
        <v/>
      </c>
      <c r="AQ82" s="254" t="str">
        <f t="shared" si="8"/>
        <v/>
      </c>
      <c r="AR82" s="254" t="str">
        <f t="shared" si="9"/>
        <v/>
      </c>
      <c r="AS82" s="202" t="str">
        <f t="shared" si="10"/>
        <v/>
      </c>
      <c r="BB82" s="204">
        <v>42</v>
      </c>
      <c r="BC82" s="204" t="s">
        <v>157</v>
      </c>
      <c r="BD82" s="205" t="str">
        <f>IF(BC82=BF82,"４２","")</f>
        <v/>
      </c>
      <c r="BE82" s="53" t="str">
        <f>BC82&amp;BF82</f>
        <v>広島市</v>
      </c>
      <c r="BF82" s="5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row>
    <row r="83" spans="1:110" ht="50.1" customHeight="1" x14ac:dyDescent="0.15">
      <c r="A83" s="53"/>
      <c r="B83" s="54"/>
      <c r="C83" s="54"/>
      <c r="D83" s="53"/>
      <c r="E83" s="53"/>
      <c r="F83" s="53"/>
      <c r="G83" s="53"/>
      <c r="H83" s="53"/>
      <c r="I83" s="53"/>
      <c r="J83" s="53"/>
      <c r="K83" s="53"/>
      <c r="L83" s="53"/>
      <c r="M83" s="53"/>
      <c r="N83" s="53"/>
      <c r="O83" s="53"/>
      <c r="P83" s="53"/>
      <c r="Q83" s="53"/>
      <c r="R83" s="53"/>
      <c r="S83" s="53"/>
      <c r="T83" s="53"/>
      <c r="U83" s="53"/>
      <c r="V83" s="53"/>
      <c r="W83" s="53"/>
      <c r="X83" s="53"/>
      <c r="Y83" s="80">
        <v>60</v>
      </c>
      <c r="Z83" s="225"/>
      <c r="AA83" s="226"/>
      <c r="AB83" s="226"/>
      <c r="AC83" s="233"/>
      <c r="AD83" s="228"/>
      <c r="AF83" s="256" t="str">
        <f>IF('②応募者名簿(印刷用)'!AF32="","",'②応募者名簿(印刷用)'!AF32)</f>
        <v/>
      </c>
      <c r="AG83" s="256" t="str">
        <f>IF('②応募者名簿(印刷用)'!AJ32="","",'②応募者名簿(印刷用)'!AJ32)</f>
        <v/>
      </c>
      <c r="AH83" s="202" t="str">
        <f t="shared" si="0"/>
        <v/>
      </c>
      <c r="AI83" s="202" t="str">
        <f t="shared" si="1"/>
        <v/>
      </c>
      <c r="AJ83" s="202" t="str">
        <f t="shared" si="2"/>
        <v/>
      </c>
      <c r="AK83" s="254" t="str">
        <f>IF('②応募者名簿(印刷用)'!$A$36="","",'②応募者名簿(印刷用)'!$A$36)</f>
        <v/>
      </c>
      <c r="AL83" s="202" t="str">
        <f t="shared" si="3"/>
        <v/>
      </c>
      <c r="AM83" s="258" t="str">
        <f t="shared" si="4"/>
        <v/>
      </c>
      <c r="AN83" s="202" t="str">
        <f t="shared" si="5"/>
        <v/>
      </c>
      <c r="AO83" s="202" t="str">
        <f t="shared" si="6"/>
        <v/>
      </c>
      <c r="AP83" s="202" t="str">
        <f t="shared" si="7"/>
        <v/>
      </c>
      <c r="AQ83" s="254" t="str">
        <f t="shared" si="8"/>
        <v/>
      </c>
      <c r="AR83" s="254" t="str">
        <f t="shared" si="9"/>
        <v/>
      </c>
      <c r="AS83" s="202" t="str">
        <f t="shared" si="10"/>
        <v/>
      </c>
      <c r="BB83" s="204">
        <v>43</v>
      </c>
      <c r="BC83" s="204" t="s">
        <v>158</v>
      </c>
      <c r="BD83" s="207" t="s">
        <v>214</v>
      </c>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row>
    <row r="84" spans="1:110" ht="50.1" customHeight="1" x14ac:dyDescent="0.15">
      <c r="A84" s="53"/>
      <c r="B84" s="54"/>
      <c r="C84" s="54"/>
      <c r="D84" s="53"/>
      <c r="E84" s="53"/>
      <c r="F84" s="53"/>
      <c r="G84" s="53"/>
      <c r="H84" s="53"/>
      <c r="I84" s="53"/>
      <c r="J84" s="53"/>
      <c r="K84" s="53"/>
      <c r="L84" s="53"/>
      <c r="M84" s="53"/>
      <c r="N84" s="53"/>
      <c r="O84" s="53"/>
      <c r="P84" s="53"/>
      <c r="Q84" s="53"/>
      <c r="R84" s="53"/>
      <c r="S84" s="53"/>
      <c r="T84" s="53"/>
      <c r="U84" s="53"/>
      <c r="V84" s="53"/>
      <c r="W84" s="53"/>
      <c r="X84" s="53"/>
      <c r="Y84" s="80">
        <v>61</v>
      </c>
      <c r="Z84" s="225"/>
      <c r="AA84" s="226"/>
      <c r="AB84" s="226"/>
      <c r="AC84" s="233"/>
      <c r="AD84" s="228"/>
      <c r="AF84" s="256" t="str">
        <f>IF('②応募者名簿(印刷用)'!BI3="","",'②応募者名簿(印刷用)'!BI3)</f>
        <v/>
      </c>
      <c r="AG84" s="256" t="str">
        <f>IF('②応募者名簿(印刷用)'!BM3="","",'②応募者名簿(印刷用)'!BM3)</f>
        <v/>
      </c>
      <c r="AH84" s="202" t="str">
        <f t="shared" si="0"/>
        <v/>
      </c>
      <c r="AI84" s="202" t="str">
        <f t="shared" si="1"/>
        <v/>
      </c>
      <c r="AJ84" s="202" t="str">
        <f t="shared" si="2"/>
        <v/>
      </c>
      <c r="AK84" s="254" t="str">
        <f>IF('②応募者名簿(印刷用)'!$A$36="","",'②応募者名簿(印刷用)'!$A$36)</f>
        <v/>
      </c>
      <c r="AL84" s="202" t="str">
        <f t="shared" si="3"/>
        <v/>
      </c>
      <c r="AM84" s="258" t="str">
        <f t="shared" si="4"/>
        <v/>
      </c>
      <c r="AN84" s="202" t="str">
        <f t="shared" si="5"/>
        <v/>
      </c>
      <c r="AO84" s="202" t="str">
        <f t="shared" si="6"/>
        <v/>
      </c>
      <c r="AP84" s="202" t="str">
        <f t="shared" si="7"/>
        <v/>
      </c>
      <c r="AQ84" s="254" t="str">
        <f t="shared" si="8"/>
        <v/>
      </c>
      <c r="AR84" s="254" t="str">
        <f t="shared" si="9"/>
        <v/>
      </c>
      <c r="AS84" s="202" t="str">
        <f t="shared" si="10"/>
        <v/>
      </c>
      <c r="BB84" s="204">
        <v>44</v>
      </c>
      <c r="BC84" s="204" t="s">
        <v>159</v>
      </c>
      <c r="BD84" s="207" t="s">
        <v>215</v>
      </c>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row>
    <row r="85" spans="1:110" ht="50.1" customHeight="1" x14ac:dyDescent="0.15">
      <c r="A85" s="53"/>
      <c r="B85" s="54"/>
      <c r="C85" s="54"/>
      <c r="D85" s="53"/>
      <c r="E85" s="53"/>
      <c r="F85" s="53"/>
      <c r="G85" s="53"/>
      <c r="H85" s="53"/>
      <c r="I85" s="53"/>
      <c r="J85" s="53"/>
      <c r="K85" s="53"/>
      <c r="L85" s="53"/>
      <c r="M85" s="53"/>
      <c r="N85" s="53"/>
      <c r="O85" s="53"/>
      <c r="P85" s="53"/>
      <c r="Q85" s="53"/>
      <c r="R85" s="53"/>
      <c r="S85" s="53"/>
      <c r="T85" s="53"/>
      <c r="U85" s="53"/>
      <c r="V85" s="53"/>
      <c r="W85" s="53"/>
      <c r="X85" s="53"/>
      <c r="Y85" s="80">
        <v>62</v>
      </c>
      <c r="Z85" s="225"/>
      <c r="AA85" s="226"/>
      <c r="AB85" s="226"/>
      <c r="AC85" s="233"/>
      <c r="AD85" s="228"/>
      <c r="AF85" s="256" t="str">
        <f>IF('②応募者名簿(印刷用)'!BI4="","",'②応募者名簿(印刷用)'!BI4)</f>
        <v/>
      </c>
      <c r="AG85" s="256" t="str">
        <f>IF('②応募者名簿(印刷用)'!BM4="","",'②応募者名簿(印刷用)'!BM4)</f>
        <v/>
      </c>
      <c r="AH85" s="202" t="str">
        <f t="shared" si="0"/>
        <v/>
      </c>
      <c r="AI85" s="202" t="str">
        <f t="shared" si="1"/>
        <v/>
      </c>
      <c r="AJ85" s="202" t="str">
        <f t="shared" si="2"/>
        <v/>
      </c>
      <c r="AK85" s="254" t="str">
        <f>IF('②応募者名簿(印刷用)'!$A$36="","",'②応募者名簿(印刷用)'!$A$36)</f>
        <v/>
      </c>
      <c r="AL85" s="202" t="str">
        <f t="shared" si="3"/>
        <v/>
      </c>
      <c r="AM85" s="258" t="str">
        <f t="shared" si="4"/>
        <v/>
      </c>
      <c r="AN85" s="202" t="str">
        <f t="shared" si="5"/>
        <v/>
      </c>
      <c r="AO85" s="202" t="str">
        <f t="shared" si="6"/>
        <v/>
      </c>
      <c r="AP85" s="202" t="str">
        <f t="shared" si="7"/>
        <v/>
      </c>
      <c r="AQ85" s="254" t="str">
        <f t="shared" si="8"/>
        <v/>
      </c>
      <c r="AR85" s="254" t="str">
        <f t="shared" si="9"/>
        <v/>
      </c>
      <c r="AS85" s="202" t="str">
        <f t="shared" si="10"/>
        <v/>
      </c>
      <c r="BB85" s="204">
        <v>45</v>
      </c>
      <c r="BC85" s="204" t="s">
        <v>160</v>
      </c>
      <c r="BD85" s="207" t="s">
        <v>216</v>
      </c>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row>
    <row r="86" spans="1:110" ht="50.1" customHeight="1" x14ac:dyDescent="0.15">
      <c r="A86" s="53"/>
      <c r="B86" s="54"/>
      <c r="C86" s="54"/>
      <c r="D86" s="53"/>
      <c r="E86" s="53"/>
      <c r="F86" s="53"/>
      <c r="G86" s="53"/>
      <c r="H86" s="53"/>
      <c r="I86" s="53"/>
      <c r="J86" s="53"/>
      <c r="K86" s="53"/>
      <c r="L86" s="53"/>
      <c r="M86" s="53"/>
      <c r="N86" s="53"/>
      <c r="O86" s="53"/>
      <c r="P86" s="53"/>
      <c r="Q86" s="53"/>
      <c r="R86" s="53"/>
      <c r="S86" s="53"/>
      <c r="T86" s="53"/>
      <c r="U86" s="53"/>
      <c r="V86" s="53"/>
      <c r="W86" s="53"/>
      <c r="X86" s="53"/>
      <c r="Y86" s="80">
        <v>63</v>
      </c>
      <c r="Z86" s="225"/>
      <c r="AA86" s="226"/>
      <c r="AB86" s="226"/>
      <c r="AC86" s="233"/>
      <c r="AD86" s="228"/>
      <c r="AF86" s="256" t="str">
        <f>IF('②応募者名簿(印刷用)'!BI5="","",'②応募者名簿(印刷用)'!BI5)</f>
        <v/>
      </c>
      <c r="AG86" s="256" t="str">
        <f>IF('②応募者名簿(印刷用)'!BM5="","",'②応募者名簿(印刷用)'!BM5)</f>
        <v/>
      </c>
      <c r="AH86" s="202" t="str">
        <f t="shared" si="0"/>
        <v/>
      </c>
      <c r="AI86" s="202" t="str">
        <f t="shared" si="1"/>
        <v/>
      </c>
      <c r="AJ86" s="202" t="str">
        <f t="shared" si="2"/>
        <v/>
      </c>
      <c r="AK86" s="254" t="str">
        <f>IF('②応募者名簿(印刷用)'!$A$36="","",'②応募者名簿(印刷用)'!$A$36)</f>
        <v/>
      </c>
      <c r="AL86" s="202" t="str">
        <f t="shared" si="3"/>
        <v/>
      </c>
      <c r="AM86" s="258" t="str">
        <f t="shared" si="4"/>
        <v/>
      </c>
      <c r="AN86" s="202" t="str">
        <f t="shared" si="5"/>
        <v/>
      </c>
      <c r="AO86" s="202" t="str">
        <f t="shared" si="6"/>
        <v/>
      </c>
      <c r="AP86" s="202" t="str">
        <f t="shared" si="7"/>
        <v/>
      </c>
      <c r="AQ86" s="254" t="str">
        <f t="shared" si="8"/>
        <v/>
      </c>
      <c r="AR86" s="254" t="str">
        <f t="shared" si="9"/>
        <v/>
      </c>
      <c r="AS86" s="202" t="str">
        <f t="shared" si="10"/>
        <v/>
      </c>
      <c r="BB86" s="204">
        <v>46</v>
      </c>
      <c r="BC86" s="204" t="s">
        <v>161</v>
      </c>
      <c r="BD86" s="207" t="s">
        <v>217</v>
      </c>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row>
    <row r="87" spans="1:110" ht="50.1" customHeight="1" x14ac:dyDescent="0.15">
      <c r="A87" s="53"/>
      <c r="B87" s="54"/>
      <c r="C87" s="54"/>
      <c r="D87" s="53"/>
      <c r="E87" s="53"/>
      <c r="F87" s="53"/>
      <c r="G87" s="53"/>
      <c r="H87" s="53"/>
      <c r="I87" s="53"/>
      <c r="J87" s="53"/>
      <c r="K87" s="53"/>
      <c r="L87" s="53"/>
      <c r="M87" s="53"/>
      <c r="N87" s="53"/>
      <c r="O87" s="53"/>
      <c r="P87" s="53"/>
      <c r="Q87" s="53"/>
      <c r="R87" s="53"/>
      <c r="S87" s="53"/>
      <c r="T87" s="53"/>
      <c r="U87" s="53"/>
      <c r="V87" s="53"/>
      <c r="W87" s="53"/>
      <c r="X87" s="53"/>
      <c r="Y87" s="80">
        <v>64</v>
      </c>
      <c r="Z87" s="225"/>
      <c r="AA87" s="226"/>
      <c r="AB87" s="226"/>
      <c r="AC87" s="233"/>
      <c r="AD87" s="228"/>
      <c r="AF87" s="256" t="str">
        <f>IF('②応募者名簿(印刷用)'!BI6="","",'②応募者名簿(印刷用)'!BI6)</f>
        <v/>
      </c>
      <c r="AG87" s="256" t="str">
        <f>IF('②応募者名簿(印刷用)'!BM6="","",'②応募者名簿(印刷用)'!BM6)</f>
        <v/>
      </c>
      <c r="AH87" s="202" t="str">
        <f t="shared" si="0"/>
        <v/>
      </c>
      <c r="AI87" s="202" t="str">
        <f t="shared" si="1"/>
        <v/>
      </c>
      <c r="AJ87" s="202" t="str">
        <f t="shared" si="2"/>
        <v/>
      </c>
      <c r="AK87" s="254" t="str">
        <f>IF('②応募者名簿(印刷用)'!$A$36="","",'②応募者名簿(印刷用)'!$A$36)</f>
        <v/>
      </c>
      <c r="AL87" s="202" t="str">
        <f t="shared" si="3"/>
        <v/>
      </c>
      <c r="AM87" s="258" t="str">
        <f t="shared" si="4"/>
        <v/>
      </c>
      <c r="AN87" s="202" t="str">
        <f t="shared" si="5"/>
        <v/>
      </c>
      <c r="AO87" s="202" t="str">
        <f t="shared" si="6"/>
        <v/>
      </c>
      <c r="AP87" s="202" t="str">
        <f t="shared" si="7"/>
        <v/>
      </c>
      <c r="AQ87" s="254" t="str">
        <f t="shared" si="8"/>
        <v/>
      </c>
      <c r="AR87" s="254" t="str">
        <f t="shared" si="9"/>
        <v/>
      </c>
      <c r="AS87" s="202" t="str">
        <f t="shared" si="10"/>
        <v/>
      </c>
      <c r="BB87" s="204">
        <v>47</v>
      </c>
      <c r="BC87" s="204" t="s">
        <v>162</v>
      </c>
      <c r="BD87" s="207" t="s">
        <v>218</v>
      </c>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c r="CY87" s="53"/>
      <c r="CZ87" s="53"/>
      <c r="DA87" s="53"/>
      <c r="DB87" s="53"/>
      <c r="DC87" s="53"/>
      <c r="DD87" s="53"/>
      <c r="DE87" s="53"/>
      <c r="DF87" s="53"/>
    </row>
    <row r="88" spans="1:110" ht="50.1" customHeight="1" x14ac:dyDescent="0.15">
      <c r="A88" s="53"/>
      <c r="B88" s="54"/>
      <c r="C88" s="54"/>
      <c r="D88" s="53"/>
      <c r="E88" s="53"/>
      <c r="F88" s="53"/>
      <c r="G88" s="53"/>
      <c r="H88" s="53"/>
      <c r="I88" s="53"/>
      <c r="J88" s="53"/>
      <c r="K88" s="53"/>
      <c r="L88" s="53"/>
      <c r="M88" s="53"/>
      <c r="N88" s="53"/>
      <c r="O88" s="53"/>
      <c r="P88" s="53"/>
      <c r="Q88" s="53"/>
      <c r="R88" s="53"/>
      <c r="S88" s="53"/>
      <c r="T88" s="53"/>
      <c r="U88" s="53"/>
      <c r="V88" s="53"/>
      <c r="W88" s="53"/>
      <c r="X88" s="53"/>
      <c r="Y88" s="80">
        <v>65</v>
      </c>
      <c r="Z88" s="225"/>
      <c r="AA88" s="226"/>
      <c r="AB88" s="226"/>
      <c r="AC88" s="233"/>
      <c r="AD88" s="228"/>
      <c r="AF88" s="256" t="str">
        <f>IF('②応募者名簿(印刷用)'!BI7="","",'②応募者名簿(印刷用)'!BI7)</f>
        <v/>
      </c>
      <c r="AG88" s="256" t="str">
        <f>IF('②応募者名簿(印刷用)'!BM7="","",'②応募者名簿(印刷用)'!BM7)</f>
        <v/>
      </c>
      <c r="AH88" s="202" t="str">
        <f t="shared" si="0"/>
        <v/>
      </c>
      <c r="AI88" s="202" t="str">
        <f t="shared" si="1"/>
        <v/>
      </c>
      <c r="AJ88" s="202" t="str">
        <f t="shared" si="2"/>
        <v/>
      </c>
      <c r="AK88" s="254" t="str">
        <f>IF('②応募者名簿(印刷用)'!$A$36="","",'②応募者名簿(印刷用)'!$A$36)</f>
        <v/>
      </c>
      <c r="AL88" s="202" t="str">
        <f t="shared" si="3"/>
        <v/>
      </c>
      <c r="AM88" s="258" t="str">
        <f t="shared" si="4"/>
        <v/>
      </c>
      <c r="AN88" s="202" t="str">
        <f t="shared" si="5"/>
        <v/>
      </c>
      <c r="AO88" s="202" t="str">
        <f t="shared" si="6"/>
        <v/>
      </c>
      <c r="AP88" s="202" t="str">
        <f t="shared" si="7"/>
        <v/>
      </c>
      <c r="AQ88" s="254" t="str">
        <f t="shared" si="8"/>
        <v/>
      </c>
      <c r="AR88" s="254" t="str">
        <f t="shared" si="9"/>
        <v/>
      </c>
      <c r="AS88" s="202" t="str">
        <f t="shared" si="10"/>
        <v/>
      </c>
      <c r="BB88" s="204">
        <v>48</v>
      </c>
      <c r="BC88" s="204" t="s">
        <v>233</v>
      </c>
      <c r="BD88" s="205" t="str">
        <f>IF(BE88="福岡県(北九州市以外)北九州市","４９","４８")</f>
        <v>４８</v>
      </c>
      <c r="BE88" s="53" t="str">
        <f>BC88&amp;BF88</f>
        <v>福岡県(北九州市以外)</v>
      </c>
      <c r="BF88" s="5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row>
    <row r="89" spans="1:110" ht="50.1" customHeight="1" x14ac:dyDescent="0.15">
      <c r="A89" s="53"/>
      <c r="B89" s="54"/>
      <c r="C89" s="54"/>
      <c r="D89" s="53"/>
      <c r="E89" s="53"/>
      <c r="F89" s="53"/>
      <c r="G89" s="53"/>
      <c r="H89" s="53"/>
      <c r="I89" s="53"/>
      <c r="J89" s="53"/>
      <c r="K89" s="53"/>
      <c r="L89" s="53"/>
      <c r="M89" s="53"/>
      <c r="N89" s="53"/>
      <c r="O89" s="53"/>
      <c r="P89" s="53"/>
      <c r="Q89" s="53"/>
      <c r="R89" s="53"/>
      <c r="S89" s="53"/>
      <c r="T89" s="53"/>
      <c r="U89" s="53"/>
      <c r="V89" s="53"/>
      <c r="W89" s="53"/>
      <c r="X89" s="53"/>
      <c r="Y89" s="80">
        <v>66</v>
      </c>
      <c r="Z89" s="225"/>
      <c r="AA89" s="226"/>
      <c r="AB89" s="226"/>
      <c r="AC89" s="233"/>
      <c r="AD89" s="228"/>
      <c r="AF89" s="256" t="str">
        <f>IF('②応募者名簿(印刷用)'!BI8="","",'②応募者名簿(印刷用)'!BI8)</f>
        <v/>
      </c>
      <c r="AG89" s="256" t="str">
        <f>IF('②応募者名簿(印刷用)'!BM8="","",'②応募者名簿(印刷用)'!BM8)</f>
        <v/>
      </c>
      <c r="AH89" s="202" t="str">
        <f t="shared" ref="AH89:AH143" si="18">IF($D$22="","",$D$22)</f>
        <v/>
      </c>
      <c r="AI89" s="202" t="str">
        <f t="shared" ref="AI89:AI143" si="19">IF($D$23="","",$D$23)</f>
        <v/>
      </c>
      <c r="AJ89" s="202" t="str">
        <f t="shared" ref="AJ89:AJ143" si="20">IF($D$21="","",$D$21)</f>
        <v/>
      </c>
      <c r="AK89" s="254" t="str">
        <f>IF('②応募者名簿(印刷用)'!$A$36="","",'②応募者名簿(印刷用)'!$A$36)</f>
        <v/>
      </c>
      <c r="AL89" s="202" t="str">
        <f t="shared" ref="AL89:AL143" si="21">IF($D$24="","",$D$24)</f>
        <v/>
      </c>
      <c r="AM89" s="258" t="str">
        <f t="shared" ref="AM89:AM143" si="22">IF($E$26="","",$E$26)</f>
        <v/>
      </c>
      <c r="AN89" s="202" t="str">
        <f t="shared" ref="AN89:AN143" si="23">IF($D$27="","",$D$27)</f>
        <v/>
      </c>
      <c r="AO89" s="202" t="str">
        <f t="shared" ref="AO89:AO143" si="24">IF($D$28="","",$D$28)</f>
        <v/>
      </c>
      <c r="AP89" s="202" t="str">
        <f t="shared" ref="AP89:AP143" si="25">IF($D$29="","",$D$29)</f>
        <v/>
      </c>
      <c r="AQ89" s="254" t="str">
        <f t="shared" ref="AQ89:AQ143" si="26">IF($D$30&amp;"-"&amp;$H$30&amp;"-"&amp;$L$30="--","",$D$30&amp;"-"&amp;$H$30&amp;"-"&amp;$L$30)</f>
        <v/>
      </c>
      <c r="AR89" s="254" t="str">
        <f t="shared" ref="AR89:AR143" si="27">IF($D$31&amp;"-"&amp;$H$31&amp;"-"&amp;$L$31="--","",$D$31&amp;"-"&amp;$H$31&amp;"-"&amp;$L$31)</f>
        <v/>
      </c>
      <c r="AS89" s="202" t="str">
        <f t="shared" ref="AS89:AS143" si="28">IF($D$32="","",$D$32)</f>
        <v/>
      </c>
      <c r="BB89" s="204">
        <v>49</v>
      </c>
      <c r="BC89" s="204" t="s">
        <v>163</v>
      </c>
      <c r="BD89" s="205" t="str">
        <f>IF(BC89=BF89,"４９","")</f>
        <v/>
      </c>
      <c r="BE89" s="53" t="str">
        <f>BC89&amp;BF89</f>
        <v>北九州市</v>
      </c>
      <c r="BF89" s="53"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row>
    <row r="90" spans="1:110" ht="50.1" customHeight="1" x14ac:dyDescent="0.15">
      <c r="A90" s="53"/>
      <c r="B90" s="54"/>
      <c r="C90" s="54"/>
      <c r="D90" s="53"/>
      <c r="E90" s="53"/>
      <c r="F90" s="53"/>
      <c r="G90" s="53"/>
      <c r="H90" s="53"/>
      <c r="I90" s="53"/>
      <c r="J90" s="53"/>
      <c r="K90" s="53"/>
      <c r="L90" s="53"/>
      <c r="M90" s="53"/>
      <c r="N90" s="53"/>
      <c r="O90" s="53"/>
      <c r="P90" s="53"/>
      <c r="Q90" s="53"/>
      <c r="R90" s="53"/>
      <c r="S90" s="53"/>
      <c r="T90" s="53"/>
      <c r="U90" s="53"/>
      <c r="V90" s="53"/>
      <c r="W90" s="53"/>
      <c r="X90" s="53"/>
      <c r="Y90" s="80">
        <v>67</v>
      </c>
      <c r="Z90" s="225"/>
      <c r="AA90" s="226"/>
      <c r="AB90" s="226"/>
      <c r="AC90" s="233"/>
      <c r="AD90" s="228"/>
      <c r="AF90" s="256" t="str">
        <f>IF('②応募者名簿(印刷用)'!BI9="","",'②応募者名簿(印刷用)'!BI9)</f>
        <v/>
      </c>
      <c r="AG90" s="256" t="str">
        <f>IF('②応募者名簿(印刷用)'!BM9="","",'②応募者名簿(印刷用)'!BM9)</f>
        <v/>
      </c>
      <c r="AH90" s="202" t="str">
        <f t="shared" si="18"/>
        <v/>
      </c>
      <c r="AI90" s="202" t="str">
        <f t="shared" si="19"/>
        <v/>
      </c>
      <c r="AJ90" s="202" t="str">
        <f t="shared" si="20"/>
        <v/>
      </c>
      <c r="AK90" s="254" t="str">
        <f>IF('②応募者名簿(印刷用)'!$A$36="","",'②応募者名簿(印刷用)'!$A$36)</f>
        <v/>
      </c>
      <c r="AL90" s="202" t="str">
        <f t="shared" si="21"/>
        <v/>
      </c>
      <c r="AM90" s="258" t="str">
        <f t="shared" si="22"/>
        <v/>
      </c>
      <c r="AN90" s="202" t="str">
        <f t="shared" si="23"/>
        <v/>
      </c>
      <c r="AO90" s="202" t="str">
        <f t="shared" si="24"/>
        <v/>
      </c>
      <c r="AP90" s="202" t="str">
        <f t="shared" si="25"/>
        <v/>
      </c>
      <c r="AQ90" s="254" t="str">
        <f t="shared" si="26"/>
        <v/>
      </c>
      <c r="AR90" s="254" t="str">
        <f t="shared" si="27"/>
        <v/>
      </c>
      <c r="AS90" s="202" t="str">
        <f t="shared" si="28"/>
        <v/>
      </c>
      <c r="BB90" s="204">
        <v>50</v>
      </c>
      <c r="BC90" s="204" t="s">
        <v>164</v>
      </c>
      <c r="BD90" s="207" t="s">
        <v>219</v>
      </c>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row>
    <row r="91" spans="1:110" ht="50.1" customHeight="1" x14ac:dyDescent="0.15">
      <c r="A91" s="53"/>
      <c r="B91" s="54"/>
      <c r="C91" s="54"/>
      <c r="D91" s="53"/>
      <c r="E91" s="53"/>
      <c r="F91" s="53"/>
      <c r="G91" s="53"/>
      <c r="H91" s="53"/>
      <c r="I91" s="53"/>
      <c r="J91" s="53"/>
      <c r="K91" s="53"/>
      <c r="L91" s="53"/>
      <c r="M91" s="53"/>
      <c r="N91" s="53"/>
      <c r="O91" s="53"/>
      <c r="P91" s="53"/>
      <c r="Q91" s="53"/>
      <c r="R91" s="53"/>
      <c r="S91" s="53"/>
      <c r="T91" s="53"/>
      <c r="U91" s="53"/>
      <c r="V91" s="53"/>
      <c r="W91" s="53"/>
      <c r="X91" s="53"/>
      <c r="Y91" s="80">
        <v>68</v>
      </c>
      <c r="Z91" s="225"/>
      <c r="AA91" s="226"/>
      <c r="AB91" s="226"/>
      <c r="AC91" s="233"/>
      <c r="AD91" s="228"/>
      <c r="AF91" s="256" t="str">
        <f>IF('②応募者名簿(印刷用)'!BI10="","",'②応募者名簿(印刷用)'!BI10)</f>
        <v/>
      </c>
      <c r="AG91" s="256" t="str">
        <f>IF('②応募者名簿(印刷用)'!BM10="","",'②応募者名簿(印刷用)'!BM10)</f>
        <v/>
      </c>
      <c r="AH91" s="202" t="str">
        <f t="shared" si="18"/>
        <v/>
      </c>
      <c r="AI91" s="202" t="str">
        <f t="shared" si="19"/>
        <v/>
      </c>
      <c r="AJ91" s="202" t="str">
        <f t="shared" si="20"/>
        <v/>
      </c>
      <c r="AK91" s="254" t="str">
        <f>IF('②応募者名簿(印刷用)'!$A$36="","",'②応募者名簿(印刷用)'!$A$36)</f>
        <v/>
      </c>
      <c r="AL91" s="202" t="str">
        <f t="shared" si="21"/>
        <v/>
      </c>
      <c r="AM91" s="258" t="str">
        <f t="shared" si="22"/>
        <v/>
      </c>
      <c r="AN91" s="202" t="str">
        <f t="shared" si="23"/>
        <v/>
      </c>
      <c r="AO91" s="202" t="str">
        <f t="shared" si="24"/>
        <v/>
      </c>
      <c r="AP91" s="202" t="str">
        <f t="shared" si="25"/>
        <v/>
      </c>
      <c r="AQ91" s="254" t="str">
        <f t="shared" si="26"/>
        <v/>
      </c>
      <c r="AR91" s="254" t="str">
        <f t="shared" si="27"/>
        <v/>
      </c>
      <c r="AS91" s="202" t="str">
        <f t="shared" si="28"/>
        <v/>
      </c>
      <c r="BB91" s="204">
        <v>51</v>
      </c>
      <c r="BC91" s="204" t="s">
        <v>165</v>
      </c>
      <c r="BD91" s="207" t="s">
        <v>220</v>
      </c>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row>
    <row r="92" spans="1:110" ht="50.1" customHeight="1" x14ac:dyDescent="0.15">
      <c r="A92" s="53"/>
      <c r="B92" s="54"/>
      <c r="C92" s="54"/>
      <c r="D92" s="53"/>
      <c r="E92" s="53"/>
      <c r="F92" s="53"/>
      <c r="G92" s="53"/>
      <c r="H92" s="53"/>
      <c r="I92" s="53"/>
      <c r="J92" s="53"/>
      <c r="K92" s="53"/>
      <c r="L92" s="53"/>
      <c r="M92" s="53"/>
      <c r="N92" s="53"/>
      <c r="O92" s="53"/>
      <c r="P92" s="53"/>
      <c r="Q92" s="53"/>
      <c r="R92" s="53"/>
      <c r="S92" s="53"/>
      <c r="T92" s="53"/>
      <c r="U92" s="53"/>
      <c r="V92" s="53"/>
      <c r="W92" s="53"/>
      <c r="X92" s="53"/>
      <c r="Y92" s="80">
        <v>69</v>
      </c>
      <c r="Z92" s="225"/>
      <c r="AA92" s="226"/>
      <c r="AB92" s="226"/>
      <c r="AC92" s="233"/>
      <c r="AD92" s="228"/>
      <c r="AF92" s="256" t="str">
        <f>IF('②応募者名簿(印刷用)'!BI11="","",'②応募者名簿(印刷用)'!BI11)</f>
        <v/>
      </c>
      <c r="AG92" s="256" t="str">
        <f>IF('②応募者名簿(印刷用)'!BM11="","",'②応募者名簿(印刷用)'!BM11)</f>
        <v/>
      </c>
      <c r="AH92" s="202" t="str">
        <f t="shared" si="18"/>
        <v/>
      </c>
      <c r="AI92" s="202" t="str">
        <f t="shared" si="19"/>
        <v/>
      </c>
      <c r="AJ92" s="202" t="str">
        <f t="shared" si="20"/>
        <v/>
      </c>
      <c r="AK92" s="254" t="str">
        <f>IF('②応募者名簿(印刷用)'!$A$36="","",'②応募者名簿(印刷用)'!$A$36)</f>
        <v/>
      </c>
      <c r="AL92" s="202" t="str">
        <f t="shared" si="21"/>
        <v/>
      </c>
      <c r="AM92" s="258" t="str">
        <f t="shared" si="22"/>
        <v/>
      </c>
      <c r="AN92" s="202" t="str">
        <f t="shared" si="23"/>
        <v/>
      </c>
      <c r="AO92" s="202" t="str">
        <f t="shared" si="24"/>
        <v/>
      </c>
      <c r="AP92" s="202" t="str">
        <f t="shared" si="25"/>
        <v/>
      </c>
      <c r="AQ92" s="254" t="str">
        <f t="shared" si="26"/>
        <v/>
      </c>
      <c r="AR92" s="254" t="str">
        <f t="shared" si="27"/>
        <v/>
      </c>
      <c r="AS92" s="202" t="str">
        <f t="shared" si="28"/>
        <v/>
      </c>
      <c r="BB92" s="204">
        <v>52</v>
      </c>
      <c r="BC92" s="204" t="s">
        <v>166</v>
      </c>
      <c r="BD92" s="207" t="s">
        <v>221</v>
      </c>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row>
    <row r="93" spans="1:110" ht="50.1" customHeight="1" x14ac:dyDescent="0.15">
      <c r="A93" s="53"/>
      <c r="B93" s="54"/>
      <c r="C93" s="54"/>
      <c r="D93" s="53"/>
      <c r="E93" s="53"/>
      <c r="F93" s="53"/>
      <c r="G93" s="53"/>
      <c r="H93" s="53"/>
      <c r="I93" s="53"/>
      <c r="J93" s="53"/>
      <c r="K93" s="53"/>
      <c r="L93" s="53"/>
      <c r="M93" s="53"/>
      <c r="N93" s="53"/>
      <c r="O93" s="53"/>
      <c r="P93" s="53"/>
      <c r="Q93" s="53"/>
      <c r="R93" s="53"/>
      <c r="S93" s="53"/>
      <c r="T93" s="53"/>
      <c r="U93" s="53"/>
      <c r="V93" s="53"/>
      <c r="W93" s="53"/>
      <c r="X93" s="53"/>
      <c r="Y93" s="80">
        <v>70</v>
      </c>
      <c r="Z93" s="225"/>
      <c r="AA93" s="226"/>
      <c r="AB93" s="226"/>
      <c r="AC93" s="233"/>
      <c r="AD93" s="228"/>
      <c r="AF93" s="256" t="str">
        <f>IF('②応募者名簿(印刷用)'!BI12="","",'②応募者名簿(印刷用)'!BI12)</f>
        <v/>
      </c>
      <c r="AG93" s="256" t="str">
        <f>IF('②応募者名簿(印刷用)'!BM12="","",'②応募者名簿(印刷用)'!BM12)</f>
        <v/>
      </c>
      <c r="AH93" s="202" t="str">
        <f t="shared" si="18"/>
        <v/>
      </c>
      <c r="AI93" s="202" t="str">
        <f t="shared" si="19"/>
        <v/>
      </c>
      <c r="AJ93" s="202" t="str">
        <f t="shared" si="20"/>
        <v/>
      </c>
      <c r="AK93" s="254" t="str">
        <f>IF('②応募者名簿(印刷用)'!$A$36="","",'②応募者名簿(印刷用)'!$A$36)</f>
        <v/>
      </c>
      <c r="AL93" s="202" t="str">
        <f t="shared" si="21"/>
        <v/>
      </c>
      <c r="AM93" s="258" t="str">
        <f t="shared" si="22"/>
        <v/>
      </c>
      <c r="AN93" s="202" t="str">
        <f t="shared" si="23"/>
        <v/>
      </c>
      <c r="AO93" s="202" t="str">
        <f t="shared" si="24"/>
        <v/>
      </c>
      <c r="AP93" s="202" t="str">
        <f t="shared" si="25"/>
        <v/>
      </c>
      <c r="AQ93" s="254" t="str">
        <f t="shared" si="26"/>
        <v/>
      </c>
      <c r="AR93" s="254" t="str">
        <f t="shared" si="27"/>
        <v/>
      </c>
      <c r="AS93" s="202" t="str">
        <f t="shared" si="28"/>
        <v/>
      </c>
      <c r="BB93" s="204">
        <v>53</v>
      </c>
      <c r="BC93" s="204" t="s">
        <v>167</v>
      </c>
      <c r="BD93" s="207" t="s">
        <v>222</v>
      </c>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row>
    <row r="94" spans="1:110" ht="50.1" customHeight="1" x14ac:dyDescent="0.15">
      <c r="A94" s="53"/>
      <c r="B94" s="54"/>
      <c r="C94" s="54"/>
      <c r="D94" s="53"/>
      <c r="E94" s="53"/>
      <c r="F94" s="53"/>
      <c r="G94" s="53"/>
      <c r="H94" s="53"/>
      <c r="I94" s="53"/>
      <c r="J94" s="53"/>
      <c r="K94" s="53"/>
      <c r="L94" s="53"/>
      <c r="M94" s="53"/>
      <c r="N94" s="53"/>
      <c r="O94" s="53"/>
      <c r="P94" s="53"/>
      <c r="Q94" s="53"/>
      <c r="R94" s="53"/>
      <c r="S94" s="53"/>
      <c r="T94" s="53"/>
      <c r="U94" s="53"/>
      <c r="V94" s="53"/>
      <c r="W94" s="53"/>
      <c r="X94" s="53"/>
      <c r="Y94" s="80">
        <v>71</v>
      </c>
      <c r="Z94" s="225"/>
      <c r="AA94" s="226"/>
      <c r="AB94" s="226"/>
      <c r="AC94" s="233"/>
      <c r="AD94" s="228"/>
      <c r="AF94" s="256" t="str">
        <f>IF('②応募者名簿(印刷用)'!BI13="","",'②応募者名簿(印刷用)'!BI13)</f>
        <v/>
      </c>
      <c r="AG94" s="256" t="str">
        <f>IF('②応募者名簿(印刷用)'!BM13="","",'②応募者名簿(印刷用)'!BM13)</f>
        <v/>
      </c>
      <c r="AH94" s="202" t="str">
        <f t="shared" si="18"/>
        <v/>
      </c>
      <c r="AI94" s="202" t="str">
        <f t="shared" si="19"/>
        <v/>
      </c>
      <c r="AJ94" s="202" t="str">
        <f t="shared" si="20"/>
        <v/>
      </c>
      <c r="AK94" s="254" t="str">
        <f>IF('②応募者名簿(印刷用)'!$A$36="","",'②応募者名簿(印刷用)'!$A$36)</f>
        <v/>
      </c>
      <c r="AL94" s="202" t="str">
        <f t="shared" si="21"/>
        <v/>
      </c>
      <c r="AM94" s="258" t="str">
        <f t="shared" si="22"/>
        <v/>
      </c>
      <c r="AN94" s="202" t="str">
        <f t="shared" si="23"/>
        <v/>
      </c>
      <c r="AO94" s="202" t="str">
        <f t="shared" si="24"/>
        <v/>
      </c>
      <c r="AP94" s="202" t="str">
        <f t="shared" si="25"/>
        <v/>
      </c>
      <c r="AQ94" s="254" t="str">
        <f t="shared" si="26"/>
        <v/>
      </c>
      <c r="AR94" s="254" t="str">
        <f t="shared" si="27"/>
        <v/>
      </c>
      <c r="AS94" s="202" t="str">
        <f t="shared" si="28"/>
        <v/>
      </c>
      <c r="BB94" s="204">
        <v>54</v>
      </c>
      <c r="BC94" s="204" t="s">
        <v>168</v>
      </c>
      <c r="BD94" s="207" t="s">
        <v>223</v>
      </c>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row>
    <row r="95" spans="1:110" ht="50.1" customHeight="1" x14ac:dyDescent="0.15">
      <c r="A95" s="53"/>
      <c r="B95" s="54"/>
      <c r="C95" s="54"/>
      <c r="D95" s="53"/>
      <c r="E95" s="53"/>
      <c r="F95" s="53"/>
      <c r="G95" s="53"/>
      <c r="H95" s="53"/>
      <c r="I95" s="53"/>
      <c r="J95" s="53"/>
      <c r="K95" s="53"/>
      <c r="L95" s="53"/>
      <c r="M95" s="53"/>
      <c r="N95" s="53"/>
      <c r="O95" s="53"/>
      <c r="P95" s="53"/>
      <c r="Q95" s="53"/>
      <c r="R95" s="53"/>
      <c r="S95" s="53"/>
      <c r="T95" s="53"/>
      <c r="U95" s="53"/>
      <c r="V95" s="53"/>
      <c r="W95" s="53"/>
      <c r="X95" s="53"/>
      <c r="Y95" s="80">
        <v>72</v>
      </c>
      <c r="Z95" s="225"/>
      <c r="AA95" s="226"/>
      <c r="AB95" s="226"/>
      <c r="AC95" s="233"/>
      <c r="AD95" s="228"/>
      <c r="AF95" s="256" t="str">
        <f>IF('②応募者名簿(印刷用)'!BI14="","",'②応募者名簿(印刷用)'!BI14)</f>
        <v/>
      </c>
      <c r="AG95" s="256" t="str">
        <f>IF('②応募者名簿(印刷用)'!BM14="","",'②応募者名簿(印刷用)'!BM14)</f>
        <v/>
      </c>
      <c r="AH95" s="202" t="str">
        <f t="shared" si="18"/>
        <v/>
      </c>
      <c r="AI95" s="202" t="str">
        <f t="shared" si="19"/>
        <v/>
      </c>
      <c r="AJ95" s="202" t="str">
        <f t="shared" si="20"/>
        <v/>
      </c>
      <c r="AK95" s="254" t="str">
        <f>IF('②応募者名簿(印刷用)'!$A$36="","",'②応募者名簿(印刷用)'!$A$36)</f>
        <v/>
      </c>
      <c r="AL95" s="202" t="str">
        <f t="shared" si="21"/>
        <v/>
      </c>
      <c r="AM95" s="258" t="str">
        <f t="shared" si="22"/>
        <v/>
      </c>
      <c r="AN95" s="202" t="str">
        <f t="shared" si="23"/>
        <v/>
      </c>
      <c r="AO95" s="202" t="str">
        <f t="shared" si="24"/>
        <v/>
      </c>
      <c r="AP95" s="202" t="str">
        <f t="shared" si="25"/>
        <v/>
      </c>
      <c r="AQ95" s="254" t="str">
        <f t="shared" si="26"/>
        <v/>
      </c>
      <c r="AR95" s="254" t="str">
        <f t="shared" si="27"/>
        <v/>
      </c>
      <c r="AS95" s="202" t="str">
        <f t="shared" si="28"/>
        <v/>
      </c>
      <c r="BB95" s="204">
        <v>55</v>
      </c>
      <c r="BC95" s="204" t="s">
        <v>169</v>
      </c>
      <c r="BD95" s="207" t="s">
        <v>224</v>
      </c>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row>
    <row r="96" spans="1:110" ht="50.1" customHeight="1" x14ac:dyDescent="0.15">
      <c r="A96" s="53"/>
      <c r="B96" s="54"/>
      <c r="C96" s="54"/>
      <c r="D96" s="53"/>
      <c r="E96" s="53"/>
      <c r="F96" s="53"/>
      <c r="G96" s="53"/>
      <c r="H96" s="53"/>
      <c r="I96" s="53"/>
      <c r="J96" s="53"/>
      <c r="K96" s="53"/>
      <c r="L96" s="53"/>
      <c r="M96" s="53"/>
      <c r="N96" s="53"/>
      <c r="O96" s="53"/>
      <c r="P96" s="53"/>
      <c r="Q96" s="53"/>
      <c r="R96" s="53"/>
      <c r="S96" s="53"/>
      <c r="T96" s="53"/>
      <c r="U96" s="53"/>
      <c r="V96" s="53"/>
      <c r="W96" s="53"/>
      <c r="X96" s="53"/>
      <c r="Y96" s="80">
        <v>73</v>
      </c>
      <c r="Z96" s="225"/>
      <c r="AA96" s="226"/>
      <c r="AB96" s="226"/>
      <c r="AC96" s="233"/>
      <c r="AD96" s="228"/>
      <c r="AF96" s="256" t="str">
        <f>IF('②応募者名簿(印刷用)'!BI15="","",'②応募者名簿(印刷用)'!BI15)</f>
        <v/>
      </c>
      <c r="AG96" s="256" t="str">
        <f>IF('②応募者名簿(印刷用)'!BM15="","",'②応募者名簿(印刷用)'!BM15)</f>
        <v/>
      </c>
      <c r="AH96" s="202" t="str">
        <f t="shared" si="18"/>
        <v/>
      </c>
      <c r="AI96" s="202" t="str">
        <f t="shared" si="19"/>
        <v/>
      </c>
      <c r="AJ96" s="202" t="str">
        <f t="shared" si="20"/>
        <v/>
      </c>
      <c r="AK96" s="254" t="str">
        <f>IF('②応募者名簿(印刷用)'!$A$36="","",'②応募者名簿(印刷用)'!$A$36)</f>
        <v/>
      </c>
      <c r="AL96" s="202" t="str">
        <f t="shared" si="21"/>
        <v/>
      </c>
      <c r="AM96" s="258" t="str">
        <f t="shared" si="22"/>
        <v/>
      </c>
      <c r="AN96" s="202" t="str">
        <f t="shared" si="23"/>
        <v/>
      </c>
      <c r="AO96" s="202" t="str">
        <f t="shared" si="24"/>
        <v/>
      </c>
      <c r="AP96" s="202" t="str">
        <f t="shared" si="25"/>
        <v/>
      </c>
      <c r="AQ96" s="254" t="str">
        <f t="shared" si="26"/>
        <v/>
      </c>
      <c r="AR96" s="254" t="str">
        <f t="shared" si="27"/>
        <v/>
      </c>
      <c r="AS96" s="202" t="str">
        <f t="shared" si="28"/>
        <v/>
      </c>
      <c r="BB96" s="204">
        <v>56</v>
      </c>
      <c r="BC96" s="204" t="s">
        <v>170</v>
      </c>
      <c r="BD96" s="207" t="s">
        <v>225</v>
      </c>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row>
    <row r="97" spans="1:110" ht="50.1" customHeight="1" x14ac:dyDescent="0.15">
      <c r="A97" s="53"/>
      <c r="B97" s="54"/>
      <c r="C97" s="54"/>
      <c r="D97" s="53"/>
      <c r="E97" s="53"/>
      <c r="F97" s="53"/>
      <c r="G97" s="53"/>
      <c r="H97" s="53"/>
      <c r="I97" s="53"/>
      <c r="J97" s="53"/>
      <c r="K97" s="53"/>
      <c r="L97" s="53"/>
      <c r="M97" s="53"/>
      <c r="N97" s="53"/>
      <c r="O97" s="53"/>
      <c r="P97" s="53"/>
      <c r="Q97" s="53"/>
      <c r="R97" s="53"/>
      <c r="S97" s="53"/>
      <c r="T97" s="53"/>
      <c r="U97" s="53"/>
      <c r="V97" s="53"/>
      <c r="W97" s="53"/>
      <c r="X97" s="53"/>
      <c r="Y97" s="80">
        <v>74</v>
      </c>
      <c r="Z97" s="225"/>
      <c r="AA97" s="226"/>
      <c r="AB97" s="226"/>
      <c r="AC97" s="233"/>
      <c r="AD97" s="228"/>
      <c r="AF97" s="256" t="str">
        <f>IF('②応募者名簿(印刷用)'!BI16="","",'②応募者名簿(印刷用)'!BI16)</f>
        <v/>
      </c>
      <c r="AG97" s="256" t="str">
        <f>IF('②応募者名簿(印刷用)'!BM16="","",'②応募者名簿(印刷用)'!BM16)</f>
        <v/>
      </c>
      <c r="AH97" s="202" t="str">
        <f t="shared" si="18"/>
        <v/>
      </c>
      <c r="AI97" s="202" t="str">
        <f t="shared" si="19"/>
        <v/>
      </c>
      <c r="AJ97" s="202" t="str">
        <f t="shared" si="20"/>
        <v/>
      </c>
      <c r="AK97" s="254" t="str">
        <f>IF('②応募者名簿(印刷用)'!$A$36="","",'②応募者名簿(印刷用)'!$A$36)</f>
        <v/>
      </c>
      <c r="AL97" s="202" t="str">
        <f t="shared" si="21"/>
        <v/>
      </c>
      <c r="AM97" s="258" t="str">
        <f t="shared" si="22"/>
        <v/>
      </c>
      <c r="AN97" s="202" t="str">
        <f t="shared" si="23"/>
        <v/>
      </c>
      <c r="AO97" s="202" t="str">
        <f t="shared" si="24"/>
        <v/>
      </c>
      <c r="AP97" s="202" t="str">
        <f t="shared" si="25"/>
        <v/>
      </c>
      <c r="AQ97" s="254" t="str">
        <f t="shared" si="26"/>
        <v/>
      </c>
      <c r="AR97" s="254" t="str">
        <f t="shared" si="27"/>
        <v/>
      </c>
      <c r="AS97" s="202" t="str">
        <f t="shared" si="28"/>
        <v/>
      </c>
      <c r="BB97" s="204">
        <v>57</v>
      </c>
      <c r="BC97" s="204" t="s">
        <v>171</v>
      </c>
      <c r="BD97" s="207" t="s">
        <v>226</v>
      </c>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row>
    <row r="98" spans="1:110" ht="50.1" customHeight="1" x14ac:dyDescent="0.15">
      <c r="A98" s="53"/>
      <c r="B98" s="54"/>
      <c r="C98" s="54"/>
      <c r="D98" s="53"/>
      <c r="E98" s="53"/>
      <c r="F98" s="53"/>
      <c r="G98" s="53"/>
      <c r="H98" s="53"/>
      <c r="I98" s="53"/>
      <c r="J98" s="53"/>
      <c r="K98" s="53"/>
      <c r="L98" s="53"/>
      <c r="M98" s="53"/>
      <c r="N98" s="53"/>
      <c r="O98" s="53"/>
      <c r="P98" s="53"/>
      <c r="Q98" s="53"/>
      <c r="R98" s="53"/>
      <c r="S98" s="53"/>
      <c r="T98" s="53"/>
      <c r="U98" s="53"/>
      <c r="V98" s="53"/>
      <c r="W98" s="53"/>
      <c r="X98" s="53"/>
      <c r="Y98" s="80">
        <v>75</v>
      </c>
      <c r="Z98" s="225"/>
      <c r="AA98" s="226"/>
      <c r="AB98" s="226"/>
      <c r="AC98" s="233"/>
      <c r="AD98" s="228"/>
      <c r="AF98" s="256" t="str">
        <f>IF('②応募者名簿(印刷用)'!BI17="","",'②応募者名簿(印刷用)'!BI17)</f>
        <v/>
      </c>
      <c r="AG98" s="256" t="str">
        <f>IF('②応募者名簿(印刷用)'!BM17="","",'②応募者名簿(印刷用)'!BM17)</f>
        <v/>
      </c>
      <c r="AH98" s="202" t="str">
        <f t="shared" si="18"/>
        <v/>
      </c>
      <c r="AI98" s="202" t="str">
        <f t="shared" si="19"/>
        <v/>
      </c>
      <c r="AJ98" s="202" t="str">
        <f t="shared" si="20"/>
        <v/>
      </c>
      <c r="AK98" s="254" t="str">
        <f>IF('②応募者名簿(印刷用)'!$A$36="","",'②応募者名簿(印刷用)'!$A$36)</f>
        <v/>
      </c>
      <c r="AL98" s="202" t="str">
        <f t="shared" si="21"/>
        <v/>
      </c>
      <c r="AM98" s="258" t="str">
        <f t="shared" si="22"/>
        <v/>
      </c>
      <c r="AN98" s="202" t="str">
        <f t="shared" si="23"/>
        <v/>
      </c>
      <c r="AO98" s="202" t="str">
        <f t="shared" si="24"/>
        <v/>
      </c>
      <c r="AP98" s="202" t="str">
        <f t="shared" si="25"/>
        <v/>
      </c>
      <c r="AQ98" s="254" t="str">
        <f t="shared" si="26"/>
        <v/>
      </c>
      <c r="AR98" s="254" t="str">
        <f t="shared" si="27"/>
        <v/>
      </c>
      <c r="AS98" s="202" t="str">
        <f t="shared" si="28"/>
        <v/>
      </c>
      <c r="BB98" s="204">
        <v>58</v>
      </c>
      <c r="BC98" s="204" t="s">
        <v>172</v>
      </c>
      <c r="BD98" s="207" t="s">
        <v>227</v>
      </c>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row>
    <row r="99" spans="1:110" ht="50.1" customHeight="1" x14ac:dyDescent="0.15">
      <c r="A99" s="53"/>
      <c r="B99" s="54"/>
      <c r="C99" s="54"/>
      <c r="D99" s="53"/>
      <c r="E99" s="53"/>
      <c r="F99" s="53"/>
      <c r="G99" s="53"/>
      <c r="H99" s="53"/>
      <c r="I99" s="53"/>
      <c r="J99" s="53"/>
      <c r="K99" s="53"/>
      <c r="L99" s="53"/>
      <c r="M99" s="53"/>
      <c r="N99" s="53"/>
      <c r="O99" s="53"/>
      <c r="P99" s="53"/>
      <c r="Q99" s="53"/>
      <c r="R99" s="53"/>
      <c r="S99" s="53"/>
      <c r="T99" s="53"/>
      <c r="U99" s="53"/>
      <c r="V99" s="53"/>
      <c r="W99" s="53"/>
      <c r="X99" s="53"/>
      <c r="Y99" s="80">
        <v>76</v>
      </c>
      <c r="Z99" s="225"/>
      <c r="AA99" s="226"/>
      <c r="AB99" s="226"/>
      <c r="AC99" s="233"/>
      <c r="AD99" s="228"/>
      <c r="AF99" s="256" t="str">
        <f>IF('②応募者名簿(印刷用)'!BI18="","",'②応募者名簿(印刷用)'!BI18)</f>
        <v/>
      </c>
      <c r="AG99" s="256" t="str">
        <f>IF('②応募者名簿(印刷用)'!BM18="","",'②応募者名簿(印刷用)'!BM18)</f>
        <v/>
      </c>
      <c r="AH99" s="202" t="str">
        <f t="shared" si="18"/>
        <v/>
      </c>
      <c r="AI99" s="202" t="str">
        <f t="shared" si="19"/>
        <v/>
      </c>
      <c r="AJ99" s="202" t="str">
        <f t="shared" si="20"/>
        <v/>
      </c>
      <c r="AK99" s="254" t="str">
        <f>IF('②応募者名簿(印刷用)'!$A$36="","",'②応募者名簿(印刷用)'!$A$36)</f>
        <v/>
      </c>
      <c r="AL99" s="202" t="str">
        <f t="shared" si="21"/>
        <v/>
      </c>
      <c r="AM99" s="258" t="str">
        <f t="shared" si="22"/>
        <v/>
      </c>
      <c r="AN99" s="202" t="str">
        <f t="shared" si="23"/>
        <v/>
      </c>
      <c r="AO99" s="202" t="str">
        <f t="shared" si="24"/>
        <v/>
      </c>
      <c r="AP99" s="202" t="str">
        <f t="shared" si="25"/>
        <v/>
      </c>
      <c r="AQ99" s="254" t="str">
        <f t="shared" si="26"/>
        <v/>
      </c>
      <c r="AR99" s="254" t="str">
        <f t="shared" si="27"/>
        <v/>
      </c>
      <c r="AS99" s="202" t="str">
        <f t="shared" si="28"/>
        <v/>
      </c>
      <c r="BB99" s="201"/>
      <c r="BC99" s="201"/>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row>
    <row r="100" spans="1:110" ht="50.1" customHeight="1" x14ac:dyDescent="0.15">
      <c r="A100" s="53"/>
      <c r="B100" s="54"/>
      <c r="C100" s="54"/>
      <c r="D100" s="53"/>
      <c r="E100" s="53"/>
      <c r="F100" s="53"/>
      <c r="G100" s="53"/>
      <c r="H100" s="53"/>
      <c r="I100" s="53"/>
      <c r="J100" s="53"/>
      <c r="K100" s="53"/>
      <c r="L100" s="53"/>
      <c r="M100" s="53"/>
      <c r="N100" s="53"/>
      <c r="O100" s="53"/>
      <c r="P100" s="53"/>
      <c r="Q100" s="53"/>
      <c r="R100" s="53"/>
      <c r="S100" s="53"/>
      <c r="T100" s="53"/>
      <c r="U100" s="53"/>
      <c r="V100" s="53"/>
      <c r="W100" s="53"/>
      <c r="X100" s="53"/>
      <c r="Y100" s="80">
        <v>77</v>
      </c>
      <c r="Z100" s="225"/>
      <c r="AA100" s="226"/>
      <c r="AB100" s="226"/>
      <c r="AC100" s="233"/>
      <c r="AD100" s="228"/>
      <c r="AF100" s="256" t="str">
        <f>IF('②応募者名簿(印刷用)'!BI19="","",'②応募者名簿(印刷用)'!BI19)</f>
        <v/>
      </c>
      <c r="AG100" s="256" t="str">
        <f>IF('②応募者名簿(印刷用)'!BM19="","",'②応募者名簿(印刷用)'!BM19)</f>
        <v/>
      </c>
      <c r="AH100" s="202" t="str">
        <f t="shared" si="18"/>
        <v/>
      </c>
      <c r="AI100" s="202" t="str">
        <f t="shared" si="19"/>
        <v/>
      </c>
      <c r="AJ100" s="202" t="str">
        <f t="shared" si="20"/>
        <v/>
      </c>
      <c r="AK100" s="254" t="str">
        <f>IF('②応募者名簿(印刷用)'!$A$36="","",'②応募者名簿(印刷用)'!$A$36)</f>
        <v/>
      </c>
      <c r="AL100" s="202" t="str">
        <f t="shared" si="21"/>
        <v/>
      </c>
      <c r="AM100" s="258" t="str">
        <f t="shared" si="22"/>
        <v/>
      </c>
      <c r="AN100" s="202" t="str">
        <f t="shared" si="23"/>
        <v/>
      </c>
      <c r="AO100" s="202" t="str">
        <f t="shared" si="24"/>
        <v/>
      </c>
      <c r="AP100" s="202" t="str">
        <f t="shared" si="25"/>
        <v/>
      </c>
      <c r="AQ100" s="254" t="str">
        <f t="shared" si="26"/>
        <v/>
      </c>
      <c r="AR100" s="254" t="str">
        <f t="shared" si="27"/>
        <v/>
      </c>
      <c r="AS100" s="202" t="str">
        <f t="shared" si="28"/>
        <v/>
      </c>
      <c r="BB100" s="201"/>
      <c r="BC100" s="201"/>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row>
    <row r="101" spans="1:110" ht="50.1" customHeight="1" x14ac:dyDescent="0.15">
      <c r="A101" s="53"/>
      <c r="B101" s="54"/>
      <c r="C101" s="54"/>
      <c r="D101" s="53"/>
      <c r="E101" s="53"/>
      <c r="F101" s="53"/>
      <c r="G101" s="53"/>
      <c r="H101" s="53"/>
      <c r="I101" s="53"/>
      <c r="J101" s="53"/>
      <c r="K101" s="53"/>
      <c r="L101" s="53"/>
      <c r="M101" s="53"/>
      <c r="N101" s="53"/>
      <c r="O101" s="53"/>
      <c r="P101" s="53"/>
      <c r="Q101" s="53"/>
      <c r="R101" s="53"/>
      <c r="S101" s="53"/>
      <c r="T101" s="53"/>
      <c r="U101" s="53"/>
      <c r="V101" s="53"/>
      <c r="W101" s="53"/>
      <c r="X101" s="53"/>
      <c r="Y101" s="80">
        <v>78</v>
      </c>
      <c r="Z101" s="225"/>
      <c r="AA101" s="226"/>
      <c r="AB101" s="226"/>
      <c r="AC101" s="233"/>
      <c r="AD101" s="228"/>
      <c r="AF101" s="256" t="str">
        <f>IF('②応募者名簿(印刷用)'!BI20="","",'②応募者名簿(印刷用)'!BI20)</f>
        <v/>
      </c>
      <c r="AG101" s="256" t="str">
        <f>IF('②応募者名簿(印刷用)'!BM20="","",'②応募者名簿(印刷用)'!BM20)</f>
        <v/>
      </c>
      <c r="AH101" s="202" t="str">
        <f t="shared" si="18"/>
        <v/>
      </c>
      <c r="AI101" s="202" t="str">
        <f t="shared" si="19"/>
        <v/>
      </c>
      <c r="AJ101" s="202" t="str">
        <f t="shared" si="20"/>
        <v/>
      </c>
      <c r="AK101" s="254" t="str">
        <f>IF('②応募者名簿(印刷用)'!$A$36="","",'②応募者名簿(印刷用)'!$A$36)</f>
        <v/>
      </c>
      <c r="AL101" s="202" t="str">
        <f t="shared" si="21"/>
        <v/>
      </c>
      <c r="AM101" s="258" t="str">
        <f t="shared" si="22"/>
        <v/>
      </c>
      <c r="AN101" s="202" t="str">
        <f t="shared" si="23"/>
        <v/>
      </c>
      <c r="AO101" s="202" t="str">
        <f t="shared" si="24"/>
        <v/>
      </c>
      <c r="AP101" s="202" t="str">
        <f t="shared" si="25"/>
        <v/>
      </c>
      <c r="AQ101" s="254" t="str">
        <f t="shared" si="26"/>
        <v/>
      </c>
      <c r="AR101" s="254" t="str">
        <f t="shared" si="27"/>
        <v/>
      </c>
      <c r="AS101" s="202" t="str">
        <f t="shared" si="28"/>
        <v/>
      </c>
      <c r="BB101" s="201"/>
      <c r="BC101" s="201"/>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row>
    <row r="102" spans="1:110" ht="50.1" customHeight="1" x14ac:dyDescent="0.15">
      <c r="A102" s="53"/>
      <c r="B102" s="54"/>
      <c r="C102" s="54"/>
      <c r="D102" s="53"/>
      <c r="E102" s="53"/>
      <c r="F102" s="53"/>
      <c r="G102" s="53"/>
      <c r="H102" s="53"/>
      <c r="I102" s="53"/>
      <c r="J102" s="53"/>
      <c r="K102" s="53"/>
      <c r="L102" s="53"/>
      <c r="M102" s="53"/>
      <c r="N102" s="53"/>
      <c r="O102" s="53"/>
      <c r="P102" s="53"/>
      <c r="Q102" s="53"/>
      <c r="R102" s="53"/>
      <c r="S102" s="53"/>
      <c r="T102" s="53"/>
      <c r="U102" s="53"/>
      <c r="V102" s="53"/>
      <c r="W102" s="53"/>
      <c r="X102" s="53"/>
      <c r="Y102" s="80">
        <v>79</v>
      </c>
      <c r="Z102" s="225"/>
      <c r="AA102" s="226"/>
      <c r="AB102" s="226"/>
      <c r="AC102" s="233"/>
      <c r="AD102" s="228"/>
      <c r="AF102" s="256" t="str">
        <f>IF('②応募者名簿(印刷用)'!BI21="","",'②応募者名簿(印刷用)'!BI21)</f>
        <v/>
      </c>
      <c r="AG102" s="256" t="str">
        <f>IF('②応募者名簿(印刷用)'!BM21="","",'②応募者名簿(印刷用)'!BM21)</f>
        <v/>
      </c>
      <c r="AH102" s="202" t="str">
        <f t="shared" si="18"/>
        <v/>
      </c>
      <c r="AI102" s="202" t="str">
        <f t="shared" si="19"/>
        <v/>
      </c>
      <c r="AJ102" s="202" t="str">
        <f t="shared" si="20"/>
        <v/>
      </c>
      <c r="AK102" s="254" t="str">
        <f>IF('②応募者名簿(印刷用)'!$A$36="","",'②応募者名簿(印刷用)'!$A$36)</f>
        <v/>
      </c>
      <c r="AL102" s="202" t="str">
        <f t="shared" si="21"/>
        <v/>
      </c>
      <c r="AM102" s="258" t="str">
        <f t="shared" si="22"/>
        <v/>
      </c>
      <c r="AN102" s="202" t="str">
        <f t="shared" si="23"/>
        <v/>
      </c>
      <c r="AO102" s="202" t="str">
        <f t="shared" si="24"/>
        <v/>
      </c>
      <c r="AP102" s="202" t="str">
        <f t="shared" si="25"/>
        <v/>
      </c>
      <c r="AQ102" s="254" t="str">
        <f t="shared" si="26"/>
        <v/>
      </c>
      <c r="AR102" s="254" t="str">
        <f t="shared" si="27"/>
        <v/>
      </c>
      <c r="AS102" s="202" t="str">
        <f t="shared" si="28"/>
        <v/>
      </c>
      <c r="BB102" s="201"/>
      <c r="BC102" s="201"/>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row>
    <row r="103" spans="1:110" ht="50.1" customHeight="1" x14ac:dyDescent="0.15">
      <c r="A103" s="53"/>
      <c r="B103" s="54"/>
      <c r="C103" s="54"/>
      <c r="D103" s="53"/>
      <c r="E103" s="53"/>
      <c r="F103" s="53"/>
      <c r="G103" s="53"/>
      <c r="H103" s="53"/>
      <c r="I103" s="53"/>
      <c r="J103" s="53"/>
      <c r="K103" s="53"/>
      <c r="L103" s="53"/>
      <c r="M103" s="53"/>
      <c r="N103" s="53"/>
      <c r="O103" s="53"/>
      <c r="P103" s="53"/>
      <c r="Q103" s="53"/>
      <c r="R103" s="53"/>
      <c r="S103" s="53"/>
      <c r="T103" s="53"/>
      <c r="U103" s="53"/>
      <c r="V103" s="53"/>
      <c r="W103" s="53"/>
      <c r="X103" s="53"/>
      <c r="Y103" s="80">
        <v>80</v>
      </c>
      <c r="Z103" s="225"/>
      <c r="AA103" s="226"/>
      <c r="AB103" s="226"/>
      <c r="AC103" s="233"/>
      <c r="AD103" s="228"/>
      <c r="AF103" s="256" t="str">
        <f>IF('②応募者名簿(印刷用)'!BI22="","",'②応募者名簿(印刷用)'!BI22)</f>
        <v/>
      </c>
      <c r="AG103" s="256" t="str">
        <f>IF('②応募者名簿(印刷用)'!BM22="","",'②応募者名簿(印刷用)'!BM22)</f>
        <v/>
      </c>
      <c r="AH103" s="202" t="str">
        <f t="shared" si="18"/>
        <v/>
      </c>
      <c r="AI103" s="202" t="str">
        <f t="shared" si="19"/>
        <v/>
      </c>
      <c r="AJ103" s="202" t="str">
        <f t="shared" si="20"/>
        <v/>
      </c>
      <c r="AK103" s="254" t="str">
        <f>IF('②応募者名簿(印刷用)'!$A$36="","",'②応募者名簿(印刷用)'!$A$36)</f>
        <v/>
      </c>
      <c r="AL103" s="202" t="str">
        <f t="shared" si="21"/>
        <v/>
      </c>
      <c r="AM103" s="258" t="str">
        <f t="shared" si="22"/>
        <v/>
      </c>
      <c r="AN103" s="202" t="str">
        <f t="shared" si="23"/>
        <v/>
      </c>
      <c r="AO103" s="202" t="str">
        <f t="shared" si="24"/>
        <v/>
      </c>
      <c r="AP103" s="202" t="str">
        <f t="shared" si="25"/>
        <v/>
      </c>
      <c r="AQ103" s="254" t="str">
        <f t="shared" si="26"/>
        <v/>
      </c>
      <c r="AR103" s="254" t="str">
        <f t="shared" si="27"/>
        <v/>
      </c>
      <c r="AS103" s="202" t="str">
        <f t="shared" si="28"/>
        <v/>
      </c>
      <c r="BB103" s="201"/>
      <c r="BC103" s="201"/>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row>
    <row r="104" spans="1:110" ht="50.1" customHeight="1" x14ac:dyDescent="0.15">
      <c r="A104" s="53"/>
      <c r="B104" s="54"/>
      <c r="C104" s="54"/>
      <c r="D104" s="53"/>
      <c r="E104" s="53"/>
      <c r="F104" s="53"/>
      <c r="G104" s="53"/>
      <c r="H104" s="53"/>
      <c r="I104" s="53"/>
      <c r="J104" s="53"/>
      <c r="K104" s="53"/>
      <c r="L104" s="53"/>
      <c r="M104" s="53"/>
      <c r="N104" s="53"/>
      <c r="O104" s="53"/>
      <c r="P104" s="53"/>
      <c r="Q104" s="53"/>
      <c r="R104" s="53"/>
      <c r="S104" s="53"/>
      <c r="T104" s="53"/>
      <c r="U104" s="53"/>
      <c r="V104" s="53"/>
      <c r="W104" s="53"/>
      <c r="X104" s="53"/>
      <c r="Y104" s="80">
        <v>81</v>
      </c>
      <c r="Z104" s="225"/>
      <c r="AA104" s="226"/>
      <c r="AB104" s="226"/>
      <c r="AC104" s="233"/>
      <c r="AD104" s="228"/>
      <c r="AF104" s="256" t="str">
        <f>IF('②応募者名簿(印刷用)'!BI23="","",'②応募者名簿(印刷用)'!BI23)</f>
        <v/>
      </c>
      <c r="AG104" s="256" t="str">
        <f>IF('②応募者名簿(印刷用)'!BM23="","",'②応募者名簿(印刷用)'!BM23)</f>
        <v/>
      </c>
      <c r="AH104" s="202" t="str">
        <f t="shared" si="18"/>
        <v/>
      </c>
      <c r="AI104" s="202" t="str">
        <f t="shared" si="19"/>
        <v/>
      </c>
      <c r="AJ104" s="202" t="str">
        <f t="shared" si="20"/>
        <v/>
      </c>
      <c r="AK104" s="254" t="str">
        <f>IF('②応募者名簿(印刷用)'!$A$36="","",'②応募者名簿(印刷用)'!$A$36)</f>
        <v/>
      </c>
      <c r="AL104" s="202" t="str">
        <f t="shared" si="21"/>
        <v/>
      </c>
      <c r="AM104" s="258" t="str">
        <f t="shared" si="22"/>
        <v/>
      </c>
      <c r="AN104" s="202" t="str">
        <f t="shared" si="23"/>
        <v/>
      </c>
      <c r="AO104" s="202" t="str">
        <f t="shared" si="24"/>
        <v/>
      </c>
      <c r="AP104" s="202" t="str">
        <f t="shared" si="25"/>
        <v/>
      </c>
      <c r="AQ104" s="254" t="str">
        <f t="shared" si="26"/>
        <v/>
      </c>
      <c r="AR104" s="254" t="str">
        <f t="shared" si="27"/>
        <v/>
      </c>
      <c r="AS104" s="202" t="str">
        <f t="shared" si="28"/>
        <v/>
      </c>
      <c r="BB104" s="201"/>
      <c r="BC104" s="201"/>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row>
    <row r="105" spans="1:110" ht="50.1" customHeight="1" x14ac:dyDescent="0.15">
      <c r="A105" s="53"/>
      <c r="B105" s="54"/>
      <c r="C105" s="54"/>
      <c r="D105" s="53"/>
      <c r="E105" s="53"/>
      <c r="F105" s="53"/>
      <c r="G105" s="53"/>
      <c r="H105" s="53"/>
      <c r="I105" s="53"/>
      <c r="J105" s="53"/>
      <c r="K105" s="53"/>
      <c r="L105" s="53"/>
      <c r="M105" s="53"/>
      <c r="N105" s="53"/>
      <c r="O105" s="53"/>
      <c r="P105" s="53"/>
      <c r="Q105" s="53"/>
      <c r="R105" s="53"/>
      <c r="S105" s="53"/>
      <c r="T105" s="53"/>
      <c r="U105" s="53"/>
      <c r="V105" s="53"/>
      <c r="W105" s="53"/>
      <c r="X105" s="53"/>
      <c r="Y105" s="80">
        <v>82</v>
      </c>
      <c r="Z105" s="225"/>
      <c r="AA105" s="226"/>
      <c r="AB105" s="226"/>
      <c r="AC105" s="233"/>
      <c r="AD105" s="228"/>
      <c r="AF105" s="256" t="str">
        <f>IF('②応募者名簿(印刷用)'!BI24="","",'②応募者名簿(印刷用)'!BI24)</f>
        <v/>
      </c>
      <c r="AG105" s="256" t="str">
        <f>IF('②応募者名簿(印刷用)'!BM24="","",'②応募者名簿(印刷用)'!BM24)</f>
        <v/>
      </c>
      <c r="AH105" s="202" t="str">
        <f t="shared" si="18"/>
        <v/>
      </c>
      <c r="AI105" s="202" t="str">
        <f t="shared" si="19"/>
        <v/>
      </c>
      <c r="AJ105" s="202" t="str">
        <f t="shared" si="20"/>
        <v/>
      </c>
      <c r="AK105" s="254" t="str">
        <f>IF('②応募者名簿(印刷用)'!$A$36="","",'②応募者名簿(印刷用)'!$A$36)</f>
        <v/>
      </c>
      <c r="AL105" s="202" t="str">
        <f t="shared" si="21"/>
        <v/>
      </c>
      <c r="AM105" s="258" t="str">
        <f t="shared" si="22"/>
        <v/>
      </c>
      <c r="AN105" s="202" t="str">
        <f t="shared" si="23"/>
        <v/>
      </c>
      <c r="AO105" s="202" t="str">
        <f t="shared" si="24"/>
        <v/>
      </c>
      <c r="AP105" s="202" t="str">
        <f t="shared" si="25"/>
        <v/>
      </c>
      <c r="AQ105" s="254" t="str">
        <f t="shared" si="26"/>
        <v/>
      </c>
      <c r="AR105" s="254" t="str">
        <f t="shared" si="27"/>
        <v/>
      </c>
      <c r="AS105" s="202" t="str">
        <f t="shared" si="28"/>
        <v/>
      </c>
      <c r="BB105" s="201"/>
      <c r="BC105" s="201"/>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row>
    <row r="106" spans="1:110" ht="50.1" customHeight="1" x14ac:dyDescent="0.15">
      <c r="A106" s="53"/>
      <c r="B106" s="54"/>
      <c r="C106" s="54"/>
      <c r="D106" s="53"/>
      <c r="E106" s="53"/>
      <c r="F106" s="53"/>
      <c r="G106" s="53"/>
      <c r="H106" s="53"/>
      <c r="I106" s="53"/>
      <c r="J106" s="53"/>
      <c r="K106" s="53"/>
      <c r="L106" s="53"/>
      <c r="M106" s="53"/>
      <c r="N106" s="53"/>
      <c r="O106" s="53"/>
      <c r="P106" s="53"/>
      <c r="Q106" s="53"/>
      <c r="R106" s="53"/>
      <c r="S106" s="53"/>
      <c r="T106" s="53"/>
      <c r="U106" s="53"/>
      <c r="V106" s="53"/>
      <c r="W106" s="53"/>
      <c r="X106" s="53"/>
      <c r="Y106" s="80">
        <v>83</v>
      </c>
      <c r="Z106" s="225"/>
      <c r="AA106" s="226"/>
      <c r="AB106" s="226"/>
      <c r="AC106" s="233"/>
      <c r="AD106" s="228"/>
      <c r="AF106" s="256" t="str">
        <f>IF('②応募者名簿(印刷用)'!BI25="","",'②応募者名簿(印刷用)'!BI25)</f>
        <v/>
      </c>
      <c r="AG106" s="256" t="str">
        <f>IF('②応募者名簿(印刷用)'!BM25="","",'②応募者名簿(印刷用)'!BM25)</f>
        <v/>
      </c>
      <c r="AH106" s="202" t="str">
        <f t="shared" si="18"/>
        <v/>
      </c>
      <c r="AI106" s="202" t="str">
        <f t="shared" si="19"/>
        <v/>
      </c>
      <c r="AJ106" s="202" t="str">
        <f t="shared" si="20"/>
        <v/>
      </c>
      <c r="AK106" s="254" t="str">
        <f>IF('②応募者名簿(印刷用)'!$A$36="","",'②応募者名簿(印刷用)'!$A$36)</f>
        <v/>
      </c>
      <c r="AL106" s="202" t="str">
        <f t="shared" si="21"/>
        <v/>
      </c>
      <c r="AM106" s="258" t="str">
        <f t="shared" si="22"/>
        <v/>
      </c>
      <c r="AN106" s="202" t="str">
        <f t="shared" si="23"/>
        <v/>
      </c>
      <c r="AO106" s="202" t="str">
        <f t="shared" si="24"/>
        <v/>
      </c>
      <c r="AP106" s="202" t="str">
        <f t="shared" si="25"/>
        <v/>
      </c>
      <c r="AQ106" s="254" t="str">
        <f t="shared" si="26"/>
        <v/>
      </c>
      <c r="AR106" s="254" t="str">
        <f t="shared" si="27"/>
        <v/>
      </c>
      <c r="AS106" s="202" t="str">
        <f t="shared" si="28"/>
        <v/>
      </c>
      <c r="BB106" s="201"/>
      <c r="BC106" s="201"/>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row>
    <row r="107" spans="1:110" ht="50.1" customHeight="1" x14ac:dyDescent="0.15">
      <c r="A107" s="53"/>
      <c r="B107" s="54"/>
      <c r="C107" s="54"/>
      <c r="D107" s="53"/>
      <c r="E107" s="53"/>
      <c r="F107" s="53"/>
      <c r="G107" s="53"/>
      <c r="H107" s="53"/>
      <c r="I107" s="53"/>
      <c r="J107" s="53"/>
      <c r="K107" s="53"/>
      <c r="L107" s="53"/>
      <c r="M107" s="53"/>
      <c r="N107" s="53"/>
      <c r="O107" s="53"/>
      <c r="P107" s="53"/>
      <c r="Q107" s="53"/>
      <c r="R107" s="53"/>
      <c r="S107" s="53"/>
      <c r="T107" s="53"/>
      <c r="U107" s="53"/>
      <c r="V107" s="53"/>
      <c r="W107" s="53"/>
      <c r="X107" s="53"/>
      <c r="Y107" s="80">
        <v>84</v>
      </c>
      <c r="Z107" s="225"/>
      <c r="AA107" s="226"/>
      <c r="AB107" s="226"/>
      <c r="AC107" s="233"/>
      <c r="AD107" s="228"/>
      <c r="AF107" s="256" t="str">
        <f>IF('②応募者名簿(印刷用)'!BI26="","",'②応募者名簿(印刷用)'!BI26)</f>
        <v/>
      </c>
      <c r="AG107" s="256" t="str">
        <f>IF('②応募者名簿(印刷用)'!BM26="","",'②応募者名簿(印刷用)'!BM26)</f>
        <v/>
      </c>
      <c r="AH107" s="202" t="str">
        <f t="shared" si="18"/>
        <v/>
      </c>
      <c r="AI107" s="202" t="str">
        <f t="shared" si="19"/>
        <v/>
      </c>
      <c r="AJ107" s="202" t="str">
        <f t="shared" si="20"/>
        <v/>
      </c>
      <c r="AK107" s="254" t="str">
        <f>IF('②応募者名簿(印刷用)'!$A$36="","",'②応募者名簿(印刷用)'!$A$36)</f>
        <v/>
      </c>
      <c r="AL107" s="202" t="str">
        <f t="shared" si="21"/>
        <v/>
      </c>
      <c r="AM107" s="258" t="str">
        <f t="shared" si="22"/>
        <v/>
      </c>
      <c r="AN107" s="202" t="str">
        <f t="shared" si="23"/>
        <v/>
      </c>
      <c r="AO107" s="202" t="str">
        <f t="shared" si="24"/>
        <v/>
      </c>
      <c r="AP107" s="202" t="str">
        <f t="shared" si="25"/>
        <v/>
      </c>
      <c r="AQ107" s="254" t="str">
        <f t="shared" si="26"/>
        <v/>
      </c>
      <c r="AR107" s="254" t="str">
        <f t="shared" si="27"/>
        <v/>
      </c>
      <c r="AS107" s="202" t="str">
        <f t="shared" si="28"/>
        <v/>
      </c>
      <c r="BB107" s="201"/>
      <c r="BC107" s="201"/>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row>
    <row r="108" spans="1:110" ht="50.1" customHeight="1" x14ac:dyDescent="0.15">
      <c r="A108" s="53"/>
      <c r="B108" s="54"/>
      <c r="C108" s="54"/>
      <c r="D108" s="53"/>
      <c r="E108" s="53"/>
      <c r="F108" s="53"/>
      <c r="G108" s="53"/>
      <c r="H108" s="53"/>
      <c r="I108" s="53"/>
      <c r="J108" s="53"/>
      <c r="K108" s="53"/>
      <c r="L108" s="53"/>
      <c r="M108" s="53"/>
      <c r="N108" s="53"/>
      <c r="O108" s="53"/>
      <c r="P108" s="53"/>
      <c r="Q108" s="53"/>
      <c r="R108" s="53"/>
      <c r="S108" s="53"/>
      <c r="T108" s="53"/>
      <c r="U108" s="53"/>
      <c r="V108" s="53"/>
      <c r="W108" s="53"/>
      <c r="X108" s="53"/>
      <c r="Y108" s="80">
        <v>85</v>
      </c>
      <c r="Z108" s="225"/>
      <c r="AA108" s="226"/>
      <c r="AB108" s="226"/>
      <c r="AC108" s="233"/>
      <c r="AD108" s="228"/>
      <c r="AF108" s="256" t="str">
        <f>IF('②応募者名簿(印刷用)'!BI27="","",'②応募者名簿(印刷用)'!BI27)</f>
        <v/>
      </c>
      <c r="AG108" s="256" t="str">
        <f>IF('②応募者名簿(印刷用)'!BM27="","",'②応募者名簿(印刷用)'!BM27)</f>
        <v/>
      </c>
      <c r="AH108" s="202" t="str">
        <f t="shared" si="18"/>
        <v/>
      </c>
      <c r="AI108" s="202" t="str">
        <f t="shared" si="19"/>
        <v/>
      </c>
      <c r="AJ108" s="202" t="str">
        <f t="shared" si="20"/>
        <v/>
      </c>
      <c r="AK108" s="254" t="str">
        <f>IF('②応募者名簿(印刷用)'!$A$36="","",'②応募者名簿(印刷用)'!$A$36)</f>
        <v/>
      </c>
      <c r="AL108" s="202" t="str">
        <f t="shared" si="21"/>
        <v/>
      </c>
      <c r="AM108" s="258" t="str">
        <f t="shared" si="22"/>
        <v/>
      </c>
      <c r="AN108" s="202" t="str">
        <f t="shared" si="23"/>
        <v/>
      </c>
      <c r="AO108" s="202" t="str">
        <f t="shared" si="24"/>
        <v/>
      </c>
      <c r="AP108" s="202" t="str">
        <f t="shared" si="25"/>
        <v/>
      </c>
      <c r="AQ108" s="254" t="str">
        <f t="shared" si="26"/>
        <v/>
      </c>
      <c r="AR108" s="254" t="str">
        <f t="shared" si="27"/>
        <v/>
      </c>
      <c r="AS108" s="202" t="str">
        <f t="shared" si="28"/>
        <v/>
      </c>
      <c r="BB108" s="201"/>
      <c r="BC108" s="201"/>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53"/>
      <c r="CT108" s="53"/>
      <c r="CU108" s="53"/>
      <c r="CV108" s="53"/>
      <c r="CW108" s="53"/>
      <c r="CX108" s="53"/>
      <c r="CY108" s="53"/>
      <c r="CZ108" s="53"/>
      <c r="DA108" s="53"/>
      <c r="DB108" s="53"/>
      <c r="DC108" s="53"/>
      <c r="DD108" s="53"/>
      <c r="DE108" s="53"/>
      <c r="DF108" s="53"/>
    </row>
    <row r="109" spans="1:110" ht="50.1" customHeight="1" x14ac:dyDescent="0.15">
      <c r="A109" s="53"/>
      <c r="B109" s="54"/>
      <c r="C109" s="54"/>
      <c r="D109" s="53"/>
      <c r="E109" s="53"/>
      <c r="F109" s="53"/>
      <c r="G109" s="53"/>
      <c r="H109" s="53"/>
      <c r="I109" s="53"/>
      <c r="J109" s="53"/>
      <c r="K109" s="53"/>
      <c r="L109" s="53"/>
      <c r="M109" s="53"/>
      <c r="N109" s="53"/>
      <c r="O109" s="53"/>
      <c r="P109" s="53"/>
      <c r="Q109" s="53"/>
      <c r="R109" s="53"/>
      <c r="S109" s="53"/>
      <c r="T109" s="53"/>
      <c r="U109" s="53"/>
      <c r="V109" s="53"/>
      <c r="W109" s="53"/>
      <c r="X109" s="53"/>
      <c r="Y109" s="80">
        <v>86</v>
      </c>
      <c r="Z109" s="225"/>
      <c r="AA109" s="226"/>
      <c r="AB109" s="226"/>
      <c r="AC109" s="233"/>
      <c r="AD109" s="228"/>
      <c r="AF109" s="256" t="str">
        <f>IF('②応募者名簿(印刷用)'!BI28="","",'②応募者名簿(印刷用)'!BI28)</f>
        <v/>
      </c>
      <c r="AG109" s="256" t="str">
        <f>IF('②応募者名簿(印刷用)'!BM28="","",'②応募者名簿(印刷用)'!BM28)</f>
        <v/>
      </c>
      <c r="AH109" s="202" t="str">
        <f t="shared" si="18"/>
        <v/>
      </c>
      <c r="AI109" s="202" t="str">
        <f t="shared" si="19"/>
        <v/>
      </c>
      <c r="AJ109" s="202" t="str">
        <f t="shared" si="20"/>
        <v/>
      </c>
      <c r="AK109" s="254" t="str">
        <f>IF('②応募者名簿(印刷用)'!$A$36="","",'②応募者名簿(印刷用)'!$A$36)</f>
        <v/>
      </c>
      <c r="AL109" s="202" t="str">
        <f t="shared" si="21"/>
        <v/>
      </c>
      <c r="AM109" s="258" t="str">
        <f t="shared" si="22"/>
        <v/>
      </c>
      <c r="AN109" s="202" t="str">
        <f t="shared" si="23"/>
        <v/>
      </c>
      <c r="AO109" s="202" t="str">
        <f t="shared" si="24"/>
        <v/>
      </c>
      <c r="AP109" s="202" t="str">
        <f t="shared" si="25"/>
        <v/>
      </c>
      <c r="AQ109" s="254" t="str">
        <f t="shared" si="26"/>
        <v/>
      </c>
      <c r="AR109" s="254" t="str">
        <f t="shared" si="27"/>
        <v/>
      </c>
      <c r="AS109" s="202" t="str">
        <f t="shared" si="28"/>
        <v/>
      </c>
      <c r="BB109" s="201"/>
      <c r="BC109" s="201"/>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c r="CZ109" s="53"/>
      <c r="DA109" s="53"/>
      <c r="DB109" s="53"/>
      <c r="DC109" s="53"/>
      <c r="DD109" s="53"/>
      <c r="DE109" s="53"/>
      <c r="DF109" s="53"/>
    </row>
    <row r="110" spans="1:110" ht="50.1" customHeight="1" x14ac:dyDescent="0.15">
      <c r="A110" s="53"/>
      <c r="B110" s="54"/>
      <c r="C110" s="54"/>
      <c r="D110" s="53"/>
      <c r="E110" s="53"/>
      <c r="F110" s="53"/>
      <c r="G110" s="53"/>
      <c r="H110" s="53"/>
      <c r="I110" s="53"/>
      <c r="J110" s="53"/>
      <c r="K110" s="53"/>
      <c r="L110" s="53"/>
      <c r="M110" s="53"/>
      <c r="N110" s="53"/>
      <c r="O110" s="53"/>
      <c r="P110" s="53"/>
      <c r="Q110" s="53"/>
      <c r="R110" s="53"/>
      <c r="S110" s="53"/>
      <c r="T110" s="53"/>
      <c r="U110" s="53"/>
      <c r="V110" s="53"/>
      <c r="W110" s="53"/>
      <c r="X110" s="53"/>
      <c r="Y110" s="80">
        <v>87</v>
      </c>
      <c r="Z110" s="225"/>
      <c r="AA110" s="226"/>
      <c r="AB110" s="226"/>
      <c r="AC110" s="233"/>
      <c r="AD110" s="228"/>
      <c r="AF110" s="256" t="str">
        <f>IF('②応募者名簿(印刷用)'!BI29="","",'②応募者名簿(印刷用)'!BI29)</f>
        <v/>
      </c>
      <c r="AG110" s="256" t="str">
        <f>IF('②応募者名簿(印刷用)'!BM29="","",'②応募者名簿(印刷用)'!BM29)</f>
        <v/>
      </c>
      <c r="AH110" s="202" t="str">
        <f t="shared" si="18"/>
        <v/>
      </c>
      <c r="AI110" s="202" t="str">
        <f t="shared" si="19"/>
        <v/>
      </c>
      <c r="AJ110" s="202" t="str">
        <f t="shared" si="20"/>
        <v/>
      </c>
      <c r="AK110" s="254" t="str">
        <f>IF('②応募者名簿(印刷用)'!$A$36="","",'②応募者名簿(印刷用)'!$A$36)</f>
        <v/>
      </c>
      <c r="AL110" s="202" t="str">
        <f t="shared" si="21"/>
        <v/>
      </c>
      <c r="AM110" s="258" t="str">
        <f t="shared" si="22"/>
        <v/>
      </c>
      <c r="AN110" s="202" t="str">
        <f t="shared" si="23"/>
        <v/>
      </c>
      <c r="AO110" s="202" t="str">
        <f t="shared" si="24"/>
        <v/>
      </c>
      <c r="AP110" s="202" t="str">
        <f t="shared" si="25"/>
        <v/>
      </c>
      <c r="AQ110" s="254" t="str">
        <f t="shared" si="26"/>
        <v/>
      </c>
      <c r="AR110" s="254" t="str">
        <f t="shared" si="27"/>
        <v/>
      </c>
      <c r="AS110" s="202" t="str">
        <f t="shared" si="28"/>
        <v/>
      </c>
      <c r="BB110" s="201"/>
      <c r="BC110" s="201"/>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row>
    <row r="111" spans="1:110" ht="50.1" customHeight="1" x14ac:dyDescent="0.15">
      <c r="A111" s="53"/>
      <c r="B111" s="54"/>
      <c r="C111" s="54"/>
      <c r="D111" s="53"/>
      <c r="E111" s="53"/>
      <c r="F111" s="53"/>
      <c r="G111" s="53"/>
      <c r="H111" s="53"/>
      <c r="I111" s="53"/>
      <c r="J111" s="53"/>
      <c r="K111" s="53"/>
      <c r="L111" s="53"/>
      <c r="M111" s="53"/>
      <c r="N111" s="53"/>
      <c r="O111" s="53"/>
      <c r="P111" s="53"/>
      <c r="Q111" s="53"/>
      <c r="R111" s="53"/>
      <c r="S111" s="53"/>
      <c r="T111" s="53"/>
      <c r="U111" s="53"/>
      <c r="V111" s="53"/>
      <c r="W111" s="53"/>
      <c r="X111" s="53"/>
      <c r="Y111" s="80">
        <v>88</v>
      </c>
      <c r="Z111" s="225"/>
      <c r="AA111" s="226"/>
      <c r="AB111" s="226"/>
      <c r="AC111" s="233"/>
      <c r="AD111" s="228"/>
      <c r="AF111" s="256" t="str">
        <f>IF('②応募者名簿(印刷用)'!BI30="","",'②応募者名簿(印刷用)'!BI30)</f>
        <v/>
      </c>
      <c r="AG111" s="256" t="str">
        <f>IF('②応募者名簿(印刷用)'!BM30="","",'②応募者名簿(印刷用)'!BM30)</f>
        <v/>
      </c>
      <c r="AH111" s="202" t="str">
        <f t="shared" si="18"/>
        <v/>
      </c>
      <c r="AI111" s="202" t="str">
        <f t="shared" si="19"/>
        <v/>
      </c>
      <c r="AJ111" s="202" t="str">
        <f t="shared" si="20"/>
        <v/>
      </c>
      <c r="AK111" s="254" t="str">
        <f>IF('②応募者名簿(印刷用)'!$A$36="","",'②応募者名簿(印刷用)'!$A$36)</f>
        <v/>
      </c>
      <c r="AL111" s="202" t="str">
        <f t="shared" si="21"/>
        <v/>
      </c>
      <c r="AM111" s="258" t="str">
        <f t="shared" si="22"/>
        <v/>
      </c>
      <c r="AN111" s="202" t="str">
        <f t="shared" si="23"/>
        <v/>
      </c>
      <c r="AO111" s="202" t="str">
        <f t="shared" si="24"/>
        <v/>
      </c>
      <c r="AP111" s="202" t="str">
        <f t="shared" si="25"/>
        <v/>
      </c>
      <c r="AQ111" s="254" t="str">
        <f t="shared" si="26"/>
        <v/>
      </c>
      <c r="AR111" s="254" t="str">
        <f t="shared" si="27"/>
        <v/>
      </c>
      <c r="AS111" s="202" t="str">
        <f t="shared" si="28"/>
        <v/>
      </c>
      <c r="BB111" s="201"/>
      <c r="BC111" s="201"/>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row>
    <row r="112" spans="1:110" ht="50.1" customHeight="1" x14ac:dyDescent="0.15">
      <c r="A112" s="53"/>
      <c r="B112" s="54"/>
      <c r="C112" s="54"/>
      <c r="D112" s="53"/>
      <c r="E112" s="53"/>
      <c r="F112" s="53"/>
      <c r="G112" s="53"/>
      <c r="H112" s="53"/>
      <c r="I112" s="53"/>
      <c r="J112" s="53"/>
      <c r="K112" s="53"/>
      <c r="L112" s="53"/>
      <c r="M112" s="53"/>
      <c r="N112" s="53"/>
      <c r="O112" s="53"/>
      <c r="P112" s="53"/>
      <c r="Q112" s="53"/>
      <c r="R112" s="53"/>
      <c r="S112" s="53"/>
      <c r="T112" s="53"/>
      <c r="U112" s="53"/>
      <c r="V112" s="53"/>
      <c r="W112" s="53"/>
      <c r="X112" s="53"/>
      <c r="Y112" s="80">
        <v>89</v>
      </c>
      <c r="Z112" s="225"/>
      <c r="AA112" s="226"/>
      <c r="AB112" s="226"/>
      <c r="AC112" s="233"/>
      <c r="AD112" s="228"/>
      <c r="AF112" s="256" t="str">
        <f>IF('②応募者名簿(印刷用)'!BI31="","",'②応募者名簿(印刷用)'!BI31)</f>
        <v/>
      </c>
      <c r="AG112" s="256" t="str">
        <f>IF('②応募者名簿(印刷用)'!BM31="","",'②応募者名簿(印刷用)'!BM31)</f>
        <v/>
      </c>
      <c r="AH112" s="202" t="str">
        <f t="shared" si="18"/>
        <v/>
      </c>
      <c r="AI112" s="202" t="str">
        <f t="shared" si="19"/>
        <v/>
      </c>
      <c r="AJ112" s="202" t="str">
        <f t="shared" si="20"/>
        <v/>
      </c>
      <c r="AK112" s="254" t="str">
        <f>IF('②応募者名簿(印刷用)'!$A$36="","",'②応募者名簿(印刷用)'!$A$36)</f>
        <v/>
      </c>
      <c r="AL112" s="202" t="str">
        <f t="shared" si="21"/>
        <v/>
      </c>
      <c r="AM112" s="258" t="str">
        <f t="shared" si="22"/>
        <v/>
      </c>
      <c r="AN112" s="202" t="str">
        <f t="shared" si="23"/>
        <v/>
      </c>
      <c r="AO112" s="202" t="str">
        <f t="shared" si="24"/>
        <v/>
      </c>
      <c r="AP112" s="202" t="str">
        <f t="shared" si="25"/>
        <v/>
      </c>
      <c r="AQ112" s="254" t="str">
        <f t="shared" si="26"/>
        <v/>
      </c>
      <c r="AR112" s="254" t="str">
        <f t="shared" si="27"/>
        <v/>
      </c>
      <c r="AS112" s="202" t="str">
        <f t="shared" si="28"/>
        <v/>
      </c>
      <c r="BB112" s="201"/>
      <c r="BC112" s="201"/>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row>
    <row r="113" spans="1:110" ht="50.1" customHeight="1" x14ac:dyDescent="0.15">
      <c r="A113" s="53"/>
      <c r="B113" s="54"/>
      <c r="C113" s="54"/>
      <c r="D113" s="53"/>
      <c r="E113" s="53"/>
      <c r="F113" s="53"/>
      <c r="G113" s="53"/>
      <c r="H113" s="53"/>
      <c r="I113" s="53"/>
      <c r="J113" s="53"/>
      <c r="K113" s="53"/>
      <c r="L113" s="53"/>
      <c r="M113" s="53"/>
      <c r="N113" s="53"/>
      <c r="O113" s="53"/>
      <c r="P113" s="53"/>
      <c r="Q113" s="53"/>
      <c r="R113" s="53"/>
      <c r="S113" s="53"/>
      <c r="T113" s="53"/>
      <c r="U113" s="53"/>
      <c r="V113" s="53"/>
      <c r="W113" s="53"/>
      <c r="X113" s="53"/>
      <c r="Y113" s="80">
        <v>90</v>
      </c>
      <c r="Z113" s="225"/>
      <c r="AA113" s="226"/>
      <c r="AB113" s="226"/>
      <c r="AC113" s="233"/>
      <c r="AD113" s="228"/>
      <c r="AF113" s="256" t="str">
        <f>IF('②応募者名簿(印刷用)'!BI32="","",'②応募者名簿(印刷用)'!BI32)</f>
        <v/>
      </c>
      <c r="AG113" s="256" t="str">
        <f>IF('②応募者名簿(印刷用)'!BM32="","",'②応募者名簿(印刷用)'!BM32)</f>
        <v/>
      </c>
      <c r="AH113" s="202" t="str">
        <f t="shared" si="18"/>
        <v/>
      </c>
      <c r="AI113" s="202" t="str">
        <f t="shared" si="19"/>
        <v/>
      </c>
      <c r="AJ113" s="202" t="str">
        <f t="shared" si="20"/>
        <v/>
      </c>
      <c r="AK113" s="254" t="str">
        <f>IF('②応募者名簿(印刷用)'!$A$36="","",'②応募者名簿(印刷用)'!$A$36)</f>
        <v/>
      </c>
      <c r="AL113" s="202" t="str">
        <f t="shared" si="21"/>
        <v/>
      </c>
      <c r="AM113" s="258" t="str">
        <f t="shared" si="22"/>
        <v/>
      </c>
      <c r="AN113" s="202" t="str">
        <f t="shared" si="23"/>
        <v/>
      </c>
      <c r="AO113" s="202" t="str">
        <f t="shared" si="24"/>
        <v/>
      </c>
      <c r="AP113" s="202" t="str">
        <f t="shared" si="25"/>
        <v/>
      </c>
      <c r="AQ113" s="254" t="str">
        <f t="shared" si="26"/>
        <v/>
      </c>
      <c r="AR113" s="254" t="str">
        <f t="shared" si="27"/>
        <v/>
      </c>
      <c r="AS113" s="202" t="str">
        <f t="shared" si="28"/>
        <v/>
      </c>
      <c r="BB113" s="201"/>
      <c r="BC113" s="201"/>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row>
    <row r="114" spans="1:110" ht="50.1" customHeight="1" x14ac:dyDescent="0.15">
      <c r="A114" s="53"/>
      <c r="B114" s="54"/>
      <c r="C114" s="54"/>
      <c r="D114" s="53"/>
      <c r="E114" s="53"/>
      <c r="F114" s="53"/>
      <c r="G114" s="53"/>
      <c r="H114" s="53"/>
      <c r="I114" s="53"/>
      <c r="J114" s="53"/>
      <c r="K114" s="53"/>
      <c r="L114" s="53"/>
      <c r="M114" s="53"/>
      <c r="N114" s="53"/>
      <c r="O114" s="53"/>
      <c r="P114" s="53"/>
      <c r="Q114" s="53"/>
      <c r="R114" s="53"/>
      <c r="S114" s="53"/>
      <c r="T114" s="53"/>
      <c r="U114" s="53"/>
      <c r="V114" s="53"/>
      <c r="W114" s="53"/>
      <c r="X114" s="53"/>
      <c r="Y114" s="80">
        <v>91</v>
      </c>
      <c r="Z114" s="225"/>
      <c r="AA114" s="226"/>
      <c r="AB114" s="226"/>
      <c r="AC114" s="233"/>
      <c r="AD114" s="228"/>
      <c r="AF114" s="256" t="str">
        <f>IF('②応募者名簿(印刷用)'!CK3="","",'②応募者名簿(印刷用)'!CK3)</f>
        <v/>
      </c>
      <c r="AG114" s="256" t="str">
        <f>IF('②応募者名簿(印刷用)'!CO3="","",'②応募者名簿(印刷用)'!CO3)</f>
        <v/>
      </c>
      <c r="AH114" s="202" t="str">
        <f t="shared" si="18"/>
        <v/>
      </c>
      <c r="AI114" s="202" t="str">
        <f t="shared" si="19"/>
        <v/>
      </c>
      <c r="AJ114" s="202" t="str">
        <f t="shared" si="20"/>
        <v/>
      </c>
      <c r="AK114" s="254" t="str">
        <f>IF('②応募者名簿(印刷用)'!$A$36="","",'②応募者名簿(印刷用)'!$A$36)</f>
        <v/>
      </c>
      <c r="AL114" s="202" t="str">
        <f t="shared" si="21"/>
        <v/>
      </c>
      <c r="AM114" s="258" t="str">
        <f t="shared" si="22"/>
        <v/>
      </c>
      <c r="AN114" s="202" t="str">
        <f t="shared" si="23"/>
        <v/>
      </c>
      <c r="AO114" s="202" t="str">
        <f t="shared" si="24"/>
        <v/>
      </c>
      <c r="AP114" s="202" t="str">
        <f t="shared" si="25"/>
        <v/>
      </c>
      <c r="AQ114" s="254" t="str">
        <f t="shared" si="26"/>
        <v/>
      </c>
      <c r="AR114" s="254" t="str">
        <f t="shared" si="27"/>
        <v/>
      </c>
      <c r="AS114" s="202" t="str">
        <f t="shared" si="28"/>
        <v/>
      </c>
      <c r="BB114" s="201"/>
      <c r="BC114" s="201"/>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row>
    <row r="115" spans="1:110" ht="50.1" customHeight="1" x14ac:dyDescent="0.15">
      <c r="A115" s="53"/>
      <c r="B115" s="54"/>
      <c r="C115" s="54"/>
      <c r="D115" s="53"/>
      <c r="E115" s="53"/>
      <c r="F115" s="53"/>
      <c r="G115" s="53"/>
      <c r="H115" s="53"/>
      <c r="I115" s="53"/>
      <c r="J115" s="53"/>
      <c r="K115" s="53"/>
      <c r="L115" s="53"/>
      <c r="M115" s="53"/>
      <c r="N115" s="53"/>
      <c r="O115" s="53"/>
      <c r="P115" s="53"/>
      <c r="Q115" s="53"/>
      <c r="R115" s="53"/>
      <c r="S115" s="53"/>
      <c r="T115" s="53"/>
      <c r="U115" s="53"/>
      <c r="V115" s="53"/>
      <c r="W115" s="53"/>
      <c r="X115" s="53"/>
      <c r="Y115" s="80">
        <v>92</v>
      </c>
      <c r="Z115" s="225"/>
      <c r="AA115" s="226"/>
      <c r="AB115" s="226"/>
      <c r="AC115" s="233"/>
      <c r="AD115" s="228"/>
      <c r="AF115" s="256" t="str">
        <f>IF('②応募者名簿(印刷用)'!CK4="","",'②応募者名簿(印刷用)'!CK4)</f>
        <v/>
      </c>
      <c r="AG115" s="256" t="str">
        <f>IF('②応募者名簿(印刷用)'!CO4="","",'②応募者名簿(印刷用)'!CO4)</f>
        <v/>
      </c>
      <c r="AH115" s="202" t="str">
        <f t="shared" si="18"/>
        <v/>
      </c>
      <c r="AI115" s="202" t="str">
        <f t="shared" si="19"/>
        <v/>
      </c>
      <c r="AJ115" s="202" t="str">
        <f t="shared" si="20"/>
        <v/>
      </c>
      <c r="AK115" s="254" t="str">
        <f>IF('②応募者名簿(印刷用)'!$A$36="","",'②応募者名簿(印刷用)'!$A$36)</f>
        <v/>
      </c>
      <c r="AL115" s="202" t="str">
        <f t="shared" si="21"/>
        <v/>
      </c>
      <c r="AM115" s="258" t="str">
        <f t="shared" si="22"/>
        <v/>
      </c>
      <c r="AN115" s="202" t="str">
        <f t="shared" si="23"/>
        <v/>
      </c>
      <c r="AO115" s="202" t="str">
        <f t="shared" si="24"/>
        <v/>
      </c>
      <c r="AP115" s="202" t="str">
        <f t="shared" si="25"/>
        <v/>
      </c>
      <c r="AQ115" s="254" t="str">
        <f t="shared" si="26"/>
        <v/>
      </c>
      <c r="AR115" s="254" t="str">
        <f t="shared" si="27"/>
        <v/>
      </c>
      <c r="AS115" s="202" t="str">
        <f t="shared" si="28"/>
        <v/>
      </c>
      <c r="BB115" s="201"/>
      <c r="BC115" s="201"/>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c r="CZ115" s="53"/>
      <c r="DA115" s="53"/>
      <c r="DB115" s="53"/>
      <c r="DC115" s="53"/>
      <c r="DD115" s="53"/>
      <c r="DE115" s="53"/>
      <c r="DF115" s="53"/>
    </row>
    <row r="116" spans="1:110" ht="50.1" customHeight="1" x14ac:dyDescent="0.15">
      <c r="A116" s="53"/>
      <c r="B116" s="54"/>
      <c r="C116" s="54"/>
      <c r="D116" s="53"/>
      <c r="E116" s="53"/>
      <c r="F116" s="53"/>
      <c r="G116" s="53"/>
      <c r="H116" s="53"/>
      <c r="I116" s="53"/>
      <c r="J116" s="53"/>
      <c r="K116" s="53"/>
      <c r="L116" s="53"/>
      <c r="M116" s="53"/>
      <c r="N116" s="53"/>
      <c r="O116" s="53"/>
      <c r="P116" s="53"/>
      <c r="Q116" s="53"/>
      <c r="R116" s="53"/>
      <c r="S116" s="53"/>
      <c r="T116" s="53"/>
      <c r="U116" s="53"/>
      <c r="V116" s="53"/>
      <c r="W116" s="53"/>
      <c r="X116" s="53"/>
      <c r="Y116" s="80">
        <v>93</v>
      </c>
      <c r="Z116" s="225"/>
      <c r="AA116" s="226"/>
      <c r="AB116" s="226"/>
      <c r="AC116" s="233"/>
      <c r="AD116" s="228"/>
      <c r="AF116" s="256" t="str">
        <f>IF('②応募者名簿(印刷用)'!CK5="","",'②応募者名簿(印刷用)'!CK5)</f>
        <v/>
      </c>
      <c r="AG116" s="256" t="str">
        <f>IF('②応募者名簿(印刷用)'!CO5="","",'②応募者名簿(印刷用)'!CO5)</f>
        <v/>
      </c>
      <c r="AH116" s="202" t="str">
        <f t="shared" si="18"/>
        <v/>
      </c>
      <c r="AI116" s="202" t="str">
        <f t="shared" si="19"/>
        <v/>
      </c>
      <c r="AJ116" s="202" t="str">
        <f t="shared" si="20"/>
        <v/>
      </c>
      <c r="AK116" s="254" t="str">
        <f>IF('②応募者名簿(印刷用)'!$A$36="","",'②応募者名簿(印刷用)'!$A$36)</f>
        <v/>
      </c>
      <c r="AL116" s="202" t="str">
        <f t="shared" si="21"/>
        <v/>
      </c>
      <c r="AM116" s="258" t="str">
        <f t="shared" si="22"/>
        <v/>
      </c>
      <c r="AN116" s="202" t="str">
        <f t="shared" si="23"/>
        <v/>
      </c>
      <c r="AO116" s="202" t="str">
        <f t="shared" si="24"/>
        <v/>
      </c>
      <c r="AP116" s="202" t="str">
        <f t="shared" si="25"/>
        <v/>
      </c>
      <c r="AQ116" s="254" t="str">
        <f t="shared" si="26"/>
        <v/>
      </c>
      <c r="AR116" s="254" t="str">
        <f t="shared" si="27"/>
        <v/>
      </c>
      <c r="AS116" s="202" t="str">
        <f t="shared" si="28"/>
        <v/>
      </c>
      <c r="BB116" s="201"/>
      <c r="BC116" s="201"/>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c r="CZ116" s="53"/>
      <c r="DA116" s="53"/>
      <c r="DB116" s="53"/>
      <c r="DC116" s="53"/>
      <c r="DD116" s="53"/>
      <c r="DE116" s="53"/>
      <c r="DF116" s="53"/>
    </row>
    <row r="117" spans="1:110" ht="50.1" customHeight="1" x14ac:dyDescent="0.15">
      <c r="A117" s="53"/>
      <c r="B117" s="54"/>
      <c r="C117" s="54"/>
      <c r="D117" s="53"/>
      <c r="E117" s="53"/>
      <c r="F117" s="53"/>
      <c r="G117" s="53"/>
      <c r="H117" s="53"/>
      <c r="I117" s="53"/>
      <c r="J117" s="53"/>
      <c r="K117" s="53"/>
      <c r="L117" s="53"/>
      <c r="M117" s="53"/>
      <c r="N117" s="53"/>
      <c r="O117" s="53"/>
      <c r="P117" s="53"/>
      <c r="Q117" s="53"/>
      <c r="R117" s="53"/>
      <c r="S117" s="53"/>
      <c r="T117" s="53"/>
      <c r="U117" s="53"/>
      <c r="V117" s="53"/>
      <c r="W117" s="53"/>
      <c r="X117" s="53"/>
      <c r="Y117" s="80">
        <v>94</v>
      </c>
      <c r="Z117" s="225"/>
      <c r="AA117" s="226"/>
      <c r="AB117" s="226"/>
      <c r="AC117" s="233"/>
      <c r="AD117" s="228"/>
      <c r="AF117" s="256" t="str">
        <f>IF('②応募者名簿(印刷用)'!CK6="","",'②応募者名簿(印刷用)'!CK6)</f>
        <v/>
      </c>
      <c r="AG117" s="256" t="str">
        <f>IF('②応募者名簿(印刷用)'!CO6="","",'②応募者名簿(印刷用)'!CO6)</f>
        <v/>
      </c>
      <c r="AH117" s="202" t="str">
        <f t="shared" si="18"/>
        <v/>
      </c>
      <c r="AI117" s="202" t="str">
        <f t="shared" si="19"/>
        <v/>
      </c>
      <c r="AJ117" s="202" t="str">
        <f t="shared" si="20"/>
        <v/>
      </c>
      <c r="AK117" s="254" t="str">
        <f>IF('②応募者名簿(印刷用)'!$A$36="","",'②応募者名簿(印刷用)'!$A$36)</f>
        <v/>
      </c>
      <c r="AL117" s="202" t="str">
        <f t="shared" si="21"/>
        <v/>
      </c>
      <c r="AM117" s="258" t="str">
        <f t="shared" si="22"/>
        <v/>
      </c>
      <c r="AN117" s="202" t="str">
        <f t="shared" si="23"/>
        <v/>
      </c>
      <c r="AO117" s="202" t="str">
        <f t="shared" si="24"/>
        <v/>
      </c>
      <c r="AP117" s="202" t="str">
        <f t="shared" si="25"/>
        <v/>
      </c>
      <c r="AQ117" s="254" t="str">
        <f t="shared" si="26"/>
        <v/>
      </c>
      <c r="AR117" s="254" t="str">
        <f t="shared" si="27"/>
        <v/>
      </c>
      <c r="AS117" s="202" t="str">
        <f t="shared" si="28"/>
        <v/>
      </c>
      <c r="BB117" s="201"/>
      <c r="BC117" s="201"/>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row>
    <row r="118" spans="1:110" ht="50.1" customHeight="1" x14ac:dyDescent="0.15">
      <c r="A118" s="53"/>
      <c r="B118" s="54"/>
      <c r="C118" s="54"/>
      <c r="D118" s="53"/>
      <c r="E118" s="53"/>
      <c r="F118" s="53"/>
      <c r="G118" s="53"/>
      <c r="H118" s="53"/>
      <c r="I118" s="53"/>
      <c r="J118" s="53"/>
      <c r="K118" s="53"/>
      <c r="L118" s="53"/>
      <c r="M118" s="53"/>
      <c r="N118" s="53"/>
      <c r="O118" s="53"/>
      <c r="P118" s="53"/>
      <c r="Q118" s="53"/>
      <c r="R118" s="53"/>
      <c r="S118" s="53"/>
      <c r="T118" s="53"/>
      <c r="U118" s="53"/>
      <c r="V118" s="53"/>
      <c r="W118" s="53"/>
      <c r="X118" s="53"/>
      <c r="Y118" s="80">
        <v>95</v>
      </c>
      <c r="Z118" s="225"/>
      <c r="AA118" s="226"/>
      <c r="AB118" s="226"/>
      <c r="AC118" s="233"/>
      <c r="AD118" s="228"/>
      <c r="AF118" s="256" t="str">
        <f>IF('②応募者名簿(印刷用)'!CK7="","",'②応募者名簿(印刷用)'!CK7)</f>
        <v/>
      </c>
      <c r="AG118" s="256" t="str">
        <f>IF('②応募者名簿(印刷用)'!CO7="","",'②応募者名簿(印刷用)'!CO7)</f>
        <v/>
      </c>
      <c r="AH118" s="202" t="str">
        <f t="shared" si="18"/>
        <v/>
      </c>
      <c r="AI118" s="202" t="str">
        <f t="shared" si="19"/>
        <v/>
      </c>
      <c r="AJ118" s="202" t="str">
        <f t="shared" si="20"/>
        <v/>
      </c>
      <c r="AK118" s="254" t="str">
        <f>IF('②応募者名簿(印刷用)'!$A$36="","",'②応募者名簿(印刷用)'!$A$36)</f>
        <v/>
      </c>
      <c r="AL118" s="202" t="str">
        <f t="shared" si="21"/>
        <v/>
      </c>
      <c r="AM118" s="258" t="str">
        <f t="shared" si="22"/>
        <v/>
      </c>
      <c r="AN118" s="202" t="str">
        <f t="shared" si="23"/>
        <v/>
      </c>
      <c r="AO118" s="202" t="str">
        <f t="shared" si="24"/>
        <v/>
      </c>
      <c r="AP118" s="202" t="str">
        <f t="shared" si="25"/>
        <v/>
      </c>
      <c r="AQ118" s="254" t="str">
        <f t="shared" si="26"/>
        <v/>
      </c>
      <c r="AR118" s="254" t="str">
        <f t="shared" si="27"/>
        <v/>
      </c>
      <c r="AS118" s="202" t="str">
        <f t="shared" si="28"/>
        <v/>
      </c>
      <c r="BB118" s="201"/>
      <c r="BC118" s="201"/>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row>
    <row r="119" spans="1:110" ht="50.1" customHeight="1" x14ac:dyDescent="0.15">
      <c r="A119" s="53"/>
      <c r="B119" s="54"/>
      <c r="C119" s="54"/>
      <c r="D119" s="53"/>
      <c r="E119" s="53"/>
      <c r="F119" s="53"/>
      <c r="G119" s="53"/>
      <c r="H119" s="53"/>
      <c r="I119" s="53"/>
      <c r="J119" s="53"/>
      <c r="K119" s="53"/>
      <c r="L119" s="53"/>
      <c r="M119" s="53"/>
      <c r="N119" s="53"/>
      <c r="O119" s="53"/>
      <c r="P119" s="53"/>
      <c r="Q119" s="53"/>
      <c r="R119" s="53"/>
      <c r="S119" s="53"/>
      <c r="T119" s="53"/>
      <c r="U119" s="53"/>
      <c r="V119" s="53"/>
      <c r="W119" s="53"/>
      <c r="X119" s="53"/>
      <c r="Y119" s="80">
        <v>96</v>
      </c>
      <c r="Z119" s="225"/>
      <c r="AA119" s="226"/>
      <c r="AB119" s="226"/>
      <c r="AC119" s="233"/>
      <c r="AD119" s="228"/>
      <c r="AF119" s="256" t="str">
        <f>IF('②応募者名簿(印刷用)'!CK8="","",'②応募者名簿(印刷用)'!CK8)</f>
        <v/>
      </c>
      <c r="AG119" s="256" t="str">
        <f>IF('②応募者名簿(印刷用)'!CO8="","",'②応募者名簿(印刷用)'!CO8)</f>
        <v/>
      </c>
      <c r="AH119" s="202" t="str">
        <f t="shared" si="18"/>
        <v/>
      </c>
      <c r="AI119" s="202" t="str">
        <f t="shared" si="19"/>
        <v/>
      </c>
      <c r="AJ119" s="202" t="str">
        <f t="shared" si="20"/>
        <v/>
      </c>
      <c r="AK119" s="254" t="str">
        <f>IF('②応募者名簿(印刷用)'!$A$36="","",'②応募者名簿(印刷用)'!$A$36)</f>
        <v/>
      </c>
      <c r="AL119" s="202" t="str">
        <f t="shared" si="21"/>
        <v/>
      </c>
      <c r="AM119" s="258" t="str">
        <f t="shared" si="22"/>
        <v/>
      </c>
      <c r="AN119" s="202" t="str">
        <f t="shared" si="23"/>
        <v/>
      </c>
      <c r="AO119" s="202" t="str">
        <f t="shared" si="24"/>
        <v/>
      </c>
      <c r="AP119" s="202" t="str">
        <f t="shared" si="25"/>
        <v/>
      </c>
      <c r="AQ119" s="254" t="str">
        <f t="shared" si="26"/>
        <v/>
      </c>
      <c r="AR119" s="254" t="str">
        <f t="shared" si="27"/>
        <v/>
      </c>
      <c r="AS119" s="202" t="str">
        <f t="shared" si="28"/>
        <v/>
      </c>
      <c r="BB119" s="201"/>
      <c r="BC119" s="201"/>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row>
    <row r="120" spans="1:110" ht="50.1" customHeight="1" x14ac:dyDescent="0.15">
      <c r="A120" s="53"/>
      <c r="B120" s="54"/>
      <c r="C120" s="54"/>
      <c r="D120" s="53"/>
      <c r="E120" s="53"/>
      <c r="F120" s="53"/>
      <c r="G120" s="53"/>
      <c r="H120" s="53"/>
      <c r="I120" s="53"/>
      <c r="J120" s="53"/>
      <c r="K120" s="53"/>
      <c r="L120" s="53"/>
      <c r="M120" s="53"/>
      <c r="N120" s="53"/>
      <c r="O120" s="53"/>
      <c r="P120" s="53"/>
      <c r="Q120" s="53"/>
      <c r="R120" s="53"/>
      <c r="S120" s="53"/>
      <c r="T120" s="53"/>
      <c r="U120" s="53"/>
      <c r="V120" s="53"/>
      <c r="W120" s="53"/>
      <c r="X120" s="53"/>
      <c r="Y120" s="80">
        <v>97</v>
      </c>
      <c r="Z120" s="225"/>
      <c r="AA120" s="226"/>
      <c r="AB120" s="226"/>
      <c r="AC120" s="233"/>
      <c r="AD120" s="228"/>
      <c r="AF120" s="256" t="str">
        <f>IF('②応募者名簿(印刷用)'!CK9="","",'②応募者名簿(印刷用)'!CK9)</f>
        <v/>
      </c>
      <c r="AG120" s="256" t="str">
        <f>IF('②応募者名簿(印刷用)'!CO9="","",'②応募者名簿(印刷用)'!CO9)</f>
        <v/>
      </c>
      <c r="AH120" s="202" t="str">
        <f t="shared" si="18"/>
        <v/>
      </c>
      <c r="AI120" s="202" t="str">
        <f t="shared" si="19"/>
        <v/>
      </c>
      <c r="AJ120" s="202" t="str">
        <f t="shared" si="20"/>
        <v/>
      </c>
      <c r="AK120" s="254" t="str">
        <f>IF('②応募者名簿(印刷用)'!$A$36="","",'②応募者名簿(印刷用)'!$A$36)</f>
        <v/>
      </c>
      <c r="AL120" s="202" t="str">
        <f t="shared" si="21"/>
        <v/>
      </c>
      <c r="AM120" s="258" t="str">
        <f t="shared" si="22"/>
        <v/>
      </c>
      <c r="AN120" s="202" t="str">
        <f t="shared" si="23"/>
        <v/>
      </c>
      <c r="AO120" s="202" t="str">
        <f t="shared" si="24"/>
        <v/>
      </c>
      <c r="AP120" s="202" t="str">
        <f t="shared" si="25"/>
        <v/>
      </c>
      <c r="AQ120" s="254" t="str">
        <f t="shared" si="26"/>
        <v/>
      </c>
      <c r="AR120" s="254" t="str">
        <f t="shared" si="27"/>
        <v/>
      </c>
      <c r="AS120" s="202" t="str">
        <f t="shared" si="28"/>
        <v/>
      </c>
      <c r="BB120" s="201"/>
      <c r="BC120" s="201"/>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row>
    <row r="121" spans="1:110" ht="50.1" customHeight="1" x14ac:dyDescent="0.15">
      <c r="A121" s="53"/>
      <c r="B121" s="54"/>
      <c r="C121" s="54"/>
      <c r="D121" s="53"/>
      <c r="E121" s="53"/>
      <c r="F121" s="53"/>
      <c r="G121" s="53"/>
      <c r="H121" s="53"/>
      <c r="I121" s="53"/>
      <c r="J121" s="53"/>
      <c r="K121" s="53"/>
      <c r="L121" s="53"/>
      <c r="M121" s="53"/>
      <c r="N121" s="53"/>
      <c r="O121" s="53"/>
      <c r="P121" s="53"/>
      <c r="Q121" s="53"/>
      <c r="R121" s="53"/>
      <c r="S121" s="53"/>
      <c r="T121" s="53"/>
      <c r="U121" s="53"/>
      <c r="V121" s="53"/>
      <c r="W121" s="53"/>
      <c r="X121" s="53"/>
      <c r="Y121" s="80">
        <v>98</v>
      </c>
      <c r="Z121" s="225"/>
      <c r="AA121" s="226"/>
      <c r="AB121" s="226"/>
      <c r="AC121" s="233"/>
      <c r="AD121" s="228"/>
      <c r="AF121" s="256" t="str">
        <f>IF('②応募者名簿(印刷用)'!CK10="","",'②応募者名簿(印刷用)'!CK10)</f>
        <v/>
      </c>
      <c r="AG121" s="256" t="str">
        <f>IF('②応募者名簿(印刷用)'!CO10="","",'②応募者名簿(印刷用)'!CO10)</f>
        <v/>
      </c>
      <c r="AH121" s="202" t="str">
        <f t="shared" si="18"/>
        <v/>
      </c>
      <c r="AI121" s="202" t="str">
        <f t="shared" si="19"/>
        <v/>
      </c>
      <c r="AJ121" s="202" t="str">
        <f t="shared" si="20"/>
        <v/>
      </c>
      <c r="AK121" s="254" t="str">
        <f>IF('②応募者名簿(印刷用)'!$A$36="","",'②応募者名簿(印刷用)'!$A$36)</f>
        <v/>
      </c>
      <c r="AL121" s="202" t="str">
        <f t="shared" si="21"/>
        <v/>
      </c>
      <c r="AM121" s="258" t="str">
        <f t="shared" si="22"/>
        <v/>
      </c>
      <c r="AN121" s="202" t="str">
        <f t="shared" si="23"/>
        <v/>
      </c>
      <c r="AO121" s="202" t="str">
        <f t="shared" si="24"/>
        <v/>
      </c>
      <c r="AP121" s="202" t="str">
        <f t="shared" si="25"/>
        <v/>
      </c>
      <c r="AQ121" s="254" t="str">
        <f t="shared" si="26"/>
        <v/>
      </c>
      <c r="AR121" s="254" t="str">
        <f t="shared" si="27"/>
        <v/>
      </c>
      <c r="AS121" s="202" t="str">
        <f t="shared" si="28"/>
        <v/>
      </c>
      <c r="BB121" s="201"/>
      <c r="BC121" s="201"/>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row>
    <row r="122" spans="1:110" ht="50.1" customHeight="1" x14ac:dyDescent="0.15">
      <c r="A122" s="53"/>
      <c r="B122" s="54"/>
      <c r="C122" s="54"/>
      <c r="D122" s="53"/>
      <c r="E122" s="53"/>
      <c r="F122" s="53"/>
      <c r="G122" s="53"/>
      <c r="H122" s="53"/>
      <c r="I122" s="53"/>
      <c r="J122" s="53"/>
      <c r="K122" s="53"/>
      <c r="L122" s="53"/>
      <c r="M122" s="53"/>
      <c r="N122" s="53"/>
      <c r="O122" s="53"/>
      <c r="P122" s="53"/>
      <c r="Q122" s="53"/>
      <c r="R122" s="53"/>
      <c r="S122" s="53"/>
      <c r="T122" s="53"/>
      <c r="U122" s="53"/>
      <c r="V122" s="53"/>
      <c r="W122" s="53"/>
      <c r="X122" s="53"/>
      <c r="Y122" s="80">
        <v>99</v>
      </c>
      <c r="Z122" s="225"/>
      <c r="AA122" s="226"/>
      <c r="AB122" s="226"/>
      <c r="AC122" s="233"/>
      <c r="AD122" s="228"/>
      <c r="AF122" s="256" t="str">
        <f>IF('②応募者名簿(印刷用)'!CK11="","",'②応募者名簿(印刷用)'!CK11)</f>
        <v/>
      </c>
      <c r="AG122" s="256" t="str">
        <f>IF('②応募者名簿(印刷用)'!CO11="","",'②応募者名簿(印刷用)'!CO11)</f>
        <v/>
      </c>
      <c r="AH122" s="202" t="str">
        <f t="shared" si="18"/>
        <v/>
      </c>
      <c r="AI122" s="202" t="str">
        <f t="shared" si="19"/>
        <v/>
      </c>
      <c r="AJ122" s="202" t="str">
        <f t="shared" si="20"/>
        <v/>
      </c>
      <c r="AK122" s="254" t="str">
        <f>IF('②応募者名簿(印刷用)'!$A$36="","",'②応募者名簿(印刷用)'!$A$36)</f>
        <v/>
      </c>
      <c r="AL122" s="202" t="str">
        <f t="shared" si="21"/>
        <v/>
      </c>
      <c r="AM122" s="258" t="str">
        <f t="shared" si="22"/>
        <v/>
      </c>
      <c r="AN122" s="202" t="str">
        <f t="shared" si="23"/>
        <v/>
      </c>
      <c r="AO122" s="202" t="str">
        <f t="shared" si="24"/>
        <v/>
      </c>
      <c r="AP122" s="202" t="str">
        <f t="shared" si="25"/>
        <v/>
      </c>
      <c r="AQ122" s="254" t="str">
        <f t="shared" si="26"/>
        <v/>
      </c>
      <c r="AR122" s="254" t="str">
        <f t="shared" si="27"/>
        <v/>
      </c>
      <c r="AS122" s="202" t="str">
        <f t="shared" si="28"/>
        <v/>
      </c>
      <c r="BB122" s="201"/>
      <c r="BC122" s="201"/>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row>
    <row r="123" spans="1:110" ht="50.1" customHeight="1" x14ac:dyDescent="0.15">
      <c r="A123" s="53"/>
      <c r="B123" s="54"/>
      <c r="C123" s="54"/>
      <c r="D123" s="53"/>
      <c r="E123" s="53"/>
      <c r="F123" s="53"/>
      <c r="G123" s="53"/>
      <c r="H123" s="53"/>
      <c r="I123" s="53"/>
      <c r="J123" s="53"/>
      <c r="K123" s="53"/>
      <c r="L123" s="53"/>
      <c r="M123" s="53"/>
      <c r="N123" s="53"/>
      <c r="O123" s="53"/>
      <c r="P123" s="53"/>
      <c r="Q123" s="53"/>
      <c r="R123" s="53"/>
      <c r="S123" s="53"/>
      <c r="T123" s="53"/>
      <c r="U123" s="53"/>
      <c r="V123" s="53"/>
      <c r="W123" s="53"/>
      <c r="X123" s="53"/>
      <c r="Y123" s="80">
        <v>100</v>
      </c>
      <c r="Z123" s="225"/>
      <c r="AA123" s="226"/>
      <c r="AB123" s="226"/>
      <c r="AC123" s="233"/>
      <c r="AD123" s="228"/>
      <c r="AF123" s="256" t="str">
        <f>IF('②応募者名簿(印刷用)'!CK12="","",'②応募者名簿(印刷用)'!CK12)</f>
        <v/>
      </c>
      <c r="AG123" s="256" t="str">
        <f>IF('②応募者名簿(印刷用)'!CO12="","",'②応募者名簿(印刷用)'!CO12)</f>
        <v/>
      </c>
      <c r="AH123" s="202" t="str">
        <f t="shared" si="18"/>
        <v/>
      </c>
      <c r="AI123" s="202" t="str">
        <f t="shared" si="19"/>
        <v/>
      </c>
      <c r="AJ123" s="202" t="str">
        <f t="shared" si="20"/>
        <v/>
      </c>
      <c r="AK123" s="254" t="str">
        <f>IF('②応募者名簿(印刷用)'!$A$36="","",'②応募者名簿(印刷用)'!$A$36)</f>
        <v/>
      </c>
      <c r="AL123" s="202" t="str">
        <f t="shared" si="21"/>
        <v/>
      </c>
      <c r="AM123" s="258" t="str">
        <f t="shared" si="22"/>
        <v/>
      </c>
      <c r="AN123" s="202" t="str">
        <f t="shared" si="23"/>
        <v/>
      </c>
      <c r="AO123" s="202" t="str">
        <f t="shared" si="24"/>
        <v/>
      </c>
      <c r="AP123" s="202" t="str">
        <f t="shared" si="25"/>
        <v/>
      </c>
      <c r="AQ123" s="254" t="str">
        <f t="shared" si="26"/>
        <v/>
      </c>
      <c r="AR123" s="254" t="str">
        <f t="shared" si="27"/>
        <v/>
      </c>
      <c r="AS123" s="202" t="str">
        <f t="shared" si="28"/>
        <v/>
      </c>
      <c r="BB123" s="201"/>
      <c r="BC123" s="201"/>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row>
    <row r="124" spans="1:110" ht="50.1" customHeight="1" x14ac:dyDescent="0.15">
      <c r="A124" s="53"/>
      <c r="B124" s="54"/>
      <c r="C124" s="54"/>
      <c r="D124" s="53"/>
      <c r="E124" s="53"/>
      <c r="F124" s="53"/>
      <c r="G124" s="53"/>
      <c r="H124" s="53"/>
      <c r="I124" s="53"/>
      <c r="J124" s="53"/>
      <c r="K124" s="53"/>
      <c r="L124" s="53"/>
      <c r="M124" s="53"/>
      <c r="N124" s="53"/>
      <c r="O124" s="53"/>
      <c r="P124" s="53"/>
      <c r="Q124" s="53"/>
      <c r="R124" s="53"/>
      <c r="S124" s="53"/>
      <c r="T124" s="53"/>
      <c r="U124" s="53"/>
      <c r="V124" s="53"/>
      <c r="W124" s="53"/>
      <c r="X124" s="53"/>
      <c r="Y124" s="80">
        <v>101</v>
      </c>
      <c r="Z124" s="225"/>
      <c r="AA124" s="226"/>
      <c r="AB124" s="226"/>
      <c r="AC124" s="233"/>
      <c r="AD124" s="228"/>
      <c r="AF124" s="256" t="str">
        <f>IF('②応募者名簿(印刷用)'!CK13="","",'②応募者名簿(印刷用)'!CK13)</f>
        <v/>
      </c>
      <c r="AG124" s="256" t="str">
        <f>IF('②応募者名簿(印刷用)'!CO13="","",'②応募者名簿(印刷用)'!CO13)</f>
        <v/>
      </c>
      <c r="AH124" s="202" t="str">
        <f t="shared" si="18"/>
        <v/>
      </c>
      <c r="AI124" s="202" t="str">
        <f t="shared" si="19"/>
        <v/>
      </c>
      <c r="AJ124" s="202" t="str">
        <f t="shared" si="20"/>
        <v/>
      </c>
      <c r="AK124" s="254" t="str">
        <f>IF('②応募者名簿(印刷用)'!$A$36="","",'②応募者名簿(印刷用)'!$A$36)</f>
        <v/>
      </c>
      <c r="AL124" s="202" t="str">
        <f t="shared" si="21"/>
        <v/>
      </c>
      <c r="AM124" s="258" t="str">
        <f t="shared" si="22"/>
        <v/>
      </c>
      <c r="AN124" s="202" t="str">
        <f t="shared" si="23"/>
        <v/>
      </c>
      <c r="AO124" s="202" t="str">
        <f t="shared" si="24"/>
        <v/>
      </c>
      <c r="AP124" s="202" t="str">
        <f t="shared" si="25"/>
        <v/>
      </c>
      <c r="AQ124" s="254" t="str">
        <f t="shared" si="26"/>
        <v/>
      </c>
      <c r="AR124" s="254" t="str">
        <f t="shared" si="27"/>
        <v/>
      </c>
      <c r="AS124" s="202" t="str">
        <f t="shared" si="28"/>
        <v/>
      </c>
      <c r="BB124" s="201"/>
      <c r="BC124" s="201"/>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row>
    <row r="125" spans="1:110" ht="50.1" customHeight="1" x14ac:dyDescent="0.15">
      <c r="A125" s="53"/>
      <c r="B125" s="54"/>
      <c r="C125" s="54"/>
      <c r="D125" s="53"/>
      <c r="E125" s="53"/>
      <c r="F125" s="53"/>
      <c r="G125" s="53"/>
      <c r="H125" s="53"/>
      <c r="I125" s="53"/>
      <c r="J125" s="53"/>
      <c r="K125" s="53"/>
      <c r="L125" s="53"/>
      <c r="M125" s="53"/>
      <c r="N125" s="53"/>
      <c r="O125" s="53"/>
      <c r="P125" s="53"/>
      <c r="Q125" s="53"/>
      <c r="R125" s="53"/>
      <c r="S125" s="53"/>
      <c r="T125" s="53"/>
      <c r="U125" s="53"/>
      <c r="V125" s="53"/>
      <c r="W125" s="53"/>
      <c r="X125" s="53"/>
      <c r="Y125" s="80">
        <v>102</v>
      </c>
      <c r="Z125" s="225"/>
      <c r="AA125" s="226"/>
      <c r="AB125" s="226"/>
      <c r="AC125" s="233"/>
      <c r="AD125" s="228"/>
      <c r="AF125" s="256" t="str">
        <f>IF('②応募者名簿(印刷用)'!CK14="","",'②応募者名簿(印刷用)'!CK14)</f>
        <v/>
      </c>
      <c r="AG125" s="256" t="str">
        <f>IF('②応募者名簿(印刷用)'!CO14="","",'②応募者名簿(印刷用)'!CO14)</f>
        <v/>
      </c>
      <c r="AH125" s="202" t="str">
        <f t="shared" si="18"/>
        <v/>
      </c>
      <c r="AI125" s="202" t="str">
        <f t="shared" si="19"/>
        <v/>
      </c>
      <c r="AJ125" s="202" t="str">
        <f t="shared" si="20"/>
        <v/>
      </c>
      <c r="AK125" s="254" t="str">
        <f>IF('②応募者名簿(印刷用)'!$A$36="","",'②応募者名簿(印刷用)'!$A$36)</f>
        <v/>
      </c>
      <c r="AL125" s="202" t="str">
        <f t="shared" si="21"/>
        <v/>
      </c>
      <c r="AM125" s="258" t="str">
        <f t="shared" si="22"/>
        <v/>
      </c>
      <c r="AN125" s="202" t="str">
        <f t="shared" si="23"/>
        <v/>
      </c>
      <c r="AO125" s="202" t="str">
        <f t="shared" si="24"/>
        <v/>
      </c>
      <c r="AP125" s="202" t="str">
        <f t="shared" si="25"/>
        <v/>
      </c>
      <c r="AQ125" s="254" t="str">
        <f t="shared" si="26"/>
        <v/>
      </c>
      <c r="AR125" s="254" t="str">
        <f t="shared" si="27"/>
        <v/>
      </c>
      <c r="AS125" s="202" t="str">
        <f t="shared" si="28"/>
        <v/>
      </c>
      <c r="BB125" s="201"/>
      <c r="BC125" s="201"/>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row>
    <row r="126" spans="1:110" ht="50.1" customHeight="1" x14ac:dyDescent="0.15">
      <c r="A126" s="53"/>
      <c r="B126" s="54"/>
      <c r="C126" s="54"/>
      <c r="D126" s="53"/>
      <c r="E126" s="53"/>
      <c r="F126" s="53"/>
      <c r="G126" s="53"/>
      <c r="H126" s="53"/>
      <c r="I126" s="53"/>
      <c r="J126" s="53"/>
      <c r="K126" s="53"/>
      <c r="L126" s="53"/>
      <c r="M126" s="53"/>
      <c r="N126" s="53"/>
      <c r="O126" s="53"/>
      <c r="P126" s="53"/>
      <c r="Q126" s="53"/>
      <c r="R126" s="53"/>
      <c r="S126" s="53"/>
      <c r="T126" s="53"/>
      <c r="U126" s="53"/>
      <c r="V126" s="53"/>
      <c r="W126" s="53"/>
      <c r="X126" s="53"/>
      <c r="Y126" s="80">
        <v>103</v>
      </c>
      <c r="Z126" s="225"/>
      <c r="AA126" s="226"/>
      <c r="AB126" s="226"/>
      <c r="AC126" s="233"/>
      <c r="AD126" s="228"/>
      <c r="AF126" s="256" t="str">
        <f>IF('②応募者名簿(印刷用)'!CK15="","",'②応募者名簿(印刷用)'!CK15)</f>
        <v/>
      </c>
      <c r="AG126" s="256" t="str">
        <f>IF('②応募者名簿(印刷用)'!CO15="","",'②応募者名簿(印刷用)'!CO15)</f>
        <v/>
      </c>
      <c r="AH126" s="202" t="str">
        <f t="shared" si="18"/>
        <v/>
      </c>
      <c r="AI126" s="202" t="str">
        <f t="shared" si="19"/>
        <v/>
      </c>
      <c r="AJ126" s="202" t="str">
        <f t="shared" si="20"/>
        <v/>
      </c>
      <c r="AK126" s="254" t="str">
        <f>IF('②応募者名簿(印刷用)'!$A$36="","",'②応募者名簿(印刷用)'!$A$36)</f>
        <v/>
      </c>
      <c r="AL126" s="202" t="str">
        <f t="shared" si="21"/>
        <v/>
      </c>
      <c r="AM126" s="258" t="str">
        <f t="shared" si="22"/>
        <v/>
      </c>
      <c r="AN126" s="202" t="str">
        <f t="shared" si="23"/>
        <v/>
      </c>
      <c r="AO126" s="202" t="str">
        <f t="shared" si="24"/>
        <v/>
      </c>
      <c r="AP126" s="202" t="str">
        <f t="shared" si="25"/>
        <v/>
      </c>
      <c r="AQ126" s="254" t="str">
        <f t="shared" si="26"/>
        <v/>
      </c>
      <c r="AR126" s="254" t="str">
        <f t="shared" si="27"/>
        <v/>
      </c>
      <c r="AS126" s="202" t="str">
        <f t="shared" si="28"/>
        <v/>
      </c>
      <c r="BB126" s="201"/>
      <c r="BC126" s="201"/>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row>
    <row r="127" spans="1:110" ht="50.1" customHeight="1" x14ac:dyDescent="0.15">
      <c r="A127" s="53"/>
      <c r="B127" s="54"/>
      <c r="C127" s="54"/>
      <c r="D127" s="53"/>
      <c r="E127" s="53"/>
      <c r="F127" s="53"/>
      <c r="G127" s="53"/>
      <c r="H127" s="53"/>
      <c r="I127" s="53"/>
      <c r="J127" s="53"/>
      <c r="K127" s="53"/>
      <c r="L127" s="53"/>
      <c r="M127" s="53"/>
      <c r="N127" s="53"/>
      <c r="O127" s="53"/>
      <c r="P127" s="53"/>
      <c r="Q127" s="53"/>
      <c r="R127" s="53"/>
      <c r="S127" s="53"/>
      <c r="T127" s="53"/>
      <c r="U127" s="53"/>
      <c r="V127" s="53"/>
      <c r="W127" s="53"/>
      <c r="X127" s="53"/>
      <c r="Y127" s="80">
        <v>104</v>
      </c>
      <c r="Z127" s="225"/>
      <c r="AA127" s="226"/>
      <c r="AB127" s="226"/>
      <c r="AC127" s="233"/>
      <c r="AD127" s="228"/>
      <c r="AF127" s="256" t="str">
        <f>IF('②応募者名簿(印刷用)'!CK16="","",'②応募者名簿(印刷用)'!CK16)</f>
        <v/>
      </c>
      <c r="AG127" s="256" t="str">
        <f>IF('②応募者名簿(印刷用)'!CO16="","",'②応募者名簿(印刷用)'!CO16)</f>
        <v/>
      </c>
      <c r="AH127" s="202" t="str">
        <f t="shared" si="18"/>
        <v/>
      </c>
      <c r="AI127" s="202" t="str">
        <f t="shared" si="19"/>
        <v/>
      </c>
      <c r="AJ127" s="202" t="str">
        <f t="shared" si="20"/>
        <v/>
      </c>
      <c r="AK127" s="254" t="str">
        <f>IF('②応募者名簿(印刷用)'!$A$36="","",'②応募者名簿(印刷用)'!$A$36)</f>
        <v/>
      </c>
      <c r="AL127" s="202" t="str">
        <f t="shared" si="21"/>
        <v/>
      </c>
      <c r="AM127" s="258" t="str">
        <f t="shared" si="22"/>
        <v/>
      </c>
      <c r="AN127" s="202" t="str">
        <f t="shared" si="23"/>
        <v/>
      </c>
      <c r="AO127" s="202" t="str">
        <f t="shared" si="24"/>
        <v/>
      </c>
      <c r="AP127" s="202" t="str">
        <f t="shared" si="25"/>
        <v/>
      </c>
      <c r="AQ127" s="254" t="str">
        <f t="shared" si="26"/>
        <v/>
      </c>
      <c r="AR127" s="254" t="str">
        <f t="shared" si="27"/>
        <v/>
      </c>
      <c r="AS127" s="202" t="str">
        <f t="shared" si="28"/>
        <v/>
      </c>
      <c r="BB127" s="201"/>
      <c r="BC127" s="201"/>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row>
    <row r="128" spans="1:110" ht="50.1" customHeight="1" x14ac:dyDescent="0.15">
      <c r="A128" s="53"/>
      <c r="B128" s="54"/>
      <c r="C128" s="54"/>
      <c r="D128" s="53"/>
      <c r="E128" s="53"/>
      <c r="F128" s="53"/>
      <c r="G128" s="53"/>
      <c r="H128" s="53"/>
      <c r="I128" s="53"/>
      <c r="J128" s="53"/>
      <c r="K128" s="53"/>
      <c r="L128" s="53"/>
      <c r="M128" s="53"/>
      <c r="N128" s="53"/>
      <c r="O128" s="53"/>
      <c r="P128" s="53"/>
      <c r="Q128" s="53"/>
      <c r="R128" s="53"/>
      <c r="S128" s="53"/>
      <c r="T128" s="53"/>
      <c r="U128" s="53"/>
      <c r="V128" s="53"/>
      <c r="W128" s="53"/>
      <c r="X128" s="53"/>
      <c r="Y128" s="80">
        <v>105</v>
      </c>
      <c r="Z128" s="225"/>
      <c r="AA128" s="226"/>
      <c r="AB128" s="226"/>
      <c r="AC128" s="233"/>
      <c r="AD128" s="228"/>
      <c r="AF128" s="256" t="str">
        <f>IF('②応募者名簿(印刷用)'!CK17="","",'②応募者名簿(印刷用)'!CK17)</f>
        <v/>
      </c>
      <c r="AG128" s="256" t="str">
        <f>IF('②応募者名簿(印刷用)'!CO17="","",'②応募者名簿(印刷用)'!CO17)</f>
        <v/>
      </c>
      <c r="AH128" s="202" t="str">
        <f t="shared" si="18"/>
        <v/>
      </c>
      <c r="AI128" s="202" t="str">
        <f t="shared" si="19"/>
        <v/>
      </c>
      <c r="AJ128" s="202" t="str">
        <f t="shared" si="20"/>
        <v/>
      </c>
      <c r="AK128" s="254" t="str">
        <f>IF('②応募者名簿(印刷用)'!$A$36="","",'②応募者名簿(印刷用)'!$A$36)</f>
        <v/>
      </c>
      <c r="AL128" s="202" t="str">
        <f t="shared" si="21"/>
        <v/>
      </c>
      <c r="AM128" s="258" t="str">
        <f t="shared" si="22"/>
        <v/>
      </c>
      <c r="AN128" s="202" t="str">
        <f t="shared" si="23"/>
        <v/>
      </c>
      <c r="AO128" s="202" t="str">
        <f t="shared" si="24"/>
        <v/>
      </c>
      <c r="AP128" s="202" t="str">
        <f t="shared" si="25"/>
        <v/>
      </c>
      <c r="AQ128" s="254" t="str">
        <f t="shared" si="26"/>
        <v/>
      </c>
      <c r="AR128" s="254" t="str">
        <f t="shared" si="27"/>
        <v/>
      </c>
      <c r="AS128" s="202" t="str">
        <f t="shared" si="28"/>
        <v/>
      </c>
      <c r="BB128" s="201"/>
      <c r="BC128" s="201"/>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row>
    <row r="129" spans="1:110" ht="50.1" customHeight="1" x14ac:dyDescent="0.15">
      <c r="A129" s="53"/>
      <c r="B129" s="54"/>
      <c r="C129" s="54"/>
      <c r="D129" s="53"/>
      <c r="E129" s="53"/>
      <c r="F129" s="53"/>
      <c r="G129" s="53"/>
      <c r="H129" s="53"/>
      <c r="I129" s="53"/>
      <c r="J129" s="53"/>
      <c r="K129" s="53"/>
      <c r="L129" s="53"/>
      <c r="M129" s="53"/>
      <c r="N129" s="53"/>
      <c r="O129" s="53"/>
      <c r="P129" s="53"/>
      <c r="Q129" s="53"/>
      <c r="R129" s="53"/>
      <c r="S129" s="53"/>
      <c r="T129" s="53"/>
      <c r="U129" s="53"/>
      <c r="V129" s="53"/>
      <c r="W129" s="53"/>
      <c r="X129" s="53"/>
      <c r="Y129" s="80">
        <v>106</v>
      </c>
      <c r="Z129" s="225"/>
      <c r="AA129" s="226"/>
      <c r="AB129" s="226"/>
      <c r="AC129" s="233"/>
      <c r="AD129" s="228"/>
      <c r="AF129" s="256" t="str">
        <f>IF('②応募者名簿(印刷用)'!CK18="","",'②応募者名簿(印刷用)'!CK18)</f>
        <v/>
      </c>
      <c r="AG129" s="256" t="str">
        <f>IF('②応募者名簿(印刷用)'!CO18="","",'②応募者名簿(印刷用)'!CO18)</f>
        <v/>
      </c>
      <c r="AH129" s="202" t="str">
        <f t="shared" si="18"/>
        <v/>
      </c>
      <c r="AI129" s="202" t="str">
        <f t="shared" si="19"/>
        <v/>
      </c>
      <c r="AJ129" s="202" t="str">
        <f t="shared" si="20"/>
        <v/>
      </c>
      <c r="AK129" s="254" t="str">
        <f>IF('②応募者名簿(印刷用)'!$A$36="","",'②応募者名簿(印刷用)'!$A$36)</f>
        <v/>
      </c>
      <c r="AL129" s="202" t="str">
        <f t="shared" si="21"/>
        <v/>
      </c>
      <c r="AM129" s="258" t="str">
        <f t="shared" si="22"/>
        <v/>
      </c>
      <c r="AN129" s="202" t="str">
        <f t="shared" si="23"/>
        <v/>
      </c>
      <c r="AO129" s="202" t="str">
        <f t="shared" si="24"/>
        <v/>
      </c>
      <c r="AP129" s="202" t="str">
        <f t="shared" si="25"/>
        <v/>
      </c>
      <c r="AQ129" s="254" t="str">
        <f t="shared" si="26"/>
        <v/>
      </c>
      <c r="AR129" s="254" t="str">
        <f t="shared" si="27"/>
        <v/>
      </c>
      <c r="AS129" s="202" t="str">
        <f t="shared" si="28"/>
        <v/>
      </c>
      <c r="BB129" s="201"/>
      <c r="BC129" s="201"/>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row>
    <row r="130" spans="1:110" ht="50.1" customHeight="1" x14ac:dyDescent="0.15">
      <c r="A130" s="53"/>
      <c r="B130" s="54"/>
      <c r="C130" s="54"/>
      <c r="D130" s="53"/>
      <c r="E130" s="53"/>
      <c r="F130" s="53"/>
      <c r="G130" s="53"/>
      <c r="H130" s="53"/>
      <c r="I130" s="53"/>
      <c r="J130" s="53"/>
      <c r="K130" s="53"/>
      <c r="L130" s="53"/>
      <c r="M130" s="53"/>
      <c r="N130" s="53"/>
      <c r="O130" s="53"/>
      <c r="P130" s="53"/>
      <c r="Q130" s="53"/>
      <c r="R130" s="53"/>
      <c r="S130" s="53"/>
      <c r="T130" s="53"/>
      <c r="U130" s="53"/>
      <c r="V130" s="53"/>
      <c r="W130" s="53"/>
      <c r="X130" s="53"/>
      <c r="Y130" s="80">
        <v>107</v>
      </c>
      <c r="Z130" s="225"/>
      <c r="AA130" s="226"/>
      <c r="AB130" s="226"/>
      <c r="AC130" s="233"/>
      <c r="AD130" s="228"/>
      <c r="AF130" s="256" t="str">
        <f>IF('②応募者名簿(印刷用)'!CK19="","",'②応募者名簿(印刷用)'!CK19)</f>
        <v/>
      </c>
      <c r="AG130" s="256" t="str">
        <f>IF('②応募者名簿(印刷用)'!CO19="","",'②応募者名簿(印刷用)'!CO19)</f>
        <v/>
      </c>
      <c r="AH130" s="202" t="str">
        <f t="shared" si="18"/>
        <v/>
      </c>
      <c r="AI130" s="202" t="str">
        <f t="shared" si="19"/>
        <v/>
      </c>
      <c r="AJ130" s="202" t="str">
        <f t="shared" si="20"/>
        <v/>
      </c>
      <c r="AK130" s="254" t="str">
        <f>IF('②応募者名簿(印刷用)'!$A$36="","",'②応募者名簿(印刷用)'!$A$36)</f>
        <v/>
      </c>
      <c r="AL130" s="202" t="str">
        <f t="shared" si="21"/>
        <v/>
      </c>
      <c r="AM130" s="258" t="str">
        <f t="shared" si="22"/>
        <v/>
      </c>
      <c r="AN130" s="202" t="str">
        <f t="shared" si="23"/>
        <v/>
      </c>
      <c r="AO130" s="202" t="str">
        <f t="shared" si="24"/>
        <v/>
      </c>
      <c r="AP130" s="202" t="str">
        <f t="shared" si="25"/>
        <v/>
      </c>
      <c r="AQ130" s="254" t="str">
        <f t="shared" si="26"/>
        <v/>
      </c>
      <c r="AR130" s="254" t="str">
        <f t="shared" si="27"/>
        <v/>
      </c>
      <c r="AS130" s="202" t="str">
        <f t="shared" si="28"/>
        <v/>
      </c>
      <c r="BB130" s="201"/>
      <c r="BC130" s="201"/>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row>
    <row r="131" spans="1:110" ht="50.1" customHeight="1" x14ac:dyDescent="0.15">
      <c r="A131" s="53"/>
      <c r="B131" s="54"/>
      <c r="C131" s="54"/>
      <c r="D131" s="53"/>
      <c r="E131" s="53"/>
      <c r="F131" s="53"/>
      <c r="G131" s="53"/>
      <c r="H131" s="53"/>
      <c r="I131" s="53"/>
      <c r="J131" s="53"/>
      <c r="K131" s="53"/>
      <c r="L131" s="53"/>
      <c r="M131" s="53"/>
      <c r="N131" s="53"/>
      <c r="O131" s="53"/>
      <c r="P131" s="53"/>
      <c r="Q131" s="53"/>
      <c r="R131" s="53"/>
      <c r="S131" s="53"/>
      <c r="T131" s="53"/>
      <c r="U131" s="53"/>
      <c r="V131" s="53"/>
      <c r="W131" s="53"/>
      <c r="X131" s="53"/>
      <c r="Y131" s="80">
        <v>108</v>
      </c>
      <c r="Z131" s="225"/>
      <c r="AA131" s="226"/>
      <c r="AB131" s="226"/>
      <c r="AC131" s="233"/>
      <c r="AD131" s="228"/>
      <c r="AF131" s="256" t="str">
        <f>IF('②応募者名簿(印刷用)'!CK20="","",'②応募者名簿(印刷用)'!CK20)</f>
        <v/>
      </c>
      <c r="AG131" s="256" t="str">
        <f>IF('②応募者名簿(印刷用)'!CO20="","",'②応募者名簿(印刷用)'!CO20)</f>
        <v/>
      </c>
      <c r="AH131" s="202" t="str">
        <f t="shared" si="18"/>
        <v/>
      </c>
      <c r="AI131" s="202" t="str">
        <f t="shared" si="19"/>
        <v/>
      </c>
      <c r="AJ131" s="202" t="str">
        <f t="shared" si="20"/>
        <v/>
      </c>
      <c r="AK131" s="254" t="str">
        <f>IF('②応募者名簿(印刷用)'!$A$36="","",'②応募者名簿(印刷用)'!$A$36)</f>
        <v/>
      </c>
      <c r="AL131" s="202" t="str">
        <f t="shared" si="21"/>
        <v/>
      </c>
      <c r="AM131" s="258" t="str">
        <f t="shared" si="22"/>
        <v/>
      </c>
      <c r="AN131" s="202" t="str">
        <f t="shared" si="23"/>
        <v/>
      </c>
      <c r="AO131" s="202" t="str">
        <f t="shared" si="24"/>
        <v/>
      </c>
      <c r="AP131" s="202" t="str">
        <f t="shared" si="25"/>
        <v/>
      </c>
      <c r="AQ131" s="254" t="str">
        <f t="shared" si="26"/>
        <v/>
      </c>
      <c r="AR131" s="254" t="str">
        <f t="shared" si="27"/>
        <v/>
      </c>
      <c r="AS131" s="202" t="str">
        <f t="shared" si="28"/>
        <v/>
      </c>
      <c r="BB131" s="201"/>
      <c r="BC131" s="201"/>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row>
    <row r="132" spans="1:110" ht="50.1" customHeight="1" x14ac:dyDescent="0.15">
      <c r="A132" s="53"/>
      <c r="B132" s="54"/>
      <c r="C132" s="54"/>
      <c r="D132" s="53"/>
      <c r="E132" s="53"/>
      <c r="F132" s="53"/>
      <c r="G132" s="53"/>
      <c r="H132" s="53"/>
      <c r="I132" s="53"/>
      <c r="J132" s="53"/>
      <c r="K132" s="53"/>
      <c r="L132" s="53"/>
      <c r="M132" s="53"/>
      <c r="N132" s="53"/>
      <c r="O132" s="53"/>
      <c r="P132" s="53"/>
      <c r="Q132" s="53"/>
      <c r="R132" s="53"/>
      <c r="S132" s="53"/>
      <c r="T132" s="53"/>
      <c r="U132" s="53"/>
      <c r="V132" s="53"/>
      <c r="W132" s="53"/>
      <c r="X132" s="53"/>
      <c r="Y132" s="80">
        <v>109</v>
      </c>
      <c r="Z132" s="225"/>
      <c r="AA132" s="226"/>
      <c r="AB132" s="226"/>
      <c r="AC132" s="233"/>
      <c r="AD132" s="228"/>
      <c r="AF132" s="256" t="str">
        <f>IF('②応募者名簿(印刷用)'!CK21="","",'②応募者名簿(印刷用)'!CK21)</f>
        <v/>
      </c>
      <c r="AG132" s="256" t="str">
        <f>IF('②応募者名簿(印刷用)'!CO21="","",'②応募者名簿(印刷用)'!CO21)</f>
        <v/>
      </c>
      <c r="AH132" s="202" t="str">
        <f t="shared" si="18"/>
        <v/>
      </c>
      <c r="AI132" s="202" t="str">
        <f t="shared" si="19"/>
        <v/>
      </c>
      <c r="AJ132" s="202" t="str">
        <f t="shared" si="20"/>
        <v/>
      </c>
      <c r="AK132" s="254" t="str">
        <f>IF('②応募者名簿(印刷用)'!$A$36="","",'②応募者名簿(印刷用)'!$A$36)</f>
        <v/>
      </c>
      <c r="AL132" s="202" t="str">
        <f t="shared" si="21"/>
        <v/>
      </c>
      <c r="AM132" s="258" t="str">
        <f t="shared" si="22"/>
        <v/>
      </c>
      <c r="AN132" s="202" t="str">
        <f t="shared" si="23"/>
        <v/>
      </c>
      <c r="AO132" s="202" t="str">
        <f t="shared" si="24"/>
        <v/>
      </c>
      <c r="AP132" s="202" t="str">
        <f t="shared" si="25"/>
        <v/>
      </c>
      <c r="AQ132" s="254" t="str">
        <f t="shared" si="26"/>
        <v/>
      </c>
      <c r="AR132" s="254" t="str">
        <f t="shared" si="27"/>
        <v/>
      </c>
      <c r="AS132" s="202" t="str">
        <f t="shared" si="28"/>
        <v/>
      </c>
      <c r="BB132" s="201"/>
      <c r="BC132" s="201"/>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row>
    <row r="133" spans="1:110" ht="50.1" customHeight="1" x14ac:dyDescent="0.15">
      <c r="A133" s="53"/>
      <c r="B133" s="54"/>
      <c r="C133" s="54"/>
      <c r="D133" s="53"/>
      <c r="E133" s="53"/>
      <c r="F133" s="53"/>
      <c r="G133" s="53"/>
      <c r="H133" s="53"/>
      <c r="I133" s="53"/>
      <c r="J133" s="53"/>
      <c r="K133" s="53"/>
      <c r="L133" s="53"/>
      <c r="M133" s="53"/>
      <c r="N133" s="53"/>
      <c r="O133" s="53"/>
      <c r="P133" s="53"/>
      <c r="Q133" s="53"/>
      <c r="R133" s="53"/>
      <c r="S133" s="53"/>
      <c r="T133" s="53"/>
      <c r="U133" s="53"/>
      <c r="V133" s="53"/>
      <c r="W133" s="53"/>
      <c r="X133" s="53"/>
      <c r="Y133" s="80">
        <v>110</v>
      </c>
      <c r="Z133" s="225"/>
      <c r="AA133" s="226"/>
      <c r="AB133" s="226"/>
      <c r="AC133" s="233"/>
      <c r="AD133" s="228"/>
      <c r="AF133" s="256" t="str">
        <f>IF('②応募者名簿(印刷用)'!CK22="","",'②応募者名簿(印刷用)'!CK22)</f>
        <v/>
      </c>
      <c r="AG133" s="256" t="str">
        <f>IF('②応募者名簿(印刷用)'!CO22="","",'②応募者名簿(印刷用)'!CO22)</f>
        <v/>
      </c>
      <c r="AH133" s="202" t="str">
        <f t="shared" si="18"/>
        <v/>
      </c>
      <c r="AI133" s="202" t="str">
        <f t="shared" si="19"/>
        <v/>
      </c>
      <c r="AJ133" s="202" t="str">
        <f t="shared" si="20"/>
        <v/>
      </c>
      <c r="AK133" s="254" t="str">
        <f>IF('②応募者名簿(印刷用)'!$A$36="","",'②応募者名簿(印刷用)'!$A$36)</f>
        <v/>
      </c>
      <c r="AL133" s="202" t="str">
        <f t="shared" si="21"/>
        <v/>
      </c>
      <c r="AM133" s="258" t="str">
        <f t="shared" si="22"/>
        <v/>
      </c>
      <c r="AN133" s="202" t="str">
        <f t="shared" si="23"/>
        <v/>
      </c>
      <c r="AO133" s="202" t="str">
        <f t="shared" si="24"/>
        <v/>
      </c>
      <c r="AP133" s="202" t="str">
        <f t="shared" si="25"/>
        <v/>
      </c>
      <c r="AQ133" s="254" t="str">
        <f t="shared" si="26"/>
        <v/>
      </c>
      <c r="AR133" s="254" t="str">
        <f t="shared" si="27"/>
        <v/>
      </c>
      <c r="AS133" s="202" t="str">
        <f t="shared" si="28"/>
        <v/>
      </c>
      <c r="BB133" s="201"/>
      <c r="BC133" s="201"/>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row>
    <row r="134" spans="1:110" ht="50.1" customHeight="1" x14ac:dyDescent="0.15">
      <c r="A134" s="53"/>
      <c r="B134" s="54"/>
      <c r="C134" s="54"/>
      <c r="D134" s="53"/>
      <c r="E134" s="53"/>
      <c r="F134" s="53"/>
      <c r="G134" s="53"/>
      <c r="H134" s="53"/>
      <c r="I134" s="53"/>
      <c r="J134" s="53"/>
      <c r="K134" s="53"/>
      <c r="L134" s="53"/>
      <c r="M134" s="53"/>
      <c r="N134" s="53"/>
      <c r="O134" s="53"/>
      <c r="P134" s="53"/>
      <c r="Q134" s="53"/>
      <c r="R134" s="53"/>
      <c r="S134" s="53"/>
      <c r="T134" s="53"/>
      <c r="U134" s="53"/>
      <c r="V134" s="53"/>
      <c r="W134" s="53"/>
      <c r="X134" s="53"/>
      <c r="Y134" s="80">
        <v>111</v>
      </c>
      <c r="Z134" s="225"/>
      <c r="AA134" s="226"/>
      <c r="AB134" s="226"/>
      <c r="AC134" s="233"/>
      <c r="AD134" s="228"/>
      <c r="AF134" s="256" t="str">
        <f>IF('②応募者名簿(印刷用)'!CK23="","",'②応募者名簿(印刷用)'!CK23)</f>
        <v/>
      </c>
      <c r="AG134" s="256" t="str">
        <f>IF('②応募者名簿(印刷用)'!CO23="","",'②応募者名簿(印刷用)'!CO23)</f>
        <v/>
      </c>
      <c r="AH134" s="202" t="str">
        <f t="shared" si="18"/>
        <v/>
      </c>
      <c r="AI134" s="202" t="str">
        <f t="shared" si="19"/>
        <v/>
      </c>
      <c r="AJ134" s="202" t="str">
        <f t="shared" si="20"/>
        <v/>
      </c>
      <c r="AK134" s="254" t="str">
        <f>IF('②応募者名簿(印刷用)'!$A$36="","",'②応募者名簿(印刷用)'!$A$36)</f>
        <v/>
      </c>
      <c r="AL134" s="202" t="str">
        <f t="shared" si="21"/>
        <v/>
      </c>
      <c r="AM134" s="258" t="str">
        <f t="shared" si="22"/>
        <v/>
      </c>
      <c r="AN134" s="202" t="str">
        <f t="shared" si="23"/>
        <v/>
      </c>
      <c r="AO134" s="202" t="str">
        <f t="shared" si="24"/>
        <v/>
      </c>
      <c r="AP134" s="202" t="str">
        <f t="shared" si="25"/>
        <v/>
      </c>
      <c r="AQ134" s="254" t="str">
        <f t="shared" si="26"/>
        <v/>
      </c>
      <c r="AR134" s="254" t="str">
        <f t="shared" si="27"/>
        <v/>
      </c>
      <c r="AS134" s="202" t="str">
        <f t="shared" si="28"/>
        <v/>
      </c>
      <c r="BB134" s="201"/>
      <c r="BC134" s="201"/>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row>
    <row r="135" spans="1:110" ht="50.1" customHeight="1" x14ac:dyDescent="0.15">
      <c r="A135" s="53"/>
      <c r="B135" s="54"/>
      <c r="C135" s="54"/>
      <c r="D135" s="53"/>
      <c r="E135" s="53"/>
      <c r="F135" s="53"/>
      <c r="G135" s="53"/>
      <c r="H135" s="53"/>
      <c r="I135" s="53"/>
      <c r="J135" s="53"/>
      <c r="K135" s="53"/>
      <c r="L135" s="53"/>
      <c r="M135" s="53"/>
      <c r="N135" s="53"/>
      <c r="O135" s="53"/>
      <c r="P135" s="53"/>
      <c r="Q135" s="53"/>
      <c r="R135" s="53"/>
      <c r="S135" s="53"/>
      <c r="T135" s="53"/>
      <c r="U135" s="53"/>
      <c r="V135" s="53"/>
      <c r="W135" s="53"/>
      <c r="X135" s="53"/>
      <c r="Y135" s="80">
        <v>112</v>
      </c>
      <c r="Z135" s="225"/>
      <c r="AA135" s="226"/>
      <c r="AB135" s="226"/>
      <c r="AC135" s="233"/>
      <c r="AD135" s="228"/>
      <c r="AF135" s="256" t="str">
        <f>IF('②応募者名簿(印刷用)'!CK24="","",'②応募者名簿(印刷用)'!CK24)</f>
        <v/>
      </c>
      <c r="AG135" s="256" t="str">
        <f>IF('②応募者名簿(印刷用)'!CO24="","",'②応募者名簿(印刷用)'!CO24)</f>
        <v/>
      </c>
      <c r="AH135" s="202" t="str">
        <f t="shared" si="18"/>
        <v/>
      </c>
      <c r="AI135" s="202" t="str">
        <f t="shared" si="19"/>
        <v/>
      </c>
      <c r="AJ135" s="202" t="str">
        <f t="shared" si="20"/>
        <v/>
      </c>
      <c r="AK135" s="254" t="str">
        <f>IF('②応募者名簿(印刷用)'!$A$36="","",'②応募者名簿(印刷用)'!$A$36)</f>
        <v/>
      </c>
      <c r="AL135" s="202" t="str">
        <f t="shared" si="21"/>
        <v/>
      </c>
      <c r="AM135" s="258" t="str">
        <f t="shared" si="22"/>
        <v/>
      </c>
      <c r="AN135" s="202" t="str">
        <f t="shared" si="23"/>
        <v/>
      </c>
      <c r="AO135" s="202" t="str">
        <f t="shared" si="24"/>
        <v/>
      </c>
      <c r="AP135" s="202" t="str">
        <f t="shared" si="25"/>
        <v/>
      </c>
      <c r="AQ135" s="254" t="str">
        <f t="shared" si="26"/>
        <v/>
      </c>
      <c r="AR135" s="254" t="str">
        <f t="shared" si="27"/>
        <v/>
      </c>
      <c r="AS135" s="202" t="str">
        <f t="shared" si="28"/>
        <v/>
      </c>
      <c r="BB135" s="201"/>
      <c r="BC135" s="201"/>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row>
    <row r="136" spans="1:110" ht="50.1" customHeight="1" x14ac:dyDescent="0.15">
      <c r="A136" s="53"/>
      <c r="B136" s="54"/>
      <c r="C136" s="54"/>
      <c r="D136" s="53"/>
      <c r="E136" s="53"/>
      <c r="F136" s="53"/>
      <c r="G136" s="53"/>
      <c r="H136" s="53"/>
      <c r="I136" s="53"/>
      <c r="J136" s="53"/>
      <c r="K136" s="53"/>
      <c r="L136" s="53"/>
      <c r="M136" s="53"/>
      <c r="N136" s="53"/>
      <c r="O136" s="53"/>
      <c r="P136" s="53"/>
      <c r="Q136" s="53"/>
      <c r="R136" s="53"/>
      <c r="S136" s="53"/>
      <c r="T136" s="53"/>
      <c r="U136" s="53"/>
      <c r="V136" s="53"/>
      <c r="W136" s="53"/>
      <c r="X136" s="53"/>
      <c r="Y136" s="80">
        <v>113</v>
      </c>
      <c r="Z136" s="225"/>
      <c r="AA136" s="226"/>
      <c r="AB136" s="226"/>
      <c r="AC136" s="233"/>
      <c r="AD136" s="228"/>
      <c r="AF136" s="256" t="str">
        <f>IF('②応募者名簿(印刷用)'!CK25="","",'②応募者名簿(印刷用)'!CK25)</f>
        <v/>
      </c>
      <c r="AG136" s="256" t="str">
        <f>IF('②応募者名簿(印刷用)'!CO25="","",'②応募者名簿(印刷用)'!CO25)</f>
        <v/>
      </c>
      <c r="AH136" s="202" t="str">
        <f t="shared" si="18"/>
        <v/>
      </c>
      <c r="AI136" s="202" t="str">
        <f t="shared" si="19"/>
        <v/>
      </c>
      <c r="AJ136" s="202" t="str">
        <f t="shared" si="20"/>
        <v/>
      </c>
      <c r="AK136" s="254" t="str">
        <f>IF('②応募者名簿(印刷用)'!$A$36="","",'②応募者名簿(印刷用)'!$A$36)</f>
        <v/>
      </c>
      <c r="AL136" s="202" t="str">
        <f t="shared" si="21"/>
        <v/>
      </c>
      <c r="AM136" s="258" t="str">
        <f t="shared" si="22"/>
        <v/>
      </c>
      <c r="AN136" s="202" t="str">
        <f t="shared" si="23"/>
        <v/>
      </c>
      <c r="AO136" s="202" t="str">
        <f t="shared" si="24"/>
        <v/>
      </c>
      <c r="AP136" s="202" t="str">
        <f t="shared" si="25"/>
        <v/>
      </c>
      <c r="AQ136" s="254" t="str">
        <f t="shared" si="26"/>
        <v/>
      </c>
      <c r="AR136" s="254" t="str">
        <f t="shared" si="27"/>
        <v/>
      </c>
      <c r="AS136" s="202" t="str">
        <f t="shared" si="28"/>
        <v/>
      </c>
      <c r="BB136" s="201"/>
      <c r="BC136" s="201"/>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row>
    <row r="137" spans="1:110" ht="50.1" customHeight="1" x14ac:dyDescent="0.15">
      <c r="A137" s="53"/>
      <c r="B137" s="54"/>
      <c r="C137" s="54"/>
      <c r="D137" s="53"/>
      <c r="E137" s="53"/>
      <c r="F137" s="53"/>
      <c r="G137" s="53"/>
      <c r="H137" s="53"/>
      <c r="I137" s="53"/>
      <c r="J137" s="53"/>
      <c r="K137" s="53"/>
      <c r="L137" s="53"/>
      <c r="M137" s="53"/>
      <c r="N137" s="53"/>
      <c r="O137" s="53"/>
      <c r="P137" s="53"/>
      <c r="Q137" s="53"/>
      <c r="R137" s="53"/>
      <c r="S137" s="53"/>
      <c r="T137" s="53"/>
      <c r="U137" s="53"/>
      <c r="V137" s="53"/>
      <c r="W137" s="53"/>
      <c r="X137" s="53"/>
      <c r="Y137" s="80">
        <v>114</v>
      </c>
      <c r="Z137" s="225"/>
      <c r="AA137" s="226"/>
      <c r="AB137" s="226"/>
      <c r="AC137" s="233"/>
      <c r="AD137" s="228"/>
      <c r="AF137" s="256" t="str">
        <f>IF('②応募者名簿(印刷用)'!CK26="","",'②応募者名簿(印刷用)'!CK26)</f>
        <v/>
      </c>
      <c r="AG137" s="256" t="str">
        <f>IF('②応募者名簿(印刷用)'!CO26="","",'②応募者名簿(印刷用)'!CO26)</f>
        <v/>
      </c>
      <c r="AH137" s="202" t="str">
        <f t="shared" si="18"/>
        <v/>
      </c>
      <c r="AI137" s="202" t="str">
        <f t="shared" si="19"/>
        <v/>
      </c>
      <c r="AJ137" s="202" t="str">
        <f t="shared" si="20"/>
        <v/>
      </c>
      <c r="AK137" s="254" t="str">
        <f>IF('②応募者名簿(印刷用)'!$A$36="","",'②応募者名簿(印刷用)'!$A$36)</f>
        <v/>
      </c>
      <c r="AL137" s="202" t="str">
        <f t="shared" si="21"/>
        <v/>
      </c>
      <c r="AM137" s="258" t="str">
        <f t="shared" si="22"/>
        <v/>
      </c>
      <c r="AN137" s="202" t="str">
        <f t="shared" si="23"/>
        <v/>
      </c>
      <c r="AO137" s="202" t="str">
        <f t="shared" si="24"/>
        <v/>
      </c>
      <c r="AP137" s="202" t="str">
        <f t="shared" si="25"/>
        <v/>
      </c>
      <c r="AQ137" s="254" t="str">
        <f t="shared" si="26"/>
        <v/>
      </c>
      <c r="AR137" s="254" t="str">
        <f t="shared" si="27"/>
        <v/>
      </c>
      <c r="AS137" s="202" t="str">
        <f t="shared" si="28"/>
        <v/>
      </c>
      <c r="BB137" s="201"/>
      <c r="BC137" s="201"/>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row>
    <row r="138" spans="1:110" ht="50.1" customHeight="1" x14ac:dyDescent="0.15">
      <c r="A138" s="53"/>
      <c r="B138" s="54"/>
      <c r="C138" s="54"/>
      <c r="D138" s="53"/>
      <c r="E138" s="53"/>
      <c r="F138" s="53"/>
      <c r="G138" s="53"/>
      <c r="H138" s="53"/>
      <c r="I138" s="53"/>
      <c r="J138" s="53"/>
      <c r="K138" s="53"/>
      <c r="L138" s="53"/>
      <c r="M138" s="53"/>
      <c r="N138" s="53"/>
      <c r="O138" s="53"/>
      <c r="P138" s="53"/>
      <c r="Q138" s="53"/>
      <c r="R138" s="53"/>
      <c r="S138" s="53"/>
      <c r="T138" s="53"/>
      <c r="U138" s="53"/>
      <c r="V138" s="53"/>
      <c r="W138" s="53"/>
      <c r="X138" s="53"/>
      <c r="Y138" s="80">
        <v>115</v>
      </c>
      <c r="Z138" s="225"/>
      <c r="AA138" s="226"/>
      <c r="AB138" s="226"/>
      <c r="AC138" s="233"/>
      <c r="AD138" s="228"/>
      <c r="AF138" s="256" t="str">
        <f>IF('②応募者名簿(印刷用)'!CK27="","",'②応募者名簿(印刷用)'!CK27)</f>
        <v/>
      </c>
      <c r="AG138" s="256" t="str">
        <f>IF('②応募者名簿(印刷用)'!CO27="","",'②応募者名簿(印刷用)'!CO27)</f>
        <v/>
      </c>
      <c r="AH138" s="202" t="str">
        <f t="shared" si="18"/>
        <v/>
      </c>
      <c r="AI138" s="202" t="str">
        <f t="shared" si="19"/>
        <v/>
      </c>
      <c r="AJ138" s="202" t="str">
        <f t="shared" si="20"/>
        <v/>
      </c>
      <c r="AK138" s="254" t="str">
        <f>IF('②応募者名簿(印刷用)'!$A$36="","",'②応募者名簿(印刷用)'!$A$36)</f>
        <v/>
      </c>
      <c r="AL138" s="202" t="str">
        <f t="shared" si="21"/>
        <v/>
      </c>
      <c r="AM138" s="258" t="str">
        <f t="shared" si="22"/>
        <v/>
      </c>
      <c r="AN138" s="202" t="str">
        <f t="shared" si="23"/>
        <v/>
      </c>
      <c r="AO138" s="202" t="str">
        <f t="shared" si="24"/>
        <v/>
      </c>
      <c r="AP138" s="202" t="str">
        <f t="shared" si="25"/>
        <v/>
      </c>
      <c r="AQ138" s="254" t="str">
        <f t="shared" si="26"/>
        <v/>
      </c>
      <c r="AR138" s="254" t="str">
        <f t="shared" si="27"/>
        <v/>
      </c>
      <c r="AS138" s="202" t="str">
        <f t="shared" si="28"/>
        <v/>
      </c>
      <c r="BB138" s="201"/>
      <c r="BC138" s="201"/>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c r="CY138" s="53"/>
      <c r="CZ138" s="53"/>
      <c r="DA138" s="53"/>
      <c r="DB138" s="53"/>
      <c r="DC138" s="53"/>
      <c r="DD138" s="53"/>
      <c r="DE138" s="53"/>
      <c r="DF138" s="53"/>
    </row>
    <row r="139" spans="1:110" ht="50.1" customHeight="1" x14ac:dyDescent="0.15">
      <c r="A139" s="53"/>
      <c r="B139" s="54"/>
      <c r="C139" s="54"/>
      <c r="D139" s="53"/>
      <c r="E139" s="53"/>
      <c r="F139" s="53"/>
      <c r="G139" s="53"/>
      <c r="H139" s="53"/>
      <c r="I139" s="53"/>
      <c r="J139" s="53"/>
      <c r="K139" s="53"/>
      <c r="L139" s="53"/>
      <c r="M139" s="53"/>
      <c r="N139" s="53"/>
      <c r="O139" s="53"/>
      <c r="P139" s="53"/>
      <c r="Q139" s="53"/>
      <c r="R139" s="53"/>
      <c r="S139" s="53"/>
      <c r="T139" s="53"/>
      <c r="U139" s="53"/>
      <c r="V139" s="53"/>
      <c r="W139" s="53"/>
      <c r="X139" s="53"/>
      <c r="Y139" s="80">
        <v>116</v>
      </c>
      <c r="Z139" s="225"/>
      <c r="AA139" s="226"/>
      <c r="AB139" s="226"/>
      <c r="AC139" s="233"/>
      <c r="AD139" s="228"/>
      <c r="AF139" s="256" t="str">
        <f>IF('②応募者名簿(印刷用)'!CK28="","",'②応募者名簿(印刷用)'!CK28)</f>
        <v/>
      </c>
      <c r="AG139" s="256" t="str">
        <f>IF('②応募者名簿(印刷用)'!CO28="","",'②応募者名簿(印刷用)'!CO28)</f>
        <v/>
      </c>
      <c r="AH139" s="202" t="str">
        <f t="shared" si="18"/>
        <v/>
      </c>
      <c r="AI139" s="202" t="str">
        <f t="shared" si="19"/>
        <v/>
      </c>
      <c r="AJ139" s="202" t="str">
        <f t="shared" si="20"/>
        <v/>
      </c>
      <c r="AK139" s="254" t="str">
        <f>IF('②応募者名簿(印刷用)'!$A$36="","",'②応募者名簿(印刷用)'!$A$36)</f>
        <v/>
      </c>
      <c r="AL139" s="202" t="str">
        <f t="shared" si="21"/>
        <v/>
      </c>
      <c r="AM139" s="258" t="str">
        <f t="shared" si="22"/>
        <v/>
      </c>
      <c r="AN139" s="202" t="str">
        <f t="shared" si="23"/>
        <v/>
      </c>
      <c r="AO139" s="202" t="str">
        <f t="shared" si="24"/>
        <v/>
      </c>
      <c r="AP139" s="202" t="str">
        <f t="shared" si="25"/>
        <v/>
      </c>
      <c r="AQ139" s="254" t="str">
        <f t="shared" si="26"/>
        <v/>
      </c>
      <c r="AR139" s="254" t="str">
        <f t="shared" si="27"/>
        <v/>
      </c>
      <c r="AS139" s="202" t="str">
        <f t="shared" si="28"/>
        <v/>
      </c>
      <c r="BB139" s="201"/>
      <c r="BC139" s="201"/>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row>
    <row r="140" spans="1:110" ht="50.1" customHeight="1" x14ac:dyDescent="0.15">
      <c r="A140" s="53"/>
      <c r="B140" s="54"/>
      <c r="C140" s="54"/>
      <c r="D140" s="53"/>
      <c r="E140" s="53"/>
      <c r="F140" s="53"/>
      <c r="G140" s="53"/>
      <c r="H140" s="53"/>
      <c r="I140" s="53"/>
      <c r="J140" s="53"/>
      <c r="K140" s="53"/>
      <c r="L140" s="53"/>
      <c r="M140" s="53"/>
      <c r="N140" s="53"/>
      <c r="O140" s="53"/>
      <c r="P140" s="53"/>
      <c r="Q140" s="53"/>
      <c r="R140" s="53"/>
      <c r="S140" s="53"/>
      <c r="T140" s="53"/>
      <c r="U140" s="53"/>
      <c r="V140" s="53"/>
      <c r="W140" s="53"/>
      <c r="X140" s="53"/>
      <c r="Y140" s="80">
        <v>117</v>
      </c>
      <c r="Z140" s="225"/>
      <c r="AA140" s="226"/>
      <c r="AB140" s="226"/>
      <c r="AC140" s="233"/>
      <c r="AD140" s="228"/>
      <c r="AF140" s="256" t="str">
        <f>IF('②応募者名簿(印刷用)'!CK29="","",'②応募者名簿(印刷用)'!CK29)</f>
        <v/>
      </c>
      <c r="AG140" s="256" t="str">
        <f>IF('②応募者名簿(印刷用)'!CO29="","",'②応募者名簿(印刷用)'!CO29)</f>
        <v/>
      </c>
      <c r="AH140" s="202" t="str">
        <f t="shared" si="18"/>
        <v/>
      </c>
      <c r="AI140" s="202" t="str">
        <f t="shared" si="19"/>
        <v/>
      </c>
      <c r="AJ140" s="202" t="str">
        <f t="shared" si="20"/>
        <v/>
      </c>
      <c r="AK140" s="254" t="str">
        <f>IF('②応募者名簿(印刷用)'!$A$36="","",'②応募者名簿(印刷用)'!$A$36)</f>
        <v/>
      </c>
      <c r="AL140" s="202" t="str">
        <f t="shared" si="21"/>
        <v/>
      </c>
      <c r="AM140" s="258" t="str">
        <f t="shared" si="22"/>
        <v/>
      </c>
      <c r="AN140" s="202" t="str">
        <f t="shared" si="23"/>
        <v/>
      </c>
      <c r="AO140" s="202" t="str">
        <f t="shared" si="24"/>
        <v/>
      </c>
      <c r="AP140" s="202" t="str">
        <f t="shared" si="25"/>
        <v/>
      </c>
      <c r="AQ140" s="254" t="str">
        <f t="shared" si="26"/>
        <v/>
      </c>
      <c r="AR140" s="254" t="str">
        <f t="shared" si="27"/>
        <v/>
      </c>
      <c r="AS140" s="202" t="str">
        <f t="shared" si="28"/>
        <v/>
      </c>
      <c r="BB140" s="201"/>
      <c r="BC140" s="201"/>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row>
    <row r="141" spans="1:110" ht="50.1" customHeight="1" x14ac:dyDescent="0.15">
      <c r="A141" s="53"/>
      <c r="B141" s="54"/>
      <c r="C141" s="54"/>
      <c r="D141" s="53"/>
      <c r="E141" s="53"/>
      <c r="F141" s="53"/>
      <c r="G141" s="53"/>
      <c r="H141" s="53"/>
      <c r="I141" s="53"/>
      <c r="J141" s="53"/>
      <c r="K141" s="53"/>
      <c r="L141" s="53"/>
      <c r="M141" s="53"/>
      <c r="N141" s="53"/>
      <c r="O141" s="53"/>
      <c r="P141" s="53"/>
      <c r="Q141" s="53"/>
      <c r="R141" s="53"/>
      <c r="S141" s="53"/>
      <c r="T141" s="53"/>
      <c r="U141" s="53"/>
      <c r="V141" s="53"/>
      <c r="W141" s="53"/>
      <c r="X141" s="53"/>
      <c r="Y141" s="80">
        <v>118</v>
      </c>
      <c r="Z141" s="225"/>
      <c r="AA141" s="226"/>
      <c r="AB141" s="226"/>
      <c r="AC141" s="233"/>
      <c r="AD141" s="228"/>
      <c r="AF141" s="256" t="str">
        <f>IF('②応募者名簿(印刷用)'!CK30="","",'②応募者名簿(印刷用)'!CK30)</f>
        <v/>
      </c>
      <c r="AG141" s="256" t="str">
        <f>IF('②応募者名簿(印刷用)'!CO30="","",'②応募者名簿(印刷用)'!CO30)</f>
        <v/>
      </c>
      <c r="AH141" s="202" t="str">
        <f t="shared" si="18"/>
        <v/>
      </c>
      <c r="AI141" s="202" t="str">
        <f t="shared" si="19"/>
        <v/>
      </c>
      <c r="AJ141" s="202" t="str">
        <f t="shared" si="20"/>
        <v/>
      </c>
      <c r="AK141" s="254" t="str">
        <f>IF('②応募者名簿(印刷用)'!$A$36="","",'②応募者名簿(印刷用)'!$A$36)</f>
        <v/>
      </c>
      <c r="AL141" s="202" t="str">
        <f t="shared" si="21"/>
        <v/>
      </c>
      <c r="AM141" s="258" t="str">
        <f t="shared" si="22"/>
        <v/>
      </c>
      <c r="AN141" s="202" t="str">
        <f t="shared" si="23"/>
        <v/>
      </c>
      <c r="AO141" s="202" t="str">
        <f t="shared" si="24"/>
        <v/>
      </c>
      <c r="AP141" s="202" t="str">
        <f t="shared" si="25"/>
        <v/>
      </c>
      <c r="AQ141" s="254" t="str">
        <f t="shared" si="26"/>
        <v/>
      </c>
      <c r="AR141" s="254" t="str">
        <f t="shared" si="27"/>
        <v/>
      </c>
      <c r="AS141" s="202" t="str">
        <f t="shared" si="28"/>
        <v/>
      </c>
      <c r="BB141" s="201"/>
      <c r="BC141" s="201"/>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row>
    <row r="142" spans="1:110" ht="50.1" customHeight="1" x14ac:dyDescent="0.15">
      <c r="A142" s="53"/>
      <c r="B142" s="54"/>
      <c r="C142" s="54"/>
      <c r="D142" s="53"/>
      <c r="E142" s="53"/>
      <c r="F142" s="53"/>
      <c r="G142" s="53"/>
      <c r="H142" s="53"/>
      <c r="I142" s="53"/>
      <c r="J142" s="53"/>
      <c r="K142" s="53"/>
      <c r="L142" s="53"/>
      <c r="M142" s="53"/>
      <c r="N142" s="53"/>
      <c r="O142" s="53"/>
      <c r="P142" s="53"/>
      <c r="Q142" s="53"/>
      <c r="R142" s="53"/>
      <c r="S142" s="53"/>
      <c r="T142" s="53"/>
      <c r="U142" s="53"/>
      <c r="V142" s="53"/>
      <c r="W142" s="53"/>
      <c r="X142" s="53"/>
      <c r="Y142" s="80">
        <v>119</v>
      </c>
      <c r="Z142" s="225"/>
      <c r="AA142" s="226"/>
      <c r="AB142" s="226"/>
      <c r="AC142" s="233"/>
      <c r="AD142" s="228"/>
      <c r="AF142" s="256" t="str">
        <f>IF('②応募者名簿(印刷用)'!CK31="","",'②応募者名簿(印刷用)'!CK31)</f>
        <v/>
      </c>
      <c r="AG142" s="256" t="str">
        <f>IF('②応募者名簿(印刷用)'!CO31="","",'②応募者名簿(印刷用)'!CO31)</f>
        <v/>
      </c>
      <c r="AH142" s="202" t="str">
        <f t="shared" si="18"/>
        <v/>
      </c>
      <c r="AI142" s="202" t="str">
        <f t="shared" si="19"/>
        <v/>
      </c>
      <c r="AJ142" s="202" t="str">
        <f t="shared" si="20"/>
        <v/>
      </c>
      <c r="AK142" s="254" t="str">
        <f>IF('②応募者名簿(印刷用)'!$A$36="","",'②応募者名簿(印刷用)'!$A$36)</f>
        <v/>
      </c>
      <c r="AL142" s="202" t="str">
        <f t="shared" si="21"/>
        <v/>
      </c>
      <c r="AM142" s="258" t="str">
        <f t="shared" si="22"/>
        <v/>
      </c>
      <c r="AN142" s="202" t="str">
        <f t="shared" si="23"/>
        <v/>
      </c>
      <c r="AO142" s="202" t="str">
        <f t="shared" si="24"/>
        <v/>
      </c>
      <c r="AP142" s="202" t="str">
        <f t="shared" si="25"/>
        <v/>
      </c>
      <c r="AQ142" s="254" t="str">
        <f t="shared" si="26"/>
        <v/>
      </c>
      <c r="AR142" s="254" t="str">
        <f t="shared" si="27"/>
        <v/>
      </c>
      <c r="AS142" s="202" t="str">
        <f t="shared" si="28"/>
        <v/>
      </c>
      <c r="BB142" s="201"/>
      <c r="BC142" s="201"/>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row>
    <row r="143" spans="1:110" ht="50.1" customHeight="1" x14ac:dyDescent="0.15">
      <c r="A143" s="53"/>
      <c r="B143" s="54"/>
      <c r="C143" s="54"/>
      <c r="D143" s="53"/>
      <c r="E143" s="53"/>
      <c r="F143" s="53"/>
      <c r="G143" s="53"/>
      <c r="H143" s="53"/>
      <c r="I143" s="53"/>
      <c r="J143" s="53"/>
      <c r="K143" s="53"/>
      <c r="L143" s="53"/>
      <c r="M143" s="53"/>
      <c r="N143" s="53"/>
      <c r="O143" s="53"/>
      <c r="P143" s="53"/>
      <c r="Q143" s="53"/>
      <c r="R143" s="53"/>
      <c r="S143" s="53"/>
      <c r="T143" s="53"/>
      <c r="U143" s="53"/>
      <c r="V143" s="53"/>
      <c r="W143" s="53"/>
      <c r="X143" s="53"/>
      <c r="Y143" s="80">
        <v>120</v>
      </c>
      <c r="Z143" s="225"/>
      <c r="AA143" s="226"/>
      <c r="AB143" s="226"/>
      <c r="AC143" s="233"/>
      <c r="AD143" s="228"/>
      <c r="AF143" s="256" t="str">
        <f>IF('②応募者名簿(印刷用)'!CK32="","",'②応募者名簿(印刷用)'!CK32)</f>
        <v/>
      </c>
      <c r="AG143" s="256" t="str">
        <f>IF('②応募者名簿(印刷用)'!CO32="","",'②応募者名簿(印刷用)'!CO32)</f>
        <v/>
      </c>
      <c r="AH143" s="202" t="str">
        <f t="shared" si="18"/>
        <v/>
      </c>
      <c r="AI143" s="202" t="str">
        <f t="shared" si="19"/>
        <v/>
      </c>
      <c r="AJ143" s="202" t="str">
        <f t="shared" si="20"/>
        <v/>
      </c>
      <c r="AK143" s="254" t="str">
        <f>IF('②応募者名簿(印刷用)'!$A$36="","",'②応募者名簿(印刷用)'!$A$36)</f>
        <v/>
      </c>
      <c r="AL143" s="202" t="str">
        <f t="shared" si="21"/>
        <v/>
      </c>
      <c r="AM143" s="258" t="str">
        <f t="shared" si="22"/>
        <v/>
      </c>
      <c r="AN143" s="202" t="str">
        <f t="shared" si="23"/>
        <v/>
      </c>
      <c r="AO143" s="202" t="str">
        <f t="shared" si="24"/>
        <v/>
      </c>
      <c r="AP143" s="202" t="str">
        <f t="shared" si="25"/>
        <v/>
      </c>
      <c r="AQ143" s="254" t="str">
        <f t="shared" si="26"/>
        <v/>
      </c>
      <c r="AR143" s="254" t="str">
        <f t="shared" si="27"/>
        <v/>
      </c>
      <c r="AS143" s="202" t="str">
        <f t="shared" si="28"/>
        <v/>
      </c>
      <c r="BB143" s="201"/>
      <c r="BC143" s="201"/>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row>
    <row r="144" spans="1:110" ht="50.1" customHeight="1" x14ac:dyDescent="0.15">
      <c r="A144" s="53"/>
      <c r="B144" s="54"/>
      <c r="C144" s="54"/>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BB144" s="201"/>
      <c r="BC144" s="201"/>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row>
    <row r="145" spans="1:110" ht="50.1" customHeight="1" x14ac:dyDescent="0.15">
      <c r="A145" s="53"/>
      <c r="B145" s="54"/>
      <c r="C145" s="54"/>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BB145" s="201"/>
      <c r="BC145" s="201"/>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row>
    <row r="146" spans="1:110" ht="50.1" customHeight="1" x14ac:dyDescent="0.15">
      <c r="A146" s="53"/>
      <c r="B146" s="54"/>
      <c r="C146" s="54"/>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BB146" s="201"/>
      <c r="BC146" s="201"/>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row>
    <row r="147" spans="1:110" ht="50.1" customHeight="1" x14ac:dyDescent="0.15">
      <c r="A147" s="53"/>
      <c r="B147" s="54"/>
      <c r="C147" s="54"/>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BB147" s="201"/>
      <c r="BC147" s="201"/>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53"/>
      <c r="CS147" s="53"/>
      <c r="CT147" s="53"/>
      <c r="CU147" s="53"/>
      <c r="CV147" s="53"/>
      <c r="CW147" s="53"/>
      <c r="CX147" s="53"/>
      <c r="CY147" s="53"/>
      <c r="CZ147" s="53"/>
      <c r="DA147" s="53"/>
      <c r="DB147" s="53"/>
      <c r="DC147" s="53"/>
      <c r="DD147" s="53"/>
      <c r="DE147" s="53"/>
      <c r="DF147" s="53"/>
    </row>
    <row r="148" spans="1:110" ht="50.1" customHeight="1" x14ac:dyDescent="0.15">
      <c r="A148" s="53"/>
      <c r="B148" s="54"/>
      <c r="C148" s="54"/>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BB148" s="201"/>
      <c r="BC148" s="201"/>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53"/>
      <c r="CS148" s="53"/>
      <c r="CT148" s="53"/>
      <c r="CU148" s="53"/>
      <c r="CV148" s="53"/>
      <c r="CW148" s="53"/>
      <c r="CX148" s="53"/>
      <c r="CY148" s="53"/>
      <c r="CZ148" s="53"/>
      <c r="DA148" s="53"/>
      <c r="DB148" s="53"/>
      <c r="DC148" s="53"/>
      <c r="DD148" s="53"/>
      <c r="DE148" s="53"/>
      <c r="DF148" s="53"/>
    </row>
    <row r="149" spans="1:110" ht="50.1" customHeight="1" x14ac:dyDescent="0.15">
      <c r="A149" s="53"/>
      <c r="B149" s="54"/>
      <c r="C149" s="54"/>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BB149" s="201"/>
      <c r="BC149" s="201"/>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53"/>
      <c r="CS149" s="53"/>
      <c r="CT149" s="53"/>
      <c r="CU149" s="53"/>
      <c r="CV149" s="53"/>
      <c r="CW149" s="53"/>
      <c r="CX149" s="53"/>
      <c r="CY149" s="53"/>
      <c r="CZ149" s="53"/>
      <c r="DA149" s="53"/>
      <c r="DB149" s="53"/>
      <c r="DC149" s="53"/>
      <c r="DD149" s="53"/>
      <c r="DE149" s="53"/>
      <c r="DF149" s="53"/>
    </row>
    <row r="150" spans="1:110" ht="50.1" customHeight="1" x14ac:dyDescent="0.15">
      <c r="A150" s="53"/>
      <c r="B150" s="54"/>
      <c r="C150" s="54"/>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BB150" s="201"/>
      <c r="BC150" s="201"/>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53"/>
      <c r="CS150" s="53"/>
      <c r="CT150" s="53"/>
      <c r="CU150" s="53"/>
      <c r="CV150" s="53"/>
      <c r="CW150" s="53"/>
      <c r="CX150" s="53"/>
      <c r="CY150" s="53"/>
      <c r="CZ150" s="53"/>
      <c r="DA150" s="53"/>
      <c r="DB150" s="53"/>
      <c r="DC150" s="53"/>
      <c r="DD150" s="53"/>
      <c r="DE150" s="53"/>
      <c r="DF150" s="53"/>
    </row>
    <row r="151" spans="1:110" ht="50.1" customHeight="1" x14ac:dyDescent="0.15">
      <c r="A151" s="53"/>
      <c r="B151" s="54"/>
      <c r="C151" s="54"/>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BB151" s="201"/>
      <c r="BC151" s="201"/>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53"/>
      <c r="CS151" s="53"/>
      <c r="CT151" s="53"/>
      <c r="CU151" s="53"/>
      <c r="CV151" s="53"/>
      <c r="CW151" s="53"/>
      <c r="CX151" s="53"/>
      <c r="CY151" s="53"/>
      <c r="CZ151" s="53"/>
      <c r="DA151" s="53"/>
      <c r="DB151" s="53"/>
      <c r="DC151" s="53"/>
      <c r="DD151" s="53"/>
      <c r="DE151" s="53"/>
      <c r="DF151" s="53"/>
    </row>
    <row r="152" spans="1:110" ht="50.1" customHeight="1" x14ac:dyDescent="0.15">
      <c r="A152" s="53"/>
      <c r="B152" s="54"/>
      <c r="C152" s="54"/>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BB152" s="201"/>
      <c r="BC152" s="201"/>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53"/>
      <c r="CS152" s="53"/>
      <c r="CT152" s="53"/>
      <c r="CU152" s="53"/>
      <c r="CV152" s="53"/>
      <c r="CW152" s="53"/>
      <c r="CX152" s="53"/>
      <c r="CY152" s="53"/>
      <c r="CZ152" s="53"/>
      <c r="DA152" s="53"/>
      <c r="DB152" s="53"/>
      <c r="DC152" s="53"/>
      <c r="DD152" s="53"/>
      <c r="DE152" s="53"/>
      <c r="DF152" s="53"/>
    </row>
    <row r="153" spans="1:110" ht="50.1" customHeight="1" x14ac:dyDescent="0.15">
      <c r="A153" s="53"/>
      <c r="B153" s="54"/>
      <c r="C153" s="54"/>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BB153" s="201"/>
      <c r="BC153" s="201"/>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53"/>
      <c r="CS153" s="53"/>
      <c r="CT153" s="53"/>
      <c r="CU153" s="53"/>
      <c r="CV153" s="53"/>
      <c r="CW153" s="53"/>
      <c r="CX153" s="53"/>
      <c r="CY153" s="53"/>
      <c r="CZ153" s="53"/>
      <c r="DA153" s="53"/>
      <c r="DB153" s="53"/>
      <c r="DC153" s="53"/>
      <c r="DD153" s="53"/>
      <c r="DE153" s="53"/>
      <c r="DF153" s="53"/>
    </row>
    <row r="154" spans="1:110" ht="50.1" customHeight="1" x14ac:dyDescent="0.15">
      <c r="A154" s="53"/>
      <c r="B154" s="54"/>
      <c r="C154" s="54"/>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BB154" s="201"/>
      <c r="BC154" s="201"/>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3"/>
      <c r="CS154" s="53"/>
      <c r="CT154" s="53"/>
      <c r="CU154" s="53"/>
      <c r="CV154" s="53"/>
      <c r="CW154" s="53"/>
      <c r="CX154" s="53"/>
      <c r="CY154" s="53"/>
      <c r="CZ154" s="53"/>
      <c r="DA154" s="53"/>
      <c r="DB154" s="53"/>
      <c r="DC154" s="53"/>
      <c r="DD154" s="53"/>
      <c r="DE154" s="53"/>
      <c r="DF154" s="53"/>
    </row>
    <row r="155" spans="1:110" ht="50.1" customHeight="1" x14ac:dyDescent="0.15">
      <c r="A155" s="53"/>
      <c r="B155" s="54"/>
      <c r="C155" s="54"/>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BB155" s="201"/>
      <c r="BC155" s="201"/>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53"/>
      <c r="CS155" s="53"/>
      <c r="CT155" s="53"/>
      <c r="CU155" s="53"/>
      <c r="CV155" s="53"/>
      <c r="CW155" s="53"/>
      <c r="CX155" s="53"/>
      <c r="CY155" s="53"/>
      <c r="CZ155" s="53"/>
      <c r="DA155" s="53"/>
      <c r="DB155" s="53"/>
      <c r="DC155" s="53"/>
      <c r="DD155" s="53"/>
      <c r="DE155" s="53"/>
      <c r="DF155" s="53"/>
    </row>
    <row r="156" spans="1:110" ht="50.1" customHeight="1" x14ac:dyDescent="0.15">
      <c r="A156" s="53"/>
      <c r="B156" s="54"/>
      <c r="C156" s="54"/>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BB156" s="201"/>
      <c r="BC156" s="201"/>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53"/>
      <c r="CS156" s="53"/>
      <c r="CT156" s="53"/>
      <c r="CU156" s="53"/>
      <c r="CV156" s="53"/>
      <c r="CW156" s="53"/>
      <c r="CX156" s="53"/>
      <c r="CY156" s="53"/>
      <c r="CZ156" s="53"/>
      <c r="DA156" s="53"/>
      <c r="DB156" s="53"/>
      <c r="DC156" s="53"/>
      <c r="DD156" s="53"/>
      <c r="DE156" s="53"/>
      <c r="DF156" s="53"/>
    </row>
    <row r="157" spans="1:110" ht="50.1" customHeight="1" x14ac:dyDescent="0.15">
      <c r="A157" s="53"/>
      <c r="B157" s="54"/>
      <c r="C157" s="54"/>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53"/>
      <c r="CS157" s="53"/>
      <c r="CT157" s="53"/>
      <c r="CU157" s="53"/>
      <c r="CV157" s="53"/>
      <c r="CW157" s="53"/>
      <c r="CX157" s="53"/>
      <c r="CY157" s="53"/>
      <c r="CZ157" s="53"/>
      <c r="DA157" s="53"/>
      <c r="DB157" s="53"/>
      <c r="DC157" s="53"/>
      <c r="DD157" s="53"/>
      <c r="DE157" s="53"/>
      <c r="DF157" s="53"/>
    </row>
    <row r="158" spans="1:110" ht="50.1" customHeight="1" x14ac:dyDescent="0.15">
      <c r="A158" s="53"/>
      <c r="B158" s="54"/>
      <c r="C158" s="54"/>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53"/>
      <c r="CS158" s="53"/>
      <c r="CT158" s="53"/>
      <c r="CU158" s="53"/>
      <c r="CV158" s="53"/>
      <c r="CW158" s="53"/>
      <c r="CX158" s="53"/>
      <c r="CY158" s="53"/>
      <c r="CZ158" s="53"/>
      <c r="DA158" s="53"/>
      <c r="DB158" s="53"/>
      <c r="DC158" s="53"/>
      <c r="DD158" s="53"/>
      <c r="DE158" s="53"/>
      <c r="DF158" s="53"/>
    </row>
    <row r="159" spans="1:110" ht="50.1" customHeight="1" x14ac:dyDescent="0.15">
      <c r="A159" s="53"/>
      <c r="B159" s="54"/>
      <c r="C159" s="54"/>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53"/>
      <c r="CS159" s="53"/>
      <c r="CT159" s="53"/>
      <c r="CU159" s="53"/>
      <c r="CV159" s="53"/>
      <c r="CW159" s="53"/>
      <c r="CX159" s="53"/>
      <c r="CY159" s="53"/>
      <c r="CZ159" s="53"/>
      <c r="DA159" s="53"/>
      <c r="DB159" s="53"/>
      <c r="DC159" s="53"/>
      <c r="DD159" s="53"/>
      <c r="DE159" s="53"/>
      <c r="DF159" s="53"/>
    </row>
    <row r="160" spans="1:110" ht="50.1" customHeight="1" x14ac:dyDescent="0.15">
      <c r="A160" s="53"/>
      <c r="B160" s="54"/>
      <c r="C160" s="54"/>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53"/>
      <c r="CS160" s="53"/>
      <c r="CT160" s="53"/>
      <c r="CU160" s="53"/>
      <c r="CV160" s="53"/>
      <c r="CW160" s="53"/>
      <c r="CX160" s="53"/>
      <c r="CY160" s="53"/>
      <c r="CZ160" s="53"/>
      <c r="DA160" s="53"/>
      <c r="DB160" s="53"/>
      <c r="DC160" s="53"/>
      <c r="DD160" s="53"/>
      <c r="DE160" s="53"/>
      <c r="DF160" s="53"/>
    </row>
    <row r="161" spans="1:110" ht="50.1" customHeight="1" x14ac:dyDescent="0.15">
      <c r="A161" s="53"/>
      <c r="B161" s="54"/>
      <c r="C161" s="54"/>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53"/>
      <c r="CS161" s="53"/>
      <c r="CT161" s="53"/>
      <c r="CU161" s="53"/>
      <c r="CV161" s="53"/>
      <c r="CW161" s="53"/>
      <c r="CX161" s="53"/>
      <c r="CY161" s="53"/>
      <c r="CZ161" s="53"/>
      <c r="DA161" s="53"/>
      <c r="DB161" s="53"/>
      <c r="DC161" s="53"/>
      <c r="DD161" s="53"/>
      <c r="DE161" s="53"/>
      <c r="DF161" s="53"/>
    </row>
    <row r="162" spans="1:110" ht="50.1" customHeight="1" x14ac:dyDescent="0.15">
      <c r="A162" s="53"/>
      <c r="B162" s="54"/>
      <c r="C162" s="54"/>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53"/>
      <c r="CS162" s="53"/>
      <c r="CT162" s="53"/>
      <c r="CU162" s="53"/>
      <c r="CV162" s="53"/>
      <c r="CW162" s="53"/>
      <c r="CX162" s="53"/>
      <c r="CY162" s="53"/>
      <c r="CZ162" s="53"/>
      <c r="DA162" s="53"/>
      <c r="DB162" s="53"/>
      <c r="DC162" s="53"/>
      <c r="DD162" s="53"/>
      <c r="DE162" s="53"/>
      <c r="DF162" s="53"/>
    </row>
    <row r="163" spans="1:110" ht="50.1" customHeight="1" x14ac:dyDescent="0.15">
      <c r="A163" s="53"/>
      <c r="B163" s="54"/>
      <c r="C163" s="54"/>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row>
    <row r="164" spans="1:110" ht="50.1" customHeight="1" x14ac:dyDescent="0.15">
      <c r="A164" s="53"/>
      <c r="B164" s="54"/>
      <c r="C164" s="54"/>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53"/>
      <c r="CS164" s="53"/>
      <c r="CT164" s="53"/>
      <c r="CU164" s="53"/>
      <c r="CV164" s="53"/>
      <c r="CW164" s="53"/>
      <c r="CX164" s="53"/>
      <c r="CY164" s="53"/>
      <c r="CZ164" s="53"/>
      <c r="DA164" s="53"/>
      <c r="DB164" s="53"/>
      <c r="DC164" s="53"/>
      <c r="DD164" s="53"/>
      <c r="DE164" s="53"/>
      <c r="DF164" s="53"/>
    </row>
    <row r="165" spans="1:110" ht="50.1" customHeight="1" x14ac:dyDescent="0.15">
      <c r="A165" s="53"/>
      <c r="B165" s="54"/>
      <c r="C165" s="54"/>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53"/>
      <c r="CS165" s="53"/>
      <c r="CT165" s="53"/>
      <c r="CU165" s="53"/>
      <c r="CV165" s="53"/>
      <c r="CW165" s="53"/>
      <c r="CX165" s="53"/>
      <c r="CY165" s="53"/>
      <c r="CZ165" s="53"/>
      <c r="DA165" s="53"/>
      <c r="DB165" s="53"/>
      <c r="DC165" s="53"/>
      <c r="DD165" s="53"/>
      <c r="DE165" s="53"/>
      <c r="DF165" s="53"/>
    </row>
    <row r="166" spans="1:110" ht="50.1" customHeight="1" x14ac:dyDescent="0.15">
      <c r="A166" s="53"/>
      <c r="B166" s="54"/>
      <c r="C166" s="54"/>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row>
    <row r="167" spans="1:110" ht="50.1" customHeight="1" x14ac:dyDescent="0.15">
      <c r="A167" s="53"/>
      <c r="B167" s="54"/>
      <c r="C167" s="54"/>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53"/>
      <c r="CT167" s="53"/>
      <c r="CU167" s="53"/>
      <c r="CV167" s="53"/>
      <c r="CW167" s="53"/>
      <c r="CX167" s="53"/>
      <c r="CY167" s="53"/>
      <c r="CZ167" s="53"/>
      <c r="DA167" s="53"/>
      <c r="DB167" s="53"/>
      <c r="DC167" s="53"/>
      <c r="DD167" s="53"/>
      <c r="DE167" s="53"/>
      <c r="DF167" s="53"/>
    </row>
    <row r="168" spans="1:110" ht="50.1" customHeight="1" x14ac:dyDescent="0.15">
      <c r="A168" s="53"/>
      <c r="B168" s="54"/>
      <c r="C168" s="54"/>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53"/>
      <c r="CS168" s="53"/>
      <c r="CT168" s="53"/>
      <c r="CU168" s="53"/>
      <c r="CV168" s="53"/>
      <c r="CW168" s="53"/>
      <c r="CX168" s="53"/>
      <c r="CY168" s="53"/>
      <c r="CZ168" s="53"/>
      <c r="DA168" s="53"/>
      <c r="DB168" s="53"/>
      <c r="DC168" s="53"/>
      <c r="DD168" s="53"/>
      <c r="DE168" s="53"/>
      <c r="DF168" s="53"/>
    </row>
    <row r="169" spans="1:110" ht="50.1" customHeight="1" x14ac:dyDescent="0.15">
      <c r="A169" s="53"/>
      <c r="B169" s="54"/>
      <c r="C169" s="54"/>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53"/>
      <c r="CS169" s="53"/>
      <c r="CT169" s="53"/>
      <c r="CU169" s="53"/>
      <c r="CV169" s="53"/>
      <c r="CW169" s="53"/>
      <c r="CX169" s="53"/>
      <c r="CY169" s="53"/>
      <c r="CZ169" s="53"/>
      <c r="DA169" s="53"/>
      <c r="DB169" s="53"/>
      <c r="DC169" s="53"/>
      <c r="DD169" s="53"/>
      <c r="DE169" s="53"/>
      <c r="DF169" s="53"/>
    </row>
    <row r="170" spans="1:110" ht="50.1" customHeight="1" x14ac:dyDescent="0.15">
      <c r="A170" s="53"/>
      <c r="B170" s="54"/>
      <c r="C170" s="54"/>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53"/>
      <c r="CS170" s="53"/>
      <c r="CT170" s="53"/>
      <c r="CU170" s="53"/>
      <c r="CV170" s="53"/>
      <c r="CW170" s="53"/>
      <c r="CX170" s="53"/>
      <c r="CY170" s="53"/>
      <c r="CZ170" s="53"/>
      <c r="DA170" s="53"/>
      <c r="DB170" s="53"/>
      <c r="DC170" s="53"/>
      <c r="DD170" s="53"/>
      <c r="DE170" s="53"/>
      <c r="DF170" s="53"/>
    </row>
    <row r="171" spans="1:110" ht="50.1" customHeight="1" x14ac:dyDescent="0.15">
      <c r="A171" s="53"/>
      <c r="B171" s="54"/>
      <c r="C171" s="54"/>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53"/>
      <c r="CS171" s="53"/>
      <c r="CT171" s="53"/>
      <c r="CU171" s="53"/>
      <c r="CV171" s="53"/>
      <c r="CW171" s="53"/>
      <c r="CX171" s="53"/>
      <c r="CY171" s="53"/>
      <c r="CZ171" s="53"/>
      <c r="DA171" s="53"/>
      <c r="DB171" s="53"/>
      <c r="DC171" s="53"/>
      <c r="DD171" s="53"/>
      <c r="DE171" s="53"/>
      <c r="DF171" s="53"/>
    </row>
    <row r="172" spans="1:110" ht="50.1" customHeight="1" x14ac:dyDescent="0.15">
      <c r="A172" s="53"/>
      <c r="B172" s="54"/>
      <c r="C172" s="54"/>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row>
    <row r="173" spans="1:110" ht="50.1" customHeight="1" x14ac:dyDescent="0.15">
      <c r="A173" s="53"/>
      <c r="B173" s="54"/>
      <c r="C173" s="54"/>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53"/>
      <c r="CS173" s="53"/>
      <c r="CT173" s="53"/>
      <c r="CU173" s="53"/>
      <c r="CV173" s="53"/>
      <c r="CW173" s="53"/>
      <c r="CX173" s="53"/>
      <c r="CY173" s="53"/>
      <c r="CZ173" s="53"/>
      <c r="DA173" s="53"/>
      <c r="DB173" s="53"/>
      <c r="DC173" s="53"/>
      <c r="DD173" s="53"/>
      <c r="DE173" s="53"/>
      <c r="DF173" s="53"/>
    </row>
    <row r="174" spans="1:110" ht="50.1" customHeight="1" x14ac:dyDescent="0.15">
      <c r="A174" s="53"/>
      <c r="B174" s="54"/>
      <c r="C174" s="54"/>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53"/>
      <c r="CS174" s="53"/>
      <c r="CT174" s="53"/>
      <c r="CU174" s="53"/>
      <c r="CV174" s="53"/>
      <c r="CW174" s="53"/>
      <c r="CX174" s="53"/>
      <c r="CY174" s="53"/>
      <c r="CZ174" s="53"/>
      <c r="DA174" s="53"/>
      <c r="DB174" s="53"/>
      <c r="DC174" s="53"/>
      <c r="DD174" s="53"/>
      <c r="DE174" s="53"/>
      <c r="DF174" s="53"/>
    </row>
    <row r="175" spans="1:110" ht="50.1" customHeight="1" x14ac:dyDescent="0.15">
      <c r="A175" s="53"/>
      <c r="B175" s="54"/>
      <c r="C175" s="54"/>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53"/>
      <c r="CS175" s="53"/>
      <c r="CT175" s="53"/>
      <c r="CU175" s="53"/>
      <c r="CV175" s="53"/>
      <c r="CW175" s="53"/>
      <c r="CX175" s="53"/>
      <c r="CY175" s="53"/>
      <c r="CZ175" s="53"/>
      <c r="DA175" s="53"/>
      <c r="DB175" s="53"/>
      <c r="DC175" s="53"/>
      <c r="DD175" s="53"/>
      <c r="DE175" s="53"/>
      <c r="DF175" s="53"/>
    </row>
    <row r="176" spans="1:110" ht="50.1" customHeight="1" x14ac:dyDescent="0.15">
      <c r="A176" s="53"/>
      <c r="B176" s="54"/>
      <c r="C176" s="54"/>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53"/>
      <c r="CS176" s="53"/>
      <c r="CT176" s="53"/>
      <c r="CU176" s="53"/>
      <c r="CV176" s="53"/>
      <c r="CW176" s="53"/>
      <c r="CX176" s="53"/>
      <c r="CY176" s="53"/>
      <c r="CZ176" s="53"/>
      <c r="DA176" s="53"/>
      <c r="DB176" s="53"/>
      <c r="DC176" s="53"/>
      <c r="DD176" s="53"/>
      <c r="DE176" s="53"/>
      <c r="DF176" s="53"/>
    </row>
    <row r="177" spans="1:110" ht="50.1" customHeight="1" x14ac:dyDescent="0.15">
      <c r="A177" s="53"/>
      <c r="B177" s="54"/>
      <c r="C177" s="54"/>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53"/>
      <c r="CS177" s="53"/>
      <c r="CT177" s="53"/>
      <c r="CU177" s="53"/>
      <c r="CV177" s="53"/>
      <c r="CW177" s="53"/>
      <c r="CX177" s="53"/>
      <c r="CY177" s="53"/>
      <c r="CZ177" s="53"/>
      <c r="DA177" s="53"/>
      <c r="DB177" s="53"/>
      <c r="DC177" s="53"/>
      <c r="DD177" s="53"/>
      <c r="DE177" s="53"/>
      <c r="DF177" s="53"/>
    </row>
    <row r="178" spans="1:110" ht="50.1" customHeight="1" x14ac:dyDescent="0.15">
      <c r="A178" s="53"/>
      <c r="B178" s="54"/>
      <c r="C178" s="54"/>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53"/>
      <c r="CS178" s="53"/>
      <c r="CT178" s="53"/>
      <c r="CU178" s="53"/>
      <c r="CV178" s="53"/>
      <c r="CW178" s="53"/>
      <c r="CX178" s="53"/>
      <c r="CY178" s="53"/>
      <c r="CZ178" s="53"/>
      <c r="DA178" s="53"/>
      <c r="DB178" s="53"/>
      <c r="DC178" s="53"/>
      <c r="DD178" s="53"/>
      <c r="DE178" s="53"/>
      <c r="DF178" s="53"/>
    </row>
    <row r="179" spans="1:110" ht="50.1" customHeight="1" x14ac:dyDescent="0.15">
      <c r="A179" s="53"/>
      <c r="B179" s="54"/>
      <c r="C179" s="54"/>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53"/>
      <c r="CS179" s="53"/>
      <c r="CT179" s="53"/>
      <c r="CU179" s="53"/>
      <c r="CV179" s="53"/>
      <c r="CW179" s="53"/>
      <c r="CX179" s="53"/>
      <c r="CY179" s="53"/>
      <c r="CZ179" s="53"/>
      <c r="DA179" s="53"/>
      <c r="DB179" s="53"/>
      <c r="DC179" s="53"/>
      <c r="DD179" s="53"/>
      <c r="DE179" s="53"/>
      <c r="DF179" s="53"/>
    </row>
    <row r="180" spans="1:110" ht="50.1" customHeight="1" x14ac:dyDescent="0.15">
      <c r="A180" s="53"/>
      <c r="B180" s="54"/>
      <c r="C180" s="54"/>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row>
    <row r="181" spans="1:110" ht="50.1" customHeight="1" x14ac:dyDescent="0.1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53"/>
      <c r="CS181" s="53"/>
      <c r="CT181" s="53"/>
      <c r="CU181" s="53"/>
      <c r="CV181" s="53"/>
      <c r="CW181" s="53"/>
      <c r="CX181" s="53"/>
      <c r="CY181" s="53"/>
      <c r="CZ181" s="53"/>
      <c r="DA181" s="53"/>
      <c r="DB181" s="53"/>
      <c r="DC181" s="53"/>
      <c r="DD181" s="53"/>
      <c r="DE181" s="53"/>
      <c r="DF181" s="53"/>
    </row>
    <row r="182" spans="1:110" ht="50.1" customHeight="1" x14ac:dyDescent="0.1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53"/>
      <c r="CS182" s="53"/>
      <c r="CT182" s="53"/>
      <c r="CU182" s="53"/>
      <c r="CV182" s="53"/>
      <c r="CW182" s="53"/>
      <c r="CX182" s="53"/>
      <c r="CY182" s="53"/>
      <c r="CZ182" s="53"/>
      <c r="DA182" s="53"/>
      <c r="DB182" s="53"/>
      <c r="DC182" s="53"/>
      <c r="DD182" s="53"/>
      <c r="DE182" s="53"/>
      <c r="DF182" s="53"/>
    </row>
    <row r="183" spans="1:110" ht="50.1" customHeight="1" x14ac:dyDescent="0.1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53"/>
      <c r="CS183" s="53"/>
      <c r="CT183" s="53"/>
      <c r="CU183" s="53"/>
      <c r="CV183" s="53"/>
      <c r="CW183" s="53"/>
      <c r="CX183" s="53"/>
      <c r="CY183" s="53"/>
      <c r="CZ183" s="53"/>
      <c r="DA183" s="53"/>
      <c r="DB183" s="53"/>
      <c r="DC183" s="53"/>
      <c r="DD183" s="53"/>
      <c r="DE183" s="53"/>
      <c r="DF183" s="53"/>
    </row>
    <row r="184" spans="1:110" ht="50.1" customHeight="1" x14ac:dyDescent="0.1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53"/>
      <c r="CS184" s="53"/>
      <c r="CT184" s="53"/>
      <c r="CU184" s="53"/>
      <c r="CV184" s="53"/>
      <c r="CW184" s="53"/>
      <c r="CX184" s="53"/>
      <c r="CY184" s="53"/>
      <c r="CZ184" s="53"/>
      <c r="DA184" s="53"/>
      <c r="DB184" s="53"/>
      <c r="DC184" s="53"/>
      <c r="DD184" s="53"/>
      <c r="DE184" s="53"/>
      <c r="DF184" s="53"/>
    </row>
    <row r="185" spans="1:110" ht="50.1" customHeight="1" x14ac:dyDescent="0.1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53"/>
      <c r="CS185" s="53"/>
      <c r="CT185" s="53"/>
      <c r="CU185" s="53"/>
      <c r="CV185" s="53"/>
      <c r="CW185" s="53"/>
      <c r="CX185" s="53"/>
      <c r="CY185" s="53"/>
      <c r="CZ185" s="53"/>
      <c r="DA185" s="53"/>
      <c r="DB185" s="53"/>
      <c r="DC185" s="53"/>
      <c r="DD185" s="53"/>
      <c r="DE185" s="53"/>
      <c r="DF185" s="53"/>
    </row>
    <row r="186" spans="1:110" ht="50.1" customHeight="1" x14ac:dyDescent="0.1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53"/>
      <c r="CS186" s="53"/>
      <c r="CT186" s="53"/>
      <c r="CU186" s="53"/>
      <c r="CV186" s="53"/>
      <c r="CW186" s="53"/>
      <c r="CX186" s="53"/>
      <c r="CY186" s="53"/>
      <c r="CZ186" s="53"/>
      <c r="DA186" s="53"/>
      <c r="DB186" s="53"/>
      <c r="DC186" s="53"/>
      <c r="DD186" s="53"/>
      <c r="DE186" s="53"/>
      <c r="DF186" s="53"/>
    </row>
    <row r="187" spans="1:110" ht="51" customHeight="1" x14ac:dyDescent="0.1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53"/>
      <c r="CS187" s="53"/>
      <c r="CT187" s="53"/>
      <c r="CU187" s="53"/>
      <c r="CV187" s="53"/>
      <c r="CW187" s="53"/>
      <c r="CX187" s="53"/>
      <c r="CY187" s="53"/>
      <c r="CZ187" s="53"/>
      <c r="DA187" s="53"/>
      <c r="DB187" s="53"/>
      <c r="DC187" s="53"/>
      <c r="DD187" s="53"/>
      <c r="DE187" s="53"/>
      <c r="DF187" s="53"/>
    </row>
    <row r="188" spans="1:110" ht="51" customHeight="1" x14ac:dyDescent="0.1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53"/>
      <c r="CS188" s="53"/>
      <c r="CT188" s="53"/>
      <c r="CU188" s="53"/>
      <c r="CV188" s="53"/>
      <c r="CW188" s="53"/>
      <c r="CX188" s="53"/>
      <c r="CY188" s="53"/>
      <c r="CZ188" s="53"/>
      <c r="DA188" s="53"/>
      <c r="DB188" s="53"/>
      <c r="DC188" s="53"/>
      <c r="DD188" s="53"/>
      <c r="DE188" s="53"/>
      <c r="DF188" s="53"/>
    </row>
    <row r="189" spans="1:110" ht="51" customHeight="1" x14ac:dyDescent="0.1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53"/>
      <c r="CT189" s="53"/>
      <c r="CU189" s="53"/>
      <c r="CV189" s="53"/>
      <c r="CW189" s="53"/>
      <c r="CX189" s="53"/>
      <c r="CY189" s="53"/>
      <c r="CZ189" s="53"/>
      <c r="DA189" s="53"/>
      <c r="DB189" s="53"/>
      <c r="DC189" s="53"/>
      <c r="DD189" s="53"/>
      <c r="DE189" s="53"/>
      <c r="DF189" s="53"/>
    </row>
    <row r="190" spans="1:110" ht="51" customHeight="1" x14ac:dyDescent="0.1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53"/>
      <c r="CT190" s="53"/>
      <c r="CU190" s="53"/>
      <c r="CV190" s="53"/>
      <c r="CW190" s="53"/>
      <c r="CX190" s="53"/>
      <c r="CY190" s="53"/>
      <c r="CZ190" s="53"/>
      <c r="DA190" s="53"/>
      <c r="DB190" s="53"/>
      <c r="DC190" s="53"/>
      <c r="DD190" s="53"/>
      <c r="DE190" s="53"/>
      <c r="DF190" s="53"/>
    </row>
    <row r="191" spans="1:110" ht="51" customHeight="1" x14ac:dyDescent="0.1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53"/>
      <c r="CS191" s="53"/>
      <c r="CT191" s="53"/>
      <c r="CU191" s="53"/>
      <c r="CV191" s="53"/>
      <c r="CW191" s="53"/>
      <c r="CX191" s="53"/>
      <c r="CY191" s="53"/>
      <c r="CZ191" s="53"/>
      <c r="DA191" s="53"/>
      <c r="DB191" s="53"/>
      <c r="DC191" s="53"/>
      <c r="DD191" s="53"/>
      <c r="DE191" s="53"/>
      <c r="DF191" s="53"/>
    </row>
    <row r="192" spans="1:110" ht="51" customHeight="1" x14ac:dyDescent="0.1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53"/>
      <c r="CS192" s="53"/>
      <c r="CT192" s="53"/>
      <c r="CU192" s="53"/>
      <c r="CV192" s="53"/>
      <c r="CW192" s="53"/>
      <c r="CX192" s="53"/>
      <c r="CY192" s="53"/>
      <c r="CZ192" s="53"/>
      <c r="DA192" s="53"/>
      <c r="DB192" s="53"/>
      <c r="DC192" s="53"/>
      <c r="DD192" s="53"/>
      <c r="DE192" s="53"/>
      <c r="DF192" s="53"/>
    </row>
    <row r="193" spans="1:110" ht="51" customHeight="1" x14ac:dyDescent="0.1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53"/>
      <c r="CS193" s="53"/>
      <c r="CT193" s="53"/>
      <c r="CU193" s="53"/>
      <c r="CV193" s="53"/>
      <c r="CW193" s="53"/>
      <c r="CX193" s="53"/>
      <c r="CY193" s="53"/>
      <c r="CZ193" s="53"/>
      <c r="DA193" s="53"/>
      <c r="DB193" s="53"/>
      <c r="DC193" s="53"/>
      <c r="DD193" s="53"/>
      <c r="DE193" s="53"/>
      <c r="DF193" s="53"/>
    </row>
    <row r="194" spans="1:110" ht="51" customHeight="1" x14ac:dyDescent="0.1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c r="CV194" s="53"/>
      <c r="CW194" s="53"/>
      <c r="CX194" s="53"/>
      <c r="CY194" s="53"/>
      <c r="CZ194" s="53"/>
      <c r="DA194" s="53"/>
      <c r="DB194" s="53"/>
      <c r="DC194" s="53"/>
      <c r="DD194" s="53"/>
      <c r="DE194" s="53"/>
      <c r="DF194" s="53"/>
    </row>
    <row r="195" spans="1:110" ht="51" customHeight="1" x14ac:dyDescent="0.1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53"/>
      <c r="CT195" s="53"/>
      <c r="CU195" s="53"/>
      <c r="CV195" s="53"/>
      <c r="CW195" s="53"/>
      <c r="CX195" s="53"/>
      <c r="CY195" s="53"/>
      <c r="CZ195" s="53"/>
      <c r="DA195" s="53"/>
      <c r="DB195" s="53"/>
      <c r="DC195" s="53"/>
      <c r="DD195" s="53"/>
      <c r="DE195" s="53"/>
      <c r="DF195" s="53"/>
    </row>
    <row r="196" spans="1:110" ht="51" customHeight="1" x14ac:dyDescent="0.1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c r="CV196" s="53"/>
      <c r="CW196" s="53"/>
      <c r="CX196" s="53"/>
      <c r="CY196" s="53"/>
      <c r="CZ196" s="53"/>
      <c r="DA196" s="53"/>
      <c r="DB196" s="53"/>
      <c r="DC196" s="53"/>
      <c r="DD196" s="53"/>
      <c r="DE196" s="53"/>
      <c r="DF196" s="53"/>
    </row>
    <row r="197" spans="1:110" ht="51" customHeight="1" x14ac:dyDescent="0.1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row>
    <row r="198" spans="1:110" ht="51" customHeight="1" x14ac:dyDescent="0.1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c r="CV198" s="53"/>
      <c r="CW198" s="53"/>
      <c r="CX198" s="53"/>
      <c r="CY198" s="53"/>
      <c r="CZ198" s="53"/>
      <c r="DA198" s="53"/>
      <c r="DB198" s="53"/>
      <c r="DC198" s="53"/>
      <c r="DD198" s="53"/>
      <c r="DE198" s="53"/>
      <c r="DF198" s="53"/>
    </row>
    <row r="199" spans="1:110" ht="51" customHeight="1" x14ac:dyDescent="0.1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c r="CV199" s="53"/>
      <c r="CW199" s="53"/>
      <c r="CX199" s="53"/>
      <c r="CY199" s="53"/>
      <c r="CZ199" s="53"/>
      <c r="DA199" s="53"/>
      <c r="DB199" s="53"/>
      <c r="DC199" s="53"/>
      <c r="DD199" s="53"/>
      <c r="DE199" s="53"/>
      <c r="DF199" s="53"/>
    </row>
    <row r="200" spans="1:110" ht="51" customHeight="1" x14ac:dyDescent="0.1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53"/>
      <c r="CS200" s="53"/>
      <c r="CT200" s="53"/>
      <c r="CU200" s="53"/>
      <c r="CV200" s="53"/>
      <c r="CW200" s="53"/>
      <c r="CX200" s="53"/>
      <c r="CY200" s="53"/>
      <c r="CZ200" s="53"/>
      <c r="DA200" s="53"/>
      <c r="DB200" s="53"/>
      <c r="DC200" s="53"/>
      <c r="DD200" s="53"/>
      <c r="DE200" s="53"/>
      <c r="DF200" s="53"/>
    </row>
    <row r="201" spans="1:110" ht="51" customHeight="1" x14ac:dyDescent="0.1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53"/>
      <c r="CS201" s="53"/>
      <c r="CT201" s="53"/>
      <c r="CU201" s="53"/>
      <c r="CV201" s="53"/>
      <c r="CW201" s="53"/>
      <c r="CX201" s="53"/>
      <c r="CY201" s="53"/>
      <c r="CZ201" s="53"/>
      <c r="DA201" s="53"/>
      <c r="DB201" s="53"/>
      <c r="DC201" s="53"/>
      <c r="DD201" s="53"/>
      <c r="DE201" s="53"/>
      <c r="DF201" s="53"/>
    </row>
    <row r="202" spans="1:110" ht="51" customHeight="1" x14ac:dyDescent="0.1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53"/>
      <c r="CS202" s="53"/>
      <c r="CT202" s="53"/>
      <c r="CU202" s="53"/>
      <c r="CV202" s="53"/>
      <c r="CW202" s="53"/>
      <c r="CX202" s="53"/>
      <c r="CY202" s="53"/>
      <c r="CZ202" s="53"/>
      <c r="DA202" s="53"/>
      <c r="DB202" s="53"/>
      <c r="DC202" s="53"/>
      <c r="DD202" s="53"/>
      <c r="DE202" s="53"/>
      <c r="DF202" s="53"/>
    </row>
    <row r="203" spans="1:110" ht="51" customHeight="1" x14ac:dyDescent="0.1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c r="CS203" s="53"/>
      <c r="CT203" s="53"/>
      <c r="CU203" s="53"/>
      <c r="CV203" s="53"/>
      <c r="CW203" s="53"/>
      <c r="CX203" s="53"/>
      <c r="CY203" s="53"/>
      <c r="CZ203" s="53"/>
      <c r="DA203" s="53"/>
      <c r="DB203" s="53"/>
      <c r="DC203" s="53"/>
      <c r="DD203" s="53"/>
      <c r="DE203" s="53"/>
      <c r="DF203" s="53"/>
    </row>
    <row r="204" spans="1:110" ht="51" customHeight="1" x14ac:dyDescent="0.1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53"/>
      <c r="CS204" s="53"/>
      <c r="CT204" s="53"/>
      <c r="CU204" s="53"/>
      <c r="CV204" s="53"/>
      <c r="CW204" s="53"/>
      <c r="CX204" s="53"/>
      <c r="CY204" s="53"/>
      <c r="CZ204" s="53"/>
      <c r="DA204" s="53"/>
      <c r="DB204" s="53"/>
      <c r="DC204" s="53"/>
      <c r="DD204" s="53"/>
      <c r="DE204" s="53"/>
      <c r="DF204" s="53"/>
    </row>
    <row r="205" spans="1:110" ht="51" customHeight="1" x14ac:dyDescent="0.1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c r="CY205" s="53"/>
      <c r="CZ205" s="53"/>
      <c r="DA205" s="53"/>
      <c r="DB205" s="53"/>
      <c r="DC205" s="53"/>
      <c r="DD205" s="53"/>
      <c r="DE205" s="53"/>
      <c r="DF205" s="53"/>
    </row>
    <row r="206" spans="1:110" ht="51" customHeight="1" x14ac:dyDescent="0.1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c r="CV206" s="53"/>
      <c r="CW206" s="53"/>
      <c r="CX206" s="53"/>
      <c r="CY206" s="53"/>
      <c r="CZ206" s="53"/>
      <c r="DA206" s="53"/>
      <c r="DB206" s="53"/>
      <c r="DC206" s="53"/>
      <c r="DD206" s="53"/>
      <c r="DE206" s="53"/>
      <c r="DF206" s="53"/>
    </row>
    <row r="207" spans="1:110" ht="51" customHeight="1" x14ac:dyDescent="0.1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53"/>
      <c r="CS207" s="53"/>
      <c r="CT207" s="53"/>
      <c r="CU207" s="53"/>
      <c r="CV207" s="53"/>
      <c r="CW207" s="53"/>
      <c r="CX207" s="53"/>
      <c r="CY207" s="53"/>
      <c r="CZ207" s="53"/>
      <c r="DA207" s="53"/>
      <c r="DB207" s="53"/>
      <c r="DC207" s="53"/>
      <c r="DD207" s="53"/>
      <c r="DE207" s="53"/>
      <c r="DF207" s="53"/>
    </row>
    <row r="208" spans="1:110" ht="51" customHeight="1" x14ac:dyDescent="0.1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53"/>
      <c r="CS208" s="53"/>
      <c r="CT208" s="53"/>
      <c r="CU208" s="53"/>
      <c r="CV208" s="53"/>
      <c r="CW208" s="53"/>
      <c r="CX208" s="53"/>
      <c r="CY208" s="53"/>
      <c r="CZ208" s="53"/>
      <c r="DA208" s="53"/>
      <c r="DB208" s="53"/>
      <c r="DC208" s="53"/>
      <c r="DD208" s="53"/>
      <c r="DE208" s="53"/>
      <c r="DF208" s="53"/>
    </row>
    <row r="209" spans="1:110" ht="51" customHeight="1" x14ac:dyDescent="0.1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53"/>
      <c r="CS209" s="53"/>
      <c r="CT209" s="53"/>
      <c r="CU209" s="53"/>
      <c r="CV209" s="53"/>
      <c r="CW209" s="53"/>
      <c r="CX209" s="53"/>
      <c r="CY209" s="53"/>
      <c r="CZ209" s="53"/>
      <c r="DA209" s="53"/>
      <c r="DB209" s="53"/>
      <c r="DC209" s="53"/>
      <c r="DD209" s="53"/>
      <c r="DE209" s="53"/>
      <c r="DF209" s="53"/>
    </row>
    <row r="210" spans="1:110" ht="51" customHeight="1" x14ac:dyDescent="0.1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53"/>
      <c r="CS210" s="53"/>
      <c r="CT210" s="53"/>
      <c r="CU210" s="53"/>
      <c r="CV210" s="53"/>
      <c r="CW210" s="53"/>
      <c r="CX210" s="53"/>
      <c r="CY210" s="53"/>
      <c r="CZ210" s="53"/>
      <c r="DA210" s="53"/>
      <c r="DB210" s="53"/>
      <c r="DC210" s="53"/>
      <c r="DD210" s="53"/>
      <c r="DE210" s="53"/>
      <c r="DF210" s="53"/>
    </row>
    <row r="211" spans="1:110" ht="51" customHeight="1" x14ac:dyDescent="0.1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53"/>
      <c r="CS211" s="53"/>
      <c r="CT211" s="53"/>
      <c r="CU211" s="53"/>
      <c r="CV211" s="53"/>
      <c r="CW211" s="53"/>
      <c r="CX211" s="53"/>
      <c r="CY211" s="53"/>
      <c r="CZ211" s="53"/>
      <c r="DA211" s="53"/>
      <c r="DB211" s="53"/>
      <c r="DC211" s="53"/>
      <c r="DD211" s="53"/>
      <c r="DE211" s="53"/>
      <c r="DF211" s="53"/>
    </row>
    <row r="212" spans="1:110" ht="51" customHeight="1" x14ac:dyDescent="0.1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53"/>
      <c r="CS212" s="53"/>
      <c r="CT212" s="53"/>
      <c r="CU212" s="53"/>
      <c r="CV212" s="53"/>
      <c r="CW212" s="53"/>
      <c r="CX212" s="53"/>
      <c r="CY212" s="53"/>
      <c r="CZ212" s="53"/>
      <c r="DA212" s="53"/>
      <c r="DB212" s="53"/>
      <c r="DC212" s="53"/>
      <c r="DD212" s="53"/>
      <c r="DE212" s="53"/>
      <c r="DF212" s="53"/>
    </row>
    <row r="213" spans="1:110" ht="51" customHeight="1" x14ac:dyDescent="0.1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53"/>
      <c r="CS213" s="53"/>
      <c r="CT213" s="53"/>
      <c r="CU213" s="53"/>
      <c r="CV213" s="53"/>
      <c r="CW213" s="53"/>
      <c r="CX213" s="53"/>
      <c r="CY213" s="53"/>
      <c r="CZ213" s="53"/>
      <c r="DA213" s="53"/>
      <c r="DB213" s="53"/>
      <c r="DC213" s="53"/>
      <c r="DD213" s="53"/>
      <c r="DE213" s="53"/>
      <c r="DF213" s="53"/>
    </row>
    <row r="214" spans="1:110" ht="51" customHeight="1" x14ac:dyDescent="0.1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c r="CV214" s="53"/>
      <c r="CW214" s="53"/>
      <c r="CX214" s="53"/>
      <c r="CY214" s="53"/>
      <c r="CZ214" s="53"/>
      <c r="DA214" s="53"/>
      <c r="DB214" s="53"/>
      <c r="DC214" s="53"/>
      <c r="DD214" s="53"/>
      <c r="DE214" s="53"/>
      <c r="DF214" s="53"/>
    </row>
    <row r="215" spans="1:110" ht="51" customHeight="1" x14ac:dyDescent="0.1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53"/>
      <c r="CS215" s="53"/>
      <c r="CT215" s="53"/>
      <c r="CU215" s="53"/>
      <c r="CV215" s="53"/>
      <c r="CW215" s="53"/>
      <c r="CX215" s="53"/>
      <c r="CY215" s="53"/>
      <c r="CZ215" s="53"/>
      <c r="DA215" s="53"/>
      <c r="DB215" s="53"/>
      <c r="DC215" s="53"/>
      <c r="DD215" s="53"/>
      <c r="DE215" s="53"/>
      <c r="DF215" s="53"/>
    </row>
    <row r="216" spans="1:110" ht="51" customHeight="1" x14ac:dyDescent="0.1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53"/>
      <c r="CS216" s="53"/>
      <c r="CT216" s="53"/>
      <c r="CU216" s="53"/>
      <c r="CV216" s="53"/>
      <c r="CW216" s="53"/>
      <c r="CX216" s="53"/>
      <c r="CY216" s="53"/>
      <c r="CZ216" s="53"/>
      <c r="DA216" s="53"/>
      <c r="DB216" s="53"/>
      <c r="DC216" s="53"/>
      <c r="DD216" s="53"/>
      <c r="DE216" s="53"/>
      <c r="DF216" s="53"/>
    </row>
    <row r="217" spans="1:110" ht="51" customHeight="1" x14ac:dyDescent="0.1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53"/>
      <c r="CS217" s="53"/>
      <c r="CT217" s="53"/>
      <c r="CU217" s="53"/>
      <c r="CV217" s="53"/>
      <c r="CW217" s="53"/>
      <c r="CX217" s="53"/>
      <c r="CY217" s="53"/>
      <c r="CZ217" s="53"/>
      <c r="DA217" s="53"/>
      <c r="DB217" s="53"/>
      <c r="DC217" s="53"/>
      <c r="DD217" s="53"/>
      <c r="DE217" s="53"/>
      <c r="DF217" s="53"/>
    </row>
    <row r="218" spans="1:110" ht="51" customHeight="1" x14ac:dyDescent="0.1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53"/>
      <c r="CS218" s="53"/>
      <c r="CT218" s="53"/>
      <c r="CU218" s="53"/>
      <c r="CV218" s="53"/>
      <c r="CW218" s="53"/>
      <c r="CX218" s="53"/>
      <c r="CY218" s="53"/>
      <c r="CZ218" s="53"/>
      <c r="DA218" s="53"/>
      <c r="DB218" s="53"/>
      <c r="DC218" s="53"/>
      <c r="DD218" s="53"/>
      <c r="DE218" s="53"/>
      <c r="DF218" s="53"/>
    </row>
    <row r="219" spans="1:110" ht="51" customHeight="1" x14ac:dyDescent="0.15">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53"/>
      <c r="CS219" s="53"/>
      <c r="CT219" s="53"/>
      <c r="CU219" s="53"/>
      <c r="CV219" s="53"/>
      <c r="CW219" s="53"/>
      <c r="CX219" s="53"/>
      <c r="CY219" s="53"/>
      <c r="CZ219" s="53"/>
      <c r="DA219" s="53"/>
      <c r="DB219" s="53"/>
      <c r="DC219" s="53"/>
      <c r="DD219" s="53"/>
      <c r="DE219" s="53"/>
      <c r="DF219" s="53"/>
    </row>
    <row r="220" spans="1:110" ht="51" customHeight="1" x14ac:dyDescent="0.15">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53"/>
      <c r="CS220" s="53"/>
      <c r="CT220" s="53"/>
      <c r="CU220" s="53"/>
      <c r="CV220" s="53"/>
      <c r="CW220" s="53"/>
      <c r="CX220" s="53"/>
      <c r="CY220" s="53"/>
      <c r="CZ220" s="53"/>
      <c r="DA220" s="53"/>
      <c r="DB220" s="53"/>
      <c r="DC220" s="53"/>
      <c r="DD220" s="53"/>
      <c r="DE220" s="53"/>
      <c r="DF220" s="53"/>
    </row>
    <row r="221" spans="1:110" ht="51" customHeight="1" x14ac:dyDescent="0.15">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53"/>
      <c r="CS221" s="53"/>
      <c r="CT221" s="53"/>
      <c r="CU221" s="53"/>
      <c r="CV221" s="53"/>
      <c r="CW221" s="53"/>
      <c r="CX221" s="53"/>
      <c r="CY221" s="53"/>
      <c r="CZ221" s="53"/>
      <c r="DA221" s="53"/>
      <c r="DB221" s="53"/>
      <c r="DC221" s="53"/>
      <c r="DD221" s="53"/>
      <c r="DE221" s="53"/>
      <c r="DF221" s="53"/>
    </row>
    <row r="222" spans="1:110" ht="51" customHeight="1" x14ac:dyDescent="0.15">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53"/>
      <c r="CS222" s="53"/>
      <c r="CT222" s="53"/>
      <c r="CU222" s="53"/>
      <c r="CV222" s="53"/>
      <c r="CW222" s="53"/>
      <c r="CX222" s="53"/>
      <c r="CY222" s="53"/>
      <c r="CZ222" s="53"/>
      <c r="DA222" s="53"/>
      <c r="DB222" s="53"/>
      <c r="DC222" s="53"/>
      <c r="DD222" s="53"/>
      <c r="DE222" s="53"/>
      <c r="DF222" s="53"/>
    </row>
    <row r="223" spans="1:110" ht="51" customHeight="1" x14ac:dyDescent="0.1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53"/>
      <c r="CS223" s="53"/>
      <c r="CT223" s="53"/>
      <c r="CU223" s="53"/>
      <c r="CV223" s="53"/>
      <c r="CW223" s="53"/>
      <c r="CX223" s="53"/>
      <c r="CY223" s="53"/>
      <c r="CZ223" s="53"/>
      <c r="DA223" s="53"/>
      <c r="DB223" s="53"/>
      <c r="DC223" s="53"/>
      <c r="DD223" s="53"/>
      <c r="DE223" s="53"/>
      <c r="DF223" s="53"/>
    </row>
    <row r="224" spans="1:110" ht="51" customHeight="1" x14ac:dyDescent="0.15">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c r="CQ224" s="53"/>
      <c r="CR224" s="53"/>
      <c r="CS224" s="53"/>
      <c r="CT224" s="53"/>
      <c r="CU224" s="53"/>
      <c r="CV224" s="53"/>
      <c r="CW224" s="53"/>
      <c r="CX224" s="53"/>
      <c r="CY224" s="53"/>
      <c r="CZ224" s="53"/>
      <c r="DA224" s="53"/>
      <c r="DB224" s="53"/>
      <c r="DC224" s="53"/>
      <c r="DD224" s="53"/>
      <c r="DE224" s="53"/>
      <c r="DF224" s="53"/>
    </row>
    <row r="225" spans="1:110" ht="51" customHeight="1" x14ac:dyDescent="0.1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53"/>
      <c r="CS225" s="53"/>
      <c r="CT225" s="53"/>
      <c r="CU225" s="53"/>
      <c r="CV225" s="53"/>
      <c r="CW225" s="53"/>
      <c r="CX225" s="53"/>
      <c r="CY225" s="53"/>
      <c r="CZ225" s="53"/>
      <c r="DA225" s="53"/>
      <c r="DB225" s="53"/>
      <c r="DC225" s="53"/>
      <c r="DD225" s="53"/>
      <c r="DE225" s="53"/>
      <c r="DF225" s="53"/>
    </row>
    <row r="226" spans="1:110" ht="51" customHeight="1" x14ac:dyDescent="0.1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53"/>
      <c r="CS226" s="53"/>
      <c r="CT226" s="53"/>
      <c r="CU226" s="53"/>
      <c r="CV226" s="53"/>
      <c r="CW226" s="53"/>
      <c r="CX226" s="53"/>
      <c r="CY226" s="53"/>
      <c r="CZ226" s="53"/>
      <c r="DA226" s="53"/>
      <c r="DB226" s="53"/>
      <c r="DC226" s="53"/>
      <c r="DD226" s="53"/>
      <c r="DE226" s="53"/>
      <c r="DF226" s="53"/>
    </row>
    <row r="227" spans="1:110" ht="51" customHeight="1" x14ac:dyDescent="0.15">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c r="CQ227" s="53"/>
      <c r="CR227" s="53"/>
      <c r="CS227" s="53"/>
      <c r="CT227" s="53"/>
      <c r="CU227" s="53"/>
      <c r="CV227" s="53"/>
      <c r="CW227" s="53"/>
      <c r="CX227" s="53"/>
      <c r="CY227" s="53"/>
      <c r="CZ227" s="53"/>
      <c r="DA227" s="53"/>
      <c r="DB227" s="53"/>
      <c r="DC227" s="53"/>
      <c r="DD227" s="53"/>
      <c r="DE227" s="53"/>
      <c r="DF227" s="53"/>
    </row>
    <row r="228" spans="1:110" ht="51" customHeight="1" x14ac:dyDescent="0.15">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BR228" s="53"/>
      <c r="BS228" s="53"/>
      <c r="BT228" s="53"/>
      <c r="BU228" s="53"/>
      <c r="BV228" s="53"/>
      <c r="BW228" s="53"/>
      <c r="BX228" s="53"/>
      <c r="BY228" s="53"/>
      <c r="BZ228" s="53"/>
      <c r="CA228" s="53"/>
      <c r="CB228" s="53"/>
      <c r="CC228" s="53"/>
      <c r="CD228" s="53"/>
      <c r="CE228" s="53"/>
      <c r="CF228" s="53"/>
      <c r="CG228" s="53"/>
      <c r="CH228" s="53"/>
      <c r="CI228" s="53"/>
      <c r="CJ228" s="53"/>
      <c r="CK228" s="53"/>
      <c r="CL228" s="53"/>
      <c r="CM228" s="53"/>
      <c r="CN228" s="53"/>
      <c r="CO228" s="53"/>
      <c r="CP228" s="53"/>
      <c r="CQ228" s="53"/>
      <c r="CR228" s="53"/>
      <c r="CS228" s="53"/>
      <c r="CT228" s="53"/>
      <c r="CU228" s="53"/>
      <c r="CV228" s="53"/>
      <c r="CW228" s="53"/>
      <c r="CX228" s="53"/>
      <c r="CY228" s="53"/>
      <c r="CZ228" s="53"/>
      <c r="DA228" s="53"/>
      <c r="DB228" s="53"/>
      <c r="DC228" s="53"/>
      <c r="DD228" s="53"/>
      <c r="DE228" s="53"/>
      <c r="DF228" s="53"/>
    </row>
    <row r="229" spans="1:110" ht="51" customHeight="1" x14ac:dyDescent="0.15">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53"/>
      <c r="CS229" s="53"/>
      <c r="CT229" s="53"/>
      <c r="CU229" s="53"/>
      <c r="CV229" s="53"/>
      <c r="CW229" s="53"/>
      <c r="CX229" s="53"/>
      <c r="CY229" s="53"/>
      <c r="CZ229" s="53"/>
      <c r="DA229" s="53"/>
      <c r="DB229" s="53"/>
      <c r="DC229" s="53"/>
      <c r="DD229" s="53"/>
      <c r="DE229" s="53"/>
      <c r="DF229" s="53"/>
    </row>
    <row r="230" spans="1:110" ht="51" customHeight="1" x14ac:dyDescent="0.15">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BR230" s="53"/>
      <c r="BS230" s="53"/>
      <c r="BT230" s="53"/>
      <c r="BU230" s="53"/>
      <c r="BV230" s="53"/>
      <c r="BW230" s="53"/>
      <c r="BX230" s="53"/>
      <c r="BY230" s="53"/>
      <c r="BZ230" s="53"/>
      <c r="CA230" s="53"/>
      <c r="CB230" s="53"/>
      <c r="CC230" s="53"/>
      <c r="CD230" s="53"/>
      <c r="CE230" s="53"/>
      <c r="CF230" s="53"/>
      <c r="CG230" s="53"/>
      <c r="CH230" s="53"/>
      <c r="CI230" s="53"/>
      <c r="CJ230" s="53"/>
      <c r="CK230" s="53"/>
      <c r="CL230" s="53"/>
      <c r="CM230" s="53"/>
      <c r="CN230" s="53"/>
      <c r="CO230" s="53"/>
      <c r="CP230" s="53"/>
      <c r="CQ230" s="53"/>
      <c r="CR230" s="53"/>
      <c r="CS230" s="53"/>
      <c r="CT230" s="53"/>
      <c r="CU230" s="53"/>
      <c r="CV230" s="53"/>
      <c r="CW230" s="53"/>
      <c r="CX230" s="53"/>
      <c r="CY230" s="53"/>
      <c r="CZ230" s="53"/>
      <c r="DA230" s="53"/>
      <c r="DB230" s="53"/>
      <c r="DC230" s="53"/>
      <c r="DD230" s="53"/>
      <c r="DE230" s="53"/>
      <c r="DF230" s="53"/>
    </row>
    <row r="231" spans="1:110" ht="51" customHeight="1" x14ac:dyDescent="0.15">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53"/>
      <c r="CW231" s="53"/>
      <c r="CX231" s="53"/>
      <c r="CY231" s="53"/>
      <c r="CZ231" s="53"/>
      <c r="DA231" s="53"/>
      <c r="DB231" s="53"/>
      <c r="DC231" s="53"/>
      <c r="DD231" s="53"/>
      <c r="DE231" s="53"/>
      <c r="DF231" s="53"/>
    </row>
    <row r="232" spans="1:110" ht="51" customHeight="1" x14ac:dyDescent="0.15">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BR232" s="53"/>
      <c r="BS232" s="53"/>
      <c r="BT232" s="53"/>
      <c r="BU232" s="53"/>
      <c r="BV232" s="53"/>
      <c r="BW232" s="53"/>
      <c r="BX232" s="53"/>
      <c r="BY232" s="53"/>
      <c r="BZ232" s="53"/>
      <c r="CA232" s="53"/>
      <c r="CB232" s="53"/>
      <c r="CC232" s="53"/>
      <c r="CD232" s="53"/>
      <c r="CE232" s="53"/>
      <c r="CF232" s="53"/>
      <c r="CG232" s="53"/>
      <c r="CH232" s="53"/>
      <c r="CI232" s="53"/>
      <c r="CJ232" s="53"/>
      <c r="CK232" s="53"/>
      <c r="CL232" s="53"/>
      <c r="CM232" s="53"/>
      <c r="CN232" s="53"/>
      <c r="CO232" s="53"/>
      <c r="CP232" s="53"/>
      <c r="CQ232" s="53"/>
      <c r="CR232" s="53"/>
      <c r="CS232" s="53"/>
      <c r="CT232" s="53"/>
      <c r="CU232" s="53"/>
      <c r="CV232" s="53"/>
      <c r="CW232" s="53"/>
      <c r="CX232" s="53"/>
      <c r="CY232" s="53"/>
      <c r="CZ232" s="53"/>
      <c r="DA232" s="53"/>
      <c r="DB232" s="53"/>
      <c r="DC232" s="53"/>
      <c r="DD232" s="53"/>
      <c r="DE232" s="53"/>
      <c r="DF232" s="53"/>
    </row>
    <row r="233" spans="1:110" ht="51" customHeight="1" x14ac:dyDescent="0.15">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BR233" s="53"/>
      <c r="BS233" s="53"/>
      <c r="BT233" s="53"/>
      <c r="BU233" s="53"/>
      <c r="BV233" s="53"/>
      <c r="BW233" s="53"/>
      <c r="BX233" s="53"/>
      <c r="BY233" s="53"/>
      <c r="BZ233" s="53"/>
      <c r="CA233" s="53"/>
      <c r="CB233" s="53"/>
      <c r="CC233" s="53"/>
      <c r="CD233" s="53"/>
      <c r="CE233" s="53"/>
      <c r="CF233" s="53"/>
      <c r="CG233" s="53"/>
      <c r="CH233" s="53"/>
      <c r="CI233" s="53"/>
      <c r="CJ233" s="53"/>
      <c r="CK233" s="53"/>
      <c r="CL233" s="53"/>
      <c r="CM233" s="53"/>
      <c r="CN233" s="53"/>
      <c r="CO233" s="53"/>
      <c r="CP233" s="53"/>
      <c r="CQ233" s="53"/>
      <c r="CR233" s="53"/>
      <c r="CS233" s="53"/>
      <c r="CT233" s="53"/>
      <c r="CU233" s="53"/>
      <c r="CV233" s="53"/>
      <c r="CW233" s="53"/>
      <c r="CX233" s="53"/>
      <c r="CY233" s="53"/>
      <c r="CZ233" s="53"/>
      <c r="DA233" s="53"/>
      <c r="DB233" s="53"/>
      <c r="DC233" s="53"/>
      <c r="DD233" s="53"/>
      <c r="DE233" s="53"/>
      <c r="DF233" s="53"/>
    </row>
    <row r="234" spans="1:110" ht="51" customHeight="1" x14ac:dyDescent="0.15">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BR234" s="53"/>
      <c r="BS234" s="53"/>
      <c r="BT234" s="53"/>
      <c r="BU234" s="53"/>
      <c r="BV234" s="53"/>
      <c r="BW234" s="53"/>
      <c r="BX234" s="53"/>
      <c r="BY234" s="53"/>
      <c r="BZ234" s="53"/>
      <c r="CA234" s="53"/>
      <c r="CB234" s="53"/>
      <c r="CC234" s="53"/>
      <c r="CD234" s="53"/>
      <c r="CE234" s="53"/>
      <c r="CF234" s="53"/>
      <c r="CG234" s="53"/>
      <c r="CH234" s="53"/>
      <c r="CI234" s="53"/>
      <c r="CJ234" s="53"/>
      <c r="CK234" s="53"/>
      <c r="CL234" s="53"/>
      <c r="CM234" s="53"/>
      <c r="CN234" s="53"/>
      <c r="CO234" s="53"/>
      <c r="CP234" s="53"/>
      <c r="CQ234" s="53"/>
      <c r="CR234" s="53"/>
      <c r="CS234" s="53"/>
      <c r="CT234" s="53"/>
      <c r="CU234" s="53"/>
      <c r="CV234" s="53"/>
      <c r="CW234" s="53"/>
      <c r="CX234" s="53"/>
      <c r="CY234" s="53"/>
      <c r="CZ234" s="53"/>
      <c r="DA234" s="53"/>
      <c r="DB234" s="53"/>
      <c r="DC234" s="53"/>
      <c r="DD234" s="53"/>
      <c r="DE234" s="53"/>
      <c r="DF234" s="53"/>
    </row>
    <row r="235" spans="1:110" ht="51" customHeight="1" x14ac:dyDescent="0.1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BR235" s="53"/>
      <c r="BS235" s="53"/>
      <c r="BT235" s="53"/>
      <c r="BU235" s="53"/>
      <c r="BV235" s="53"/>
      <c r="BW235" s="53"/>
      <c r="BX235" s="53"/>
      <c r="BY235" s="53"/>
      <c r="BZ235" s="53"/>
      <c r="CA235" s="53"/>
      <c r="CB235" s="53"/>
      <c r="CC235" s="53"/>
      <c r="CD235" s="53"/>
      <c r="CE235" s="53"/>
      <c r="CF235" s="53"/>
      <c r="CG235" s="53"/>
      <c r="CH235" s="53"/>
      <c r="CI235" s="53"/>
      <c r="CJ235" s="53"/>
      <c r="CK235" s="53"/>
      <c r="CL235" s="53"/>
      <c r="CM235" s="53"/>
      <c r="CN235" s="53"/>
      <c r="CO235" s="53"/>
      <c r="CP235" s="53"/>
      <c r="CQ235" s="53"/>
      <c r="CR235" s="53"/>
      <c r="CS235" s="53"/>
      <c r="CT235" s="53"/>
      <c r="CU235" s="53"/>
      <c r="CV235" s="53"/>
      <c r="CW235" s="53"/>
      <c r="CX235" s="53"/>
      <c r="CY235" s="53"/>
      <c r="CZ235" s="53"/>
      <c r="DA235" s="53"/>
      <c r="DB235" s="53"/>
      <c r="DC235" s="53"/>
      <c r="DD235" s="53"/>
      <c r="DE235" s="53"/>
      <c r="DF235" s="53"/>
    </row>
    <row r="236" spans="1:110" ht="51" customHeight="1" x14ac:dyDescent="0.15">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BR236" s="53"/>
      <c r="BS236" s="53"/>
      <c r="BT236" s="53"/>
      <c r="BU236" s="53"/>
      <c r="BV236" s="53"/>
      <c r="BW236" s="53"/>
      <c r="BX236" s="53"/>
      <c r="BY236" s="53"/>
      <c r="BZ236" s="53"/>
      <c r="CA236" s="53"/>
      <c r="CB236" s="53"/>
      <c r="CC236" s="53"/>
      <c r="CD236" s="53"/>
      <c r="CE236" s="53"/>
      <c r="CF236" s="53"/>
      <c r="CG236" s="53"/>
      <c r="CH236" s="53"/>
      <c r="CI236" s="53"/>
      <c r="CJ236" s="53"/>
      <c r="CK236" s="53"/>
      <c r="CL236" s="53"/>
      <c r="CM236" s="53"/>
      <c r="CN236" s="53"/>
      <c r="CO236" s="53"/>
      <c r="CP236" s="53"/>
      <c r="CQ236" s="53"/>
      <c r="CR236" s="53"/>
      <c r="CS236" s="53"/>
      <c r="CT236" s="53"/>
      <c r="CU236" s="53"/>
      <c r="CV236" s="53"/>
      <c r="CW236" s="53"/>
      <c r="CX236" s="53"/>
      <c r="CY236" s="53"/>
      <c r="CZ236" s="53"/>
      <c r="DA236" s="53"/>
      <c r="DB236" s="53"/>
      <c r="DC236" s="53"/>
      <c r="DD236" s="53"/>
      <c r="DE236" s="53"/>
      <c r="DF236" s="53"/>
    </row>
    <row r="237" spans="1:110" ht="51" customHeight="1" x14ac:dyDescent="0.15">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BR237" s="53"/>
      <c r="BS237" s="53"/>
      <c r="BT237" s="53"/>
      <c r="BU237" s="53"/>
      <c r="BV237" s="53"/>
      <c r="BW237" s="53"/>
      <c r="BX237" s="53"/>
      <c r="BY237" s="53"/>
      <c r="BZ237" s="53"/>
      <c r="CA237" s="53"/>
      <c r="CB237" s="53"/>
      <c r="CC237" s="53"/>
      <c r="CD237" s="53"/>
      <c r="CE237" s="53"/>
      <c r="CF237" s="53"/>
      <c r="CG237" s="53"/>
      <c r="CH237" s="53"/>
      <c r="CI237" s="53"/>
      <c r="CJ237" s="53"/>
      <c r="CK237" s="53"/>
      <c r="CL237" s="53"/>
      <c r="CM237" s="53"/>
      <c r="CN237" s="53"/>
      <c r="CO237" s="53"/>
      <c r="CP237" s="53"/>
      <c r="CQ237" s="53"/>
      <c r="CR237" s="53"/>
      <c r="CS237" s="53"/>
      <c r="CT237" s="53"/>
      <c r="CU237" s="53"/>
      <c r="CV237" s="53"/>
      <c r="CW237" s="53"/>
      <c r="CX237" s="53"/>
      <c r="CY237" s="53"/>
      <c r="CZ237" s="53"/>
      <c r="DA237" s="53"/>
      <c r="DB237" s="53"/>
      <c r="DC237" s="53"/>
      <c r="DD237" s="53"/>
      <c r="DE237" s="53"/>
      <c r="DF237" s="53"/>
    </row>
    <row r="238" spans="1:110" ht="51" customHeight="1" x14ac:dyDescent="0.15">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BR238" s="53"/>
      <c r="BS238" s="53"/>
      <c r="BT238" s="53"/>
      <c r="BU238" s="53"/>
      <c r="BV238" s="53"/>
      <c r="BW238" s="53"/>
      <c r="BX238" s="53"/>
      <c r="BY238" s="53"/>
      <c r="BZ238" s="53"/>
      <c r="CA238" s="53"/>
      <c r="CB238" s="53"/>
      <c r="CC238" s="53"/>
      <c r="CD238" s="53"/>
      <c r="CE238" s="53"/>
      <c r="CF238" s="53"/>
      <c r="CG238" s="53"/>
      <c r="CH238" s="53"/>
      <c r="CI238" s="53"/>
      <c r="CJ238" s="53"/>
      <c r="CK238" s="53"/>
      <c r="CL238" s="53"/>
      <c r="CM238" s="53"/>
      <c r="CN238" s="53"/>
      <c r="CO238" s="53"/>
      <c r="CP238" s="53"/>
      <c r="CQ238" s="53"/>
      <c r="CR238" s="53"/>
      <c r="CS238" s="53"/>
      <c r="CT238" s="53"/>
      <c r="CU238" s="53"/>
      <c r="CV238" s="53"/>
      <c r="CW238" s="53"/>
      <c r="CX238" s="53"/>
      <c r="CY238" s="53"/>
      <c r="CZ238" s="53"/>
      <c r="DA238" s="53"/>
      <c r="DB238" s="53"/>
      <c r="DC238" s="53"/>
      <c r="DD238" s="53"/>
      <c r="DE238" s="53"/>
      <c r="DF238" s="53"/>
    </row>
    <row r="239" spans="1:110" ht="51" customHeight="1" x14ac:dyDescent="0.15">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BR239" s="53"/>
      <c r="BS239" s="53"/>
      <c r="BT239" s="53"/>
      <c r="BU239" s="53"/>
      <c r="BV239" s="53"/>
      <c r="BW239" s="53"/>
      <c r="BX239" s="53"/>
      <c r="BY239" s="53"/>
      <c r="BZ239" s="53"/>
      <c r="CA239" s="53"/>
      <c r="CB239" s="53"/>
      <c r="CC239" s="53"/>
      <c r="CD239" s="53"/>
      <c r="CE239" s="53"/>
      <c r="CF239" s="53"/>
      <c r="CG239" s="53"/>
      <c r="CH239" s="53"/>
      <c r="CI239" s="53"/>
      <c r="CJ239" s="53"/>
      <c r="CK239" s="53"/>
      <c r="CL239" s="53"/>
      <c r="CM239" s="53"/>
      <c r="CN239" s="53"/>
      <c r="CO239" s="53"/>
      <c r="CP239" s="53"/>
      <c r="CQ239" s="53"/>
      <c r="CR239" s="53"/>
      <c r="CS239" s="53"/>
      <c r="CT239" s="53"/>
      <c r="CU239" s="53"/>
      <c r="CV239" s="53"/>
      <c r="CW239" s="53"/>
      <c r="CX239" s="53"/>
      <c r="CY239" s="53"/>
      <c r="CZ239" s="53"/>
      <c r="DA239" s="53"/>
      <c r="DB239" s="53"/>
      <c r="DC239" s="53"/>
      <c r="DD239" s="53"/>
      <c r="DE239" s="53"/>
      <c r="DF239" s="53"/>
    </row>
    <row r="240" spans="1:110" ht="51" customHeight="1" x14ac:dyDescent="0.15">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c r="CQ240" s="53"/>
      <c r="CR240" s="53"/>
      <c r="CS240" s="53"/>
      <c r="CT240" s="53"/>
      <c r="CU240" s="53"/>
      <c r="CV240" s="53"/>
      <c r="CW240" s="53"/>
      <c r="CX240" s="53"/>
      <c r="CY240" s="53"/>
      <c r="CZ240" s="53"/>
      <c r="DA240" s="53"/>
      <c r="DB240" s="53"/>
      <c r="DC240" s="53"/>
      <c r="DD240" s="53"/>
      <c r="DE240" s="53"/>
      <c r="DF240" s="53"/>
    </row>
    <row r="241" spans="1:110" ht="51" customHeight="1" x14ac:dyDescent="0.15">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BR241" s="53"/>
      <c r="BS241" s="53"/>
      <c r="BT241" s="53"/>
      <c r="BU241" s="53"/>
      <c r="BV241" s="53"/>
      <c r="BW241" s="53"/>
      <c r="BX241" s="53"/>
      <c r="BY241" s="53"/>
      <c r="BZ241" s="53"/>
      <c r="CA241" s="53"/>
      <c r="CB241" s="53"/>
      <c r="CC241" s="53"/>
      <c r="CD241" s="53"/>
      <c r="CE241" s="53"/>
      <c r="CF241" s="53"/>
      <c r="CG241" s="53"/>
      <c r="CH241" s="53"/>
      <c r="CI241" s="53"/>
      <c r="CJ241" s="53"/>
      <c r="CK241" s="53"/>
      <c r="CL241" s="53"/>
      <c r="CM241" s="53"/>
      <c r="CN241" s="53"/>
      <c r="CO241" s="53"/>
      <c r="CP241" s="53"/>
      <c r="CQ241" s="53"/>
      <c r="CR241" s="53"/>
      <c r="CS241" s="53"/>
      <c r="CT241" s="53"/>
      <c r="CU241" s="53"/>
      <c r="CV241" s="53"/>
      <c r="CW241" s="53"/>
      <c r="CX241" s="53"/>
      <c r="CY241" s="53"/>
      <c r="CZ241" s="53"/>
      <c r="DA241" s="53"/>
      <c r="DB241" s="53"/>
      <c r="DC241" s="53"/>
      <c r="DD241" s="53"/>
      <c r="DE241" s="53"/>
      <c r="DF241" s="53"/>
    </row>
    <row r="242" spans="1:110" ht="51" customHeight="1" x14ac:dyDescent="0.15">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BR242" s="53"/>
      <c r="BS242" s="53"/>
      <c r="BT242" s="53"/>
      <c r="BU242" s="53"/>
      <c r="BV242" s="53"/>
      <c r="BW242" s="53"/>
      <c r="BX242" s="53"/>
      <c r="BY242" s="53"/>
      <c r="BZ242" s="53"/>
      <c r="CA242" s="53"/>
      <c r="CB242" s="53"/>
      <c r="CC242" s="53"/>
      <c r="CD242" s="53"/>
      <c r="CE242" s="53"/>
      <c r="CF242" s="53"/>
      <c r="CG242" s="53"/>
      <c r="CH242" s="53"/>
      <c r="CI242" s="53"/>
      <c r="CJ242" s="53"/>
      <c r="CK242" s="53"/>
      <c r="CL242" s="53"/>
      <c r="CM242" s="53"/>
      <c r="CN242" s="53"/>
      <c r="CO242" s="53"/>
      <c r="CP242" s="53"/>
      <c r="CQ242" s="53"/>
      <c r="CR242" s="53"/>
      <c r="CS242" s="53"/>
      <c r="CT242" s="53"/>
      <c r="CU242" s="53"/>
      <c r="CV242" s="53"/>
      <c r="CW242" s="53"/>
      <c r="CX242" s="53"/>
      <c r="CY242" s="53"/>
      <c r="CZ242" s="53"/>
      <c r="DA242" s="53"/>
      <c r="DB242" s="53"/>
      <c r="DC242" s="53"/>
      <c r="DD242" s="53"/>
      <c r="DE242" s="53"/>
      <c r="DF242" s="53"/>
    </row>
    <row r="243" spans="1:110" ht="51" customHeight="1" x14ac:dyDescent="0.15">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53"/>
      <c r="CS243" s="53"/>
      <c r="CT243" s="53"/>
      <c r="CU243" s="53"/>
      <c r="CV243" s="53"/>
      <c r="CW243" s="53"/>
      <c r="CX243" s="53"/>
      <c r="CY243" s="53"/>
      <c r="CZ243" s="53"/>
      <c r="DA243" s="53"/>
      <c r="DB243" s="53"/>
      <c r="DC243" s="53"/>
      <c r="DD243" s="53"/>
      <c r="DE243" s="53"/>
      <c r="DF243" s="53"/>
    </row>
    <row r="244" spans="1:110" ht="51" customHeight="1" x14ac:dyDescent="0.15">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53"/>
      <c r="CS244" s="53"/>
      <c r="CT244" s="53"/>
      <c r="CU244" s="53"/>
      <c r="CV244" s="53"/>
      <c r="CW244" s="53"/>
      <c r="CX244" s="53"/>
      <c r="CY244" s="53"/>
      <c r="CZ244" s="53"/>
      <c r="DA244" s="53"/>
      <c r="DB244" s="53"/>
      <c r="DC244" s="53"/>
      <c r="DD244" s="53"/>
      <c r="DE244" s="53"/>
      <c r="DF244" s="53"/>
    </row>
    <row r="245" spans="1:110" ht="51" customHeight="1" x14ac:dyDescent="0.1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c r="CQ245" s="53"/>
      <c r="CR245" s="53"/>
      <c r="CS245" s="53"/>
      <c r="CT245" s="53"/>
      <c r="CU245" s="53"/>
      <c r="CV245" s="53"/>
      <c r="CW245" s="53"/>
      <c r="CX245" s="53"/>
      <c r="CY245" s="53"/>
      <c r="CZ245" s="53"/>
      <c r="DA245" s="53"/>
      <c r="DB245" s="53"/>
      <c r="DC245" s="53"/>
      <c r="DD245" s="53"/>
      <c r="DE245" s="53"/>
      <c r="DF245" s="53"/>
    </row>
    <row r="246" spans="1:110" ht="51" customHeight="1" x14ac:dyDescent="0.15">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c r="CQ246" s="53"/>
      <c r="CR246" s="53"/>
      <c r="CS246" s="53"/>
      <c r="CT246" s="53"/>
      <c r="CU246" s="53"/>
      <c r="CV246" s="53"/>
      <c r="CW246" s="53"/>
      <c r="CX246" s="53"/>
      <c r="CY246" s="53"/>
      <c r="CZ246" s="53"/>
      <c r="DA246" s="53"/>
      <c r="DB246" s="53"/>
      <c r="DC246" s="53"/>
      <c r="DD246" s="53"/>
      <c r="DE246" s="53"/>
      <c r="DF246" s="53"/>
    </row>
    <row r="247" spans="1:110" ht="51" customHeight="1" x14ac:dyDescent="0.15">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BR247" s="53"/>
      <c r="BS247" s="53"/>
      <c r="BT247" s="53"/>
      <c r="BU247" s="53"/>
      <c r="BV247" s="53"/>
      <c r="BW247" s="53"/>
      <c r="BX247" s="53"/>
      <c r="BY247" s="53"/>
      <c r="BZ247" s="53"/>
      <c r="CA247" s="53"/>
      <c r="CB247" s="53"/>
      <c r="CC247" s="53"/>
      <c r="CD247" s="53"/>
      <c r="CE247" s="53"/>
      <c r="CF247" s="53"/>
      <c r="CG247" s="53"/>
      <c r="CH247" s="53"/>
      <c r="CI247" s="53"/>
      <c r="CJ247" s="53"/>
      <c r="CK247" s="53"/>
      <c r="CL247" s="53"/>
      <c r="CM247" s="53"/>
      <c r="CN247" s="53"/>
      <c r="CO247" s="53"/>
      <c r="CP247" s="53"/>
      <c r="CQ247" s="53"/>
      <c r="CR247" s="53"/>
      <c r="CS247" s="53"/>
      <c r="CT247" s="53"/>
      <c r="CU247" s="53"/>
      <c r="CV247" s="53"/>
      <c r="CW247" s="53"/>
      <c r="CX247" s="53"/>
      <c r="CY247" s="53"/>
      <c r="CZ247" s="53"/>
      <c r="DA247" s="53"/>
      <c r="DB247" s="53"/>
      <c r="DC247" s="53"/>
      <c r="DD247" s="53"/>
      <c r="DE247" s="53"/>
      <c r="DF247" s="53"/>
    </row>
    <row r="248" spans="1:110" ht="51" customHeight="1" x14ac:dyDescent="0.15">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53"/>
      <c r="CS248" s="53"/>
      <c r="CT248" s="53"/>
      <c r="CU248" s="53"/>
      <c r="CV248" s="53"/>
      <c r="CW248" s="53"/>
      <c r="CX248" s="53"/>
      <c r="CY248" s="53"/>
      <c r="CZ248" s="53"/>
      <c r="DA248" s="53"/>
      <c r="DB248" s="53"/>
      <c r="DC248" s="53"/>
      <c r="DD248" s="53"/>
      <c r="DE248" s="53"/>
      <c r="DF248" s="53"/>
    </row>
    <row r="249" spans="1:110" ht="51" customHeight="1" x14ac:dyDescent="0.15">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BR249" s="53"/>
      <c r="BS249" s="53"/>
      <c r="BT249" s="53"/>
      <c r="BU249" s="53"/>
      <c r="BV249" s="53"/>
      <c r="BW249" s="53"/>
      <c r="BX249" s="53"/>
      <c r="BY249" s="53"/>
      <c r="BZ249" s="53"/>
      <c r="CA249" s="53"/>
      <c r="CB249" s="53"/>
      <c r="CC249" s="53"/>
      <c r="CD249" s="53"/>
      <c r="CE249" s="53"/>
      <c r="CF249" s="53"/>
      <c r="CG249" s="53"/>
      <c r="CH249" s="53"/>
      <c r="CI249" s="53"/>
      <c r="CJ249" s="53"/>
      <c r="CK249" s="53"/>
      <c r="CL249" s="53"/>
      <c r="CM249" s="53"/>
      <c r="CN249" s="53"/>
      <c r="CO249" s="53"/>
      <c r="CP249" s="53"/>
      <c r="CQ249" s="53"/>
      <c r="CR249" s="53"/>
      <c r="CS249" s="53"/>
      <c r="CT249" s="53"/>
      <c r="CU249" s="53"/>
      <c r="CV249" s="53"/>
      <c r="CW249" s="53"/>
      <c r="CX249" s="53"/>
      <c r="CY249" s="53"/>
      <c r="CZ249" s="53"/>
      <c r="DA249" s="53"/>
      <c r="DB249" s="53"/>
      <c r="DC249" s="53"/>
      <c r="DD249" s="53"/>
      <c r="DE249" s="53"/>
      <c r="DF249" s="53"/>
    </row>
    <row r="250" spans="1:110" ht="51" customHeight="1" x14ac:dyDescent="0.15">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BR250" s="53"/>
      <c r="BS250" s="53"/>
      <c r="BT250" s="53"/>
      <c r="BU250" s="53"/>
      <c r="BV250" s="53"/>
      <c r="BW250" s="53"/>
      <c r="BX250" s="53"/>
      <c r="BY250" s="53"/>
      <c r="BZ250" s="53"/>
      <c r="CA250" s="53"/>
      <c r="CB250" s="53"/>
      <c r="CC250" s="53"/>
      <c r="CD250" s="53"/>
      <c r="CE250" s="53"/>
      <c r="CF250" s="53"/>
      <c r="CG250" s="53"/>
      <c r="CH250" s="53"/>
      <c r="CI250" s="53"/>
      <c r="CJ250" s="53"/>
      <c r="CK250" s="53"/>
      <c r="CL250" s="53"/>
      <c r="CM250" s="53"/>
      <c r="CN250" s="53"/>
      <c r="CO250" s="53"/>
      <c r="CP250" s="53"/>
      <c r="CQ250" s="53"/>
      <c r="CR250" s="53"/>
      <c r="CS250" s="53"/>
      <c r="CT250" s="53"/>
      <c r="CU250" s="53"/>
      <c r="CV250" s="53"/>
      <c r="CW250" s="53"/>
      <c r="CX250" s="53"/>
      <c r="CY250" s="53"/>
      <c r="CZ250" s="53"/>
      <c r="DA250" s="53"/>
      <c r="DB250" s="53"/>
      <c r="DC250" s="53"/>
      <c r="DD250" s="53"/>
      <c r="DE250" s="53"/>
      <c r="DF250" s="53"/>
    </row>
    <row r="251" spans="1:110" ht="51" customHeight="1" x14ac:dyDescent="0.15">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BR251" s="53"/>
      <c r="BS251" s="53"/>
      <c r="BT251" s="53"/>
      <c r="BU251" s="53"/>
      <c r="BV251" s="53"/>
      <c r="BW251" s="53"/>
      <c r="BX251" s="53"/>
      <c r="BY251" s="53"/>
      <c r="BZ251" s="53"/>
      <c r="CA251" s="53"/>
      <c r="CB251" s="53"/>
      <c r="CC251" s="53"/>
      <c r="CD251" s="53"/>
      <c r="CE251" s="53"/>
      <c r="CF251" s="53"/>
      <c r="CG251" s="53"/>
      <c r="CH251" s="53"/>
      <c r="CI251" s="53"/>
      <c r="CJ251" s="53"/>
      <c r="CK251" s="53"/>
      <c r="CL251" s="53"/>
      <c r="CM251" s="53"/>
      <c r="CN251" s="53"/>
      <c r="CO251" s="53"/>
      <c r="CP251" s="53"/>
      <c r="CQ251" s="53"/>
      <c r="CR251" s="53"/>
      <c r="CS251" s="53"/>
      <c r="CT251" s="53"/>
      <c r="CU251" s="53"/>
      <c r="CV251" s="53"/>
      <c r="CW251" s="53"/>
      <c r="CX251" s="53"/>
      <c r="CY251" s="53"/>
      <c r="CZ251" s="53"/>
      <c r="DA251" s="53"/>
      <c r="DB251" s="53"/>
      <c r="DC251" s="53"/>
      <c r="DD251" s="53"/>
      <c r="DE251" s="53"/>
      <c r="DF251" s="53"/>
    </row>
    <row r="252" spans="1:110" ht="51" customHeight="1" x14ac:dyDescent="0.15">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BR252" s="53"/>
      <c r="BS252" s="53"/>
      <c r="BT252" s="53"/>
      <c r="BU252" s="53"/>
      <c r="BV252" s="53"/>
      <c r="BW252" s="53"/>
      <c r="BX252" s="53"/>
      <c r="BY252" s="53"/>
      <c r="BZ252" s="53"/>
      <c r="CA252" s="53"/>
      <c r="CB252" s="53"/>
      <c r="CC252" s="53"/>
      <c r="CD252" s="53"/>
      <c r="CE252" s="53"/>
      <c r="CF252" s="53"/>
      <c r="CG252" s="53"/>
      <c r="CH252" s="53"/>
      <c r="CI252" s="53"/>
      <c r="CJ252" s="53"/>
      <c r="CK252" s="53"/>
      <c r="CL252" s="53"/>
      <c r="CM252" s="53"/>
      <c r="CN252" s="53"/>
      <c r="CO252" s="53"/>
      <c r="CP252" s="53"/>
      <c r="CQ252" s="53"/>
      <c r="CR252" s="53"/>
      <c r="CS252" s="53"/>
      <c r="CT252" s="53"/>
      <c r="CU252" s="53"/>
      <c r="CV252" s="53"/>
      <c r="CW252" s="53"/>
      <c r="CX252" s="53"/>
      <c r="CY252" s="53"/>
      <c r="CZ252" s="53"/>
      <c r="DA252" s="53"/>
      <c r="DB252" s="53"/>
      <c r="DC252" s="53"/>
      <c r="DD252" s="53"/>
      <c r="DE252" s="53"/>
      <c r="DF252" s="53"/>
    </row>
    <row r="253" spans="1:110" ht="51" customHeight="1" x14ac:dyDescent="0.15">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BR253" s="53"/>
      <c r="BS253" s="53"/>
      <c r="BT253" s="53"/>
      <c r="BU253" s="53"/>
      <c r="BV253" s="53"/>
      <c r="BW253" s="53"/>
      <c r="BX253" s="53"/>
      <c r="BY253" s="53"/>
      <c r="BZ253" s="53"/>
      <c r="CA253" s="53"/>
      <c r="CB253" s="53"/>
      <c r="CC253" s="53"/>
      <c r="CD253" s="53"/>
      <c r="CE253" s="53"/>
      <c r="CF253" s="53"/>
      <c r="CG253" s="53"/>
      <c r="CH253" s="53"/>
      <c r="CI253" s="53"/>
      <c r="CJ253" s="53"/>
      <c r="CK253" s="53"/>
      <c r="CL253" s="53"/>
      <c r="CM253" s="53"/>
      <c r="CN253" s="53"/>
      <c r="CO253" s="53"/>
      <c r="CP253" s="53"/>
      <c r="CQ253" s="53"/>
      <c r="CR253" s="53"/>
      <c r="CS253" s="53"/>
      <c r="CT253" s="53"/>
      <c r="CU253" s="53"/>
      <c r="CV253" s="53"/>
      <c r="CW253" s="53"/>
      <c r="CX253" s="53"/>
      <c r="CY253" s="53"/>
      <c r="CZ253" s="53"/>
      <c r="DA253" s="53"/>
      <c r="DB253" s="53"/>
      <c r="DC253" s="53"/>
      <c r="DD253" s="53"/>
      <c r="DE253" s="53"/>
      <c r="DF253" s="53"/>
    </row>
    <row r="254" spans="1:110" ht="51" customHeight="1" x14ac:dyDescent="0.15">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BR254" s="53"/>
      <c r="BS254" s="53"/>
      <c r="BT254" s="53"/>
      <c r="BU254" s="53"/>
      <c r="BV254" s="53"/>
      <c r="BW254" s="53"/>
      <c r="BX254" s="53"/>
      <c r="BY254" s="53"/>
      <c r="BZ254" s="53"/>
      <c r="CA254" s="53"/>
      <c r="CB254" s="53"/>
      <c r="CC254" s="53"/>
      <c r="CD254" s="53"/>
      <c r="CE254" s="53"/>
      <c r="CF254" s="53"/>
      <c r="CG254" s="53"/>
      <c r="CH254" s="53"/>
      <c r="CI254" s="53"/>
      <c r="CJ254" s="53"/>
      <c r="CK254" s="53"/>
      <c r="CL254" s="53"/>
      <c r="CM254" s="53"/>
      <c r="CN254" s="53"/>
      <c r="CO254" s="53"/>
      <c r="CP254" s="53"/>
      <c r="CQ254" s="53"/>
      <c r="CR254" s="53"/>
      <c r="CS254" s="53"/>
      <c r="CT254" s="53"/>
      <c r="CU254" s="53"/>
      <c r="CV254" s="53"/>
      <c r="CW254" s="53"/>
      <c r="CX254" s="53"/>
      <c r="CY254" s="53"/>
      <c r="CZ254" s="53"/>
      <c r="DA254" s="53"/>
      <c r="DB254" s="53"/>
      <c r="DC254" s="53"/>
      <c r="DD254" s="53"/>
      <c r="DE254" s="53"/>
      <c r="DF254" s="53"/>
    </row>
    <row r="255" spans="1:110" ht="51" customHeight="1" x14ac:dyDescent="0.1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BR255" s="53"/>
      <c r="BS255" s="53"/>
      <c r="BT255" s="53"/>
      <c r="BU255" s="53"/>
      <c r="BV255" s="53"/>
      <c r="BW255" s="53"/>
      <c r="BX255" s="53"/>
      <c r="BY255" s="53"/>
      <c r="BZ255" s="53"/>
      <c r="CA255" s="53"/>
      <c r="CB255" s="53"/>
      <c r="CC255" s="53"/>
      <c r="CD255" s="53"/>
      <c r="CE255" s="53"/>
      <c r="CF255" s="53"/>
      <c r="CG255" s="53"/>
      <c r="CH255" s="53"/>
      <c r="CI255" s="53"/>
      <c r="CJ255" s="53"/>
      <c r="CK255" s="53"/>
      <c r="CL255" s="53"/>
      <c r="CM255" s="53"/>
      <c r="CN255" s="53"/>
      <c r="CO255" s="53"/>
      <c r="CP255" s="53"/>
      <c r="CQ255" s="53"/>
      <c r="CR255" s="53"/>
      <c r="CS255" s="53"/>
      <c r="CT255" s="53"/>
      <c r="CU255" s="53"/>
      <c r="CV255" s="53"/>
      <c r="CW255" s="53"/>
      <c r="CX255" s="53"/>
      <c r="CY255" s="53"/>
      <c r="CZ255" s="53"/>
      <c r="DA255" s="53"/>
      <c r="DB255" s="53"/>
      <c r="DC255" s="53"/>
      <c r="DD255" s="53"/>
      <c r="DE255" s="53"/>
      <c r="DF255" s="53"/>
    </row>
    <row r="256" spans="1:110" ht="51" customHeight="1" x14ac:dyDescent="0.15">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BR256" s="53"/>
      <c r="BS256" s="53"/>
      <c r="BT256" s="53"/>
      <c r="BU256" s="53"/>
      <c r="BV256" s="53"/>
      <c r="BW256" s="53"/>
      <c r="BX256" s="53"/>
      <c r="BY256" s="53"/>
      <c r="BZ256" s="53"/>
      <c r="CA256" s="53"/>
      <c r="CB256" s="53"/>
      <c r="CC256" s="53"/>
      <c r="CD256" s="53"/>
      <c r="CE256" s="53"/>
      <c r="CF256" s="53"/>
      <c r="CG256" s="53"/>
      <c r="CH256" s="53"/>
      <c r="CI256" s="53"/>
      <c r="CJ256" s="53"/>
      <c r="CK256" s="53"/>
      <c r="CL256" s="53"/>
      <c r="CM256" s="53"/>
      <c r="CN256" s="53"/>
      <c r="CO256" s="53"/>
      <c r="CP256" s="53"/>
      <c r="CQ256" s="53"/>
      <c r="CR256" s="53"/>
      <c r="CS256" s="53"/>
      <c r="CT256" s="53"/>
      <c r="CU256" s="53"/>
      <c r="CV256" s="53"/>
      <c r="CW256" s="53"/>
      <c r="CX256" s="53"/>
      <c r="CY256" s="53"/>
      <c r="CZ256" s="53"/>
      <c r="DA256" s="53"/>
      <c r="DB256" s="53"/>
      <c r="DC256" s="53"/>
      <c r="DD256" s="53"/>
      <c r="DE256" s="53"/>
      <c r="DF256" s="53"/>
    </row>
    <row r="257" spans="1:110" ht="51" customHeight="1" x14ac:dyDescent="0.15">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c r="CQ257" s="53"/>
      <c r="CR257" s="53"/>
      <c r="CS257" s="53"/>
      <c r="CT257" s="53"/>
      <c r="CU257" s="53"/>
      <c r="CV257" s="53"/>
      <c r="CW257" s="53"/>
      <c r="CX257" s="53"/>
      <c r="CY257" s="53"/>
      <c r="CZ257" s="53"/>
      <c r="DA257" s="53"/>
      <c r="DB257" s="53"/>
      <c r="DC257" s="53"/>
      <c r="DD257" s="53"/>
      <c r="DE257" s="53"/>
      <c r="DF257" s="53"/>
    </row>
    <row r="258" spans="1:110" ht="51" customHeight="1" x14ac:dyDescent="0.15">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53"/>
      <c r="CS258" s="53"/>
      <c r="CT258" s="53"/>
      <c r="CU258" s="53"/>
      <c r="CV258" s="53"/>
      <c r="CW258" s="53"/>
      <c r="CX258" s="53"/>
      <c r="CY258" s="53"/>
      <c r="CZ258" s="53"/>
      <c r="DA258" s="53"/>
      <c r="DB258" s="53"/>
      <c r="DC258" s="53"/>
      <c r="DD258" s="53"/>
      <c r="DE258" s="53"/>
      <c r="DF258" s="53"/>
    </row>
    <row r="259" spans="1:110" ht="51" customHeight="1" x14ac:dyDescent="0.15">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53"/>
      <c r="CS259" s="53"/>
      <c r="CT259" s="53"/>
      <c r="CU259" s="53"/>
      <c r="CV259" s="53"/>
      <c r="CW259" s="53"/>
      <c r="CX259" s="53"/>
      <c r="CY259" s="53"/>
      <c r="CZ259" s="53"/>
      <c r="DA259" s="53"/>
      <c r="DB259" s="53"/>
      <c r="DC259" s="53"/>
      <c r="DD259" s="53"/>
      <c r="DE259" s="53"/>
      <c r="DF259" s="53"/>
    </row>
    <row r="260" spans="1:110" ht="51" customHeight="1" x14ac:dyDescent="0.15">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53"/>
      <c r="CS260" s="53"/>
      <c r="CT260" s="53"/>
      <c r="CU260" s="53"/>
      <c r="CV260" s="53"/>
      <c r="CW260" s="53"/>
      <c r="CX260" s="53"/>
      <c r="CY260" s="53"/>
      <c r="CZ260" s="53"/>
      <c r="DA260" s="53"/>
      <c r="DB260" s="53"/>
      <c r="DC260" s="53"/>
      <c r="DD260" s="53"/>
      <c r="DE260" s="53"/>
      <c r="DF260" s="53"/>
    </row>
    <row r="261" spans="1:110" ht="51" customHeight="1" x14ac:dyDescent="0.15">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53"/>
      <c r="CS261" s="53"/>
      <c r="CT261" s="53"/>
      <c r="CU261" s="53"/>
      <c r="CV261" s="53"/>
      <c r="CW261" s="53"/>
      <c r="CX261" s="53"/>
      <c r="CY261" s="53"/>
      <c r="CZ261" s="53"/>
      <c r="DA261" s="53"/>
      <c r="DB261" s="53"/>
      <c r="DC261" s="53"/>
      <c r="DD261" s="53"/>
      <c r="DE261" s="53"/>
      <c r="DF261" s="53"/>
    </row>
    <row r="262" spans="1:110" ht="51" customHeight="1" x14ac:dyDescent="0.15">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53"/>
      <c r="CS262" s="53"/>
      <c r="CT262" s="53"/>
      <c r="CU262" s="53"/>
      <c r="CV262" s="53"/>
      <c r="CW262" s="53"/>
      <c r="CX262" s="53"/>
      <c r="CY262" s="53"/>
      <c r="CZ262" s="53"/>
      <c r="DA262" s="53"/>
      <c r="DB262" s="53"/>
      <c r="DC262" s="53"/>
      <c r="DD262" s="53"/>
      <c r="DE262" s="53"/>
      <c r="DF262" s="53"/>
    </row>
    <row r="263" spans="1:110" ht="51" customHeight="1" x14ac:dyDescent="0.15">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BR263" s="53"/>
      <c r="BS263" s="53"/>
      <c r="BT263" s="53"/>
      <c r="BU263" s="53"/>
      <c r="BV263" s="53"/>
      <c r="BW263" s="53"/>
      <c r="BX263" s="53"/>
      <c r="BY263" s="53"/>
      <c r="BZ263" s="53"/>
      <c r="CA263" s="53"/>
      <c r="CB263" s="53"/>
      <c r="CC263" s="53"/>
      <c r="CD263" s="53"/>
      <c r="CE263" s="53"/>
      <c r="CF263" s="53"/>
      <c r="CG263" s="53"/>
      <c r="CH263" s="53"/>
      <c r="CI263" s="53"/>
      <c r="CJ263" s="53"/>
      <c r="CK263" s="53"/>
      <c r="CL263" s="53"/>
      <c r="CM263" s="53"/>
      <c r="CN263" s="53"/>
      <c r="CO263" s="53"/>
      <c r="CP263" s="53"/>
      <c r="CQ263" s="53"/>
      <c r="CR263" s="53"/>
      <c r="CS263" s="53"/>
      <c r="CT263" s="53"/>
      <c r="CU263" s="53"/>
      <c r="CV263" s="53"/>
      <c r="CW263" s="53"/>
      <c r="CX263" s="53"/>
      <c r="CY263" s="53"/>
      <c r="CZ263" s="53"/>
      <c r="DA263" s="53"/>
      <c r="DB263" s="53"/>
      <c r="DC263" s="53"/>
      <c r="DD263" s="53"/>
      <c r="DE263" s="53"/>
      <c r="DF263" s="53"/>
    </row>
    <row r="264" spans="1:110" ht="51" customHeight="1" x14ac:dyDescent="0.15">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53"/>
      <c r="CS264" s="53"/>
      <c r="CT264" s="53"/>
      <c r="CU264" s="53"/>
      <c r="CV264" s="53"/>
      <c r="CW264" s="53"/>
      <c r="CX264" s="53"/>
      <c r="CY264" s="53"/>
      <c r="CZ264" s="53"/>
      <c r="DA264" s="53"/>
      <c r="DB264" s="53"/>
      <c r="DC264" s="53"/>
      <c r="DD264" s="53"/>
      <c r="DE264" s="53"/>
      <c r="DF264" s="53"/>
    </row>
    <row r="265" spans="1:110" ht="51" customHeight="1" x14ac:dyDescent="0.15">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row>
    <row r="266" spans="1:110" ht="51" customHeight="1" x14ac:dyDescent="0.15">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53"/>
      <c r="CS266" s="53"/>
      <c r="CT266" s="53"/>
      <c r="CU266" s="53"/>
      <c r="CV266" s="53"/>
      <c r="CW266" s="53"/>
      <c r="CX266" s="53"/>
      <c r="CY266" s="53"/>
      <c r="CZ266" s="53"/>
      <c r="DA266" s="53"/>
      <c r="DB266" s="53"/>
      <c r="DC266" s="53"/>
      <c r="DD266" s="53"/>
      <c r="DE266" s="53"/>
      <c r="DF266" s="53"/>
    </row>
    <row r="267" spans="1:110" ht="51" customHeight="1" x14ac:dyDescent="0.15">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53"/>
      <c r="CS267" s="53"/>
      <c r="CT267" s="53"/>
      <c r="CU267" s="53"/>
      <c r="CV267" s="53"/>
      <c r="CW267" s="53"/>
      <c r="CX267" s="53"/>
      <c r="CY267" s="53"/>
      <c r="CZ267" s="53"/>
      <c r="DA267" s="53"/>
      <c r="DB267" s="53"/>
      <c r="DC267" s="53"/>
      <c r="DD267" s="53"/>
      <c r="DE267" s="53"/>
      <c r="DF267" s="53"/>
    </row>
    <row r="268" spans="1:110" ht="51" customHeight="1" x14ac:dyDescent="0.15">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53"/>
      <c r="CS268" s="53"/>
      <c r="CT268" s="53"/>
      <c r="CU268" s="53"/>
      <c r="CV268" s="53"/>
      <c r="CW268" s="53"/>
      <c r="CX268" s="53"/>
      <c r="CY268" s="53"/>
      <c r="CZ268" s="53"/>
      <c r="DA268" s="53"/>
      <c r="DB268" s="53"/>
      <c r="DC268" s="53"/>
      <c r="DD268" s="53"/>
      <c r="DE268" s="53"/>
      <c r="DF268" s="53"/>
    </row>
    <row r="269" spans="1:110" ht="51" customHeight="1" x14ac:dyDescent="0.15">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c r="CQ269" s="53"/>
      <c r="CR269" s="53"/>
      <c r="CS269" s="53"/>
      <c r="CT269" s="53"/>
      <c r="CU269" s="53"/>
      <c r="CV269" s="53"/>
      <c r="CW269" s="53"/>
      <c r="CX269" s="53"/>
      <c r="CY269" s="53"/>
      <c r="CZ269" s="53"/>
      <c r="DA269" s="53"/>
      <c r="DB269" s="53"/>
      <c r="DC269" s="53"/>
      <c r="DD269" s="53"/>
      <c r="DE269" s="53"/>
      <c r="DF269" s="53"/>
    </row>
    <row r="270" spans="1:110" ht="51" customHeight="1" x14ac:dyDescent="0.15">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c r="CO270" s="53"/>
      <c r="CP270" s="53"/>
      <c r="CQ270" s="53"/>
      <c r="CR270" s="53"/>
      <c r="CS270" s="53"/>
      <c r="CT270" s="53"/>
      <c r="CU270" s="53"/>
      <c r="CV270" s="53"/>
      <c r="CW270" s="53"/>
      <c r="CX270" s="53"/>
      <c r="CY270" s="53"/>
      <c r="CZ270" s="53"/>
      <c r="DA270" s="53"/>
      <c r="DB270" s="53"/>
      <c r="DC270" s="53"/>
      <c r="DD270" s="53"/>
      <c r="DE270" s="53"/>
      <c r="DF270" s="53"/>
    </row>
    <row r="271" spans="1:110" ht="51" customHeight="1" x14ac:dyDescent="0.15">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53"/>
      <c r="CS271" s="53"/>
      <c r="CT271" s="53"/>
      <c r="CU271" s="53"/>
      <c r="CV271" s="53"/>
      <c r="CW271" s="53"/>
      <c r="CX271" s="53"/>
      <c r="CY271" s="53"/>
      <c r="CZ271" s="53"/>
      <c r="DA271" s="53"/>
      <c r="DB271" s="53"/>
      <c r="DC271" s="53"/>
      <c r="DD271" s="53"/>
      <c r="DE271" s="53"/>
      <c r="DF271" s="53"/>
    </row>
    <row r="272" spans="1:110" ht="51" customHeight="1" x14ac:dyDescent="0.15">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53"/>
      <c r="CS272" s="53"/>
      <c r="CT272" s="53"/>
      <c r="CU272" s="53"/>
      <c r="CV272" s="53"/>
      <c r="CW272" s="53"/>
      <c r="CX272" s="53"/>
      <c r="CY272" s="53"/>
      <c r="CZ272" s="53"/>
      <c r="DA272" s="53"/>
      <c r="DB272" s="53"/>
      <c r="DC272" s="53"/>
      <c r="DD272" s="53"/>
      <c r="DE272" s="53"/>
      <c r="DF272" s="53"/>
    </row>
    <row r="273" spans="1:110" ht="51" customHeight="1" x14ac:dyDescent="0.15">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53"/>
      <c r="CS273" s="53"/>
      <c r="CT273" s="53"/>
      <c r="CU273" s="53"/>
      <c r="CV273" s="53"/>
      <c r="CW273" s="53"/>
      <c r="CX273" s="53"/>
      <c r="CY273" s="53"/>
      <c r="CZ273" s="53"/>
      <c r="DA273" s="53"/>
      <c r="DB273" s="53"/>
      <c r="DC273" s="53"/>
      <c r="DD273" s="53"/>
      <c r="DE273" s="53"/>
      <c r="DF273" s="53"/>
    </row>
    <row r="274" spans="1:110" ht="51" customHeight="1" x14ac:dyDescent="0.15">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53"/>
      <c r="CS274" s="53"/>
      <c r="CT274" s="53"/>
      <c r="CU274" s="53"/>
      <c r="CV274" s="53"/>
      <c r="CW274" s="53"/>
      <c r="CX274" s="53"/>
      <c r="CY274" s="53"/>
      <c r="CZ274" s="53"/>
      <c r="DA274" s="53"/>
      <c r="DB274" s="53"/>
      <c r="DC274" s="53"/>
      <c r="DD274" s="53"/>
      <c r="DE274" s="53"/>
      <c r="DF274" s="53"/>
    </row>
    <row r="275" spans="1:110" ht="51" customHeight="1" x14ac:dyDescent="0.15">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53"/>
      <c r="CS275" s="53"/>
      <c r="CT275" s="53"/>
      <c r="CU275" s="53"/>
      <c r="CV275" s="53"/>
      <c r="CW275" s="53"/>
      <c r="CX275" s="53"/>
      <c r="CY275" s="53"/>
      <c r="CZ275" s="53"/>
      <c r="DA275" s="53"/>
      <c r="DB275" s="53"/>
      <c r="DC275" s="53"/>
      <c r="DD275" s="53"/>
      <c r="DE275" s="53"/>
      <c r="DF275" s="53"/>
    </row>
    <row r="276" spans="1:110" ht="51" customHeight="1" x14ac:dyDescent="0.15">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BR276" s="53"/>
      <c r="BS276" s="53"/>
      <c r="BT276" s="53"/>
      <c r="BU276" s="53"/>
      <c r="BV276" s="53"/>
      <c r="BW276" s="53"/>
      <c r="BX276" s="53"/>
      <c r="BY276" s="53"/>
      <c r="BZ276" s="53"/>
      <c r="CA276" s="53"/>
      <c r="CB276" s="53"/>
      <c r="CC276" s="53"/>
      <c r="CD276" s="53"/>
      <c r="CE276" s="53"/>
      <c r="CF276" s="53"/>
      <c r="CG276" s="53"/>
      <c r="CH276" s="53"/>
      <c r="CI276" s="53"/>
      <c r="CJ276" s="53"/>
      <c r="CK276" s="53"/>
      <c r="CL276" s="53"/>
      <c r="CM276" s="53"/>
      <c r="CN276" s="53"/>
      <c r="CO276" s="53"/>
      <c r="CP276" s="53"/>
      <c r="CQ276" s="53"/>
      <c r="CR276" s="53"/>
      <c r="CS276" s="53"/>
      <c r="CT276" s="53"/>
      <c r="CU276" s="53"/>
      <c r="CV276" s="53"/>
      <c r="CW276" s="53"/>
      <c r="CX276" s="53"/>
      <c r="CY276" s="53"/>
      <c r="CZ276" s="53"/>
      <c r="DA276" s="53"/>
      <c r="DB276" s="53"/>
      <c r="DC276" s="53"/>
      <c r="DD276" s="53"/>
      <c r="DE276" s="53"/>
      <c r="DF276" s="53"/>
    </row>
    <row r="277" spans="1:110" ht="51" customHeight="1" x14ac:dyDescent="0.15">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BR277" s="53"/>
      <c r="BS277" s="53"/>
      <c r="BT277" s="53"/>
      <c r="BU277" s="53"/>
      <c r="BV277" s="53"/>
      <c r="BW277" s="53"/>
      <c r="BX277" s="53"/>
      <c r="BY277" s="53"/>
      <c r="BZ277" s="53"/>
      <c r="CA277" s="53"/>
      <c r="CB277" s="53"/>
      <c r="CC277" s="53"/>
      <c r="CD277" s="53"/>
      <c r="CE277" s="53"/>
      <c r="CF277" s="53"/>
      <c r="CG277" s="53"/>
      <c r="CH277" s="53"/>
      <c r="CI277" s="53"/>
      <c r="CJ277" s="53"/>
      <c r="CK277" s="53"/>
      <c r="CL277" s="53"/>
      <c r="CM277" s="53"/>
      <c r="CN277" s="53"/>
      <c r="CO277" s="53"/>
      <c r="CP277" s="53"/>
      <c r="CQ277" s="53"/>
      <c r="CR277" s="53"/>
      <c r="CS277" s="53"/>
      <c r="CT277" s="53"/>
      <c r="CU277" s="53"/>
      <c r="CV277" s="53"/>
      <c r="CW277" s="53"/>
      <c r="CX277" s="53"/>
      <c r="CY277" s="53"/>
      <c r="CZ277" s="53"/>
      <c r="DA277" s="53"/>
      <c r="DB277" s="53"/>
      <c r="DC277" s="53"/>
      <c r="DD277" s="53"/>
      <c r="DE277" s="53"/>
      <c r="DF277" s="53"/>
    </row>
    <row r="278" spans="1:110" ht="51" customHeight="1" x14ac:dyDescent="0.15">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BR278" s="53"/>
      <c r="BS278" s="53"/>
      <c r="BT278" s="53"/>
      <c r="BU278" s="53"/>
      <c r="BV278" s="53"/>
      <c r="BW278" s="53"/>
      <c r="BX278" s="53"/>
      <c r="BY278" s="53"/>
      <c r="BZ278" s="53"/>
      <c r="CA278" s="53"/>
      <c r="CB278" s="53"/>
      <c r="CC278" s="53"/>
      <c r="CD278" s="53"/>
      <c r="CE278" s="53"/>
      <c r="CF278" s="53"/>
      <c r="CG278" s="53"/>
      <c r="CH278" s="53"/>
      <c r="CI278" s="53"/>
      <c r="CJ278" s="53"/>
      <c r="CK278" s="53"/>
      <c r="CL278" s="53"/>
      <c r="CM278" s="53"/>
      <c r="CN278" s="53"/>
      <c r="CO278" s="53"/>
      <c r="CP278" s="53"/>
      <c r="CQ278" s="53"/>
      <c r="CR278" s="53"/>
      <c r="CS278" s="53"/>
      <c r="CT278" s="53"/>
      <c r="CU278" s="53"/>
      <c r="CV278" s="53"/>
      <c r="CW278" s="53"/>
      <c r="CX278" s="53"/>
      <c r="CY278" s="53"/>
      <c r="CZ278" s="53"/>
      <c r="DA278" s="53"/>
      <c r="DB278" s="53"/>
      <c r="DC278" s="53"/>
      <c r="DD278" s="53"/>
      <c r="DE278" s="53"/>
      <c r="DF278" s="53"/>
    </row>
    <row r="279" spans="1:110" ht="51" customHeight="1" x14ac:dyDescent="0.15">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c r="CO279" s="53"/>
      <c r="CP279" s="53"/>
      <c r="CQ279" s="53"/>
      <c r="CR279" s="53"/>
      <c r="CS279" s="53"/>
      <c r="CT279" s="53"/>
      <c r="CU279" s="53"/>
      <c r="CV279" s="53"/>
      <c r="CW279" s="53"/>
      <c r="CX279" s="53"/>
      <c r="CY279" s="53"/>
      <c r="CZ279" s="53"/>
      <c r="DA279" s="53"/>
      <c r="DB279" s="53"/>
      <c r="DC279" s="53"/>
      <c r="DD279" s="53"/>
      <c r="DE279" s="53"/>
      <c r="DF279" s="53"/>
    </row>
    <row r="280" spans="1:110" ht="51" customHeight="1" x14ac:dyDescent="0.15">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53"/>
      <c r="CS280" s="53"/>
      <c r="CT280" s="53"/>
      <c r="CU280" s="53"/>
      <c r="CV280" s="53"/>
      <c r="CW280" s="53"/>
      <c r="CX280" s="53"/>
      <c r="CY280" s="53"/>
      <c r="CZ280" s="53"/>
      <c r="DA280" s="53"/>
      <c r="DB280" s="53"/>
      <c r="DC280" s="53"/>
      <c r="DD280" s="53"/>
      <c r="DE280" s="53"/>
      <c r="DF280" s="53"/>
    </row>
    <row r="281" spans="1:110" ht="51" customHeight="1" x14ac:dyDescent="0.15">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c r="CQ281" s="53"/>
      <c r="CR281" s="53"/>
      <c r="CS281" s="53"/>
      <c r="CT281" s="53"/>
      <c r="CU281" s="53"/>
      <c r="CV281" s="53"/>
      <c r="CW281" s="53"/>
      <c r="CX281" s="53"/>
      <c r="CY281" s="53"/>
      <c r="CZ281" s="53"/>
      <c r="DA281" s="53"/>
      <c r="DB281" s="53"/>
      <c r="DC281" s="53"/>
      <c r="DD281" s="53"/>
      <c r="DE281" s="53"/>
      <c r="DF281" s="53"/>
    </row>
    <row r="282" spans="1:110" ht="51" customHeight="1" x14ac:dyDescent="0.15">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53"/>
      <c r="CS282" s="53"/>
      <c r="CT282" s="53"/>
      <c r="CU282" s="53"/>
      <c r="CV282" s="53"/>
      <c r="CW282" s="53"/>
      <c r="CX282" s="53"/>
      <c r="CY282" s="53"/>
      <c r="CZ282" s="53"/>
      <c r="DA282" s="53"/>
      <c r="DB282" s="53"/>
      <c r="DC282" s="53"/>
      <c r="DD282" s="53"/>
      <c r="DE282" s="53"/>
      <c r="DF282" s="53"/>
    </row>
    <row r="283" spans="1:110" ht="51" customHeight="1" x14ac:dyDescent="0.15">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BR283" s="53"/>
      <c r="BS283" s="53"/>
      <c r="BT283" s="53"/>
      <c r="BU283" s="53"/>
      <c r="BV283" s="53"/>
      <c r="BW283" s="53"/>
      <c r="BX283" s="53"/>
      <c r="BY283" s="53"/>
      <c r="BZ283" s="53"/>
      <c r="CA283" s="53"/>
      <c r="CB283" s="53"/>
      <c r="CC283" s="53"/>
      <c r="CD283" s="53"/>
      <c r="CE283" s="53"/>
      <c r="CF283" s="53"/>
      <c r="CG283" s="53"/>
      <c r="CH283" s="53"/>
      <c r="CI283" s="53"/>
      <c r="CJ283" s="53"/>
      <c r="CK283" s="53"/>
      <c r="CL283" s="53"/>
      <c r="CM283" s="53"/>
      <c r="CN283" s="53"/>
      <c r="CO283" s="53"/>
      <c r="CP283" s="53"/>
      <c r="CQ283" s="53"/>
      <c r="CR283" s="53"/>
      <c r="CS283" s="53"/>
      <c r="CT283" s="53"/>
      <c r="CU283" s="53"/>
      <c r="CV283" s="53"/>
      <c r="CW283" s="53"/>
      <c r="CX283" s="53"/>
      <c r="CY283" s="53"/>
      <c r="CZ283" s="53"/>
      <c r="DA283" s="53"/>
      <c r="DB283" s="53"/>
      <c r="DC283" s="53"/>
      <c r="DD283" s="53"/>
      <c r="DE283" s="53"/>
      <c r="DF283" s="53"/>
    </row>
    <row r="284" spans="1:110" ht="51" customHeight="1" x14ac:dyDescent="0.15">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c r="BR284" s="53"/>
      <c r="BS284" s="53"/>
      <c r="BT284" s="53"/>
      <c r="BU284" s="53"/>
      <c r="BV284" s="53"/>
      <c r="BW284" s="53"/>
      <c r="BX284" s="53"/>
      <c r="BY284" s="53"/>
      <c r="BZ284" s="53"/>
      <c r="CA284" s="53"/>
      <c r="CB284" s="53"/>
      <c r="CC284" s="53"/>
      <c r="CD284" s="53"/>
      <c r="CE284" s="53"/>
      <c r="CF284" s="53"/>
      <c r="CG284" s="53"/>
      <c r="CH284" s="53"/>
      <c r="CI284" s="53"/>
      <c r="CJ284" s="53"/>
      <c r="CK284" s="53"/>
      <c r="CL284" s="53"/>
      <c r="CM284" s="53"/>
      <c r="CN284" s="53"/>
      <c r="CO284" s="53"/>
      <c r="CP284" s="53"/>
      <c r="CQ284" s="53"/>
      <c r="CR284" s="53"/>
      <c r="CS284" s="53"/>
      <c r="CT284" s="53"/>
      <c r="CU284" s="53"/>
      <c r="CV284" s="53"/>
      <c r="CW284" s="53"/>
      <c r="CX284" s="53"/>
      <c r="CY284" s="53"/>
      <c r="CZ284" s="53"/>
      <c r="DA284" s="53"/>
      <c r="DB284" s="53"/>
      <c r="DC284" s="53"/>
      <c r="DD284" s="53"/>
      <c r="DE284" s="53"/>
      <c r="DF284" s="53"/>
    </row>
    <row r="285" spans="1:110" ht="51" customHeight="1" x14ac:dyDescent="0.1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BR285" s="53"/>
      <c r="BS285" s="53"/>
      <c r="BT285" s="53"/>
      <c r="BU285" s="53"/>
      <c r="BV285" s="53"/>
      <c r="BW285" s="53"/>
      <c r="BX285" s="53"/>
      <c r="BY285" s="53"/>
      <c r="BZ285" s="53"/>
      <c r="CA285" s="53"/>
      <c r="CB285" s="53"/>
      <c r="CC285" s="53"/>
      <c r="CD285" s="53"/>
      <c r="CE285" s="53"/>
      <c r="CF285" s="53"/>
      <c r="CG285" s="53"/>
      <c r="CH285" s="53"/>
      <c r="CI285" s="53"/>
      <c r="CJ285" s="53"/>
      <c r="CK285" s="53"/>
      <c r="CL285" s="53"/>
      <c r="CM285" s="53"/>
      <c r="CN285" s="53"/>
      <c r="CO285" s="53"/>
      <c r="CP285" s="53"/>
      <c r="CQ285" s="53"/>
      <c r="CR285" s="53"/>
      <c r="CS285" s="53"/>
      <c r="CT285" s="53"/>
      <c r="CU285" s="53"/>
      <c r="CV285" s="53"/>
      <c r="CW285" s="53"/>
      <c r="CX285" s="53"/>
      <c r="CY285" s="53"/>
      <c r="CZ285" s="53"/>
      <c r="DA285" s="53"/>
      <c r="DB285" s="53"/>
      <c r="DC285" s="53"/>
      <c r="DD285" s="53"/>
      <c r="DE285" s="53"/>
      <c r="DF285" s="53"/>
    </row>
    <row r="286" spans="1:110" ht="51" customHeight="1" x14ac:dyDescent="0.15">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c r="BR286" s="53"/>
      <c r="BS286" s="53"/>
      <c r="BT286" s="53"/>
      <c r="BU286" s="53"/>
      <c r="BV286" s="53"/>
      <c r="BW286" s="53"/>
      <c r="BX286" s="53"/>
      <c r="BY286" s="53"/>
      <c r="BZ286" s="53"/>
      <c r="CA286" s="53"/>
      <c r="CB286" s="53"/>
      <c r="CC286" s="53"/>
      <c r="CD286" s="53"/>
      <c r="CE286" s="53"/>
      <c r="CF286" s="53"/>
      <c r="CG286" s="53"/>
      <c r="CH286" s="53"/>
      <c r="CI286" s="53"/>
      <c r="CJ286" s="53"/>
      <c r="CK286" s="53"/>
      <c r="CL286" s="53"/>
      <c r="CM286" s="53"/>
      <c r="CN286" s="53"/>
      <c r="CO286" s="53"/>
      <c r="CP286" s="53"/>
      <c r="CQ286" s="53"/>
      <c r="CR286" s="53"/>
      <c r="CS286" s="53"/>
      <c r="CT286" s="53"/>
      <c r="CU286" s="53"/>
      <c r="CV286" s="53"/>
      <c r="CW286" s="53"/>
      <c r="CX286" s="53"/>
      <c r="CY286" s="53"/>
      <c r="CZ286" s="53"/>
      <c r="DA286" s="53"/>
      <c r="DB286" s="53"/>
      <c r="DC286" s="53"/>
      <c r="DD286" s="53"/>
      <c r="DE286" s="53"/>
      <c r="DF286" s="53"/>
    </row>
    <row r="287" spans="1:110" ht="51" customHeight="1" x14ac:dyDescent="0.15">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c r="BR287" s="53"/>
      <c r="BS287" s="53"/>
      <c r="BT287" s="53"/>
      <c r="BU287" s="53"/>
      <c r="BV287" s="53"/>
      <c r="BW287" s="53"/>
      <c r="BX287" s="53"/>
      <c r="BY287" s="53"/>
      <c r="BZ287" s="53"/>
      <c r="CA287" s="53"/>
      <c r="CB287" s="53"/>
      <c r="CC287" s="53"/>
      <c r="CD287" s="53"/>
      <c r="CE287" s="53"/>
      <c r="CF287" s="53"/>
      <c r="CG287" s="53"/>
      <c r="CH287" s="53"/>
      <c r="CI287" s="53"/>
      <c r="CJ287" s="53"/>
      <c r="CK287" s="53"/>
      <c r="CL287" s="53"/>
      <c r="CM287" s="53"/>
      <c r="CN287" s="53"/>
      <c r="CO287" s="53"/>
      <c r="CP287" s="53"/>
      <c r="CQ287" s="53"/>
      <c r="CR287" s="53"/>
      <c r="CS287" s="53"/>
      <c r="CT287" s="53"/>
      <c r="CU287" s="53"/>
      <c r="CV287" s="53"/>
      <c r="CW287" s="53"/>
      <c r="CX287" s="53"/>
      <c r="CY287" s="53"/>
      <c r="CZ287" s="53"/>
      <c r="DA287" s="53"/>
      <c r="DB287" s="53"/>
      <c r="DC287" s="53"/>
      <c r="DD287" s="53"/>
      <c r="DE287" s="53"/>
      <c r="DF287" s="53"/>
    </row>
    <row r="288" spans="1:110" ht="51" customHeight="1" x14ac:dyDescent="0.15">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BR288" s="53"/>
      <c r="BS288" s="53"/>
      <c r="BT288" s="53"/>
      <c r="BU288" s="53"/>
      <c r="BV288" s="53"/>
      <c r="BW288" s="53"/>
      <c r="BX288" s="53"/>
      <c r="BY288" s="53"/>
      <c r="BZ288" s="53"/>
      <c r="CA288" s="53"/>
      <c r="CB288" s="53"/>
      <c r="CC288" s="53"/>
      <c r="CD288" s="53"/>
      <c r="CE288" s="53"/>
      <c r="CF288" s="53"/>
      <c r="CG288" s="53"/>
      <c r="CH288" s="53"/>
      <c r="CI288" s="53"/>
      <c r="CJ288" s="53"/>
      <c r="CK288" s="53"/>
      <c r="CL288" s="53"/>
      <c r="CM288" s="53"/>
      <c r="CN288" s="53"/>
      <c r="CO288" s="53"/>
      <c r="CP288" s="53"/>
      <c r="CQ288" s="53"/>
      <c r="CR288" s="53"/>
      <c r="CS288" s="53"/>
      <c r="CT288" s="53"/>
      <c r="CU288" s="53"/>
      <c r="CV288" s="53"/>
      <c r="CW288" s="53"/>
      <c r="CX288" s="53"/>
      <c r="CY288" s="53"/>
      <c r="CZ288" s="53"/>
      <c r="DA288" s="53"/>
      <c r="DB288" s="53"/>
      <c r="DC288" s="53"/>
      <c r="DD288" s="53"/>
      <c r="DE288" s="53"/>
      <c r="DF288" s="53"/>
    </row>
    <row r="289" spans="1:110" ht="51" customHeight="1" x14ac:dyDescent="0.15">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BR289" s="53"/>
      <c r="BS289" s="53"/>
      <c r="BT289" s="53"/>
      <c r="BU289" s="53"/>
      <c r="BV289" s="53"/>
      <c r="BW289" s="53"/>
      <c r="BX289" s="53"/>
      <c r="BY289" s="53"/>
      <c r="BZ289" s="53"/>
      <c r="CA289" s="53"/>
      <c r="CB289" s="53"/>
      <c r="CC289" s="53"/>
      <c r="CD289" s="53"/>
      <c r="CE289" s="53"/>
      <c r="CF289" s="53"/>
      <c r="CG289" s="53"/>
      <c r="CH289" s="53"/>
      <c r="CI289" s="53"/>
      <c r="CJ289" s="53"/>
      <c r="CK289" s="53"/>
      <c r="CL289" s="53"/>
      <c r="CM289" s="53"/>
      <c r="CN289" s="53"/>
      <c r="CO289" s="53"/>
      <c r="CP289" s="53"/>
      <c r="CQ289" s="53"/>
      <c r="CR289" s="53"/>
      <c r="CS289" s="53"/>
      <c r="CT289" s="53"/>
      <c r="CU289" s="53"/>
      <c r="CV289" s="53"/>
      <c r="CW289" s="53"/>
      <c r="CX289" s="53"/>
      <c r="CY289" s="53"/>
      <c r="CZ289" s="53"/>
      <c r="DA289" s="53"/>
      <c r="DB289" s="53"/>
      <c r="DC289" s="53"/>
      <c r="DD289" s="53"/>
      <c r="DE289" s="53"/>
      <c r="DF289" s="53"/>
    </row>
    <row r="290" spans="1:110" ht="51" customHeight="1" x14ac:dyDescent="0.15">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c r="BR290" s="53"/>
      <c r="BS290" s="53"/>
      <c r="BT290" s="53"/>
      <c r="BU290" s="53"/>
      <c r="BV290" s="53"/>
      <c r="BW290" s="53"/>
      <c r="BX290" s="53"/>
      <c r="BY290" s="53"/>
      <c r="BZ290" s="53"/>
      <c r="CA290" s="53"/>
      <c r="CB290" s="53"/>
      <c r="CC290" s="53"/>
      <c r="CD290" s="53"/>
      <c r="CE290" s="53"/>
      <c r="CF290" s="53"/>
      <c r="CG290" s="53"/>
      <c r="CH290" s="53"/>
      <c r="CI290" s="53"/>
      <c r="CJ290" s="53"/>
      <c r="CK290" s="53"/>
      <c r="CL290" s="53"/>
      <c r="CM290" s="53"/>
      <c r="CN290" s="53"/>
      <c r="CO290" s="53"/>
      <c r="CP290" s="53"/>
      <c r="CQ290" s="53"/>
      <c r="CR290" s="53"/>
      <c r="CS290" s="53"/>
      <c r="CT290" s="53"/>
      <c r="CU290" s="53"/>
      <c r="CV290" s="53"/>
      <c r="CW290" s="53"/>
      <c r="CX290" s="53"/>
      <c r="CY290" s="53"/>
      <c r="CZ290" s="53"/>
      <c r="DA290" s="53"/>
      <c r="DB290" s="53"/>
      <c r="DC290" s="53"/>
      <c r="DD290" s="53"/>
      <c r="DE290" s="53"/>
      <c r="DF290" s="53"/>
    </row>
    <row r="291" spans="1:110" ht="51" customHeight="1" x14ac:dyDescent="0.15">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c r="BR291" s="53"/>
      <c r="BS291" s="53"/>
      <c r="BT291" s="53"/>
      <c r="BU291" s="53"/>
      <c r="BV291" s="53"/>
      <c r="BW291" s="53"/>
      <c r="BX291" s="53"/>
      <c r="BY291" s="53"/>
      <c r="BZ291" s="53"/>
      <c r="CA291" s="53"/>
      <c r="CB291" s="53"/>
      <c r="CC291" s="53"/>
      <c r="CD291" s="53"/>
      <c r="CE291" s="53"/>
      <c r="CF291" s="53"/>
      <c r="CG291" s="53"/>
      <c r="CH291" s="53"/>
      <c r="CI291" s="53"/>
      <c r="CJ291" s="53"/>
      <c r="CK291" s="53"/>
      <c r="CL291" s="53"/>
      <c r="CM291" s="53"/>
      <c r="CN291" s="53"/>
      <c r="CO291" s="53"/>
      <c r="CP291" s="53"/>
      <c r="CQ291" s="53"/>
      <c r="CR291" s="53"/>
      <c r="CS291" s="53"/>
      <c r="CT291" s="53"/>
      <c r="CU291" s="53"/>
      <c r="CV291" s="53"/>
      <c r="CW291" s="53"/>
      <c r="CX291" s="53"/>
      <c r="CY291" s="53"/>
      <c r="CZ291" s="53"/>
      <c r="DA291" s="53"/>
      <c r="DB291" s="53"/>
      <c r="DC291" s="53"/>
      <c r="DD291" s="53"/>
      <c r="DE291" s="53"/>
      <c r="DF291" s="53"/>
    </row>
    <row r="292" spans="1:110" ht="51" customHeight="1" x14ac:dyDescent="0.15">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BR292" s="53"/>
      <c r="BS292" s="53"/>
      <c r="BT292" s="53"/>
      <c r="BU292" s="53"/>
      <c r="BV292" s="53"/>
      <c r="BW292" s="53"/>
      <c r="BX292" s="53"/>
      <c r="BY292" s="53"/>
      <c r="BZ292" s="53"/>
      <c r="CA292" s="53"/>
      <c r="CB292" s="53"/>
      <c r="CC292" s="53"/>
      <c r="CD292" s="53"/>
      <c r="CE292" s="53"/>
      <c r="CF292" s="53"/>
      <c r="CG292" s="53"/>
      <c r="CH292" s="53"/>
      <c r="CI292" s="53"/>
      <c r="CJ292" s="53"/>
      <c r="CK292" s="53"/>
      <c r="CL292" s="53"/>
      <c r="CM292" s="53"/>
      <c r="CN292" s="53"/>
      <c r="CO292" s="53"/>
      <c r="CP292" s="53"/>
      <c r="CQ292" s="53"/>
      <c r="CR292" s="53"/>
      <c r="CS292" s="53"/>
      <c r="CT292" s="53"/>
      <c r="CU292" s="53"/>
      <c r="CV292" s="53"/>
      <c r="CW292" s="53"/>
      <c r="CX292" s="53"/>
      <c r="CY292" s="53"/>
      <c r="CZ292" s="53"/>
      <c r="DA292" s="53"/>
      <c r="DB292" s="53"/>
      <c r="DC292" s="53"/>
      <c r="DD292" s="53"/>
      <c r="DE292" s="53"/>
      <c r="DF292" s="53"/>
    </row>
    <row r="293" spans="1:110" ht="51" customHeight="1" x14ac:dyDescent="0.15">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BR293" s="53"/>
      <c r="BS293" s="53"/>
      <c r="BT293" s="53"/>
      <c r="BU293" s="53"/>
      <c r="BV293" s="53"/>
      <c r="BW293" s="53"/>
      <c r="BX293" s="53"/>
      <c r="BY293" s="53"/>
      <c r="BZ293" s="53"/>
      <c r="CA293" s="53"/>
      <c r="CB293" s="53"/>
      <c r="CC293" s="53"/>
      <c r="CD293" s="53"/>
      <c r="CE293" s="53"/>
      <c r="CF293" s="53"/>
      <c r="CG293" s="53"/>
      <c r="CH293" s="53"/>
      <c r="CI293" s="53"/>
      <c r="CJ293" s="53"/>
      <c r="CK293" s="53"/>
      <c r="CL293" s="53"/>
      <c r="CM293" s="53"/>
      <c r="CN293" s="53"/>
      <c r="CO293" s="53"/>
      <c r="CP293" s="53"/>
      <c r="CQ293" s="53"/>
      <c r="CR293" s="53"/>
      <c r="CS293" s="53"/>
      <c r="CT293" s="53"/>
      <c r="CU293" s="53"/>
      <c r="CV293" s="53"/>
      <c r="CW293" s="53"/>
      <c r="CX293" s="53"/>
      <c r="CY293" s="53"/>
      <c r="CZ293" s="53"/>
      <c r="DA293" s="53"/>
      <c r="DB293" s="53"/>
      <c r="DC293" s="53"/>
      <c r="DD293" s="53"/>
      <c r="DE293" s="53"/>
      <c r="DF293" s="53"/>
    </row>
    <row r="294" spans="1:110" ht="51" customHeight="1" x14ac:dyDescent="0.15">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c r="BR294" s="53"/>
      <c r="BS294" s="53"/>
      <c r="BT294" s="53"/>
      <c r="BU294" s="53"/>
      <c r="BV294" s="53"/>
      <c r="BW294" s="53"/>
      <c r="BX294" s="53"/>
      <c r="BY294" s="53"/>
      <c r="BZ294" s="53"/>
      <c r="CA294" s="53"/>
      <c r="CB294" s="53"/>
      <c r="CC294" s="53"/>
      <c r="CD294" s="53"/>
      <c r="CE294" s="53"/>
      <c r="CF294" s="53"/>
      <c r="CG294" s="53"/>
      <c r="CH294" s="53"/>
      <c r="CI294" s="53"/>
      <c r="CJ294" s="53"/>
      <c r="CK294" s="53"/>
      <c r="CL294" s="53"/>
      <c r="CM294" s="53"/>
      <c r="CN294" s="53"/>
      <c r="CO294" s="53"/>
      <c r="CP294" s="53"/>
      <c r="CQ294" s="53"/>
      <c r="CR294" s="53"/>
      <c r="CS294" s="53"/>
      <c r="CT294" s="53"/>
      <c r="CU294" s="53"/>
      <c r="CV294" s="53"/>
      <c r="CW294" s="53"/>
      <c r="CX294" s="53"/>
      <c r="CY294" s="53"/>
      <c r="CZ294" s="53"/>
      <c r="DA294" s="53"/>
      <c r="DB294" s="53"/>
      <c r="DC294" s="53"/>
      <c r="DD294" s="53"/>
      <c r="DE294" s="53"/>
      <c r="DF294" s="53"/>
    </row>
    <row r="295" spans="1:110" ht="51" customHeight="1" x14ac:dyDescent="0.15">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c r="CO295" s="53"/>
      <c r="CP295" s="53"/>
      <c r="CQ295" s="53"/>
      <c r="CR295" s="53"/>
      <c r="CS295" s="53"/>
      <c r="CT295" s="53"/>
      <c r="CU295" s="53"/>
      <c r="CV295" s="53"/>
      <c r="CW295" s="53"/>
      <c r="CX295" s="53"/>
      <c r="CY295" s="53"/>
      <c r="CZ295" s="53"/>
      <c r="DA295" s="53"/>
      <c r="DB295" s="53"/>
      <c r="DC295" s="53"/>
      <c r="DD295" s="53"/>
      <c r="DE295" s="53"/>
      <c r="DF295" s="53"/>
    </row>
    <row r="296" spans="1:110" ht="51" customHeight="1" x14ac:dyDescent="0.15">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BR296" s="53"/>
      <c r="BS296" s="53"/>
      <c r="BT296" s="53"/>
      <c r="BU296" s="53"/>
      <c r="BV296" s="53"/>
      <c r="BW296" s="53"/>
      <c r="BX296" s="53"/>
      <c r="BY296" s="53"/>
      <c r="BZ296" s="53"/>
      <c r="CA296" s="53"/>
      <c r="CB296" s="53"/>
      <c r="CC296" s="53"/>
      <c r="CD296" s="53"/>
      <c r="CE296" s="53"/>
      <c r="CF296" s="53"/>
      <c r="CG296" s="53"/>
      <c r="CH296" s="53"/>
      <c r="CI296" s="53"/>
      <c r="CJ296" s="53"/>
      <c r="CK296" s="53"/>
      <c r="CL296" s="53"/>
      <c r="CM296" s="53"/>
      <c r="CN296" s="53"/>
      <c r="CO296" s="53"/>
      <c r="CP296" s="53"/>
      <c r="CQ296" s="53"/>
      <c r="CR296" s="53"/>
      <c r="CS296" s="53"/>
      <c r="CT296" s="53"/>
      <c r="CU296" s="53"/>
      <c r="CV296" s="53"/>
      <c r="CW296" s="53"/>
      <c r="CX296" s="53"/>
      <c r="CY296" s="53"/>
      <c r="CZ296" s="53"/>
      <c r="DA296" s="53"/>
      <c r="DB296" s="53"/>
      <c r="DC296" s="53"/>
      <c r="DD296" s="53"/>
      <c r="DE296" s="53"/>
      <c r="DF296" s="53"/>
    </row>
    <row r="297" spans="1:110" ht="51" customHeight="1" x14ac:dyDescent="0.15">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BR297" s="53"/>
      <c r="BS297" s="53"/>
      <c r="BT297" s="53"/>
      <c r="BU297" s="53"/>
      <c r="BV297" s="53"/>
      <c r="BW297" s="53"/>
      <c r="BX297" s="53"/>
      <c r="BY297" s="53"/>
      <c r="BZ297" s="53"/>
      <c r="CA297" s="53"/>
      <c r="CB297" s="53"/>
      <c r="CC297" s="53"/>
      <c r="CD297" s="53"/>
      <c r="CE297" s="53"/>
      <c r="CF297" s="53"/>
      <c r="CG297" s="53"/>
      <c r="CH297" s="53"/>
      <c r="CI297" s="53"/>
      <c r="CJ297" s="53"/>
      <c r="CK297" s="53"/>
      <c r="CL297" s="53"/>
      <c r="CM297" s="53"/>
      <c r="CN297" s="53"/>
      <c r="CO297" s="53"/>
      <c r="CP297" s="53"/>
      <c r="CQ297" s="53"/>
      <c r="CR297" s="53"/>
      <c r="CS297" s="53"/>
      <c r="CT297" s="53"/>
      <c r="CU297" s="53"/>
      <c r="CV297" s="53"/>
      <c r="CW297" s="53"/>
      <c r="CX297" s="53"/>
      <c r="CY297" s="53"/>
      <c r="CZ297" s="53"/>
      <c r="DA297" s="53"/>
      <c r="DB297" s="53"/>
      <c r="DC297" s="53"/>
      <c r="DD297" s="53"/>
      <c r="DE297" s="53"/>
      <c r="DF297" s="53"/>
    </row>
    <row r="298" spans="1:110" ht="51" customHeight="1" x14ac:dyDescent="0.15">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BR298" s="53"/>
      <c r="BS298" s="53"/>
      <c r="BT298" s="53"/>
      <c r="BU298" s="53"/>
      <c r="BV298" s="53"/>
      <c r="BW298" s="53"/>
      <c r="BX298" s="53"/>
      <c r="BY298" s="53"/>
      <c r="BZ298" s="53"/>
      <c r="CA298" s="53"/>
      <c r="CB298" s="53"/>
      <c r="CC298" s="53"/>
      <c r="CD298" s="53"/>
      <c r="CE298" s="53"/>
      <c r="CF298" s="53"/>
      <c r="CG298" s="53"/>
      <c r="CH298" s="53"/>
      <c r="CI298" s="53"/>
      <c r="CJ298" s="53"/>
      <c r="CK298" s="53"/>
      <c r="CL298" s="53"/>
      <c r="CM298" s="53"/>
      <c r="CN298" s="53"/>
      <c r="CO298" s="53"/>
      <c r="CP298" s="53"/>
      <c r="CQ298" s="53"/>
      <c r="CR298" s="53"/>
      <c r="CS298" s="53"/>
      <c r="CT298" s="53"/>
      <c r="CU298" s="53"/>
      <c r="CV298" s="53"/>
      <c r="CW298" s="53"/>
      <c r="CX298" s="53"/>
      <c r="CY298" s="53"/>
      <c r="CZ298" s="53"/>
      <c r="DA298" s="53"/>
      <c r="DB298" s="53"/>
      <c r="DC298" s="53"/>
      <c r="DD298" s="53"/>
      <c r="DE298" s="53"/>
      <c r="DF298" s="53"/>
    </row>
    <row r="299" spans="1:110" ht="51" customHeight="1" x14ac:dyDescent="0.15">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53"/>
      <c r="CS299" s="53"/>
      <c r="CT299" s="53"/>
      <c r="CU299" s="53"/>
      <c r="CV299" s="53"/>
      <c r="CW299" s="53"/>
      <c r="CX299" s="53"/>
      <c r="CY299" s="53"/>
      <c r="CZ299" s="53"/>
      <c r="DA299" s="53"/>
      <c r="DB299" s="53"/>
      <c r="DC299" s="53"/>
      <c r="DD299" s="53"/>
      <c r="DE299" s="53"/>
      <c r="DF299" s="53"/>
    </row>
    <row r="300" spans="1:110" ht="51" customHeight="1" x14ac:dyDescent="0.15">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c r="BR300" s="53"/>
      <c r="BS300" s="53"/>
      <c r="BT300" s="53"/>
      <c r="BU300" s="53"/>
      <c r="BV300" s="53"/>
      <c r="BW300" s="53"/>
      <c r="BX300" s="53"/>
      <c r="BY300" s="53"/>
      <c r="BZ300" s="53"/>
      <c r="CA300" s="53"/>
      <c r="CB300" s="53"/>
      <c r="CC300" s="53"/>
      <c r="CD300" s="53"/>
      <c r="CE300" s="53"/>
      <c r="CF300" s="53"/>
      <c r="CG300" s="53"/>
      <c r="CH300" s="53"/>
      <c r="CI300" s="53"/>
      <c r="CJ300" s="53"/>
      <c r="CK300" s="53"/>
      <c r="CL300" s="53"/>
      <c r="CM300" s="53"/>
      <c r="CN300" s="53"/>
      <c r="CO300" s="53"/>
      <c r="CP300" s="53"/>
      <c r="CQ300" s="53"/>
      <c r="CR300" s="53"/>
      <c r="CS300" s="53"/>
      <c r="CT300" s="53"/>
      <c r="CU300" s="53"/>
      <c r="CV300" s="53"/>
      <c r="CW300" s="53"/>
      <c r="CX300" s="53"/>
      <c r="CY300" s="53"/>
      <c r="CZ300" s="53"/>
      <c r="DA300" s="53"/>
      <c r="DB300" s="53"/>
      <c r="DC300" s="53"/>
      <c r="DD300" s="53"/>
      <c r="DE300" s="53"/>
      <c r="DF300" s="53"/>
    </row>
    <row r="301" spans="1:110" ht="51" customHeight="1" x14ac:dyDescent="0.15">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c r="BR301" s="53"/>
      <c r="BS301" s="53"/>
      <c r="BT301" s="53"/>
      <c r="BU301" s="53"/>
      <c r="BV301" s="53"/>
      <c r="BW301" s="53"/>
      <c r="BX301" s="53"/>
      <c r="BY301" s="53"/>
      <c r="BZ301" s="53"/>
      <c r="CA301" s="53"/>
      <c r="CB301" s="53"/>
      <c r="CC301" s="53"/>
      <c r="CD301" s="53"/>
      <c r="CE301" s="53"/>
      <c r="CF301" s="53"/>
      <c r="CG301" s="53"/>
      <c r="CH301" s="53"/>
      <c r="CI301" s="53"/>
      <c r="CJ301" s="53"/>
      <c r="CK301" s="53"/>
      <c r="CL301" s="53"/>
      <c r="CM301" s="53"/>
      <c r="CN301" s="53"/>
      <c r="CO301" s="53"/>
      <c r="CP301" s="53"/>
      <c r="CQ301" s="53"/>
      <c r="CR301" s="53"/>
      <c r="CS301" s="53"/>
      <c r="CT301" s="53"/>
      <c r="CU301" s="53"/>
      <c r="CV301" s="53"/>
      <c r="CW301" s="53"/>
      <c r="CX301" s="53"/>
      <c r="CY301" s="53"/>
      <c r="CZ301" s="53"/>
      <c r="DA301" s="53"/>
      <c r="DB301" s="53"/>
      <c r="DC301" s="53"/>
      <c r="DD301" s="53"/>
      <c r="DE301" s="53"/>
      <c r="DF301" s="53"/>
    </row>
    <row r="302" spans="1:110" ht="51" customHeight="1" x14ac:dyDescent="0.15">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BR302" s="53"/>
      <c r="BS302" s="53"/>
      <c r="BT302" s="53"/>
      <c r="BU302" s="53"/>
      <c r="BV302" s="53"/>
      <c r="BW302" s="53"/>
      <c r="BX302" s="53"/>
      <c r="BY302" s="53"/>
      <c r="BZ302" s="53"/>
      <c r="CA302" s="53"/>
      <c r="CB302" s="53"/>
      <c r="CC302" s="53"/>
      <c r="CD302" s="53"/>
      <c r="CE302" s="53"/>
      <c r="CF302" s="53"/>
      <c r="CG302" s="53"/>
      <c r="CH302" s="53"/>
      <c r="CI302" s="53"/>
      <c r="CJ302" s="53"/>
      <c r="CK302" s="53"/>
      <c r="CL302" s="53"/>
      <c r="CM302" s="53"/>
      <c r="CN302" s="53"/>
      <c r="CO302" s="53"/>
      <c r="CP302" s="53"/>
      <c r="CQ302" s="53"/>
      <c r="CR302" s="53"/>
      <c r="CS302" s="53"/>
      <c r="CT302" s="53"/>
      <c r="CU302" s="53"/>
      <c r="CV302" s="53"/>
      <c r="CW302" s="53"/>
      <c r="CX302" s="53"/>
      <c r="CY302" s="53"/>
      <c r="CZ302" s="53"/>
      <c r="DA302" s="53"/>
      <c r="DB302" s="53"/>
      <c r="DC302" s="53"/>
      <c r="DD302" s="53"/>
      <c r="DE302" s="53"/>
      <c r="DF302" s="53"/>
    </row>
    <row r="303" spans="1:110" ht="51" customHeight="1" x14ac:dyDescent="0.15">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c r="BR303" s="53"/>
      <c r="BS303" s="53"/>
      <c r="BT303" s="53"/>
      <c r="BU303" s="53"/>
      <c r="BV303" s="53"/>
      <c r="BW303" s="53"/>
      <c r="BX303" s="53"/>
      <c r="BY303" s="53"/>
      <c r="BZ303" s="53"/>
      <c r="CA303" s="53"/>
      <c r="CB303" s="53"/>
      <c r="CC303" s="53"/>
      <c r="CD303" s="53"/>
      <c r="CE303" s="53"/>
      <c r="CF303" s="53"/>
      <c r="CG303" s="53"/>
      <c r="CH303" s="53"/>
      <c r="CI303" s="53"/>
      <c r="CJ303" s="53"/>
      <c r="CK303" s="53"/>
      <c r="CL303" s="53"/>
      <c r="CM303" s="53"/>
      <c r="CN303" s="53"/>
      <c r="CO303" s="53"/>
      <c r="CP303" s="53"/>
      <c r="CQ303" s="53"/>
      <c r="CR303" s="53"/>
      <c r="CS303" s="53"/>
      <c r="CT303" s="53"/>
      <c r="CU303" s="53"/>
      <c r="CV303" s="53"/>
      <c r="CW303" s="53"/>
      <c r="CX303" s="53"/>
      <c r="CY303" s="53"/>
      <c r="CZ303" s="53"/>
      <c r="DA303" s="53"/>
      <c r="DB303" s="53"/>
      <c r="DC303" s="53"/>
      <c r="DD303" s="53"/>
      <c r="DE303" s="53"/>
      <c r="DF303" s="53"/>
    </row>
    <row r="304" spans="1:110" ht="51" customHeight="1" x14ac:dyDescent="0.15">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c r="BR304" s="53"/>
      <c r="BS304" s="53"/>
      <c r="BT304" s="53"/>
      <c r="BU304" s="53"/>
      <c r="BV304" s="53"/>
      <c r="BW304" s="53"/>
      <c r="BX304" s="53"/>
      <c r="BY304" s="53"/>
      <c r="BZ304" s="53"/>
      <c r="CA304" s="53"/>
      <c r="CB304" s="53"/>
      <c r="CC304" s="53"/>
      <c r="CD304" s="53"/>
      <c r="CE304" s="53"/>
      <c r="CF304" s="53"/>
      <c r="CG304" s="53"/>
      <c r="CH304" s="53"/>
      <c r="CI304" s="53"/>
      <c r="CJ304" s="53"/>
      <c r="CK304" s="53"/>
      <c r="CL304" s="53"/>
      <c r="CM304" s="53"/>
      <c r="CN304" s="53"/>
      <c r="CO304" s="53"/>
      <c r="CP304" s="53"/>
      <c r="CQ304" s="53"/>
      <c r="CR304" s="53"/>
      <c r="CS304" s="53"/>
      <c r="CT304" s="53"/>
      <c r="CU304" s="53"/>
      <c r="CV304" s="53"/>
      <c r="CW304" s="53"/>
      <c r="CX304" s="53"/>
      <c r="CY304" s="53"/>
      <c r="CZ304" s="53"/>
      <c r="DA304" s="53"/>
      <c r="DB304" s="53"/>
      <c r="DC304" s="53"/>
      <c r="DD304" s="53"/>
      <c r="DE304" s="53"/>
      <c r="DF304" s="53"/>
    </row>
    <row r="305" spans="1:110" ht="51" customHeight="1" x14ac:dyDescent="0.15">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BR305" s="53"/>
      <c r="BS305" s="53"/>
      <c r="BT305" s="53"/>
      <c r="BU305" s="53"/>
      <c r="BV305" s="53"/>
      <c r="BW305" s="53"/>
      <c r="BX305" s="53"/>
      <c r="BY305" s="53"/>
      <c r="BZ305" s="53"/>
      <c r="CA305" s="53"/>
      <c r="CB305" s="53"/>
      <c r="CC305" s="53"/>
      <c r="CD305" s="53"/>
      <c r="CE305" s="53"/>
      <c r="CF305" s="53"/>
      <c r="CG305" s="53"/>
      <c r="CH305" s="53"/>
      <c r="CI305" s="53"/>
      <c r="CJ305" s="53"/>
      <c r="CK305" s="53"/>
      <c r="CL305" s="53"/>
      <c r="CM305" s="53"/>
      <c r="CN305" s="53"/>
      <c r="CO305" s="53"/>
      <c r="CP305" s="53"/>
      <c r="CQ305" s="53"/>
      <c r="CR305" s="53"/>
      <c r="CS305" s="53"/>
      <c r="CT305" s="53"/>
      <c r="CU305" s="53"/>
      <c r="CV305" s="53"/>
      <c r="CW305" s="53"/>
      <c r="CX305" s="53"/>
      <c r="CY305" s="53"/>
      <c r="CZ305" s="53"/>
      <c r="DA305" s="53"/>
      <c r="DB305" s="53"/>
      <c r="DC305" s="53"/>
      <c r="DD305" s="53"/>
      <c r="DE305" s="53"/>
      <c r="DF305" s="53"/>
    </row>
    <row r="306" spans="1:110" x14ac:dyDescent="0.15">
      <c r="B306"/>
      <c r="C306"/>
      <c r="AA306"/>
      <c r="AB306"/>
      <c r="AC306"/>
      <c r="AD306"/>
      <c r="AE306"/>
      <c r="AF306" s="257"/>
      <c r="AG306" s="257"/>
      <c r="AH306"/>
      <c r="AI306"/>
      <c r="AJ306"/>
      <c r="AK306" s="33"/>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row>
    <row r="307" spans="1:110" x14ac:dyDescent="0.15">
      <c r="B307" s="53"/>
      <c r="C307" s="53"/>
      <c r="D307" s="53"/>
      <c r="E307" s="53"/>
      <c r="F307" s="53"/>
      <c r="G307" s="53"/>
      <c r="H307" s="53"/>
      <c r="I307" s="53"/>
      <c r="J307" s="53"/>
      <c r="K307" s="53"/>
      <c r="L307" s="53"/>
      <c r="M307" s="53"/>
      <c r="N307" s="53"/>
      <c r="O307" s="53"/>
      <c r="P307" s="53"/>
      <c r="Q307" s="53"/>
      <c r="AA307"/>
      <c r="AB307"/>
      <c r="AC307"/>
      <c r="AD307"/>
      <c r="AE307"/>
      <c r="AF307" s="257"/>
      <c r="AG307" s="257"/>
      <c r="AH307"/>
      <c r="AI307"/>
      <c r="AJ307"/>
      <c r="AK307" s="33"/>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row>
    <row r="308" spans="1:110" x14ac:dyDescent="0.15">
      <c r="B308" s="53"/>
      <c r="C308" s="53"/>
      <c r="D308" s="53"/>
      <c r="E308" s="53"/>
      <c r="F308" s="53"/>
      <c r="G308" s="53"/>
      <c r="H308" s="53"/>
      <c r="I308" s="53"/>
      <c r="J308" s="53"/>
      <c r="K308" s="53"/>
      <c r="L308" s="53"/>
      <c r="M308" s="53"/>
      <c r="N308" s="53"/>
      <c r="O308" s="53"/>
      <c r="P308" s="53"/>
      <c r="Q308" s="53"/>
      <c r="AA308"/>
      <c r="AB308"/>
      <c r="AC308"/>
      <c r="AD308"/>
      <c r="AE308"/>
      <c r="AF308" s="257"/>
      <c r="AG308" s="257"/>
      <c r="AH308"/>
      <c r="AI308"/>
      <c r="AJ308"/>
      <c r="AK308" s="33"/>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row>
    <row r="309" spans="1:110" x14ac:dyDescent="0.15">
      <c r="B309" s="53"/>
      <c r="C309" s="53"/>
      <c r="D309" s="53"/>
      <c r="E309" s="53"/>
      <c r="F309" s="53"/>
      <c r="G309" s="53"/>
      <c r="H309" s="53"/>
      <c r="I309" s="53"/>
      <c r="J309" s="53"/>
      <c r="K309" s="53"/>
      <c r="L309" s="53"/>
      <c r="M309" s="53"/>
      <c r="N309" s="53"/>
      <c r="O309" s="53"/>
      <c r="P309" s="53"/>
      <c r="Q309" s="53"/>
      <c r="AA309"/>
      <c r="AB309"/>
      <c r="AC309"/>
      <c r="AD309"/>
      <c r="AE309"/>
      <c r="AF309" s="257"/>
      <c r="AG309" s="257"/>
      <c r="AH309"/>
      <c r="AI309"/>
      <c r="AJ309"/>
      <c r="AK309" s="33"/>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row>
    <row r="310" spans="1:110" x14ac:dyDescent="0.15">
      <c r="B310" s="53"/>
      <c r="C310" s="53"/>
      <c r="D310" s="53"/>
      <c r="E310" s="53"/>
      <c r="F310" s="53"/>
      <c r="G310" s="53"/>
      <c r="H310" s="53"/>
      <c r="I310" s="53"/>
      <c r="J310" s="53"/>
      <c r="K310" s="53"/>
      <c r="L310" s="53"/>
      <c r="M310" s="53"/>
      <c r="N310" s="53"/>
      <c r="O310" s="53"/>
      <c r="P310" s="53"/>
      <c r="Q310" s="53"/>
      <c r="AA310"/>
      <c r="AB310"/>
      <c r="AC310"/>
      <c r="AD310"/>
      <c r="AE310"/>
      <c r="AF310" s="257"/>
      <c r="AG310" s="257"/>
      <c r="AH310"/>
      <c r="AI310"/>
      <c r="AJ310"/>
      <c r="AK310" s="33"/>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row>
    <row r="311" spans="1:110" x14ac:dyDescent="0.15">
      <c r="B311" s="53"/>
      <c r="C311" s="53"/>
      <c r="D311" s="53"/>
      <c r="E311" s="53"/>
      <c r="F311" s="53"/>
      <c r="G311" s="53"/>
      <c r="H311" s="53"/>
      <c r="I311" s="53"/>
      <c r="J311" s="53"/>
      <c r="K311" s="53"/>
      <c r="L311" s="53"/>
      <c r="M311" s="53"/>
      <c r="N311" s="53"/>
      <c r="O311" s="53"/>
      <c r="P311" s="53"/>
      <c r="Q311" s="53"/>
      <c r="AA311"/>
      <c r="AB311"/>
      <c r="AC311"/>
      <c r="AD311"/>
      <c r="AE311"/>
      <c r="AF311" s="257"/>
      <c r="AG311" s="257"/>
      <c r="AH311"/>
      <c r="AI311"/>
      <c r="AJ311"/>
      <c r="AK311" s="33"/>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row>
    <row r="312" spans="1:110" x14ac:dyDescent="0.15">
      <c r="B312" s="53"/>
      <c r="C312" s="53"/>
      <c r="D312" s="53"/>
      <c r="E312" s="53"/>
      <c r="F312" s="53"/>
      <c r="G312" s="53"/>
      <c r="H312" s="53"/>
      <c r="I312" s="53"/>
      <c r="J312" s="53"/>
      <c r="K312" s="53"/>
      <c r="L312" s="53"/>
      <c r="M312" s="53"/>
      <c r="N312" s="53"/>
      <c r="O312" s="53"/>
      <c r="P312" s="53"/>
      <c r="Q312" s="53"/>
      <c r="AA312"/>
      <c r="AB312"/>
      <c r="AC312"/>
      <c r="AD312"/>
      <c r="AE312"/>
      <c r="AF312" s="257"/>
      <c r="AG312" s="257"/>
      <c r="AH312"/>
      <c r="AI312"/>
      <c r="AJ312"/>
      <c r="AK312" s="33"/>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row>
    <row r="313" spans="1:110" x14ac:dyDescent="0.15">
      <c r="B313" s="53"/>
      <c r="C313" s="53"/>
      <c r="D313" s="53"/>
      <c r="E313" s="53"/>
      <c r="F313" s="53"/>
      <c r="G313" s="53"/>
      <c r="H313" s="53"/>
      <c r="I313" s="53"/>
      <c r="J313" s="53"/>
      <c r="K313" s="53"/>
      <c r="L313" s="53"/>
      <c r="M313" s="53"/>
      <c r="N313" s="53"/>
      <c r="O313" s="53"/>
      <c r="P313" s="53"/>
      <c r="Q313" s="53"/>
      <c r="AA313"/>
      <c r="AB313"/>
      <c r="AC313"/>
      <c r="AD313"/>
      <c r="AE313"/>
      <c r="AF313" s="257"/>
      <c r="AG313" s="257"/>
      <c r="AH313"/>
      <c r="AI313"/>
      <c r="AJ313"/>
      <c r="AK313" s="3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row>
    <row r="314" spans="1:110" x14ac:dyDescent="0.15">
      <c r="B314" s="53"/>
      <c r="C314" s="53"/>
      <c r="D314" s="53"/>
      <c r="E314" s="53"/>
      <c r="F314" s="53"/>
      <c r="G314" s="53"/>
      <c r="H314" s="53"/>
      <c r="I314" s="53"/>
      <c r="J314" s="53"/>
      <c r="K314" s="53"/>
      <c r="L314" s="53"/>
      <c r="M314" s="53"/>
      <c r="N314" s="53"/>
      <c r="O314" s="53"/>
      <c r="P314" s="53"/>
      <c r="Q314" s="53"/>
      <c r="AA314"/>
      <c r="AB314"/>
      <c r="AC314"/>
      <c r="AD314"/>
      <c r="AE314"/>
      <c r="AF314" s="257"/>
      <c r="AG314" s="257"/>
      <c r="AH314"/>
      <c r="AI314"/>
      <c r="AJ314"/>
      <c r="AK314" s="33"/>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row>
    <row r="315" spans="1:110" x14ac:dyDescent="0.15">
      <c r="AA315"/>
      <c r="AB315"/>
      <c r="AC315"/>
      <c r="AD315"/>
      <c r="AE315"/>
      <c r="AF315" s="257"/>
      <c r="AG315" s="257"/>
      <c r="AH315"/>
      <c r="AI315"/>
      <c r="AJ315"/>
      <c r="AK315" s="33"/>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row>
    <row r="316" spans="1:110" x14ac:dyDescent="0.15">
      <c r="AA316"/>
      <c r="AB316"/>
      <c r="AC316"/>
      <c r="AD316"/>
      <c r="AE316"/>
      <c r="AF316" s="257"/>
      <c r="AG316" s="257"/>
      <c r="AH316"/>
      <c r="AI316"/>
      <c r="AJ316"/>
      <c r="AK316" s="33"/>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row>
    <row r="317" spans="1:110" x14ac:dyDescent="0.15">
      <c r="AA317"/>
      <c r="AB317"/>
      <c r="AC317"/>
      <c r="AD317"/>
      <c r="AE317"/>
      <c r="AF317" s="257"/>
      <c r="AG317" s="257"/>
      <c r="AH317"/>
      <c r="AI317"/>
      <c r="AJ317"/>
      <c r="AK317" s="33"/>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row>
    <row r="318" spans="1:110" x14ac:dyDescent="0.15">
      <c r="AA318"/>
      <c r="AB318"/>
      <c r="AC318"/>
      <c r="AD318"/>
      <c r="AE318"/>
      <c r="AF318" s="257"/>
      <c r="AG318" s="257"/>
      <c r="AH318"/>
      <c r="AI318"/>
      <c r="AJ318"/>
      <c r="AK318" s="33"/>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row>
    <row r="319" spans="1:110" x14ac:dyDescent="0.15">
      <c r="AA319"/>
      <c r="AB319"/>
      <c r="AC319"/>
      <c r="AD319"/>
      <c r="AE319"/>
      <c r="AF319" s="257"/>
      <c r="AG319" s="257"/>
      <c r="AH319"/>
      <c r="AI319"/>
      <c r="AJ319"/>
      <c r="AK319" s="33"/>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row>
    <row r="320" spans="1:110" x14ac:dyDescent="0.15">
      <c r="AA320"/>
      <c r="AB320"/>
      <c r="AC320"/>
      <c r="AD320"/>
      <c r="AE320"/>
      <c r="AF320" s="257"/>
      <c r="AG320" s="257"/>
      <c r="AH320"/>
      <c r="AI320"/>
      <c r="AJ320"/>
      <c r="AK320" s="33"/>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row>
    <row r="321" spans="27:69" x14ac:dyDescent="0.15">
      <c r="AA321"/>
      <c r="AB321"/>
      <c r="AC321"/>
      <c r="AD321"/>
      <c r="AE321"/>
      <c r="AF321" s="257"/>
      <c r="AG321" s="257"/>
      <c r="AH321"/>
      <c r="AI321"/>
      <c r="AJ321"/>
      <c r="AK321" s="33"/>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row>
    <row r="322" spans="27:69" x14ac:dyDescent="0.15">
      <c r="AA322"/>
      <c r="AB322"/>
      <c r="AC322"/>
      <c r="AD322"/>
      <c r="AE322"/>
      <c r="AF322" s="257"/>
      <c r="AG322" s="257"/>
      <c r="AH322"/>
      <c r="AI322"/>
      <c r="AJ322"/>
      <c r="AK322" s="33"/>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row>
    <row r="323" spans="27:69" x14ac:dyDescent="0.15">
      <c r="AA323"/>
      <c r="AB323"/>
      <c r="AC323"/>
      <c r="AD323"/>
      <c r="AE323"/>
      <c r="AF323" s="257"/>
      <c r="AG323" s="257"/>
      <c r="AH323"/>
      <c r="AI323"/>
      <c r="AJ323"/>
      <c r="AK323" s="3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row>
    <row r="324" spans="27:69" x14ac:dyDescent="0.15">
      <c r="AA324"/>
      <c r="AB324"/>
      <c r="AC324"/>
      <c r="AD324"/>
      <c r="AE324"/>
      <c r="AF324" s="257"/>
      <c r="AG324" s="257"/>
      <c r="AH324"/>
      <c r="AI324"/>
      <c r="AJ324"/>
      <c r="AK324" s="33"/>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row>
    <row r="325" spans="27:69" x14ac:dyDescent="0.15">
      <c r="AA325"/>
      <c r="AB325"/>
      <c r="AC325"/>
      <c r="AD325"/>
      <c r="AE325"/>
      <c r="AF325" s="257"/>
      <c r="AG325" s="257"/>
      <c r="AH325"/>
      <c r="AI325"/>
      <c r="AJ325"/>
      <c r="AK325" s="33"/>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row>
    <row r="326" spans="27:69" x14ac:dyDescent="0.15">
      <c r="AA326"/>
      <c r="AB326"/>
      <c r="AC326"/>
      <c r="AD326"/>
      <c r="AE326"/>
      <c r="AF326" s="257"/>
      <c r="AG326" s="257"/>
      <c r="AH326"/>
      <c r="AI326"/>
      <c r="AJ326"/>
      <c r="AK326" s="33"/>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row>
    <row r="327" spans="27:69" x14ac:dyDescent="0.15">
      <c r="AA327"/>
      <c r="AB327"/>
      <c r="AC327"/>
      <c r="AD327"/>
      <c r="AE327"/>
      <c r="AF327" s="257"/>
      <c r="AG327" s="257"/>
      <c r="AH327"/>
      <c r="AI327"/>
      <c r="AJ327"/>
      <c r="AK327" s="33"/>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row>
    <row r="328" spans="27:69" x14ac:dyDescent="0.15">
      <c r="AA328"/>
      <c r="AB328"/>
      <c r="AC328"/>
      <c r="AD328"/>
      <c r="AE328"/>
      <c r="AF328" s="257"/>
      <c r="AG328" s="257"/>
      <c r="AH328"/>
      <c r="AI328"/>
      <c r="AJ328"/>
      <c r="AK328" s="33"/>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row>
    <row r="329" spans="27:69" x14ac:dyDescent="0.15">
      <c r="AA329"/>
      <c r="AB329"/>
      <c r="AC329"/>
      <c r="AD329"/>
      <c r="AE329"/>
      <c r="AF329" s="257"/>
      <c r="AG329" s="257"/>
      <c r="AH329"/>
      <c r="AI329"/>
      <c r="AJ329"/>
      <c r="AK329" s="33"/>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row>
    <row r="330" spans="27:69" x14ac:dyDescent="0.15">
      <c r="AA330"/>
      <c r="AB330"/>
      <c r="AC330"/>
      <c r="AD330"/>
      <c r="AE330"/>
      <c r="AF330" s="257"/>
      <c r="AG330" s="257"/>
      <c r="AH330"/>
      <c r="AI330"/>
      <c r="AJ330"/>
      <c r="AK330" s="33"/>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row>
    <row r="331" spans="27:69" x14ac:dyDescent="0.15">
      <c r="AA331"/>
      <c r="AB331"/>
      <c r="AC331"/>
      <c r="AD331"/>
      <c r="AE331"/>
      <c r="AF331" s="257"/>
      <c r="AG331" s="257"/>
      <c r="AH331"/>
      <c r="AI331"/>
      <c r="AJ331"/>
      <c r="AK331" s="33"/>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row>
    <row r="332" spans="27:69" x14ac:dyDescent="0.15">
      <c r="AA332"/>
      <c r="AB332"/>
      <c r="AC332"/>
      <c r="AD332"/>
      <c r="AE332"/>
      <c r="AF332" s="257"/>
      <c r="AG332" s="257"/>
      <c r="AH332"/>
      <c r="AI332"/>
      <c r="AJ332"/>
      <c r="AK332" s="33"/>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row>
    <row r="333" spans="27:69" x14ac:dyDescent="0.15">
      <c r="AA333"/>
      <c r="AB333"/>
      <c r="AC333"/>
      <c r="AD333"/>
      <c r="AE333"/>
      <c r="AF333" s="257"/>
      <c r="AG333" s="257"/>
      <c r="AH333"/>
      <c r="AI333"/>
      <c r="AJ333"/>
      <c r="AK333" s="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row>
    <row r="334" spans="27:69" x14ac:dyDescent="0.15">
      <c r="AA334"/>
      <c r="AB334"/>
      <c r="AC334"/>
      <c r="AD334"/>
      <c r="AE334"/>
      <c r="AF334" s="257"/>
      <c r="AG334" s="257"/>
      <c r="AH334"/>
      <c r="AI334"/>
      <c r="AJ334"/>
      <c r="AK334" s="33"/>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row>
    <row r="335" spans="27:69" x14ac:dyDescent="0.15">
      <c r="AA335"/>
      <c r="AB335"/>
      <c r="AC335"/>
      <c r="AD335"/>
      <c r="AE335"/>
      <c r="AF335" s="257"/>
      <c r="AG335" s="257"/>
      <c r="AH335"/>
      <c r="AI335"/>
      <c r="AJ335"/>
      <c r="AK335" s="33"/>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row>
    <row r="336" spans="27:69" x14ac:dyDescent="0.15">
      <c r="AA336"/>
      <c r="AB336"/>
      <c r="AC336"/>
      <c r="AD336"/>
      <c r="AE336"/>
      <c r="AF336" s="257"/>
      <c r="AG336" s="257"/>
      <c r="AH336"/>
      <c r="AI336"/>
      <c r="AJ336"/>
      <c r="AK336" s="33"/>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row>
    <row r="337" spans="27:69" x14ac:dyDescent="0.15">
      <c r="AA337"/>
      <c r="AB337"/>
      <c r="AC337"/>
      <c r="AD337"/>
      <c r="AE337"/>
      <c r="AF337" s="257"/>
      <c r="AG337" s="257"/>
      <c r="AH337"/>
      <c r="AI337"/>
      <c r="AJ337"/>
      <c r="AK337" s="33"/>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row>
    <row r="338" spans="27:69" x14ac:dyDescent="0.15">
      <c r="AA338"/>
      <c r="AB338"/>
      <c r="AC338"/>
      <c r="AD338"/>
      <c r="AE338"/>
      <c r="AF338" s="257"/>
      <c r="AG338" s="257"/>
      <c r="AH338"/>
      <c r="AI338"/>
      <c r="AJ338"/>
      <c r="AK338" s="33"/>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row>
    <row r="339" spans="27:69" x14ac:dyDescent="0.15">
      <c r="AA339"/>
      <c r="AB339"/>
      <c r="AC339"/>
      <c r="AD339"/>
      <c r="AE339"/>
      <c r="AF339" s="257"/>
      <c r="AG339" s="257"/>
      <c r="AH339"/>
      <c r="AI339"/>
      <c r="AJ339"/>
      <c r="AK339" s="33"/>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row>
    <row r="340" spans="27:69" x14ac:dyDescent="0.15">
      <c r="AA340"/>
      <c r="AB340"/>
      <c r="AC340"/>
      <c r="AD340"/>
      <c r="AE340"/>
      <c r="AF340" s="257"/>
      <c r="AG340" s="257"/>
      <c r="AH340"/>
      <c r="AI340"/>
      <c r="AJ340"/>
      <c r="AK340" s="33"/>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row>
    <row r="341" spans="27:69" x14ac:dyDescent="0.15">
      <c r="AA341"/>
      <c r="AB341"/>
      <c r="AC341"/>
      <c r="AD341"/>
      <c r="AE341"/>
      <c r="AF341" s="257"/>
      <c r="AG341" s="257"/>
      <c r="AH341"/>
      <c r="AI341"/>
      <c r="AJ341"/>
      <c r="AK341" s="33"/>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row>
    <row r="342" spans="27:69" x14ac:dyDescent="0.15">
      <c r="AA342"/>
      <c r="AB342"/>
      <c r="AC342"/>
      <c r="AD342"/>
      <c r="AE342"/>
      <c r="AF342" s="257"/>
      <c r="AG342" s="257"/>
      <c r="AH342"/>
      <c r="AI342"/>
      <c r="AJ342"/>
      <c r="AK342" s="33"/>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row>
    <row r="343" spans="27:69" x14ac:dyDescent="0.15">
      <c r="AA343"/>
      <c r="AB343"/>
      <c r="AC343"/>
      <c r="AD343"/>
      <c r="AE343"/>
      <c r="AF343" s="257"/>
      <c r="AG343" s="257"/>
      <c r="AH343"/>
      <c r="AI343"/>
      <c r="AJ343"/>
      <c r="AK343" s="3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row>
    <row r="344" spans="27:69" x14ac:dyDescent="0.15">
      <c r="AA344"/>
      <c r="AB344"/>
      <c r="AC344"/>
      <c r="AD344"/>
      <c r="AE344"/>
      <c r="AF344" s="257"/>
      <c r="AG344" s="257"/>
      <c r="AH344"/>
      <c r="AI344"/>
      <c r="AJ344"/>
      <c r="AK344" s="33"/>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row>
    <row r="345" spans="27:69" x14ac:dyDescent="0.15">
      <c r="AA345"/>
      <c r="AB345"/>
      <c r="AC345"/>
      <c r="AD345"/>
      <c r="AE345"/>
      <c r="AF345" s="257"/>
      <c r="AG345" s="257"/>
      <c r="AH345"/>
      <c r="AI345"/>
      <c r="AJ345"/>
      <c r="AK345" s="33"/>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row>
    <row r="346" spans="27:69" x14ac:dyDescent="0.15">
      <c r="AA346"/>
      <c r="AB346"/>
      <c r="AC346"/>
      <c r="AD346"/>
      <c r="AE346"/>
      <c r="AF346" s="257"/>
      <c r="AG346" s="257"/>
      <c r="AH346"/>
      <c r="AI346"/>
      <c r="AJ346"/>
      <c r="AK346" s="33"/>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row>
    <row r="347" spans="27:69" x14ac:dyDescent="0.15">
      <c r="AA347"/>
      <c r="AB347"/>
      <c r="AC347"/>
      <c r="AD347"/>
      <c r="AE347"/>
      <c r="AF347" s="257"/>
      <c r="AG347" s="257"/>
      <c r="AH347"/>
      <c r="AI347"/>
      <c r="AJ347"/>
      <c r="AK347" s="33"/>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row>
    <row r="348" spans="27:69" x14ac:dyDescent="0.15">
      <c r="AA348"/>
      <c r="AB348"/>
      <c r="AC348"/>
      <c r="AD348"/>
      <c r="AE348"/>
      <c r="AF348" s="257"/>
      <c r="AG348" s="257"/>
      <c r="AH348"/>
      <c r="AI348"/>
      <c r="AJ348"/>
      <c r="AK348" s="33"/>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row>
    <row r="349" spans="27:69" x14ac:dyDescent="0.15">
      <c r="AA349"/>
      <c r="AB349"/>
      <c r="AC349"/>
      <c r="AD349"/>
      <c r="AE349"/>
      <c r="AF349" s="257"/>
      <c r="AG349" s="257"/>
      <c r="AH349"/>
      <c r="AI349"/>
      <c r="AJ349"/>
      <c r="AK349" s="33"/>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row>
    <row r="350" spans="27:69" x14ac:dyDescent="0.15">
      <c r="AA350"/>
      <c r="AB350"/>
      <c r="AC350"/>
      <c r="AD350"/>
      <c r="AE350"/>
      <c r="AF350" s="257"/>
      <c r="AG350" s="257"/>
      <c r="AH350"/>
      <c r="AI350"/>
      <c r="AJ350"/>
      <c r="AK350" s="33"/>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row>
    <row r="351" spans="27:69" x14ac:dyDescent="0.15">
      <c r="AA351"/>
      <c r="AB351"/>
      <c r="AC351"/>
      <c r="AD351"/>
      <c r="AE351"/>
      <c r="AF351" s="257"/>
      <c r="AG351" s="257"/>
      <c r="AH351"/>
      <c r="AI351"/>
      <c r="AJ351"/>
      <c r="AK351" s="33"/>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row>
    <row r="352" spans="27:69" x14ac:dyDescent="0.15">
      <c r="AA352"/>
      <c r="AB352"/>
      <c r="AC352"/>
      <c r="AD352"/>
      <c r="AE352"/>
      <c r="AF352" s="257"/>
      <c r="AG352" s="257"/>
      <c r="AH352"/>
      <c r="AI352"/>
      <c r="AJ352"/>
      <c r="AK352" s="33"/>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row>
    <row r="353" spans="27:69" x14ac:dyDescent="0.15">
      <c r="AA353"/>
      <c r="AB353"/>
      <c r="AC353"/>
      <c r="AD353"/>
      <c r="AE353"/>
      <c r="AF353" s="257"/>
      <c r="AG353" s="257"/>
      <c r="AH353"/>
      <c r="AI353"/>
      <c r="AJ353"/>
      <c r="AK353" s="3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row>
    <row r="354" spans="27:69" x14ac:dyDescent="0.15">
      <c r="AA354"/>
      <c r="AB354"/>
      <c r="AC354"/>
      <c r="AD354"/>
      <c r="AE354"/>
      <c r="AF354" s="257"/>
      <c r="AG354" s="257"/>
      <c r="AH354"/>
      <c r="AI354"/>
      <c r="AJ354"/>
      <c r="AK354" s="33"/>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row>
    <row r="355" spans="27:69" x14ac:dyDescent="0.15">
      <c r="AA355"/>
      <c r="AB355"/>
      <c r="AC355"/>
      <c r="AD355"/>
      <c r="AE355"/>
      <c r="AF355" s="257"/>
      <c r="AG355" s="257"/>
      <c r="AH355"/>
      <c r="AI355"/>
      <c r="AJ355"/>
      <c r="AK355" s="33"/>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row>
    <row r="356" spans="27:69" x14ac:dyDescent="0.15">
      <c r="AA356"/>
      <c r="AB356"/>
      <c r="AC356"/>
      <c r="AD356"/>
      <c r="AE356"/>
      <c r="AF356" s="257"/>
      <c r="AG356" s="257"/>
      <c r="AH356"/>
      <c r="AI356"/>
      <c r="AJ356"/>
      <c r="AK356" s="33"/>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row>
    <row r="357" spans="27:69" x14ac:dyDescent="0.15">
      <c r="AA357"/>
      <c r="AB357"/>
      <c r="AC357"/>
      <c r="AD357"/>
      <c r="AE357"/>
      <c r="AF357" s="257"/>
      <c r="AG357" s="257"/>
      <c r="AH357"/>
      <c r="AI357"/>
      <c r="AJ357"/>
      <c r="AK357" s="33"/>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row>
    <row r="358" spans="27:69" x14ac:dyDescent="0.15">
      <c r="AA358"/>
      <c r="AB358"/>
      <c r="AC358"/>
      <c r="AD358"/>
      <c r="AE358"/>
      <c r="AF358" s="257"/>
      <c r="AG358" s="257"/>
      <c r="AH358"/>
      <c r="AI358"/>
      <c r="AJ358"/>
      <c r="AK358" s="33"/>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row>
    <row r="359" spans="27:69" x14ac:dyDescent="0.15">
      <c r="AA359"/>
      <c r="AB359"/>
      <c r="AC359"/>
      <c r="AD359"/>
      <c r="AE359"/>
      <c r="AF359" s="257"/>
      <c r="AG359" s="257"/>
      <c r="AH359"/>
      <c r="AI359"/>
      <c r="AJ359"/>
      <c r="AK359" s="33"/>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row>
    <row r="360" spans="27:69" x14ac:dyDescent="0.15">
      <c r="AA360"/>
      <c r="AB360"/>
      <c r="AC360"/>
      <c r="AD360"/>
      <c r="AE360"/>
      <c r="AF360" s="257"/>
      <c r="AG360" s="257"/>
      <c r="AH360"/>
      <c r="AI360"/>
      <c r="AJ360"/>
      <c r="AK360" s="33"/>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row>
    <row r="361" spans="27:69" x14ac:dyDescent="0.15">
      <c r="AA361"/>
      <c r="AB361"/>
      <c r="AC361"/>
      <c r="AD361"/>
      <c r="AE361"/>
      <c r="AF361" s="257"/>
      <c r="AG361" s="257"/>
      <c r="AH361"/>
      <c r="AI361"/>
      <c r="AJ361"/>
      <c r="AK361" s="33"/>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row>
    <row r="362" spans="27:69" x14ac:dyDescent="0.15">
      <c r="AA362"/>
      <c r="AB362"/>
      <c r="AC362"/>
      <c r="AD362"/>
      <c r="AE362"/>
      <c r="AF362" s="257"/>
      <c r="AG362" s="257"/>
      <c r="AH362"/>
      <c r="AI362"/>
      <c r="AJ362"/>
      <c r="AK362" s="33"/>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row>
    <row r="363" spans="27:69" x14ac:dyDescent="0.15">
      <c r="AA363"/>
      <c r="AB363"/>
      <c r="AC363"/>
      <c r="AD363"/>
      <c r="AE363"/>
      <c r="AF363" s="257"/>
      <c r="AG363" s="257"/>
      <c r="AH363"/>
      <c r="AI363"/>
      <c r="AJ363"/>
      <c r="AK363" s="3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row>
    <row r="364" spans="27:69" x14ac:dyDescent="0.15">
      <c r="AA364"/>
      <c r="AB364"/>
      <c r="AC364"/>
      <c r="AD364"/>
      <c r="AE364"/>
      <c r="AF364" s="257"/>
      <c r="AG364" s="257"/>
      <c r="AH364"/>
      <c r="AI364"/>
      <c r="AJ364"/>
      <c r="AK364" s="33"/>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row>
    <row r="365" spans="27:69" x14ac:dyDescent="0.15">
      <c r="AA365"/>
      <c r="AB365"/>
      <c r="AC365"/>
      <c r="AD365"/>
      <c r="AE365"/>
      <c r="AF365" s="257"/>
      <c r="AG365" s="257"/>
      <c r="AH365"/>
      <c r="AI365"/>
      <c r="AJ365"/>
      <c r="AK365" s="33"/>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row>
    <row r="366" spans="27:69" x14ac:dyDescent="0.15">
      <c r="AA366"/>
      <c r="AB366"/>
      <c r="AC366"/>
      <c r="AD366"/>
      <c r="AE366"/>
      <c r="AF366" s="257"/>
      <c r="AG366" s="257"/>
      <c r="AH366"/>
      <c r="AI366"/>
      <c r="AJ366"/>
      <c r="AK366" s="33"/>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row>
    <row r="367" spans="27:69" x14ac:dyDescent="0.15">
      <c r="AA367"/>
      <c r="AB367"/>
      <c r="AC367"/>
      <c r="AD367"/>
      <c r="AE367"/>
      <c r="AF367" s="257"/>
      <c r="AG367" s="257"/>
      <c r="AH367"/>
      <c r="AI367"/>
      <c r="AJ367"/>
      <c r="AK367" s="33"/>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row>
    <row r="368" spans="27:69" x14ac:dyDescent="0.15">
      <c r="AA368"/>
      <c r="AB368"/>
      <c r="AC368"/>
      <c r="AD368"/>
      <c r="AE368"/>
      <c r="AF368" s="257"/>
      <c r="AG368" s="257"/>
      <c r="AH368"/>
      <c r="AI368"/>
      <c r="AJ368"/>
      <c r="AK368" s="33"/>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row>
    <row r="369" spans="27:69" x14ac:dyDescent="0.15">
      <c r="AA369"/>
      <c r="AB369"/>
      <c r="AC369"/>
      <c r="AD369"/>
      <c r="AE369"/>
      <c r="AF369" s="257"/>
      <c r="AG369" s="257"/>
      <c r="AH369"/>
      <c r="AI369"/>
      <c r="AJ369"/>
      <c r="AK369" s="33"/>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row>
    <row r="370" spans="27:69" x14ac:dyDescent="0.15">
      <c r="AA370"/>
      <c r="AB370"/>
      <c r="AC370"/>
      <c r="AD370"/>
      <c r="AE370"/>
      <c r="AF370" s="257"/>
      <c r="AG370" s="257"/>
      <c r="AH370"/>
      <c r="AI370"/>
      <c r="AJ370"/>
      <c r="AK370" s="33"/>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row>
    <row r="371" spans="27:69" x14ac:dyDescent="0.15">
      <c r="AA371"/>
      <c r="AB371"/>
      <c r="AC371"/>
      <c r="AD371"/>
      <c r="AE371"/>
      <c r="AF371" s="257"/>
      <c r="AG371" s="257"/>
      <c r="AH371"/>
      <c r="AI371"/>
      <c r="AJ371"/>
      <c r="AK371" s="33"/>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row>
    <row r="372" spans="27:69" x14ac:dyDescent="0.15">
      <c r="AA372"/>
      <c r="AB372"/>
      <c r="AC372"/>
      <c r="AD372"/>
      <c r="AE372"/>
      <c r="AF372" s="257"/>
      <c r="AG372" s="257"/>
      <c r="AH372"/>
      <c r="AI372"/>
      <c r="AJ372"/>
      <c r="AK372" s="33"/>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row>
    <row r="373" spans="27:69" x14ac:dyDescent="0.15">
      <c r="AA373"/>
      <c r="AB373"/>
      <c r="AC373"/>
      <c r="AD373"/>
      <c r="AE373"/>
      <c r="AF373" s="257"/>
      <c r="AG373" s="257"/>
      <c r="AH373"/>
      <c r="AI373"/>
      <c r="AJ373"/>
      <c r="AK373" s="3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row>
    <row r="374" spans="27:69" x14ac:dyDescent="0.15">
      <c r="AA374"/>
      <c r="AB374"/>
      <c r="AC374"/>
      <c r="AD374"/>
      <c r="AE374"/>
      <c r="AF374" s="257"/>
      <c r="AG374" s="257"/>
      <c r="AH374"/>
      <c r="AI374"/>
      <c r="AJ374"/>
      <c r="AK374" s="33"/>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row>
    <row r="375" spans="27:69" x14ac:dyDescent="0.15">
      <c r="AA375"/>
      <c r="AB375"/>
      <c r="AC375"/>
      <c r="AD375"/>
      <c r="AE375"/>
      <c r="AF375" s="257"/>
      <c r="AG375" s="257"/>
      <c r="AH375"/>
      <c r="AI375"/>
      <c r="AJ375"/>
      <c r="AK375" s="33"/>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row>
    <row r="376" spans="27:69" x14ac:dyDescent="0.15">
      <c r="AA376"/>
      <c r="AB376"/>
      <c r="AC376"/>
      <c r="AD376"/>
      <c r="AE376"/>
      <c r="AF376" s="257"/>
      <c r="AG376" s="257"/>
      <c r="AH376"/>
      <c r="AI376"/>
      <c r="AJ376"/>
      <c r="AK376" s="33"/>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row>
    <row r="377" spans="27:69" x14ac:dyDescent="0.15">
      <c r="AA377"/>
      <c r="AB377"/>
      <c r="AC377"/>
      <c r="AD377"/>
      <c r="AE377"/>
      <c r="AF377" s="257"/>
      <c r="AG377" s="257"/>
      <c r="AH377"/>
      <c r="AI377"/>
      <c r="AJ377"/>
      <c r="AK377" s="33"/>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row>
    <row r="378" spans="27:69" x14ac:dyDescent="0.15">
      <c r="AA378"/>
      <c r="AB378"/>
      <c r="AC378"/>
      <c r="AD378"/>
      <c r="AE378"/>
      <c r="AF378" s="257"/>
      <c r="AG378" s="257"/>
      <c r="AH378"/>
      <c r="AI378"/>
      <c r="AJ378"/>
      <c r="AK378" s="33"/>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row>
    <row r="379" spans="27:69" x14ac:dyDescent="0.15">
      <c r="AA379"/>
      <c r="AB379"/>
      <c r="AC379"/>
      <c r="AD379"/>
      <c r="AE379"/>
      <c r="AF379" s="257"/>
      <c r="AG379" s="257"/>
      <c r="AH379"/>
      <c r="AI379"/>
      <c r="AJ379"/>
      <c r="AK379" s="33"/>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row>
    <row r="380" spans="27:69" x14ac:dyDescent="0.15">
      <c r="AA380"/>
      <c r="AB380"/>
      <c r="AC380"/>
      <c r="AD380"/>
      <c r="AE380"/>
      <c r="AF380" s="257"/>
      <c r="AG380" s="257"/>
      <c r="AH380"/>
      <c r="AI380"/>
      <c r="AJ380"/>
      <c r="AK380" s="33"/>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row>
    <row r="381" spans="27:69" x14ac:dyDescent="0.15">
      <c r="AA381"/>
      <c r="AB381"/>
      <c r="AC381"/>
      <c r="AD381"/>
      <c r="AE381"/>
      <c r="AF381" s="257"/>
      <c r="AG381" s="257"/>
      <c r="AH381"/>
      <c r="AI381"/>
      <c r="AJ381"/>
      <c r="AK381" s="33"/>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row>
    <row r="382" spans="27:69" x14ac:dyDescent="0.15">
      <c r="AA382"/>
      <c r="AB382"/>
      <c r="AC382"/>
      <c r="AD382"/>
      <c r="AE382"/>
      <c r="AF382" s="257"/>
      <c r="AG382" s="257"/>
      <c r="AH382"/>
      <c r="AI382"/>
      <c r="AJ382"/>
      <c r="AK382" s="33"/>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row>
    <row r="383" spans="27:69" x14ac:dyDescent="0.15">
      <c r="AA383"/>
      <c r="AB383"/>
      <c r="AC383"/>
      <c r="AD383"/>
      <c r="AE383"/>
      <c r="AF383" s="257"/>
      <c r="AG383" s="257"/>
      <c r="AH383"/>
      <c r="AI383"/>
      <c r="AJ383"/>
      <c r="AK383" s="3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row>
    <row r="384" spans="27:69" x14ac:dyDescent="0.15">
      <c r="AA384"/>
      <c r="AB384"/>
      <c r="AC384"/>
      <c r="AD384"/>
      <c r="AE384"/>
      <c r="AF384" s="257"/>
      <c r="AG384" s="257"/>
      <c r="AH384"/>
      <c r="AI384"/>
      <c r="AJ384"/>
      <c r="AK384" s="33"/>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row>
    <row r="385" spans="27:69" x14ac:dyDescent="0.15">
      <c r="AA385"/>
      <c r="AB385"/>
      <c r="AC385"/>
      <c r="AD385"/>
      <c r="AE385"/>
      <c r="AF385" s="257"/>
      <c r="AG385" s="257"/>
      <c r="AH385"/>
      <c r="AI385"/>
      <c r="AJ385"/>
      <c r="AK385" s="33"/>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row>
    <row r="386" spans="27:69" x14ac:dyDescent="0.15">
      <c r="AA386"/>
      <c r="AB386"/>
      <c r="AC386"/>
      <c r="AD386"/>
      <c r="AE386"/>
      <c r="AF386" s="257"/>
      <c r="AG386" s="257"/>
      <c r="AH386"/>
      <c r="AI386"/>
      <c r="AJ386"/>
      <c r="AK386" s="33"/>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row>
    <row r="387" spans="27:69" x14ac:dyDescent="0.15">
      <c r="AA387"/>
      <c r="AB387"/>
      <c r="AC387"/>
      <c r="AD387"/>
      <c r="AE387"/>
      <c r="AF387" s="257"/>
      <c r="AG387" s="257"/>
      <c r="AH387"/>
      <c r="AI387"/>
      <c r="AJ387"/>
      <c r="AK387" s="33"/>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row>
    <row r="388" spans="27:69" x14ac:dyDescent="0.15">
      <c r="AA388"/>
      <c r="AB388"/>
      <c r="AC388"/>
      <c r="AD388"/>
      <c r="AE388"/>
      <c r="AF388" s="257"/>
      <c r="AG388" s="257"/>
      <c r="AH388"/>
      <c r="AI388"/>
      <c r="AJ388"/>
      <c r="AK388" s="33"/>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row>
    <row r="389" spans="27:69" x14ac:dyDescent="0.15">
      <c r="AA389"/>
      <c r="AB389"/>
      <c r="AC389"/>
      <c r="AD389"/>
      <c r="AE389"/>
      <c r="AF389" s="257"/>
      <c r="AG389" s="257"/>
      <c r="AH389"/>
      <c r="AI389"/>
      <c r="AJ389"/>
      <c r="AK389" s="33"/>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row>
    <row r="390" spans="27:69" x14ac:dyDescent="0.15">
      <c r="AA390"/>
      <c r="AB390"/>
      <c r="AC390"/>
      <c r="AD390"/>
      <c r="AE390"/>
      <c r="AF390" s="257"/>
      <c r="AG390" s="257"/>
      <c r="AH390"/>
      <c r="AI390"/>
      <c r="AJ390"/>
      <c r="AK390" s="33"/>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row>
    <row r="391" spans="27:69" x14ac:dyDescent="0.15">
      <c r="AA391"/>
      <c r="AB391"/>
      <c r="AC391"/>
      <c r="AD391"/>
      <c r="AE391"/>
      <c r="AF391" s="257"/>
      <c r="AG391" s="257"/>
      <c r="AH391"/>
      <c r="AI391"/>
      <c r="AJ391"/>
      <c r="AK391" s="33"/>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row>
    <row r="392" spans="27:69" x14ac:dyDescent="0.15">
      <c r="AA392"/>
      <c r="AB392"/>
      <c r="AC392"/>
      <c r="AD392"/>
      <c r="AE392"/>
      <c r="AF392" s="257"/>
      <c r="AG392" s="257"/>
      <c r="AH392"/>
      <c r="AI392"/>
      <c r="AJ392"/>
      <c r="AK392" s="33"/>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row>
    <row r="393" spans="27:69" x14ac:dyDescent="0.15">
      <c r="AA393"/>
      <c r="AB393"/>
      <c r="AC393"/>
      <c r="AD393"/>
      <c r="AE393"/>
      <c r="AF393" s="257"/>
      <c r="AG393" s="257"/>
      <c r="AH393"/>
      <c r="AI393"/>
      <c r="AJ393"/>
      <c r="AK393" s="3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row>
    <row r="394" spans="27:69" x14ac:dyDescent="0.15">
      <c r="AA394"/>
      <c r="AB394"/>
      <c r="AC394"/>
      <c r="AD394"/>
      <c r="AE394"/>
      <c r="AF394" s="257"/>
      <c r="AG394" s="257"/>
      <c r="AH394"/>
      <c r="AI394"/>
      <c r="AJ394"/>
      <c r="AK394" s="33"/>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row>
    <row r="395" spans="27:69" x14ac:dyDescent="0.15">
      <c r="AA395"/>
      <c r="AB395"/>
      <c r="AC395"/>
      <c r="AD395"/>
      <c r="AE395"/>
      <c r="AF395" s="257"/>
      <c r="AG395" s="257"/>
      <c r="AH395"/>
      <c r="AI395"/>
      <c r="AJ395"/>
      <c r="AK395" s="33"/>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row>
    <row r="396" spans="27:69" x14ac:dyDescent="0.15">
      <c r="AA396"/>
      <c r="AB396"/>
      <c r="AC396"/>
      <c r="AD396"/>
      <c r="AE396"/>
      <c r="AF396" s="257"/>
      <c r="AG396" s="257"/>
      <c r="AH396"/>
      <c r="AI396"/>
      <c r="AJ396"/>
      <c r="AK396" s="33"/>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row>
    <row r="397" spans="27:69" x14ac:dyDescent="0.15">
      <c r="AA397"/>
      <c r="AB397"/>
      <c r="AC397"/>
      <c r="AD397"/>
      <c r="AE397"/>
      <c r="AF397" s="257"/>
      <c r="AG397" s="257"/>
      <c r="AH397"/>
      <c r="AI397"/>
      <c r="AJ397"/>
      <c r="AK397" s="33"/>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row>
    <row r="398" spans="27:69" x14ac:dyDescent="0.15">
      <c r="AA398"/>
      <c r="AB398"/>
      <c r="AC398"/>
      <c r="AD398"/>
      <c r="AE398"/>
      <c r="AF398" s="257"/>
      <c r="AG398" s="257"/>
      <c r="AH398"/>
      <c r="AI398"/>
      <c r="AJ398"/>
      <c r="AK398" s="33"/>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row>
    <row r="399" spans="27:69" x14ac:dyDescent="0.15">
      <c r="AA399"/>
      <c r="AB399"/>
      <c r="AC399"/>
      <c r="AD399"/>
      <c r="AE399"/>
      <c r="AF399" s="257"/>
      <c r="AG399" s="257"/>
      <c r="AH399"/>
      <c r="AI399"/>
      <c r="AJ399"/>
      <c r="AK399" s="33"/>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row>
    <row r="400" spans="27:69" x14ac:dyDescent="0.15">
      <c r="AA400"/>
      <c r="AB400"/>
      <c r="AC400"/>
      <c r="AD400"/>
      <c r="AE400"/>
      <c r="AF400" s="257"/>
      <c r="AG400" s="257"/>
      <c r="AH400"/>
      <c r="AI400"/>
      <c r="AJ400"/>
      <c r="AK400" s="33"/>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row>
    <row r="401" spans="27:69" x14ac:dyDescent="0.15">
      <c r="AA401"/>
      <c r="AB401"/>
      <c r="AC401"/>
      <c r="AD401"/>
      <c r="AE401"/>
      <c r="AF401" s="257"/>
      <c r="AG401" s="257"/>
      <c r="AH401"/>
      <c r="AI401"/>
      <c r="AJ401"/>
      <c r="AK401" s="33"/>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row>
    <row r="402" spans="27:69" x14ac:dyDescent="0.15">
      <c r="AA402"/>
      <c r="AB402"/>
      <c r="AC402"/>
      <c r="AD402"/>
      <c r="AE402"/>
      <c r="AF402" s="257"/>
      <c r="AG402" s="257"/>
      <c r="AH402"/>
      <c r="AI402"/>
      <c r="AJ402"/>
      <c r="AK402" s="33"/>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row>
    <row r="403" spans="27:69" x14ac:dyDescent="0.15">
      <c r="AA403"/>
      <c r="AB403"/>
      <c r="AC403"/>
      <c r="AD403"/>
      <c r="AE403"/>
      <c r="AF403" s="257"/>
      <c r="AG403" s="257"/>
      <c r="AH403"/>
      <c r="AI403"/>
      <c r="AJ403"/>
      <c r="AK403" s="3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row>
    <row r="404" spans="27:69" x14ac:dyDescent="0.15">
      <c r="AA404"/>
      <c r="AB404"/>
      <c r="AC404"/>
      <c r="AD404"/>
      <c r="AE404"/>
      <c r="AF404" s="257"/>
      <c r="AG404" s="257"/>
      <c r="AH404"/>
      <c r="AI404"/>
      <c r="AJ404"/>
      <c r="AK404" s="33"/>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row>
    <row r="405" spans="27:69" x14ac:dyDescent="0.15">
      <c r="AA405"/>
      <c r="AB405"/>
      <c r="AC405"/>
      <c r="AD405"/>
      <c r="AE405"/>
      <c r="AF405" s="257"/>
      <c r="AG405" s="257"/>
      <c r="AH405"/>
      <c r="AI405"/>
      <c r="AJ405"/>
      <c r="AK405" s="33"/>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row>
    <row r="406" spans="27:69" x14ac:dyDescent="0.15">
      <c r="AA406"/>
      <c r="AB406"/>
      <c r="AC406"/>
      <c r="AD406"/>
      <c r="AE406"/>
      <c r="AF406" s="257"/>
      <c r="AG406" s="257"/>
      <c r="AH406"/>
      <c r="AI406"/>
      <c r="AJ406"/>
      <c r="AK406" s="33"/>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row>
    <row r="407" spans="27:69" x14ac:dyDescent="0.15">
      <c r="AA407"/>
      <c r="AB407"/>
      <c r="AC407"/>
      <c r="AD407"/>
      <c r="AE407"/>
      <c r="AF407" s="257"/>
      <c r="AG407" s="257"/>
      <c r="AH407"/>
      <c r="AI407"/>
      <c r="AJ407"/>
      <c r="AK407" s="33"/>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row>
    <row r="408" spans="27:69" x14ac:dyDescent="0.15">
      <c r="AA408"/>
      <c r="AB408"/>
      <c r="AC408"/>
      <c r="AD408"/>
      <c r="AE408"/>
      <c r="AF408" s="257"/>
      <c r="AG408" s="257"/>
      <c r="AH408"/>
      <c r="AI408"/>
      <c r="AJ408"/>
      <c r="AK408" s="33"/>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row>
    <row r="409" spans="27:69" x14ac:dyDescent="0.15">
      <c r="AA409"/>
      <c r="AB409"/>
      <c r="AC409"/>
      <c r="AD409"/>
      <c r="AE409"/>
      <c r="AF409" s="257"/>
      <c r="AG409" s="257"/>
      <c r="AH409"/>
      <c r="AI409"/>
      <c r="AJ409"/>
      <c r="AK409" s="33"/>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row>
    <row r="410" spans="27:69" x14ac:dyDescent="0.15">
      <c r="AA410"/>
      <c r="AB410"/>
      <c r="AC410"/>
      <c r="AD410"/>
      <c r="AE410"/>
      <c r="AF410" s="257"/>
      <c r="AG410" s="257"/>
      <c r="AH410"/>
      <c r="AI410"/>
      <c r="AJ410"/>
      <c r="AK410" s="33"/>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row>
    <row r="411" spans="27:69" x14ac:dyDescent="0.15">
      <c r="AA411"/>
      <c r="AB411"/>
      <c r="AC411"/>
      <c r="AD411"/>
      <c r="AE411"/>
      <c r="AF411" s="257"/>
      <c r="AG411" s="257"/>
      <c r="AH411"/>
      <c r="AI411"/>
      <c r="AJ411"/>
      <c r="AK411" s="33"/>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row>
    <row r="412" spans="27:69" x14ac:dyDescent="0.15">
      <c r="AA412"/>
      <c r="AB412"/>
      <c r="AC412"/>
      <c r="AD412"/>
      <c r="AE412"/>
      <c r="AF412" s="257"/>
      <c r="AG412" s="257"/>
      <c r="AH412"/>
      <c r="AI412"/>
      <c r="AJ412"/>
      <c r="AK412" s="33"/>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row>
    <row r="413" spans="27:69" x14ac:dyDescent="0.15">
      <c r="AA413"/>
      <c r="AB413"/>
      <c r="AC413"/>
      <c r="AD413"/>
      <c r="AE413"/>
      <c r="AF413" s="257"/>
      <c r="AG413" s="257"/>
      <c r="AH413"/>
      <c r="AI413"/>
      <c r="AJ413"/>
      <c r="AK413" s="3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row>
    <row r="414" spans="27:69" x14ac:dyDescent="0.15">
      <c r="AA414"/>
      <c r="AB414"/>
      <c r="AC414"/>
      <c r="AD414"/>
      <c r="AE414"/>
      <c r="AF414" s="257"/>
      <c r="AG414" s="257"/>
      <c r="AH414"/>
      <c r="AI414"/>
      <c r="AJ414"/>
      <c r="AK414" s="33"/>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row>
    <row r="415" spans="27:69" x14ac:dyDescent="0.15">
      <c r="AA415"/>
      <c r="AB415"/>
      <c r="AC415"/>
      <c r="AD415"/>
      <c r="AE415"/>
      <c r="AF415" s="257"/>
      <c r="AG415" s="257"/>
      <c r="AH415"/>
      <c r="AI415"/>
      <c r="AJ415"/>
      <c r="AK415" s="33"/>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row>
    <row r="416" spans="27:69" x14ac:dyDescent="0.15">
      <c r="AA416"/>
      <c r="AB416"/>
      <c r="AC416"/>
      <c r="AD416"/>
      <c r="AE416"/>
      <c r="AF416" s="257"/>
      <c r="AG416" s="257"/>
      <c r="AH416"/>
      <c r="AI416"/>
      <c r="AJ416"/>
      <c r="AK416" s="33"/>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row>
    <row r="417" spans="27:69" x14ac:dyDescent="0.15">
      <c r="AA417"/>
      <c r="AB417"/>
      <c r="AC417"/>
      <c r="AD417"/>
      <c r="AE417"/>
      <c r="AF417" s="257"/>
      <c r="AG417" s="257"/>
      <c r="AH417"/>
      <c r="AI417"/>
      <c r="AJ417"/>
      <c r="AK417" s="33"/>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row>
    <row r="418" spans="27:69" x14ac:dyDescent="0.15">
      <c r="AA418"/>
      <c r="AB418"/>
      <c r="AC418"/>
      <c r="AD418"/>
      <c r="AE418"/>
      <c r="AF418" s="257"/>
      <c r="AG418" s="257"/>
      <c r="AH418"/>
      <c r="AI418"/>
      <c r="AJ418"/>
      <c r="AK418" s="33"/>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row>
    <row r="419" spans="27:69" x14ac:dyDescent="0.15">
      <c r="AA419"/>
      <c r="AB419"/>
      <c r="AC419"/>
      <c r="AD419"/>
      <c r="AE419"/>
      <c r="AF419" s="257"/>
      <c r="AG419" s="257"/>
      <c r="AH419"/>
      <c r="AI419"/>
      <c r="AJ419"/>
      <c r="AK419" s="33"/>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row>
    <row r="420" spans="27:69" x14ac:dyDescent="0.15">
      <c r="AA420"/>
      <c r="AB420"/>
      <c r="AC420"/>
      <c r="AD420"/>
      <c r="AE420"/>
      <c r="AF420" s="257"/>
      <c r="AG420" s="257"/>
      <c r="AH420"/>
      <c r="AI420"/>
      <c r="AJ420"/>
      <c r="AK420" s="33"/>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row>
    <row r="421" spans="27:69" x14ac:dyDescent="0.15">
      <c r="AA421"/>
      <c r="AB421"/>
      <c r="AC421"/>
      <c r="AD421"/>
      <c r="AE421"/>
      <c r="AF421" s="257"/>
      <c r="AG421" s="257"/>
      <c r="AH421"/>
      <c r="AI421"/>
      <c r="AJ421"/>
      <c r="AK421" s="33"/>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row>
    <row r="422" spans="27:69" x14ac:dyDescent="0.15">
      <c r="AA422"/>
      <c r="AB422"/>
      <c r="AC422"/>
      <c r="AD422"/>
      <c r="AE422"/>
      <c r="AF422" s="257"/>
      <c r="AG422" s="257"/>
      <c r="AH422"/>
      <c r="AI422"/>
      <c r="AJ422"/>
      <c r="AK422" s="33"/>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row>
    <row r="423" spans="27:69" x14ac:dyDescent="0.15">
      <c r="AA423"/>
      <c r="AB423"/>
      <c r="AC423"/>
      <c r="AD423"/>
      <c r="AE423"/>
      <c r="AF423" s="257"/>
      <c r="AG423" s="257"/>
      <c r="AH423"/>
      <c r="AI423"/>
      <c r="AJ423"/>
      <c r="AK423" s="3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row>
    <row r="424" spans="27:69" x14ac:dyDescent="0.15">
      <c r="AA424"/>
      <c r="AB424"/>
      <c r="AC424"/>
      <c r="AD424"/>
      <c r="AE424"/>
      <c r="AF424" s="257"/>
      <c r="AG424" s="257"/>
      <c r="AH424"/>
      <c r="AI424"/>
      <c r="AJ424"/>
      <c r="AK424" s="33"/>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row>
    <row r="425" spans="27:69" x14ac:dyDescent="0.15">
      <c r="AA425"/>
      <c r="AB425"/>
      <c r="AC425"/>
      <c r="AD425"/>
      <c r="AE425"/>
      <c r="AF425" s="257"/>
      <c r="AG425" s="257"/>
      <c r="AH425"/>
      <c r="AI425"/>
      <c r="AJ425"/>
      <c r="AK425" s="33"/>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row>
    <row r="426" spans="27:69" x14ac:dyDescent="0.15">
      <c r="AA426"/>
      <c r="AB426"/>
      <c r="AC426"/>
      <c r="AD426"/>
      <c r="AE426"/>
      <c r="AF426" s="257"/>
      <c r="AG426" s="257"/>
      <c r="AH426"/>
      <c r="AI426"/>
      <c r="AJ426"/>
      <c r="AK426" s="33"/>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row>
    <row r="427" spans="27:69" x14ac:dyDescent="0.15">
      <c r="AA427"/>
      <c r="AB427"/>
      <c r="AC427"/>
      <c r="AD427"/>
      <c r="AE427"/>
      <c r="AF427" s="257"/>
      <c r="AG427" s="257"/>
      <c r="AH427"/>
      <c r="AI427"/>
      <c r="AJ427"/>
      <c r="AK427" s="33"/>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row>
    <row r="428" spans="27:69" x14ac:dyDescent="0.15">
      <c r="AA428"/>
      <c r="AB428"/>
      <c r="AC428"/>
      <c r="AD428"/>
      <c r="AE428"/>
      <c r="AF428" s="257"/>
      <c r="AG428" s="257"/>
      <c r="AH428"/>
      <c r="AI428"/>
      <c r="AJ428"/>
      <c r="AK428" s="33"/>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row>
    <row r="429" spans="27:69" x14ac:dyDescent="0.15">
      <c r="AA429"/>
      <c r="AB429"/>
      <c r="AC429"/>
      <c r="AD429"/>
      <c r="AE429"/>
      <c r="AF429" s="257"/>
      <c r="AG429" s="257"/>
      <c r="AH429"/>
      <c r="AI429"/>
      <c r="AJ429"/>
      <c r="AK429" s="33"/>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row>
    <row r="430" spans="27:69" x14ac:dyDescent="0.15">
      <c r="AA430"/>
      <c r="AB430"/>
      <c r="AC430"/>
      <c r="AD430"/>
      <c r="AE430"/>
      <c r="AF430" s="257"/>
      <c r="AG430" s="257"/>
      <c r="AH430"/>
      <c r="AI430"/>
      <c r="AJ430"/>
      <c r="AK430" s="33"/>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row>
    <row r="431" spans="27:69" x14ac:dyDescent="0.15">
      <c r="AA431"/>
      <c r="AB431"/>
      <c r="AC431"/>
      <c r="AD431"/>
      <c r="AE431"/>
      <c r="AF431" s="257"/>
      <c r="AG431" s="257"/>
      <c r="AH431"/>
      <c r="AI431"/>
      <c r="AJ431"/>
      <c r="AK431" s="33"/>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row>
    <row r="432" spans="27:69" x14ac:dyDescent="0.15">
      <c r="AA432"/>
      <c r="AB432"/>
      <c r="AC432"/>
      <c r="AD432"/>
      <c r="AE432"/>
      <c r="AF432" s="257"/>
      <c r="AG432" s="257"/>
      <c r="AH432"/>
      <c r="AI432"/>
      <c r="AJ432"/>
      <c r="AK432" s="33"/>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row>
    <row r="433" spans="27:69" x14ac:dyDescent="0.15">
      <c r="AA433"/>
      <c r="AB433"/>
      <c r="AC433"/>
      <c r="AD433"/>
      <c r="AE433"/>
      <c r="AF433" s="257"/>
      <c r="AG433" s="257"/>
      <c r="AH433"/>
      <c r="AI433"/>
      <c r="AJ433"/>
      <c r="AK433" s="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row>
    <row r="434" spans="27:69" x14ac:dyDescent="0.15">
      <c r="AA434"/>
      <c r="AB434"/>
      <c r="AC434"/>
      <c r="AD434"/>
      <c r="AE434"/>
      <c r="AF434" s="257"/>
      <c r="AG434" s="257"/>
      <c r="AH434"/>
      <c r="AI434"/>
      <c r="AJ434"/>
      <c r="AK434" s="33"/>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row>
    <row r="435" spans="27:69" x14ac:dyDescent="0.15">
      <c r="AA435"/>
      <c r="AB435"/>
      <c r="AC435"/>
      <c r="AD435"/>
      <c r="AE435"/>
      <c r="AF435" s="257"/>
      <c r="AG435" s="257"/>
      <c r="AH435"/>
      <c r="AI435"/>
      <c r="AJ435"/>
      <c r="AK435" s="33"/>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row>
    <row r="436" spans="27:69" x14ac:dyDescent="0.15">
      <c r="AA436"/>
      <c r="AB436"/>
      <c r="AC436"/>
      <c r="AD436"/>
      <c r="AE436"/>
      <c r="AF436" s="257"/>
      <c r="AG436" s="257"/>
      <c r="AH436"/>
      <c r="AI436"/>
      <c r="AJ436"/>
      <c r="AK436" s="33"/>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row>
    <row r="437" spans="27:69" x14ac:dyDescent="0.15">
      <c r="AA437"/>
      <c r="AB437"/>
      <c r="AC437"/>
      <c r="AD437"/>
      <c r="AE437"/>
      <c r="AF437" s="257"/>
      <c r="AG437" s="257"/>
      <c r="AH437"/>
      <c r="AI437"/>
      <c r="AJ437"/>
      <c r="AK437" s="33"/>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row>
    <row r="438" spans="27:69" x14ac:dyDescent="0.15">
      <c r="AA438"/>
      <c r="AB438"/>
      <c r="AC438"/>
      <c r="AD438"/>
      <c r="AE438"/>
      <c r="AF438" s="257"/>
      <c r="AG438" s="257"/>
      <c r="AH438"/>
      <c r="AI438"/>
      <c r="AJ438"/>
      <c r="AK438" s="33"/>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row>
    <row r="439" spans="27:69" x14ac:dyDescent="0.15">
      <c r="AA439"/>
      <c r="AB439"/>
      <c r="AC439"/>
      <c r="AD439"/>
      <c r="AE439"/>
      <c r="AF439" s="257"/>
      <c r="AG439" s="257"/>
      <c r="AH439"/>
      <c r="AI439"/>
      <c r="AJ439"/>
      <c r="AK439" s="33"/>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row>
    <row r="440" spans="27:69" x14ac:dyDescent="0.15">
      <c r="AA440"/>
      <c r="AB440"/>
      <c r="AC440"/>
      <c r="AD440"/>
      <c r="AE440"/>
      <c r="AF440" s="257"/>
      <c r="AG440" s="257"/>
      <c r="AH440"/>
      <c r="AI440"/>
      <c r="AJ440"/>
      <c r="AK440" s="33"/>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row>
    <row r="441" spans="27:69" x14ac:dyDescent="0.15">
      <c r="AA441"/>
      <c r="AB441"/>
      <c r="AC441"/>
      <c r="AD441"/>
      <c r="AE441"/>
      <c r="AF441" s="257"/>
      <c r="AG441" s="257"/>
      <c r="AH441"/>
      <c r="AI441"/>
      <c r="AJ441"/>
      <c r="AK441" s="33"/>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row>
    <row r="442" spans="27:69" x14ac:dyDescent="0.15">
      <c r="AA442"/>
      <c r="AB442"/>
      <c r="AC442"/>
      <c r="AD442"/>
      <c r="AE442"/>
      <c r="AF442" s="257"/>
      <c r="AG442" s="257"/>
      <c r="AH442"/>
      <c r="AI442"/>
      <c r="AJ442"/>
      <c r="AK442" s="33"/>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row>
    <row r="443" spans="27:69" x14ac:dyDescent="0.15">
      <c r="AA443"/>
      <c r="AB443"/>
      <c r="AC443"/>
      <c r="AD443"/>
      <c r="AE443"/>
      <c r="AF443" s="257"/>
      <c r="AG443" s="257"/>
      <c r="AH443"/>
      <c r="AI443"/>
      <c r="AJ443"/>
      <c r="AK443" s="3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row>
    <row r="444" spans="27:69" x14ac:dyDescent="0.15">
      <c r="AA444"/>
      <c r="AB444"/>
      <c r="AC444"/>
      <c r="AD444"/>
      <c r="AE444"/>
      <c r="AF444" s="257"/>
      <c r="AG444" s="257"/>
      <c r="AH444"/>
      <c r="AI444"/>
      <c r="AJ444"/>
      <c r="AK444" s="33"/>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row>
    <row r="445" spans="27:69" x14ac:dyDescent="0.15">
      <c r="AA445"/>
      <c r="AB445"/>
      <c r="AC445"/>
      <c r="AD445"/>
      <c r="AE445"/>
      <c r="AF445" s="257"/>
      <c r="AG445" s="257"/>
      <c r="AH445"/>
      <c r="AI445"/>
      <c r="AJ445"/>
      <c r="AK445" s="33"/>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row>
    <row r="446" spans="27:69" x14ac:dyDescent="0.15">
      <c r="AA446"/>
      <c r="AB446"/>
      <c r="AC446"/>
      <c r="AD446"/>
      <c r="AE446"/>
      <c r="AF446" s="257"/>
      <c r="AG446" s="257"/>
      <c r="AH446"/>
      <c r="AI446"/>
      <c r="AJ446"/>
      <c r="AK446" s="33"/>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row>
    <row r="447" spans="27:69" x14ac:dyDescent="0.15">
      <c r="AA447"/>
      <c r="AB447"/>
      <c r="AC447"/>
      <c r="AD447"/>
      <c r="AE447"/>
      <c r="AF447" s="257"/>
      <c r="AG447" s="257"/>
      <c r="AH447"/>
      <c r="AI447"/>
      <c r="AJ447"/>
      <c r="AK447" s="33"/>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row>
    <row r="448" spans="27:69" x14ac:dyDescent="0.15">
      <c r="AA448"/>
      <c r="AB448"/>
      <c r="AC448"/>
      <c r="AD448"/>
      <c r="AE448"/>
      <c r="AF448" s="257"/>
      <c r="AG448" s="257"/>
      <c r="AH448"/>
      <c r="AI448"/>
      <c r="AJ448"/>
      <c r="AK448" s="33"/>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row>
    <row r="449" spans="27:69" x14ac:dyDescent="0.15">
      <c r="AA449"/>
      <c r="AB449"/>
      <c r="AC449"/>
      <c r="AD449"/>
      <c r="AE449"/>
      <c r="AF449" s="257"/>
      <c r="AG449" s="257"/>
      <c r="AH449"/>
      <c r="AI449"/>
      <c r="AJ449"/>
      <c r="AK449" s="33"/>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row>
    <row r="450" spans="27:69" x14ac:dyDescent="0.15">
      <c r="AA450"/>
      <c r="AB450"/>
      <c r="AC450"/>
      <c r="AD450"/>
      <c r="AE450"/>
      <c r="AF450" s="257"/>
      <c r="AG450" s="257"/>
      <c r="AH450"/>
      <c r="AI450"/>
      <c r="AJ450"/>
      <c r="AK450" s="33"/>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row>
    <row r="451" spans="27:69" x14ac:dyDescent="0.15">
      <c r="AA451"/>
      <c r="AB451"/>
      <c r="AC451"/>
      <c r="AD451"/>
      <c r="AE451"/>
      <c r="AF451" s="257"/>
      <c r="AG451" s="257"/>
      <c r="AH451"/>
      <c r="AI451"/>
      <c r="AJ451"/>
      <c r="AK451" s="33"/>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row>
    <row r="452" spans="27:69" x14ac:dyDescent="0.15">
      <c r="AA452"/>
      <c r="AB452"/>
      <c r="AC452"/>
      <c r="AD452"/>
      <c r="AE452"/>
      <c r="AF452" s="257"/>
      <c r="AG452" s="257"/>
      <c r="AH452"/>
      <c r="AI452"/>
      <c r="AJ452"/>
      <c r="AK452" s="33"/>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row>
    <row r="453" spans="27:69" x14ac:dyDescent="0.15">
      <c r="AA453"/>
      <c r="AB453"/>
      <c r="AC453"/>
      <c r="AD453"/>
      <c r="AE453"/>
      <c r="AF453" s="257"/>
      <c r="AG453" s="257"/>
      <c r="AH453"/>
      <c r="AI453"/>
      <c r="AJ453"/>
      <c r="AK453" s="3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row>
    <row r="454" spans="27:69" x14ac:dyDescent="0.15">
      <c r="AA454"/>
      <c r="AB454"/>
      <c r="AC454"/>
      <c r="AD454"/>
      <c r="AE454"/>
      <c r="AF454" s="257"/>
      <c r="AG454" s="257"/>
      <c r="AH454"/>
      <c r="AI454"/>
      <c r="AJ454"/>
      <c r="AK454" s="33"/>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row>
    <row r="455" spans="27:69" x14ac:dyDescent="0.15">
      <c r="AA455"/>
      <c r="AB455"/>
      <c r="AC455"/>
      <c r="AD455"/>
      <c r="AE455"/>
      <c r="AF455" s="257"/>
      <c r="AG455" s="257"/>
      <c r="AH455"/>
      <c r="AI455"/>
      <c r="AJ455"/>
      <c r="AK455" s="33"/>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row>
    <row r="456" spans="27:69" x14ac:dyDescent="0.15">
      <c r="AA456"/>
      <c r="AB456"/>
      <c r="AC456"/>
      <c r="AD456"/>
      <c r="AE456"/>
      <c r="AF456" s="257"/>
      <c r="AG456" s="257"/>
      <c r="AH456"/>
      <c r="AI456"/>
      <c r="AJ456"/>
      <c r="AK456" s="33"/>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row>
    <row r="457" spans="27:69" x14ac:dyDescent="0.15">
      <c r="AA457"/>
      <c r="AB457"/>
      <c r="AC457"/>
      <c r="AD457"/>
      <c r="AE457"/>
      <c r="AF457" s="257"/>
      <c r="AG457" s="257"/>
      <c r="AH457"/>
      <c r="AI457"/>
      <c r="AJ457"/>
      <c r="AK457" s="33"/>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row>
    <row r="458" spans="27:69" x14ac:dyDescent="0.15">
      <c r="AA458"/>
      <c r="AB458"/>
      <c r="AC458"/>
      <c r="AD458"/>
      <c r="AE458"/>
      <c r="AF458" s="257"/>
      <c r="AG458" s="257"/>
      <c r="AH458"/>
      <c r="AI458"/>
      <c r="AJ458"/>
      <c r="AK458" s="33"/>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row>
    <row r="459" spans="27:69" x14ac:dyDescent="0.15">
      <c r="AA459"/>
      <c r="AB459"/>
      <c r="AC459"/>
      <c r="AD459"/>
      <c r="AE459"/>
      <c r="AF459" s="257"/>
      <c r="AG459" s="257"/>
      <c r="AH459"/>
      <c r="AI459"/>
      <c r="AJ459"/>
      <c r="AK459" s="33"/>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row>
    <row r="460" spans="27:69" x14ac:dyDescent="0.15">
      <c r="AA460"/>
      <c r="AB460"/>
      <c r="AC460"/>
      <c r="AD460"/>
      <c r="AE460"/>
      <c r="AF460" s="257"/>
      <c r="AG460" s="257"/>
      <c r="AH460"/>
      <c r="AI460"/>
      <c r="AJ460"/>
      <c r="AK460" s="33"/>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row>
    <row r="461" spans="27:69" x14ac:dyDescent="0.15">
      <c r="AA461"/>
      <c r="AB461"/>
      <c r="AC461"/>
      <c r="AD461"/>
      <c r="AE461"/>
      <c r="AF461" s="257"/>
      <c r="AG461" s="257"/>
      <c r="AH461"/>
      <c r="AI461"/>
      <c r="AJ461"/>
      <c r="AK461" s="33"/>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row>
    <row r="462" spans="27:69" x14ac:dyDescent="0.15">
      <c r="AA462"/>
      <c r="AB462"/>
      <c r="AC462"/>
      <c r="AD462"/>
      <c r="AE462"/>
      <c r="AF462" s="257"/>
      <c r="AG462" s="257"/>
      <c r="AH462"/>
      <c r="AI462"/>
      <c r="AJ462"/>
      <c r="AK462" s="33"/>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row>
    <row r="463" spans="27:69" x14ac:dyDescent="0.15">
      <c r="AA463"/>
      <c r="AB463"/>
      <c r="AC463"/>
      <c r="AD463"/>
      <c r="AE463"/>
      <c r="AF463" s="257"/>
      <c r="AG463" s="257"/>
      <c r="AH463"/>
      <c r="AI463"/>
      <c r="AJ463"/>
      <c r="AK463" s="3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row>
    <row r="464" spans="27:69" x14ac:dyDescent="0.15">
      <c r="AA464"/>
      <c r="AB464"/>
      <c r="AC464"/>
      <c r="AD464"/>
      <c r="AE464"/>
      <c r="AF464" s="257"/>
      <c r="AG464" s="257"/>
      <c r="AH464"/>
      <c r="AI464"/>
      <c r="AJ464"/>
      <c r="AK464" s="33"/>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row>
    <row r="465" spans="27:69" x14ac:dyDescent="0.15">
      <c r="AA465"/>
      <c r="AB465"/>
      <c r="AC465"/>
      <c r="AD465"/>
      <c r="AE465"/>
      <c r="AF465" s="257"/>
      <c r="AG465" s="257"/>
      <c r="AH465"/>
      <c r="AI465"/>
      <c r="AJ465"/>
      <c r="AK465" s="33"/>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row>
    <row r="466" spans="27:69" x14ac:dyDescent="0.15">
      <c r="AA466"/>
      <c r="AB466"/>
      <c r="AC466"/>
      <c r="AD466"/>
      <c r="AE466"/>
      <c r="AF466" s="257"/>
      <c r="AG466" s="257"/>
      <c r="AH466"/>
      <c r="AI466"/>
      <c r="AJ466"/>
      <c r="AK466" s="33"/>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row>
    <row r="467" spans="27:69" x14ac:dyDescent="0.15">
      <c r="AA467"/>
      <c r="AB467"/>
      <c r="AC467"/>
      <c r="AD467"/>
      <c r="AE467"/>
      <c r="AF467" s="257"/>
      <c r="AG467" s="257"/>
      <c r="AH467"/>
      <c r="AI467"/>
      <c r="AJ467"/>
      <c r="AK467" s="33"/>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row>
    <row r="468" spans="27:69" x14ac:dyDescent="0.15">
      <c r="AA468"/>
      <c r="AB468"/>
      <c r="AC468"/>
      <c r="AD468"/>
      <c r="AE468"/>
      <c r="AF468" s="257"/>
      <c r="AG468" s="257"/>
      <c r="AH468"/>
      <c r="AI468"/>
      <c r="AJ468"/>
      <c r="AK468" s="33"/>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row>
    <row r="469" spans="27:69" x14ac:dyDescent="0.15">
      <c r="AA469"/>
      <c r="AB469"/>
      <c r="AC469"/>
      <c r="AD469"/>
      <c r="AE469"/>
      <c r="AF469" s="257"/>
      <c r="AG469" s="257"/>
      <c r="AH469"/>
      <c r="AI469"/>
      <c r="AJ469"/>
      <c r="AK469" s="33"/>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row>
    <row r="470" spans="27:69" x14ac:dyDescent="0.15">
      <c r="AA470"/>
      <c r="AB470"/>
      <c r="AC470"/>
      <c r="AD470"/>
      <c r="AE470"/>
      <c r="AF470" s="257"/>
      <c r="AG470" s="257"/>
      <c r="AH470"/>
      <c r="AI470"/>
      <c r="AJ470"/>
      <c r="AK470" s="33"/>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row>
    <row r="471" spans="27:69" x14ac:dyDescent="0.15">
      <c r="AA471"/>
      <c r="AB471"/>
      <c r="AC471"/>
      <c r="AD471"/>
      <c r="AE471"/>
      <c r="AF471" s="257"/>
      <c r="AG471" s="257"/>
      <c r="AH471"/>
      <c r="AI471"/>
      <c r="AJ471"/>
      <c r="AK471" s="33"/>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row>
    <row r="472" spans="27:69" x14ac:dyDescent="0.15">
      <c r="AA472"/>
      <c r="AB472"/>
      <c r="AC472"/>
      <c r="AD472"/>
      <c r="AE472"/>
      <c r="AF472" s="257"/>
      <c r="AG472" s="257"/>
      <c r="AH472"/>
      <c r="AI472"/>
      <c r="AJ472"/>
      <c r="AK472" s="33"/>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row>
    <row r="473" spans="27:69" x14ac:dyDescent="0.15">
      <c r="AA473"/>
      <c r="AB473"/>
      <c r="AC473"/>
      <c r="AD473"/>
      <c r="AE473"/>
      <c r="AF473" s="257"/>
      <c r="AG473" s="257"/>
      <c r="AH473"/>
      <c r="AI473"/>
      <c r="AJ473"/>
      <c r="AK473" s="3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row>
    <row r="474" spans="27:69" x14ac:dyDescent="0.15">
      <c r="AA474"/>
      <c r="AB474"/>
      <c r="AC474"/>
      <c r="AD474"/>
      <c r="AE474"/>
      <c r="AF474" s="257"/>
      <c r="AG474" s="257"/>
      <c r="AH474"/>
      <c r="AI474"/>
      <c r="AJ474"/>
      <c r="AK474" s="33"/>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row>
    <row r="475" spans="27:69" x14ac:dyDescent="0.15">
      <c r="AA475"/>
      <c r="AB475"/>
      <c r="AC475"/>
      <c r="AD475"/>
      <c r="AE475"/>
      <c r="AF475" s="257"/>
      <c r="AG475" s="257"/>
      <c r="AH475"/>
      <c r="AI475"/>
      <c r="AJ475"/>
      <c r="AK475" s="33"/>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row>
    <row r="476" spans="27:69" x14ac:dyDescent="0.15">
      <c r="AA476"/>
      <c r="AB476"/>
      <c r="AC476"/>
      <c r="AD476"/>
      <c r="AE476"/>
      <c r="AF476" s="257"/>
      <c r="AG476" s="257"/>
      <c r="AH476"/>
      <c r="AI476"/>
      <c r="AJ476"/>
      <c r="AK476" s="33"/>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row>
    <row r="477" spans="27:69" x14ac:dyDescent="0.15">
      <c r="AA477"/>
      <c r="AB477"/>
      <c r="AC477"/>
      <c r="AD477"/>
      <c r="AE477"/>
      <c r="AF477" s="257"/>
      <c r="AG477" s="257"/>
      <c r="AH477"/>
      <c r="AI477"/>
      <c r="AJ477"/>
      <c r="AK477" s="33"/>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row>
    <row r="478" spans="27:69" x14ac:dyDescent="0.15">
      <c r="AA478"/>
      <c r="AB478"/>
      <c r="AC478"/>
      <c r="AD478"/>
      <c r="AE478"/>
      <c r="AF478" s="257"/>
      <c r="AG478" s="257"/>
      <c r="AH478"/>
      <c r="AI478"/>
      <c r="AJ478"/>
      <c r="AK478" s="33"/>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row>
    <row r="479" spans="27:69" x14ac:dyDescent="0.15">
      <c r="AA479"/>
      <c r="AB479"/>
      <c r="AC479"/>
      <c r="AD479"/>
      <c r="AE479"/>
      <c r="AF479" s="257"/>
      <c r="AG479" s="257"/>
      <c r="AH479"/>
      <c r="AI479"/>
      <c r="AJ479"/>
      <c r="AK479" s="33"/>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row>
    <row r="480" spans="27:69" x14ac:dyDescent="0.15">
      <c r="AA480"/>
      <c r="AB480"/>
      <c r="AC480"/>
      <c r="AD480"/>
      <c r="AE480"/>
      <c r="AF480" s="257"/>
      <c r="AG480" s="257"/>
      <c r="AH480"/>
      <c r="AI480"/>
      <c r="AJ480"/>
      <c r="AK480" s="33"/>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row>
    <row r="481" spans="27:69" x14ac:dyDescent="0.15">
      <c r="AA481"/>
      <c r="AB481"/>
      <c r="AC481"/>
      <c r="AD481"/>
      <c r="AE481"/>
      <c r="AF481" s="257"/>
      <c r="AG481" s="257"/>
      <c r="AH481"/>
      <c r="AI481"/>
      <c r="AJ481"/>
      <c r="AK481" s="33"/>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row>
    <row r="482" spans="27:69" x14ac:dyDescent="0.15">
      <c r="AA482"/>
      <c r="AB482"/>
      <c r="AC482"/>
      <c r="AD482"/>
      <c r="AE482"/>
      <c r="AF482" s="257"/>
      <c r="AG482" s="257"/>
      <c r="AH482"/>
      <c r="AI482"/>
      <c r="AJ482"/>
      <c r="AK482" s="33"/>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row>
    <row r="483" spans="27:69" x14ac:dyDescent="0.15">
      <c r="AA483"/>
      <c r="AB483"/>
      <c r="AC483"/>
      <c r="AD483"/>
      <c r="AE483"/>
      <c r="AF483" s="257"/>
      <c r="AG483" s="257"/>
      <c r="AH483"/>
      <c r="AI483"/>
      <c r="AJ483"/>
      <c r="AK483" s="3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row>
    <row r="484" spans="27:69" x14ac:dyDescent="0.15">
      <c r="AA484"/>
      <c r="AB484"/>
      <c r="AC484"/>
      <c r="AD484"/>
      <c r="AE484"/>
      <c r="AF484" s="257"/>
      <c r="AG484" s="257"/>
      <c r="AH484"/>
      <c r="AI484"/>
      <c r="AJ484"/>
      <c r="AK484" s="33"/>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row>
    <row r="485" spans="27:69" x14ac:dyDescent="0.15">
      <c r="AA485"/>
      <c r="AB485"/>
      <c r="AC485"/>
      <c r="AD485"/>
      <c r="AE485"/>
      <c r="AF485" s="257"/>
      <c r="AG485" s="257"/>
      <c r="AH485"/>
      <c r="AI485"/>
      <c r="AJ485"/>
      <c r="AK485" s="33"/>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row>
    <row r="486" spans="27:69" x14ac:dyDescent="0.15">
      <c r="AA486"/>
      <c r="AB486"/>
      <c r="AC486"/>
      <c r="AD486"/>
      <c r="AE486"/>
      <c r="AF486" s="257"/>
      <c r="AG486" s="257"/>
      <c r="AH486"/>
      <c r="AI486"/>
      <c r="AJ486"/>
      <c r="AK486" s="33"/>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row>
    <row r="487" spans="27:69" x14ac:dyDescent="0.15">
      <c r="AA487"/>
      <c r="AB487"/>
      <c r="AC487"/>
      <c r="AD487"/>
      <c r="AE487"/>
      <c r="AF487" s="257"/>
      <c r="AG487" s="257"/>
      <c r="AH487"/>
      <c r="AI487"/>
      <c r="AJ487"/>
      <c r="AK487" s="33"/>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row>
    <row r="488" spans="27:69" x14ac:dyDescent="0.15">
      <c r="AA488"/>
      <c r="AB488"/>
      <c r="AC488"/>
      <c r="AD488"/>
      <c r="AE488"/>
      <c r="AF488" s="257"/>
      <c r="AG488" s="257"/>
      <c r="AH488"/>
      <c r="AI488"/>
      <c r="AJ488"/>
      <c r="AK488" s="33"/>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row>
    <row r="489" spans="27:69" x14ac:dyDescent="0.15">
      <c r="AA489"/>
      <c r="AB489"/>
      <c r="AC489"/>
      <c r="AD489"/>
      <c r="AE489"/>
      <c r="AF489" s="257"/>
      <c r="AG489" s="257"/>
      <c r="AH489"/>
      <c r="AI489"/>
      <c r="AJ489"/>
      <c r="AK489" s="33"/>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row>
    <row r="490" spans="27:69" x14ac:dyDescent="0.15">
      <c r="AA490"/>
      <c r="AB490"/>
      <c r="AC490"/>
      <c r="AD490"/>
      <c r="AE490"/>
      <c r="AF490" s="257"/>
      <c r="AG490" s="257"/>
      <c r="AH490"/>
      <c r="AI490"/>
      <c r="AJ490"/>
      <c r="AK490" s="33"/>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row>
    <row r="491" spans="27:69" x14ac:dyDescent="0.15">
      <c r="AA491"/>
      <c r="AB491"/>
      <c r="AC491"/>
      <c r="AD491"/>
      <c r="AE491"/>
      <c r="AF491" s="257"/>
      <c r="AG491" s="257"/>
      <c r="AH491"/>
      <c r="AI491"/>
      <c r="AJ491"/>
      <c r="AK491" s="33"/>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row>
    <row r="492" spans="27:69" x14ac:dyDescent="0.15">
      <c r="AA492"/>
      <c r="AB492"/>
      <c r="AC492"/>
      <c r="AD492"/>
      <c r="AE492"/>
      <c r="AF492" s="257"/>
      <c r="AG492" s="257"/>
      <c r="AH492"/>
      <c r="AI492"/>
      <c r="AJ492"/>
      <c r="AK492" s="33"/>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row>
    <row r="493" spans="27:69" x14ac:dyDescent="0.15">
      <c r="AA493"/>
      <c r="AB493"/>
      <c r="AC493"/>
      <c r="AD493"/>
      <c r="AE493"/>
      <c r="AF493" s="257"/>
      <c r="AG493" s="257"/>
      <c r="AH493"/>
      <c r="AI493"/>
      <c r="AJ493"/>
      <c r="AK493" s="3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row>
    <row r="494" spans="27:69" x14ac:dyDescent="0.15">
      <c r="AA494"/>
      <c r="AB494"/>
      <c r="AC494"/>
      <c r="AD494"/>
      <c r="AE494"/>
      <c r="AF494" s="257"/>
      <c r="AG494" s="257"/>
      <c r="AH494"/>
      <c r="AI494"/>
      <c r="AJ494"/>
      <c r="AK494" s="33"/>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row>
    <row r="495" spans="27:69" x14ac:dyDescent="0.15">
      <c r="AA495"/>
      <c r="AB495"/>
      <c r="AC495"/>
      <c r="AD495"/>
      <c r="AE495"/>
      <c r="AF495" s="257"/>
      <c r="AG495" s="257"/>
      <c r="AH495"/>
      <c r="AI495"/>
      <c r="AJ495"/>
      <c r="AK495" s="33"/>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row>
    <row r="496" spans="27:69" x14ac:dyDescent="0.15">
      <c r="AA496"/>
      <c r="AB496"/>
      <c r="AC496"/>
      <c r="AD496"/>
      <c r="AE496"/>
      <c r="AF496" s="257"/>
      <c r="AG496" s="257"/>
      <c r="AH496"/>
      <c r="AI496"/>
      <c r="AJ496"/>
      <c r="AK496" s="33"/>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row>
    <row r="497" spans="27:69" x14ac:dyDescent="0.15">
      <c r="AA497"/>
      <c r="AB497"/>
      <c r="AC497"/>
      <c r="AD497"/>
      <c r="AE497"/>
      <c r="AF497" s="257"/>
      <c r="AG497" s="257"/>
      <c r="AH497"/>
      <c r="AI497"/>
      <c r="AJ497"/>
      <c r="AK497" s="33"/>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row>
    <row r="498" spans="27:69" x14ac:dyDescent="0.15">
      <c r="AA498"/>
      <c r="AB498"/>
      <c r="AC498"/>
      <c r="AD498"/>
      <c r="AE498"/>
      <c r="AF498" s="257"/>
      <c r="AG498" s="257"/>
      <c r="AH498"/>
      <c r="AI498"/>
      <c r="AJ498"/>
      <c r="AK498" s="33"/>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row>
    <row r="499" spans="27:69" x14ac:dyDescent="0.15">
      <c r="AA499"/>
      <c r="AB499"/>
      <c r="AC499"/>
      <c r="AD499"/>
      <c r="AE499"/>
      <c r="AF499" s="257"/>
      <c r="AG499" s="257"/>
      <c r="AH499"/>
      <c r="AI499"/>
      <c r="AJ499"/>
      <c r="AK499" s="33"/>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row>
    <row r="500" spans="27:69" x14ac:dyDescent="0.15">
      <c r="AA500"/>
      <c r="AB500"/>
      <c r="AC500"/>
      <c r="AD500"/>
      <c r="AE500"/>
      <c r="AF500" s="257"/>
      <c r="AG500" s="257"/>
      <c r="AH500"/>
      <c r="AI500"/>
      <c r="AJ500"/>
      <c r="AK500" s="33"/>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row>
    <row r="501" spans="27:69" x14ac:dyDescent="0.15">
      <c r="AA501"/>
      <c r="AB501"/>
      <c r="AC501"/>
      <c r="AD501"/>
      <c r="AE501"/>
      <c r="AF501" s="257"/>
      <c r="AG501" s="257"/>
      <c r="AH501"/>
      <c r="AI501"/>
      <c r="AJ501"/>
      <c r="AK501" s="33"/>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row>
    <row r="502" spans="27:69" x14ac:dyDescent="0.15">
      <c r="AA502"/>
      <c r="AB502"/>
      <c r="AC502"/>
      <c r="AD502"/>
      <c r="AE502"/>
      <c r="AF502" s="257"/>
      <c r="AG502" s="257"/>
      <c r="AH502"/>
      <c r="AI502"/>
      <c r="AJ502"/>
      <c r="AK502" s="33"/>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row>
    <row r="503" spans="27:69" x14ac:dyDescent="0.15">
      <c r="AA503"/>
      <c r="AB503"/>
      <c r="AC503"/>
      <c r="AD503"/>
      <c r="AE503"/>
      <c r="AF503" s="257"/>
      <c r="AG503" s="257"/>
      <c r="AH503"/>
      <c r="AI503"/>
      <c r="AJ503"/>
      <c r="AK503" s="3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row>
    <row r="504" spans="27:69" x14ac:dyDescent="0.15">
      <c r="AA504"/>
      <c r="AB504"/>
      <c r="AC504"/>
      <c r="AD504"/>
      <c r="AE504"/>
      <c r="AF504" s="257"/>
      <c r="AG504" s="257"/>
      <c r="AH504"/>
      <c r="AI504"/>
      <c r="AJ504"/>
      <c r="AK504" s="33"/>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row>
    <row r="505" spans="27:69" x14ac:dyDescent="0.15">
      <c r="AA505"/>
      <c r="AB505"/>
      <c r="AC505"/>
      <c r="AD505"/>
      <c r="AE505"/>
      <c r="AF505" s="257"/>
      <c r="AG505" s="257"/>
      <c r="AH505"/>
      <c r="AI505"/>
      <c r="AJ505"/>
      <c r="AK505" s="33"/>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row>
    <row r="506" spans="27:69" x14ac:dyDescent="0.15">
      <c r="AA506"/>
      <c r="AB506"/>
      <c r="AC506"/>
      <c r="AD506"/>
      <c r="AE506"/>
      <c r="AF506" s="257"/>
      <c r="AG506" s="257"/>
      <c r="AH506"/>
      <c r="AI506"/>
      <c r="AJ506"/>
      <c r="AK506" s="33"/>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row>
    <row r="507" spans="27:69" x14ac:dyDescent="0.15">
      <c r="AA507"/>
      <c r="AB507"/>
      <c r="AC507"/>
      <c r="AD507"/>
      <c r="AE507"/>
      <c r="AF507" s="257"/>
      <c r="AG507" s="257"/>
      <c r="AH507"/>
      <c r="AI507"/>
      <c r="AJ507"/>
      <c r="AK507" s="33"/>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row>
    <row r="508" spans="27:69" x14ac:dyDescent="0.15">
      <c r="AA508"/>
      <c r="AB508"/>
      <c r="AC508"/>
      <c r="AD508"/>
      <c r="AE508"/>
      <c r="AF508" s="257"/>
      <c r="AG508" s="257"/>
      <c r="AH508"/>
      <c r="AI508"/>
      <c r="AJ508"/>
      <c r="AK508" s="33"/>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row>
    <row r="509" spans="27:69" x14ac:dyDescent="0.15">
      <c r="AA509"/>
      <c r="AB509"/>
      <c r="AC509"/>
      <c r="AD509"/>
      <c r="AE509"/>
      <c r="AF509" s="257"/>
      <c r="AG509" s="257"/>
      <c r="AH509"/>
      <c r="AI509"/>
      <c r="AJ509"/>
      <c r="AK509" s="33"/>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row>
    <row r="510" spans="27:69" x14ac:dyDescent="0.15">
      <c r="AA510"/>
      <c r="AB510"/>
      <c r="AC510"/>
      <c r="AD510"/>
      <c r="AE510"/>
      <c r="AF510" s="257"/>
      <c r="AG510" s="257"/>
      <c r="AH510"/>
      <c r="AI510"/>
      <c r="AJ510"/>
      <c r="AK510" s="33"/>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row>
    <row r="511" spans="27:69" x14ac:dyDescent="0.15">
      <c r="AA511"/>
      <c r="AB511"/>
      <c r="AC511"/>
      <c r="AD511"/>
      <c r="AE511"/>
      <c r="AF511" s="257"/>
      <c r="AG511" s="257"/>
      <c r="AH511"/>
      <c r="AI511"/>
      <c r="AJ511"/>
      <c r="AK511" s="33"/>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row>
    <row r="512" spans="27:69" x14ac:dyDescent="0.15">
      <c r="AA512"/>
      <c r="AB512"/>
      <c r="AC512"/>
      <c r="AD512"/>
      <c r="AE512"/>
      <c r="AF512" s="257"/>
      <c r="AG512" s="257"/>
      <c r="AH512"/>
      <c r="AI512"/>
      <c r="AJ512"/>
      <c r="AK512" s="33"/>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row>
    <row r="513" spans="27:69" x14ac:dyDescent="0.15">
      <c r="AA513"/>
      <c r="AB513"/>
      <c r="AC513"/>
      <c r="AD513"/>
      <c r="AE513"/>
      <c r="AF513" s="257"/>
      <c r="AG513" s="257"/>
      <c r="AH513"/>
      <c r="AI513"/>
      <c r="AJ513"/>
      <c r="AK513" s="3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row>
    <row r="514" spans="27:69" x14ac:dyDescent="0.15">
      <c r="AA514"/>
      <c r="AB514"/>
      <c r="AC514"/>
      <c r="AD514"/>
      <c r="AE514"/>
      <c r="AF514" s="257"/>
      <c r="AG514" s="257"/>
      <c r="AH514"/>
      <c r="AI514"/>
      <c r="AJ514"/>
      <c r="AK514" s="33"/>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row>
    <row r="515" spans="27:69" x14ac:dyDescent="0.15">
      <c r="AA515"/>
      <c r="AB515"/>
      <c r="AC515"/>
      <c r="AD515"/>
      <c r="AE515"/>
      <c r="AF515" s="257"/>
      <c r="AG515" s="257"/>
      <c r="AH515"/>
      <c r="AI515"/>
      <c r="AJ515"/>
      <c r="AK515" s="33"/>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row>
    <row r="516" spans="27:69" x14ac:dyDescent="0.15">
      <c r="AA516"/>
      <c r="AB516"/>
      <c r="AC516"/>
      <c r="AD516"/>
      <c r="AE516"/>
      <c r="AF516" s="257"/>
      <c r="AG516" s="257"/>
      <c r="AH516"/>
      <c r="AI516"/>
      <c r="AJ516"/>
      <c r="AK516" s="33"/>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row>
    <row r="517" spans="27:69" x14ac:dyDescent="0.15">
      <c r="AA517"/>
      <c r="AB517"/>
      <c r="AC517"/>
      <c r="AD517"/>
      <c r="AE517"/>
      <c r="AF517" s="257"/>
      <c r="AG517" s="257"/>
      <c r="AH517"/>
      <c r="AI517"/>
      <c r="AJ517"/>
      <c r="AK517" s="33"/>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row>
    <row r="518" spans="27:69" x14ac:dyDescent="0.15">
      <c r="AA518"/>
      <c r="AB518"/>
      <c r="AC518"/>
      <c r="AD518"/>
      <c r="AE518"/>
      <c r="AF518" s="257"/>
      <c r="AG518" s="257"/>
      <c r="AH518"/>
      <c r="AI518"/>
      <c r="AJ518"/>
      <c r="AK518" s="33"/>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row>
    <row r="519" spans="27:69" x14ac:dyDescent="0.15">
      <c r="AA519"/>
      <c r="AB519"/>
      <c r="AC519"/>
      <c r="AD519"/>
      <c r="AE519"/>
      <c r="AF519" s="257"/>
      <c r="AG519" s="257"/>
      <c r="AH519"/>
      <c r="AI519"/>
      <c r="AJ519"/>
      <c r="AK519" s="33"/>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row>
    <row r="520" spans="27:69" x14ac:dyDescent="0.15">
      <c r="AA520"/>
      <c r="AB520"/>
      <c r="AC520"/>
      <c r="AD520"/>
      <c r="AE520"/>
      <c r="AF520" s="257"/>
      <c r="AG520" s="257"/>
      <c r="AH520"/>
      <c r="AI520"/>
      <c r="AJ520"/>
      <c r="AK520" s="33"/>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row>
    <row r="521" spans="27:69" x14ac:dyDescent="0.15">
      <c r="AA521"/>
      <c r="AB521"/>
      <c r="AC521"/>
      <c r="AD521"/>
      <c r="AE521"/>
      <c r="AF521" s="257"/>
      <c r="AG521" s="257"/>
      <c r="AH521"/>
      <c r="AI521"/>
      <c r="AJ521"/>
      <c r="AK521" s="33"/>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row>
    <row r="522" spans="27:69" x14ac:dyDescent="0.15">
      <c r="AA522"/>
      <c r="AB522"/>
      <c r="AC522"/>
      <c r="AD522"/>
      <c r="AE522"/>
      <c r="AF522" s="257"/>
      <c r="AG522" s="257"/>
      <c r="AH522"/>
      <c r="AI522"/>
      <c r="AJ522"/>
      <c r="AK522" s="33"/>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row>
    <row r="523" spans="27:69" x14ac:dyDescent="0.15">
      <c r="AA523"/>
      <c r="AB523"/>
      <c r="AC523"/>
      <c r="AD523"/>
      <c r="AE523"/>
      <c r="AF523" s="257"/>
      <c r="AG523" s="257"/>
      <c r="AH523"/>
      <c r="AI523"/>
      <c r="AJ523"/>
      <c r="AK523" s="3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row>
    <row r="524" spans="27:69" x14ac:dyDescent="0.15">
      <c r="AA524"/>
      <c r="AB524"/>
      <c r="AC524"/>
      <c r="AD524"/>
      <c r="AE524"/>
      <c r="AF524" s="257"/>
      <c r="AG524" s="257"/>
      <c r="AH524"/>
      <c r="AI524"/>
      <c r="AJ524"/>
      <c r="AK524" s="33"/>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row>
    <row r="525" spans="27:69" x14ac:dyDescent="0.15">
      <c r="AA525"/>
      <c r="AB525"/>
      <c r="AC525"/>
      <c r="AD525"/>
      <c r="AE525"/>
      <c r="AF525" s="257"/>
      <c r="AG525" s="257"/>
      <c r="AH525"/>
      <c r="AI525"/>
      <c r="AJ525"/>
      <c r="AK525" s="33"/>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row>
    <row r="526" spans="27:69" x14ac:dyDescent="0.15">
      <c r="AA526"/>
      <c r="AB526"/>
      <c r="AC526"/>
      <c r="AD526"/>
      <c r="AE526"/>
      <c r="AF526" s="257"/>
      <c r="AG526" s="257"/>
      <c r="AH526"/>
      <c r="AI526"/>
      <c r="AJ526"/>
      <c r="AK526" s="33"/>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row>
    <row r="527" spans="27:69" x14ac:dyDescent="0.15">
      <c r="AA527"/>
      <c r="AB527"/>
      <c r="AC527"/>
      <c r="AD527"/>
      <c r="AE527"/>
      <c r="AF527" s="257"/>
      <c r="AG527" s="257"/>
      <c r="AH527"/>
      <c r="AI527"/>
      <c r="AJ527"/>
      <c r="AK527" s="33"/>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row>
    <row r="528" spans="27:69" x14ac:dyDescent="0.15">
      <c r="AA528"/>
      <c r="AB528"/>
      <c r="AC528"/>
      <c r="AD528"/>
      <c r="AE528"/>
      <c r="AF528" s="257"/>
      <c r="AG528" s="257"/>
      <c r="AH528"/>
      <c r="AI528"/>
      <c r="AJ528"/>
      <c r="AK528" s="33"/>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row>
    <row r="529" spans="27:69" x14ac:dyDescent="0.15">
      <c r="AA529"/>
      <c r="AB529"/>
      <c r="AC529"/>
      <c r="AD529"/>
      <c r="AE529"/>
      <c r="AF529" s="257"/>
      <c r="AG529" s="257"/>
      <c r="AH529"/>
      <c r="AI529"/>
      <c r="AJ529"/>
      <c r="AK529" s="33"/>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row>
    <row r="530" spans="27:69" x14ac:dyDescent="0.15">
      <c r="AA530"/>
      <c r="AB530"/>
      <c r="AC530"/>
      <c r="AD530"/>
      <c r="AE530"/>
      <c r="AF530" s="257"/>
      <c r="AG530" s="257"/>
      <c r="AH530"/>
      <c r="AI530"/>
      <c r="AJ530"/>
      <c r="AK530" s="33"/>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row>
    <row r="531" spans="27:69" x14ac:dyDescent="0.15">
      <c r="AA531"/>
      <c r="AB531"/>
      <c r="AC531"/>
      <c r="AD531"/>
      <c r="AE531"/>
      <c r="AF531" s="257"/>
      <c r="AG531" s="257"/>
      <c r="AH531"/>
      <c r="AI531"/>
      <c r="AJ531"/>
      <c r="AK531" s="33"/>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row>
    <row r="532" spans="27:69" x14ac:dyDescent="0.15">
      <c r="AA532"/>
      <c r="AB532"/>
      <c r="AC532"/>
      <c r="AD532"/>
      <c r="AE532"/>
      <c r="AF532" s="257"/>
      <c r="AG532" s="257"/>
      <c r="AH532"/>
      <c r="AI532"/>
      <c r="AJ532"/>
      <c r="AK532" s="33"/>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row>
    <row r="533" spans="27:69" x14ac:dyDescent="0.15">
      <c r="AA533"/>
      <c r="AB533"/>
      <c r="AC533"/>
      <c r="AD533"/>
      <c r="AE533"/>
      <c r="AF533" s="257"/>
      <c r="AG533" s="257"/>
      <c r="AH533"/>
      <c r="AI533"/>
      <c r="AJ533"/>
      <c r="AK533" s="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row>
    <row r="534" spans="27:69" x14ac:dyDescent="0.15">
      <c r="AA534"/>
      <c r="AB534"/>
      <c r="AC534"/>
      <c r="AD534"/>
      <c r="AE534"/>
      <c r="AF534" s="257"/>
      <c r="AG534" s="257"/>
      <c r="AH534"/>
      <c r="AI534"/>
      <c r="AJ534"/>
      <c r="AK534" s="33"/>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row>
    <row r="535" spans="27:69" x14ac:dyDescent="0.15">
      <c r="AA535"/>
      <c r="AB535"/>
      <c r="AC535"/>
      <c r="AD535"/>
      <c r="AE535"/>
      <c r="AF535" s="257"/>
      <c r="AG535" s="257"/>
      <c r="AH535"/>
      <c r="AI535"/>
      <c r="AJ535"/>
      <c r="AK535" s="33"/>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row>
    <row r="536" spans="27:69" x14ac:dyDescent="0.15">
      <c r="AA536"/>
      <c r="AB536"/>
      <c r="AC536"/>
      <c r="AD536"/>
      <c r="AE536"/>
      <c r="AF536" s="257"/>
      <c r="AG536" s="257"/>
      <c r="AH536"/>
      <c r="AI536"/>
      <c r="AJ536"/>
      <c r="AK536" s="33"/>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row>
    <row r="537" spans="27:69" x14ac:dyDescent="0.15">
      <c r="AA537"/>
      <c r="AB537"/>
      <c r="AC537"/>
      <c r="AD537"/>
      <c r="AE537"/>
      <c r="AF537" s="257"/>
      <c r="AG537" s="257"/>
      <c r="AH537"/>
      <c r="AI537"/>
      <c r="AJ537"/>
      <c r="AK537" s="33"/>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row>
    <row r="538" spans="27:69" x14ac:dyDescent="0.15">
      <c r="AA538"/>
      <c r="AB538"/>
      <c r="AC538"/>
      <c r="AD538"/>
      <c r="AE538"/>
      <c r="AF538" s="257"/>
      <c r="AG538" s="257"/>
      <c r="AH538"/>
      <c r="AI538"/>
      <c r="AJ538"/>
      <c r="AK538" s="33"/>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row>
    <row r="539" spans="27:69" x14ac:dyDescent="0.15">
      <c r="AA539"/>
      <c r="AB539"/>
      <c r="AC539"/>
      <c r="AD539"/>
      <c r="AE539"/>
      <c r="AF539" s="257"/>
      <c r="AG539" s="257"/>
      <c r="AH539"/>
      <c r="AI539"/>
      <c r="AJ539"/>
      <c r="AK539" s="33"/>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row>
    <row r="540" spans="27:69" x14ac:dyDescent="0.15">
      <c r="AA540"/>
      <c r="AB540"/>
      <c r="AC540"/>
      <c r="AD540"/>
      <c r="AE540"/>
      <c r="AF540" s="257"/>
      <c r="AG540" s="257"/>
      <c r="AH540"/>
      <c r="AI540"/>
      <c r="AJ540"/>
      <c r="AK540" s="33"/>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row>
    <row r="541" spans="27:69" x14ac:dyDescent="0.15">
      <c r="AA541"/>
      <c r="AB541"/>
      <c r="AC541"/>
      <c r="AD541"/>
      <c r="AE541"/>
      <c r="AF541" s="257"/>
      <c r="AG541" s="257"/>
      <c r="AH541"/>
      <c r="AI541"/>
      <c r="AJ541"/>
      <c r="AK541" s="33"/>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row>
    <row r="542" spans="27:69" x14ac:dyDescent="0.15">
      <c r="AA542"/>
      <c r="AB542"/>
      <c r="AC542"/>
      <c r="AD542"/>
      <c r="AE542"/>
      <c r="AF542" s="257"/>
      <c r="AG542" s="257"/>
      <c r="AH542"/>
      <c r="AI542"/>
      <c r="AJ542"/>
      <c r="AK542" s="33"/>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row>
    <row r="543" spans="27:69" x14ac:dyDescent="0.15">
      <c r="AA543"/>
      <c r="AB543"/>
      <c r="AC543"/>
      <c r="AD543"/>
      <c r="AE543"/>
      <c r="AF543" s="257"/>
      <c r="AG543" s="257"/>
      <c r="AH543"/>
      <c r="AI543"/>
      <c r="AJ543"/>
      <c r="AK543" s="3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row>
    <row r="544" spans="27:69" x14ac:dyDescent="0.15">
      <c r="AA544"/>
      <c r="AB544"/>
      <c r="AC544"/>
      <c r="AD544"/>
      <c r="AE544"/>
      <c r="AF544" s="257"/>
      <c r="AG544" s="257"/>
      <c r="AH544"/>
      <c r="AI544"/>
      <c r="AJ544"/>
      <c r="AK544" s="33"/>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row>
    <row r="545" spans="27:69" x14ac:dyDescent="0.15">
      <c r="AA545"/>
      <c r="AB545"/>
      <c r="AC545"/>
      <c r="AD545"/>
      <c r="AE545"/>
      <c r="AF545" s="257"/>
      <c r="AG545" s="257"/>
      <c r="AH545"/>
      <c r="AI545"/>
      <c r="AJ545"/>
      <c r="AK545" s="33"/>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row>
    <row r="546" spans="27:69" x14ac:dyDescent="0.15">
      <c r="AA546"/>
      <c r="AB546"/>
      <c r="AC546"/>
      <c r="AD546"/>
      <c r="AE546"/>
      <c r="AF546" s="257"/>
      <c r="AG546" s="257"/>
      <c r="AH546"/>
      <c r="AI546"/>
      <c r="AJ546"/>
      <c r="AK546" s="33"/>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row>
    <row r="547" spans="27:69" x14ac:dyDescent="0.15">
      <c r="AA547"/>
      <c r="AB547"/>
      <c r="AC547"/>
      <c r="AD547"/>
      <c r="AE547"/>
      <c r="AF547" s="257"/>
      <c r="AG547" s="257"/>
      <c r="AH547"/>
      <c r="AI547"/>
      <c r="AJ547"/>
      <c r="AK547" s="33"/>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row>
    <row r="548" spans="27:69" x14ac:dyDescent="0.15">
      <c r="AA548"/>
      <c r="AB548"/>
      <c r="AC548"/>
      <c r="AD548"/>
      <c r="AE548"/>
      <c r="AF548" s="257"/>
      <c r="AG548" s="257"/>
      <c r="AH548"/>
      <c r="AI548"/>
      <c r="AJ548"/>
      <c r="AK548" s="33"/>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row>
    <row r="549" spans="27:69" x14ac:dyDescent="0.15">
      <c r="AA549"/>
      <c r="AB549"/>
      <c r="AC549"/>
      <c r="AD549"/>
      <c r="AE549"/>
      <c r="AF549" s="257"/>
      <c r="AG549" s="257"/>
      <c r="AH549"/>
      <c r="AI549"/>
      <c r="AJ549"/>
      <c r="AK549" s="33"/>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row>
    <row r="550" spans="27:69" x14ac:dyDescent="0.15">
      <c r="AA550"/>
      <c r="AB550"/>
      <c r="AC550"/>
      <c r="AD550"/>
      <c r="AE550"/>
      <c r="AF550" s="257"/>
      <c r="AG550" s="257"/>
      <c r="AH550"/>
      <c r="AI550"/>
      <c r="AJ550"/>
      <c r="AK550" s="33"/>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row>
    <row r="551" spans="27:69" x14ac:dyDescent="0.15">
      <c r="AA551"/>
      <c r="AB551"/>
      <c r="AC551"/>
      <c r="AD551"/>
      <c r="AE551"/>
      <c r="AF551" s="257"/>
      <c r="AG551" s="257"/>
      <c r="AH551"/>
      <c r="AI551"/>
      <c r="AJ551"/>
      <c r="AK551" s="33"/>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row>
    <row r="552" spans="27:69" x14ac:dyDescent="0.15">
      <c r="AA552"/>
      <c r="AB552"/>
      <c r="AC552"/>
      <c r="AD552"/>
      <c r="AE552"/>
      <c r="AF552" s="257"/>
      <c r="AG552" s="257"/>
      <c r="AH552"/>
      <c r="AI552"/>
      <c r="AJ552"/>
      <c r="AK552" s="33"/>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row>
    <row r="553" spans="27:69" x14ac:dyDescent="0.15">
      <c r="AA553"/>
      <c r="AB553"/>
      <c r="AC553"/>
      <c r="AD553"/>
      <c r="AE553"/>
      <c r="AF553" s="257"/>
      <c r="AG553" s="257"/>
      <c r="AH553"/>
      <c r="AI553"/>
      <c r="AJ553"/>
      <c r="AK553" s="3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row>
    <row r="554" spans="27:69" x14ac:dyDescent="0.15">
      <c r="AA554"/>
      <c r="AB554"/>
      <c r="AC554"/>
      <c r="AD554"/>
      <c r="AE554"/>
      <c r="AF554" s="257"/>
      <c r="AG554" s="257"/>
      <c r="AH554"/>
      <c r="AI554"/>
      <c r="AJ554"/>
      <c r="AK554" s="33"/>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row>
    <row r="555" spans="27:69" x14ac:dyDescent="0.15">
      <c r="AA555"/>
      <c r="AB555"/>
      <c r="AC555"/>
      <c r="AD555"/>
      <c r="AE555"/>
      <c r="AF555" s="257"/>
      <c r="AG555" s="257"/>
      <c r="AH555"/>
      <c r="AI555"/>
      <c r="AJ555"/>
      <c r="AK555" s="33"/>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row>
    <row r="556" spans="27:69" x14ac:dyDescent="0.15">
      <c r="AA556"/>
      <c r="AB556"/>
      <c r="AC556"/>
      <c r="AD556"/>
      <c r="AE556"/>
      <c r="AF556" s="257"/>
      <c r="AG556" s="257"/>
      <c r="AH556"/>
      <c r="AI556"/>
      <c r="AJ556"/>
      <c r="AK556" s="33"/>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row>
    <row r="557" spans="27:69" x14ac:dyDescent="0.15">
      <c r="AA557"/>
      <c r="AB557"/>
      <c r="AC557"/>
      <c r="AD557"/>
      <c r="AE557"/>
      <c r="AF557" s="257"/>
      <c r="AG557" s="257"/>
      <c r="AH557"/>
      <c r="AI557"/>
      <c r="AJ557"/>
      <c r="AK557" s="33"/>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row>
    <row r="558" spans="27:69" x14ac:dyDescent="0.15">
      <c r="AA558"/>
      <c r="AB558"/>
      <c r="AC558"/>
      <c r="AD558"/>
      <c r="AE558"/>
      <c r="AF558" s="257"/>
      <c r="AG558" s="257"/>
      <c r="AH558"/>
      <c r="AI558"/>
      <c r="AJ558"/>
      <c r="AK558" s="33"/>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row>
    <row r="559" spans="27:69" x14ac:dyDescent="0.15">
      <c r="AA559"/>
      <c r="AB559"/>
      <c r="AC559"/>
      <c r="AD559"/>
      <c r="AE559"/>
      <c r="AF559" s="257"/>
      <c r="AG559" s="257"/>
      <c r="AH559"/>
      <c r="AI559"/>
      <c r="AJ559"/>
      <c r="AK559" s="33"/>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row>
    <row r="560" spans="27:69" x14ac:dyDescent="0.15">
      <c r="AA560"/>
      <c r="AB560"/>
      <c r="AC560"/>
      <c r="AD560"/>
      <c r="AE560"/>
      <c r="AF560" s="257"/>
      <c r="AG560" s="257"/>
      <c r="AH560"/>
      <c r="AI560"/>
      <c r="AJ560"/>
      <c r="AK560" s="33"/>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row>
    <row r="561" spans="27:69" x14ac:dyDescent="0.15">
      <c r="AA561"/>
      <c r="AB561"/>
      <c r="AC561"/>
      <c r="AD561"/>
      <c r="AE561"/>
      <c r="AF561" s="257"/>
      <c r="AG561" s="257"/>
      <c r="AH561"/>
      <c r="AI561"/>
      <c r="AJ561"/>
      <c r="AK561" s="33"/>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row>
    <row r="562" spans="27:69" x14ac:dyDescent="0.15">
      <c r="AA562"/>
      <c r="AB562"/>
      <c r="AC562"/>
      <c r="AD562"/>
      <c r="AE562"/>
      <c r="AF562" s="257"/>
      <c r="AG562" s="257"/>
      <c r="AH562"/>
      <c r="AI562"/>
      <c r="AJ562"/>
      <c r="AK562" s="33"/>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row>
    <row r="563" spans="27:69" x14ac:dyDescent="0.15">
      <c r="AA563"/>
      <c r="AB563"/>
      <c r="AC563"/>
      <c r="AD563"/>
      <c r="AE563"/>
      <c r="AF563" s="257"/>
      <c r="AG563" s="257"/>
      <c r="AH563"/>
      <c r="AI563"/>
      <c r="AJ563"/>
      <c r="AK563" s="3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row>
    <row r="564" spans="27:69" x14ac:dyDescent="0.15">
      <c r="AA564"/>
      <c r="AB564"/>
      <c r="AC564"/>
      <c r="AD564"/>
      <c r="AE564"/>
      <c r="AF564" s="257"/>
      <c r="AG564" s="257"/>
      <c r="AH564"/>
      <c r="AI564"/>
      <c r="AJ564"/>
      <c r="AK564" s="33"/>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row>
    <row r="565" spans="27:69" x14ac:dyDescent="0.15">
      <c r="AA565"/>
      <c r="AB565"/>
      <c r="AC565"/>
      <c r="AD565"/>
      <c r="AE565"/>
      <c r="AF565" s="257"/>
      <c r="AG565" s="257"/>
      <c r="AH565"/>
      <c r="AI565"/>
      <c r="AJ565"/>
      <c r="AK565" s="33"/>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row>
    <row r="566" spans="27:69" x14ac:dyDescent="0.15">
      <c r="AA566"/>
      <c r="AB566"/>
      <c r="AC566"/>
      <c r="AD566"/>
      <c r="AE566"/>
      <c r="AF566" s="257"/>
      <c r="AG566" s="257"/>
      <c r="AH566"/>
      <c r="AI566"/>
      <c r="AJ566"/>
      <c r="AK566" s="33"/>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row>
    <row r="567" spans="27:69" x14ac:dyDescent="0.15">
      <c r="AA567"/>
      <c r="AB567"/>
      <c r="AC567"/>
      <c r="AD567"/>
      <c r="AE567"/>
      <c r="AF567" s="257"/>
      <c r="AG567" s="257"/>
      <c r="AH567"/>
      <c r="AI567"/>
      <c r="AJ567"/>
      <c r="AK567" s="33"/>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row>
    <row r="568" spans="27:69" x14ac:dyDescent="0.15">
      <c r="AA568"/>
      <c r="AB568"/>
      <c r="AC568"/>
      <c r="AD568"/>
      <c r="AE568"/>
      <c r="AF568" s="257"/>
      <c r="AG568" s="257"/>
      <c r="AH568"/>
      <c r="AI568"/>
      <c r="AJ568"/>
      <c r="AK568" s="33"/>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row>
    <row r="569" spans="27:69" x14ac:dyDescent="0.15">
      <c r="AA569"/>
      <c r="AB569"/>
      <c r="AC569"/>
      <c r="AD569"/>
      <c r="AE569"/>
      <c r="AF569" s="257"/>
      <c r="AG569" s="257"/>
      <c r="AH569"/>
      <c r="AI569"/>
      <c r="AJ569"/>
      <c r="AK569" s="33"/>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row>
    <row r="570" spans="27:69" x14ac:dyDescent="0.15">
      <c r="AA570"/>
      <c r="AB570"/>
      <c r="AC570"/>
      <c r="AD570"/>
      <c r="AE570"/>
      <c r="AF570" s="257"/>
      <c r="AG570" s="257"/>
      <c r="AH570"/>
      <c r="AI570"/>
      <c r="AJ570"/>
      <c r="AK570" s="33"/>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row>
    <row r="571" spans="27:69" x14ac:dyDescent="0.15">
      <c r="AA571"/>
      <c r="AB571"/>
      <c r="AC571"/>
      <c r="AD571"/>
      <c r="AE571"/>
      <c r="AF571" s="257"/>
      <c r="AG571" s="257"/>
      <c r="AH571"/>
      <c r="AI571"/>
      <c r="AJ571"/>
      <c r="AK571" s="33"/>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row>
    <row r="572" spans="27:69" x14ac:dyDescent="0.15">
      <c r="AA572"/>
      <c r="AB572"/>
      <c r="AC572"/>
      <c r="AD572"/>
      <c r="AE572"/>
      <c r="AF572" s="257"/>
      <c r="AG572" s="257"/>
      <c r="AH572"/>
      <c r="AI572"/>
      <c r="AJ572"/>
      <c r="AK572" s="33"/>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row>
    <row r="573" spans="27:69" x14ac:dyDescent="0.15">
      <c r="AA573"/>
      <c r="AB573"/>
      <c r="AC573"/>
      <c r="AD573"/>
      <c r="AE573"/>
      <c r="AF573" s="257"/>
      <c r="AG573" s="257"/>
      <c r="AH573"/>
      <c r="AI573"/>
      <c r="AJ573"/>
      <c r="AK573" s="3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row>
    <row r="574" spans="27:69" x14ac:dyDescent="0.15">
      <c r="AA574"/>
      <c r="AB574"/>
      <c r="AC574"/>
      <c r="AD574"/>
      <c r="AE574"/>
      <c r="AF574" s="257"/>
      <c r="AG574" s="257"/>
      <c r="AH574"/>
      <c r="AI574"/>
      <c r="AJ574"/>
      <c r="AK574" s="33"/>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row>
    <row r="575" spans="27:69" x14ac:dyDescent="0.15">
      <c r="AA575"/>
      <c r="AB575"/>
      <c r="AC575"/>
      <c r="AD575"/>
      <c r="AE575"/>
      <c r="AF575" s="257"/>
      <c r="AG575" s="257"/>
      <c r="AH575"/>
      <c r="AI575"/>
      <c r="AJ575"/>
      <c r="AK575" s="33"/>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row>
    <row r="576" spans="27:69" x14ac:dyDescent="0.15">
      <c r="AA576"/>
      <c r="AB576"/>
      <c r="AC576"/>
      <c r="AD576"/>
      <c r="AE576"/>
      <c r="AF576" s="257"/>
      <c r="AG576" s="257"/>
      <c r="AH576"/>
      <c r="AI576"/>
      <c r="AJ576"/>
      <c r="AK576" s="33"/>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row>
    <row r="577" spans="27:69" x14ac:dyDescent="0.15">
      <c r="AA577"/>
      <c r="AB577"/>
      <c r="AC577"/>
      <c r="AD577"/>
      <c r="AE577"/>
      <c r="AF577" s="257"/>
      <c r="AG577" s="257"/>
      <c r="AH577"/>
      <c r="AI577"/>
      <c r="AJ577"/>
      <c r="AK577" s="33"/>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row>
    <row r="578" spans="27:69" x14ac:dyDescent="0.15">
      <c r="AA578"/>
      <c r="AB578"/>
      <c r="AC578"/>
      <c r="AD578"/>
      <c r="AE578"/>
      <c r="AF578" s="257"/>
      <c r="AG578" s="257"/>
      <c r="AH578"/>
      <c r="AI578"/>
      <c r="AJ578"/>
      <c r="AK578" s="33"/>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row>
    <row r="579" spans="27:69" x14ac:dyDescent="0.15">
      <c r="AA579"/>
      <c r="AB579"/>
      <c r="AC579"/>
      <c r="AD579"/>
      <c r="AE579"/>
      <c r="AF579" s="257"/>
      <c r="AG579" s="257"/>
      <c r="AH579"/>
      <c r="AI579"/>
      <c r="AJ579"/>
      <c r="AK579" s="33"/>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row>
    <row r="580" spans="27:69" x14ac:dyDescent="0.15">
      <c r="AA580"/>
      <c r="AB580"/>
      <c r="AC580"/>
      <c r="AD580"/>
      <c r="AE580"/>
      <c r="AF580" s="257"/>
      <c r="AG580" s="257"/>
      <c r="AH580"/>
      <c r="AI580"/>
      <c r="AJ580"/>
      <c r="AK580" s="33"/>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row>
    <row r="581" spans="27:69" x14ac:dyDescent="0.15">
      <c r="AA581"/>
      <c r="AB581"/>
      <c r="AC581"/>
      <c r="AD581"/>
      <c r="AE581"/>
      <c r="AF581" s="257"/>
      <c r="AG581" s="257"/>
      <c r="AH581"/>
      <c r="AI581"/>
      <c r="AJ581"/>
      <c r="AK581" s="33"/>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row>
    <row r="582" spans="27:69" x14ac:dyDescent="0.15">
      <c r="AA582"/>
      <c r="AB582"/>
      <c r="AC582"/>
      <c r="AD582"/>
      <c r="AE582"/>
      <c r="AF582" s="257"/>
      <c r="AG582" s="257"/>
      <c r="AH582"/>
      <c r="AI582"/>
      <c r="AJ582"/>
      <c r="AK582" s="33"/>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row>
    <row r="583" spans="27:69" x14ac:dyDescent="0.15">
      <c r="AA583"/>
      <c r="AB583"/>
      <c r="AC583"/>
      <c r="AD583"/>
      <c r="AE583"/>
      <c r="AF583" s="257"/>
      <c r="AG583" s="257"/>
      <c r="AH583"/>
      <c r="AI583"/>
      <c r="AJ583"/>
      <c r="AK583" s="3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row>
    <row r="584" spans="27:69" x14ac:dyDescent="0.15">
      <c r="AA584"/>
      <c r="AB584"/>
      <c r="AC584"/>
      <c r="AD584"/>
      <c r="AE584"/>
      <c r="AF584" s="257"/>
      <c r="AG584" s="257"/>
      <c r="AH584"/>
      <c r="AI584"/>
      <c r="AJ584"/>
      <c r="AK584" s="33"/>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row>
    <row r="585" spans="27:69" x14ac:dyDescent="0.15">
      <c r="AA585"/>
      <c r="AB585"/>
      <c r="AC585"/>
      <c r="AD585"/>
      <c r="AE585"/>
      <c r="AF585" s="257"/>
      <c r="AG585" s="257"/>
      <c r="AH585"/>
      <c r="AI585"/>
      <c r="AJ585"/>
      <c r="AK585" s="33"/>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row>
    <row r="586" spans="27:69" x14ac:dyDescent="0.15">
      <c r="AA586"/>
      <c r="AB586"/>
      <c r="AC586"/>
      <c r="AD586"/>
      <c r="AE586"/>
      <c r="AF586" s="257"/>
      <c r="AG586" s="257"/>
      <c r="AH586"/>
      <c r="AI586"/>
      <c r="AJ586"/>
      <c r="AK586" s="33"/>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row>
    <row r="587" spans="27:69" x14ac:dyDescent="0.15">
      <c r="AA587"/>
      <c r="AB587"/>
      <c r="AC587"/>
      <c r="AD587"/>
      <c r="AE587"/>
      <c r="AF587" s="257"/>
      <c r="AG587" s="257"/>
      <c r="AH587"/>
      <c r="AI587"/>
      <c r="AJ587"/>
      <c r="AK587" s="33"/>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row>
    <row r="588" spans="27:69" x14ac:dyDescent="0.15">
      <c r="AA588"/>
      <c r="AB588"/>
      <c r="AC588"/>
      <c r="AD588"/>
      <c r="AE588"/>
      <c r="AF588" s="257"/>
      <c r="AG588" s="257"/>
      <c r="AH588"/>
      <c r="AI588"/>
      <c r="AJ588"/>
      <c r="AK588" s="33"/>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row>
    <row r="589" spans="27:69" x14ac:dyDescent="0.15">
      <c r="AA589"/>
      <c r="AB589"/>
      <c r="AC589"/>
      <c r="AD589"/>
      <c r="AE589"/>
      <c r="AF589" s="257"/>
      <c r="AG589" s="257"/>
      <c r="AH589"/>
      <c r="AI589"/>
      <c r="AJ589"/>
      <c r="AK589" s="33"/>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row>
    <row r="590" spans="27:69" x14ac:dyDescent="0.15">
      <c r="AA590"/>
      <c r="AB590"/>
      <c r="AC590"/>
      <c r="AD590"/>
      <c r="AE590"/>
      <c r="AF590" s="257"/>
      <c r="AG590" s="257"/>
      <c r="AH590"/>
      <c r="AI590"/>
      <c r="AJ590"/>
      <c r="AK590" s="33"/>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row>
    <row r="591" spans="27:69" x14ac:dyDescent="0.15">
      <c r="AA591"/>
      <c r="AB591"/>
      <c r="AC591"/>
      <c r="AD591"/>
      <c r="AE591"/>
      <c r="AF591" s="257"/>
      <c r="AG591" s="257"/>
      <c r="AH591"/>
      <c r="AI591"/>
      <c r="AJ591"/>
      <c r="AK591" s="33"/>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row>
    <row r="592" spans="27:69" x14ac:dyDescent="0.15">
      <c r="AA592"/>
      <c r="AB592"/>
      <c r="AC592"/>
      <c r="AD592"/>
      <c r="AE592"/>
      <c r="AF592" s="257"/>
      <c r="AG592" s="257"/>
      <c r="AH592"/>
      <c r="AI592"/>
      <c r="AJ592"/>
      <c r="AK592" s="33"/>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row>
    <row r="593" spans="27:69" x14ac:dyDescent="0.15">
      <c r="AA593"/>
      <c r="AB593"/>
      <c r="AC593"/>
      <c r="AD593"/>
      <c r="AE593"/>
      <c r="AF593" s="257"/>
      <c r="AG593" s="257"/>
      <c r="AH593"/>
      <c r="AI593"/>
      <c r="AJ593"/>
      <c r="AK593" s="3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row>
    <row r="594" spans="27:69" x14ac:dyDescent="0.15">
      <c r="AA594"/>
      <c r="AB594"/>
      <c r="AC594"/>
      <c r="AD594"/>
      <c r="AE594"/>
      <c r="AF594" s="257"/>
      <c r="AG594" s="257"/>
      <c r="AH594"/>
      <c r="AI594"/>
      <c r="AJ594"/>
      <c r="AK594" s="33"/>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row>
    <row r="595" spans="27:69" x14ac:dyDescent="0.15">
      <c r="AA595"/>
      <c r="AB595"/>
      <c r="AC595"/>
      <c r="AD595"/>
      <c r="AE595"/>
      <c r="AF595" s="257"/>
      <c r="AG595" s="257"/>
      <c r="AH595"/>
      <c r="AI595"/>
      <c r="AJ595"/>
      <c r="AK595" s="33"/>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row>
    <row r="596" spans="27:69" x14ac:dyDescent="0.15">
      <c r="AA596"/>
      <c r="AB596"/>
      <c r="AC596"/>
      <c r="AD596"/>
      <c r="AE596"/>
      <c r="AF596" s="257"/>
      <c r="AG596" s="257"/>
      <c r="AH596"/>
      <c r="AI596"/>
      <c r="AJ596"/>
      <c r="AK596" s="33"/>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row>
    <row r="597" spans="27:69" x14ac:dyDescent="0.15">
      <c r="AA597"/>
      <c r="AB597"/>
      <c r="AC597"/>
      <c r="AD597"/>
      <c r="AE597"/>
      <c r="AF597" s="257"/>
      <c r="AG597" s="257"/>
      <c r="AH597"/>
      <c r="AI597"/>
      <c r="AJ597"/>
      <c r="AK597" s="33"/>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row>
    <row r="598" spans="27:69" x14ac:dyDescent="0.15">
      <c r="AA598"/>
      <c r="AB598"/>
      <c r="AC598"/>
      <c r="AD598"/>
      <c r="AE598"/>
      <c r="AF598" s="257"/>
      <c r="AG598" s="257"/>
      <c r="AH598"/>
      <c r="AI598"/>
      <c r="AJ598"/>
      <c r="AK598" s="33"/>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row>
    <row r="599" spans="27:69" x14ac:dyDescent="0.15">
      <c r="AA599"/>
      <c r="AB599"/>
      <c r="AC599"/>
      <c r="AD599"/>
      <c r="AE599"/>
      <c r="AF599" s="257"/>
      <c r="AG599" s="257"/>
      <c r="AH599"/>
      <c r="AI599"/>
      <c r="AJ599"/>
      <c r="AK599" s="33"/>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row>
    <row r="600" spans="27:69" x14ac:dyDescent="0.15">
      <c r="AA600"/>
      <c r="AB600"/>
      <c r="AC600"/>
      <c r="AD600"/>
      <c r="AE600"/>
      <c r="AF600" s="257"/>
      <c r="AG600" s="257"/>
      <c r="AH600"/>
      <c r="AI600"/>
      <c r="AJ600"/>
      <c r="AK600" s="33"/>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row>
    <row r="601" spans="27:69" x14ac:dyDescent="0.15">
      <c r="AA601"/>
      <c r="AB601"/>
      <c r="AC601"/>
      <c r="AD601"/>
      <c r="AE601"/>
      <c r="AF601" s="257"/>
      <c r="AG601" s="257"/>
      <c r="AH601"/>
      <c r="AI601"/>
      <c r="AJ601"/>
      <c r="AK601" s="33"/>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row>
    <row r="602" spans="27:69" x14ac:dyDescent="0.15">
      <c r="AA602"/>
      <c r="AB602"/>
      <c r="AC602"/>
      <c r="AD602"/>
      <c r="AE602"/>
      <c r="AF602" s="257"/>
      <c r="AG602" s="257"/>
      <c r="AH602"/>
      <c r="AI602"/>
      <c r="AJ602"/>
      <c r="AK602" s="33"/>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row>
    <row r="603" spans="27:69" x14ac:dyDescent="0.15">
      <c r="AA603"/>
      <c r="AB603"/>
      <c r="AC603"/>
      <c r="AD603"/>
      <c r="AE603"/>
      <c r="AF603" s="257"/>
      <c r="AG603" s="257"/>
      <c r="AH603"/>
      <c r="AI603"/>
      <c r="AJ603"/>
      <c r="AK603" s="3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row>
    <row r="604" spans="27:69" x14ac:dyDescent="0.15">
      <c r="AA604"/>
      <c r="AB604"/>
      <c r="AC604"/>
      <c r="AD604"/>
      <c r="AE604"/>
      <c r="AF604" s="257"/>
      <c r="AG604" s="257"/>
      <c r="AH604"/>
      <c r="AI604"/>
      <c r="AJ604"/>
      <c r="AK604" s="33"/>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row>
    <row r="605" spans="27:69" x14ac:dyDescent="0.15">
      <c r="AA605"/>
      <c r="AB605"/>
      <c r="AC605"/>
      <c r="AD605"/>
      <c r="AE605"/>
      <c r="AF605" s="257"/>
      <c r="AG605" s="257"/>
      <c r="AH605"/>
      <c r="AI605"/>
      <c r="AJ605"/>
      <c r="AK605" s="33"/>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row>
    <row r="606" spans="27:69" x14ac:dyDescent="0.15">
      <c r="AA606"/>
      <c r="AB606"/>
      <c r="AC606"/>
      <c r="AD606"/>
      <c r="AE606"/>
      <c r="AF606" s="257"/>
      <c r="AG606" s="257"/>
      <c r="AH606"/>
      <c r="AI606"/>
      <c r="AJ606"/>
      <c r="AK606" s="33"/>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row>
    <row r="607" spans="27:69" x14ac:dyDescent="0.15">
      <c r="AA607"/>
      <c r="AB607"/>
      <c r="AC607"/>
      <c r="AD607"/>
      <c r="AE607"/>
      <c r="AF607" s="257"/>
      <c r="AG607" s="257"/>
      <c r="AH607"/>
      <c r="AI607"/>
      <c r="AJ607"/>
      <c r="AK607" s="33"/>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row>
    <row r="608" spans="27:69" x14ac:dyDescent="0.15">
      <c r="AA608"/>
      <c r="AB608"/>
      <c r="AC608"/>
      <c r="AD608"/>
      <c r="AE608"/>
      <c r="AF608" s="257"/>
      <c r="AG608" s="257"/>
      <c r="AH608"/>
      <c r="AI608"/>
      <c r="AJ608"/>
      <c r="AK608" s="33"/>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row>
    <row r="609" spans="27:69" x14ac:dyDescent="0.15">
      <c r="AA609"/>
      <c r="AB609"/>
      <c r="AC609"/>
      <c r="AD609"/>
      <c r="AE609"/>
      <c r="AF609" s="257"/>
      <c r="AG609" s="257"/>
      <c r="AH609"/>
      <c r="AI609"/>
      <c r="AJ609"/>
      <c r="AK609" s="33"/>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row>
    <row r="610" spans="27:69" x14ac:dyDescent="0.15">
      <c r="AA610"/>
      <c r="AB610"/>
      <c r="AC610"/>
      <c r="AD610"/>
      <c r="AE610"/>
      <c r="AF610" s="257"/>
      <c r="AG610" s="257"/>
      <c r="AH610"/>
      <c r="AI610"/>
      <c r="AJ610"/>
      <c r="AK610" s="33"/>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row>
    <row r="611" spans="27:69" x14ac:dyDescent="0.15">
      <c r="AA611"/>
      <c r="AB611"/>
      <c r="AC611"/>
      <c r="AD611"/>
      <c r="AE611"/>
      <c r="AF611" s="257"/>
      <c r="AG611" s="257"/>
      <c r="AH611"/>
      <c r="AI611"/>
      <c r="AJ611"/>
      <c r="AK611" s="33"/>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row>
    <row r="612" spans="27:69" x14ac:dyDescent="0.15">
      <c r="AA612"/>
      <c r="AB612"/>
      <c r="AC612"/>
      <c r="AD612"/>
      <c r="AE612"/>
      <c r="AF612" s="257"/>
      <c r="AG612" s="257"/>
      <c r="AH612"/>
      <c r="AI612"/>
      <c r="AJ612"/>
      <c r="AK612" s="33"/>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row>
    <row r="613" spans="27:69" x14ac:dyDescent="0.15">
      <c r="AA613"/>
      <c r="AB613"/>
      <c r="AC613"/>
      <c r="AD613"/>
      <c r="AE613"/>
      <c r="AF613" s="257"/>
      <c r="AG613" s="257"/>
      <c r="AH613"/>
      <c r="AI613"/>
      <c r="AJ613"/>
      <c r="AK613" s="3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row>
    <row r="614" spans="27:69" x14ac:dyDescent="0.15">
      <c r="AA614"/>
      <c r="AB614"/>
      <c r="AC614"/>
      <c r="AD614"/>
      <c r="AE614"/>
      <c r="AF614" s="257"/>
      <c r="AG614" s="257"/>
      <c r="AH614"/>
      <c r="AI614"/>
      <c r="AJ614"/>
      <c r="AK614" s="33"/>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row>
    <row r="615" spans="27:69" x14ac:dyDescent="0.15">
      <c r="AA615"/>
      <c r="AB615"/>
      <c r="AC615"/>
      <c r="AD615"/>
      <c r="AE615"/>
      <c r="AF615" s="257"/>
      <c r="AG615" s="257"/>
      <c r="AH615"/>
      <c r="AI615"/>
      <c r="AJ615"/>
      <c r="AK615" s="33"/>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row>
    <row r="616" spans="27:69" x14ac:dyDescent="0.15">
      <c r="AA616"/>
      <c r="AB616"/>
      <c r="AC616"/>
      <c r="AD616"/>
      <c r="AE616"/>
      <c r="AF616" s="257"/>
      <c r="AG616" s="257"/>
      <c r="AH616"/>
      <c r="AI616"/>
      <c r="AJ616"/>
      <c r="AK616" s="33"/>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row>
    <row r="617" spans="27:69" x14ac:dyDescent="0.15">
      <c r="AA617"/>
      <c r="AB617"/>
      <c r="AC617"/>
      <c r="AD617"/>
      <c r="AE617"/>
      <c r="AF617" s="257"/>
      <c r="AG617" s="257"/>
      <c r="AH617"/>
      <c r="AI617"/>
      <c r="AJ617"/>
      <c r="AK617" s="33"/>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row>
    <row r="618" spans="27:69" x14ac:dyDescent="0.15">
      <c r="AA618"/>
      <c r="AB618"/>
      <c r="AC618"/>
      <c r="AD618"/>
      <c r="AE618"/>
      <c r="AF618" s="257"/>
      <c r="AG618" s="257"/>
      <c r="AH618"/>
      <c r="AI618"/>
      <c r="AJ618"/>
      <c r="AK618" s="33"/>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row>
    <row r="619" spans="27:69" x14ac:dyDescent="0.15">
      <c r="AA619"/>
      <c r="AB619"/>
      <c r="AC619"/>
      <c r="AD619"/>
      <c r="AE619"/>
      <c r="AF619" s="257"/>
      <c r="AG619" s="257"/>
      <c r="AH619"/>
      <c r="AI619"/>
      <c r="AJ619"/>
      <c r="AK619" s="33"/>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row>
    <row r="620" spans="27:69" x14ac:dyDescent="0.15">
      <c r="AA620"/>
      <c r="AB620"/>
      <c r="AC620"/>
      <c r="AD620"/>
      <c r="AE620"/>
      <c r="AF620" s="257"/>
      <c r="AG620" s="257"/>
      <c r="AH620"/>
      <c r="AI620"/>
      <c r="AJ620"/>
      <c r="AK620" s="33"/>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row>
    <row r="621" spans="27:69" x14ac:dyDescent="0.15">
      <c r="AA621"/>
      <c r="AB621"/>
      <c r="AC621"/>
      <c r="AD621"/>
      <c r="AE621"/>
      <c r="AF621" s="257"/>
      <c r="AG621" s="257"/>
      <c r="AH621"/>
      <c r="AI621"/>
      <c r="AJ621"/>
      <c r="AK621" s="33"/>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row>
    <row r="622" spans="27:69" x14ac:dyDescent="0.15">
      <c r="AA622"/>
      <c r="AB622"/>
      <c r="AC622"/>
      <c r="AD622"/>
      <c r="AE622"/>
      <c r="AF622" s="257"/>
      <c r="AG622" s="257"/>
      <c r="AH622"/>
      <c r="AI622"/>
      <c r="AJ622"/>
      <c r="AK622" s="33"/>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row>
    <row r="623" spans="27:69" x14ac:dyDescent="0.15">
      <c r="AA623"/>
      <c r="AB623"/>
      <c r="AC623"/>
      <c r="AD623"/>
      <c r="AE623"/>
      <c r="AF623" s="257"/>
      <c r="AG623" s="257"/>
      <c r="AH623"/>
      <c r="AI623"/>
      <c r="AJ623"/>
      <c r="AK623" s="3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row>
    <row r="624" spans="27:69" x14ac:dyDescent="0.15">
      <c r="AA624"/>
      <c r="AB624"/>
      <c r="AC624"/>
      <c r="AD624"/>
      <c r="AE624"/>
      <c r="AF624" s="257"/>
      <c r="AG624" s="257"/>
      <c r="AH624"/>
      <c r="AI624"/>
      <c r="AJ624"/>
      <c r="AK624" s="33"/>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row>
    <row r="625" spans="27:69" x14ac:dyDescent="0.15">
      <c r="AA625"/>
      <c r="AB625"/>
      <c r="AC625"/>
      <c r="AD625"/>
      <c r="AE625"/>
      <c r="AF625" s="257"/>
      <c r="AG625" s="257"/>
      <c r="AH625"/>
      <c r="AI625"/>
      <c r="AJ625"/>
      <c r="AK625" s="33"/>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row>
    <row r="626" spans="27:69" x14ac:dyDescent="0.15">
      <c r="AA626"/>
      <c r="AB626"/>
      <c r="AC626"/>
      <c r="AD626"/>
      <c r="AE626"/>
      <c r="AF626" s="257"/>
      <c r="AG626" s="257"/>
      <c r="AH626"/>
      <c r="AI626"/>
      <c r="AJ626"/>
      <c r="AK626" s="33"/>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row>
    <row r="627" spans="27:69" x14ac:dyDescent="0.15">
      <c r="AA627"/>
      <c r="AB627"/>
      <c r="AC627"/>
      <c r="AD627"/>
      <c r="AE627"/>
      <c r="AF627" s="257"/>
      <c r="AG627" s="257"/>
      <c r="AH627"/>
      <c r="AI627"/>
      <c r="AJ627"/>
      <c r="AK627" s="33"/>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row>
    <row r="628" spans="27:69" x14ac:dyDescent="0.15">
      <c r="AA628"/>
      <c r="AB628"/>
      <c r="AC628"/>
      <c r="AD628"/>
      <c r="AE628"/>
      <c r="AF628" s="257"/>
      <c r="AG628" s="257"/>
      <c r="AH628"/>
      <c r="AI628"/>
      <c r="AJ628"/>
      <c r="AK628" s="33"/>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row>
    <row r="629" spans="27:69" x14ac:dyDescent="0.15">
      <c r="AA629"/>
      <c r="AB629"/>
      <c r="AC629"/>
      <c r="AD629"/>
      <c r="AE629"/>
      <c r="AF629" s="257"/>
      <c r="AG629" s="257"/>
      <c r="AH629"/>
      <c r="AI629"/>
      <c r="AJ629"/>
      <c r="AK629" s="33"/>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row>
    <row r="630" spans="27:69" x14ac:dyDescent="0.15">
      <c r="AA630"/>
      <c r="AB630"/>
      <c r="AC630"/>
      <c r="AD630"/>
      <c r="AE630"/>
      <c r="AF630" s="257"/>
      <c r="AG630" s="257"/>
      <c r="AH630"/>
      <c r="AI630"/>
      <c r="AJ630"/>
      <c r="AK630" s="33"/>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row>
    <row r="631" spans="27:69" x14ac:dyDescent="0.15">
      <c r="AA631"/>
      <c r="AB631"/>
      <c r="AC631"/>
      <c r="AD631"/>
      <c r="AE631"/>
      <c r="AF631" s="257"/>
      <c r="AG631" s="257"/>
      <c r="AH631"/>
      <c r="AI631"/>
      <c r="AJ631"/>
      <c r="AK631" s="33"/>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row>
    <row r="632" spans="27:69" x14ac:dyDescent="0.15">
      <c r="AA632"/>
      <c r="AB632"/>
      <c r="AC632"/>
      <c r="AD632"/>
      <c r="AE632"/>
      <c r="AF632" s="257"/>
      <c r="AG632" s="257"/>
      <c r="AH632"/>
      <c r="AI632"/>
      <c r="AJ632"/>
      <c r="AK632" s="33"/>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row>
    <row r="633" spans="27:69" x14ac:dyDescent="0.15">
      <c r="AA633"/>
      <c r="AB633"/>
      <c r="AC633"/>
      <c r="AD633"/>
      <c r="AE633"/>
      <c r="AF633" s="257"/>
      <c r="AG633" s="257"/>
      <c r="AH633"/>
      <c r="AI633"/>
      <c r="AJ633"/>
      <c r="AK633" s="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row>
    <row r="634" spans="27:69" x14ac:dyDescent="0.15">
      <c r="AA634"/>
      <c r="AB634"/>
      <c r="AC634"/>
      <c r="AD634"/>
      <c r="AE634"/>
      <c r="AF634" s="257"/>
      <c r="AG634" s="257"/>
      <c r="AH634"/>
      <c r="AI634"/>
      <c r="AJ634"/>
      <c r="AK634" s="33"/>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row>
    <row r="635" spans="27:69" x14ac:dyDescent="0.15">
      <c r="AA635"/>
      <c r="AB635"/>
      <c r="AC635"/>
      <c r="AD635"/>
      <c r="AE635"/>
      <c r="AF635" s="257"/>
      <c r="AG635" s="257"/>
      <c r="AH635"/>
      <c r="AI635"/>
      <c r="AJ635"/>
      <c r="AK635" s="33"/>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row>
    <row r="636" spans="27:69" x14ac:dyDescent="0.15">
      <c r="AA636"/>
      <c r="AB636"/>
      <c r="AC636"/>
      <c r="AD636"/>
      <c r="AE636"/>
      <c r="AF636" s="257"/>
      <c r="AG636" s="257"/>
      <c r="AH636"/>
      <c r="AI636"/>
      <c r="AJ636"/>
      <c r="AK636" s="33"/>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row>
    <row r="637" spans="27:69" x14ac:dyDescent="0.15">
      <c r="AA637"/>
      <c r="AB637"/>
      <c r="AC637"/>
      <c r="AD637"/>
      <c r="AE637"/>
      <c r="AF637" s="257"/>
      <c r="AG637" s="257"/>
      <c r="AH637"/>
      <c r="AI637"/>
      <c r="AJ637"/>
      <c r="AK637" s="33"/>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row>
    <row r="638" spans="27:69" x14ac:dyDescent="0.15">
      <c r="AA638"/>
      <c r="AB638"/>
      <c r="AC638"/>
      <c r="AD638"/>
      <c r="AE638"/>
      <c r="AF638" s="257"/>
      <c r="AG638" s="257"/>
      <c r="AH638"/>
      <c r="AI638"/>
      <c r="AJ638"/>
      <c r="AK638" s="33"/>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row>
    <row r="639" spans="27:69" x14ac:dyDescent="0.15">
      <c r="AA639"/>
      <c r="AB639"/>
      <c r="AC639"/>
      <c r="AD639"/>
      <c r="AE639"/>
      <c r="AF639" s="257"/>
      <c r="AG639" s="257"/>
      <c r="AH639"/>
      <c r="AI639"/>
      <c r="AJ639"/>
      <c r="AK639" s="33"/>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row>
    <row r="640" spans="27:69" x14ac:dyDescent="0.15">
      <c r="AA640"/>
      <c r="AB640"/>
      <c r="AC640"/>
      <c r="AD640"/>
      <c r="AE640"/>
      <c r="AF640" s="257"/>
      <c r="AG640" s="257"/>
      <c r="AH640"/>
      <c r="AI640"/>
      <c r="AJ640"/>
      <c r="AK640" s="33"/>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row>
    <row r="641" spans="27:69" x14ac:dyDescent="0.15">
      <c r="AA641"/>
      <c r="AB641"/>
      <c r="AC641"/>
      <c r="AD641"/>
      <c r="AE641"/>
      <c r="AF641" s="257"/>
      <c r="AG641" s="257"/>
      <c r="AH641"/>
      <c r="AI641"/>
      <c r="AJ641"/>
      <c r="AK641" s="33"/>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row>
    <row r="642" spans="27:69" x14ac:dyDescent="0.15">
      <c r="AA642"/>
      <c r="AB642"/>
      <c r="AC642"/>
      <c r="AD642"/>
      <c r="AE642"/>
      <c r="AF642" s="257"/>
      <c r="AG642" s="257"/>
      <c r="AH642"/>
      <c r="AI642"/>
      <c r="AJ642"/>
      <c r="AK642" s="33"/>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row>
    <row r="643" spans="27:69" x14ac:dyDescent="0.15">
      <c r="AA643"/>
      <c r="AB643"/>
      <c r="AC643"/>
      <c r="AD643"/>
      <c r="AE643"/>
      <c r="AF643" s="257"/>
      <c r="AG643" s="257"/>
      <c r="AH643"/>
      <c r="AI643"/>
      <c r="AJ643"/>
      <c r="AK643" s="3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row>
    <row r="644" spans="27:69" x14ac:dyDescent="0.15">
      <c r="AA644"/>
      <c r="AB644"/>
      <c r="AC644"/>
      <c r="AD644"/>
      <c r="AE644"/>
      <c r="AF644" s="257"/>
      <c r="AG644" s="257"/>
      <c r="AH644"/>
      <c r="AI644"/>
      <c r="AJ644"/>
      <c r="AK644" s="33"/>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row>
    <row r="645" spans="27:69" x14ac:dyDescent="0.15">
      <c r="AA645"/>
      <c r="AB645"/>
      <c r="AC645"/>
      <c r="AD645"/>
      <c r="AE645"/>
      <c r="AF645" s="257"/>
      <c r="AG645" s="257"/>
      <c r="AH645"/>
      <c r="AI645"/>
      <c r="AJ645"/>
      <c r="AK645" s="33"/>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row>
    <row r="646" spans="27:69" x14ac:dyDescent="0.15">
      <c r="AA646"/>
      <c r="AB646"/>
      <c r="AC646"/>
      <c r="AD646"/>
      <c r="AE646"/>
      <c r="AF646" s="257"/>
      <c r="AG646" s="257"/>
      <c r="AH646"/>
      <c r="AI646"/>
      <c r="AJ646"/>
      <c r="AK646" s="33"/>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row>
    <row r="647" spans="27:69" x14ac:dyDescent="0.15">
      <c r="AA647"/>
      <c r="AB647"/>
      <c r="AC647"/>
      <c r="AD647"/>
      <c r="AE647"/>
      <c r="AF647" s="257"/>
      <c r="AG647" s="257"/>
      <c r="AH647"/>
      <c r="AI647"/>
      <c r="AJ647"/>
      <c r="AK647" s="33"/>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row>
    <row r="648" spans="27:69" x14ac:dyDescent="0.15">
      <c r="AA648"/>
      <c r="AB648"/>
      <c r="AC648"/>
      <c r="AD648"/>
      <c r="AE648"/>
      <c r="AF648" s="257"/>
      <c r="AG648" s="257"/>
      <c r="AH648"/>
      <c r="AI648"/>
      <c r="AJ648"/>
      <c r="AK648" s="33"/>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row>
    <row r="649" spans="27:69" x14ac:dyDescent="0.15">
      <c r="AA649"/>
      <c r="AB649"/>
      <c r="AC649"/>
      <c r="AD649"/>
      <c r="AE649"/>
      <c r="AF649" s="257"/>
      <c r="AG649" s="257"/>
      <c r="AH649"/>
      <c r="AI649"/>
      <c r="AJ649"/>
      <c r="AK649" s="33"/>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row>
    <row r="650" spans="27:69" x14ac:dyDescent="0.15">
      <c r="AA650"/>
      <c r="AB650"/>
      <c r="AC650"/>
      <c r="AD650"/>
      <c r="AE650"/>
      <c r="AF650" s="257"/>
      <c r="AG650" s="257"/>
      <c r="AH650"/>
      <c r="AI650"/>
      <c r="AJ650"/>
      <c r="AK650" s="33"/>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row>
    <row r="651" spans="27:69" x14ac:dyDescent="0.15">
      <c r="AA651"/>
      <c r="AB651"/>
      <c r="AC651"/>
      <c r="AD651"/>
      <c r="AE651"/>
      <c r="AF651" s="257"/>
      <c r="AG651" s="257"/>
      <c r="AH651"/>
      <c r="AI651"/>
      <c r="AJ651"/>
      <c r="AK651" s="33"/>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row>
    <row r="652" spans="27:69" x14ac:dyDescent="0.15">
      <c r="AA652"/>
      <c r="AB652"/>
      <c r="AC652"/>
      <c r="AD652"/>
      <c r="AE652"/>
      <c r="AF652" s="257"/>
      <c r="AG652" s="257"/>
      <c r="AH652"/>
      <c r="AI652"/>
      <c r="AJ652"/>
      <c r="AK652" s="33"/>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row>
    <row r="653" spans="27:69" x14ac:dyDescent="0.15">
      <c r="AA653"/>
      <c r="AB653"/>
      <c r="AC653"/>
      <c r="AD653"/>
      <c r="AE653"/>
      <c r="AF653" s="257"/>
      <c r="AG653" s="257"/>
      <c r="AH653"/>
      <c r="AI653"/>
      <c r="AJ653"/>
      <c r="AK653" s="3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row>
    <row r="654" spans="27:69" x14ac:dyDescent="0.15">
      <c r="AA654"/>
      <c r="AB654"/>
      <c r="AC654"/>
      <c r="AD654"/>
      <c r="AE654"/>
      <c r="AF654" s="257"/>
      <c r="AG654" s="257"/>
      <c r="AH654"/>
      <c r="AI654"/>
      <c r="AJ654"/>
      <c r="AK654" s="33"/>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row>
    <row r="655" spans="27:69" x14ac:dyDescent="0.15">
      <c r="AA655"/>
      <c r="AB655"/>
      <c r="AC655"/>
      <c r="AD655"/>
      <c r="AE655"/>
      <c r="AF655" s="257"/>
      <c r="AG655" s="257"/>
      <c r="AH655"/>
      <c r="AI655"/>
      <c r="AJ655"/>
      <c r="AK655" s="33"/>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row>
    <row r="656" spans="27:69" x14ac:dyDescent="0.15">
      <c r="AA656"/>
      <c r="AB656"/>
      <c r="AC656"/>
      <c r="AD656"/>
      <c r="AE656"/>
      <c r="AF656" s="257"/>
      <c r="AG656" s="257"/>
      <c r="AH656"/>
      <c r="AI656"/>
      <c r="AJ656"/>
      <c r="AK656" s="33"/>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row>
    <row r="657" spans="27:69" x14ac:dyDescent="0.15">
      <c r="AA657"/>
      <c r="AB657"/>
      <c r="AC657"/>
      <c r="AD657"/>
      <c r="AE657"/>
      <c r="AF657" s="257"/>
      <c r="AG657" s="257"/>
      <c r="AH657"/>
      <c r="AI657"/>
      <c r="AJ657"/>
      <c r="AK657" s="33"/>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row>
    <row r="658" spans="27:69" x14ac:dyDescent="0.15">
      <c r="AA658"/>
      <c r="AB658"/>
      <c r="AC658"/>
      <c r="AD658"/>
      <c r="AE658"/>
      <c r="AF658" s="257"/>
      <c r="AG658" s="257"/>
      <c r="AH658"/>
      <c r="AI658"/>
      <c r="AJ658"/>
      <c r="AK658" s="33"/>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row>
    <row r="659" spans="27:69" x14ac:dyDescent="0.15">
      <c r="AA659"/>
      <c r="AB659"/>
      <c r="AC659"/>
      <c r="AD659"/>
      <c r="AE659"/>
      <c r="AF659" s="257"/>
      <c r="AG659" s="257"/>
      <c r="AH659"/>
      <c r="AI659"/>
      <c r="AJ659"/>
      <c r="AK659" s="33"/>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row>
    <row r="660" spans="27:69" x14ac:dyDescent="0.15">
      <c r="AA660"/>
      <c r="AB660"/>
      <c r="AC660"/>
      <c r="AD660"/>
      <c r="AE660"/>
      <c r="AF660" s="257"/>
      <c r="AG660" s="257"/>
      <c r="AH660"/>
      <c r="AI660"/>
      <c r="AJ660"/>
      <c r="AK660" s="33"/>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row>
    <row r="661" spans="27:69" x14ac:dyDescent="0.15">
      <c r="AA661"/>
      <c r="AB661"/>
      <c r="AC661"/>
      <c r="AD661"/>
      <c r="AE661"/>
      <c r="AF661" s="257"/>
      <c r="AG661" s="257"/>
      <c r="AH661"/>
      <c r="AI661"/>
      <c r="AJ661"/>
      <c r="AK661" s="33"/>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row>
    <row r="662" spans="27:69" x14ac:dyDescent="0.15">
      <c r="AA662"/>
      <c r="AB662"/>
      <c r="AC662"/>
      <c r="AD662"/>
      <c r="AE662"/>
      <c r="AF662" s="257"/>
      <c r="AG662" s="257"/>
      <c r="AH662"/>
      <c r="AI662"/>
      <c r="AJ662"/>
      <c r="AK662" s="33"/>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row>
    <row r="663" spans="27:69" x14ac:dyDescent="0.15">
      <c r="AA663"/>
      <c r="AB663"/>
      <c r="AC663"/>
      <c r="AD663"/>
      <c r="AE663"/>
      <c r="AF663" s="257"/>
      <c r="AG663" s="257"/>
      <c r="AH663"/>
      <c r="AI663"/>
      <c r="AJ663"/>
      <c r="AK663" s="3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row>
    <row r="664" spans="27:69" x14ac:dyDescent="0.15">
      <c r="AA664"/>
      <c r="AB664"/>
      <c r="AC664"/>
      <c r="AD664"/>
      <c r="AE664"/>
      <c r="AF664" s="257"/>
      <c r="AG664" s="257"/>
      <c r="AH664"/>
      <c r="AI664"/>
      <c r="AJ664"/>
      <c r="AK664" s="33"/>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row>
    <row r="665" spans="27:69" x14ac:dyDescent="0.15">
      <c r="AA665"/>
      <c r="AB665"/>
      <c r="AC665"/>
      <c r="AD665"/>
      <c r="AE665"/>
      <c r="AF665" s="257"/>
      <c r="AG665" s="257"/>
      <c r="AH665"/>
      <c r="AI665"/>
      <c r="AJ665"/>
      <c r="AK665" s="33"/>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row>
    <row r="666" spans="27:69" x14ac:dyDescent="0.15">
      <c r="AA666"/>
      <c r="AB666"/>
      <c r="AC666"/>
      <c r="AD666"/>
      <c r="AE666"/>
      <c r="AF666" s="257"/>
      <c r="AG666" s="257"/>
      <c r="AH666"/>
      <c r="AI666"/>
      <c r="AJ666"/>
      <c r="AK666" s="33"/>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row>
    <row r="667" spans="27:69" x14ac:dyDescent="0.15">
      <c r="AA667"/>
      <c r="AB667"/>
      <c r="AC667"/>
      <c r="AD667"/>
      <c r="AE667"/>
      <c r="AF667" s="257"/>
      <c r="AG667" s="257"/>
      <c r="AH667"/>
      <c r="AI667"/>
      <c r="AJ667"/>
      <c r="AK667" s="33"/>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row>
    <row r="668" spans="27:69" x14ac:dyDescent="0.15">
      <c r="AA668"/>
      <c r="AB668"/>
      <c r="AC668"/>
      <c r="AD668"/>
      <c r="AE668"/>
      <c r="AF668" s="257"/>
      <c r="AG668" s="257"/>
      <c r="AH668"/>
      <c r="AI668"/>
      <c r="AJ668"/>
      <c r="AK668" s="33"/>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row>
    <row r="669" spans="27:69" x14ac:dyDescent="0.15">
      <c r="AA669"/>
      <c r="AB669"/>
      <c r="AC669"/>
      <c r="AD669"/>
      <c r="AE669"/>
      <c r="AF669" s="257"/>
      <c r="AG669" s="257"/>
      <c r="AH669"/>
      <c r="AI669"/>
      <c r="AJ669"/>
      <c r="AK669" s="33"/>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row>
    <row r="670" spans="27:69" x14ac:dyDescent="0.15">
      <c r="AA670"/>
      <c r="AB670"/>
      <c r="AC670"/>
      <c r="AD670"/>
      <c r="AE670"/>
      <c r="AF670" s="257"/>
      <c r="AG670" s="257"/>
      <c r="AH670"/>
      <c r="AI670"/>
      <c r="AJ670"/>
      <c r="AK670" s="33"/>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row>
    <row r="671" spans="27:69" x14ac:dyDescent="0.15">
      <c r="AA671"/>
      <c r="AB671"/>
      <c r="AC671"/>
      <c r="AD671"/>
      <c r="AE671"/>
      <c r="AF671" s="257"/>
      <c r="AG671" s="257"/>
      <c r="AH671"/>
      <c r="AI671"/>
      <c r="AJ671"/>
      <c r="AK671" s="33"/>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row>
    <row r="672" spans="27:69" x14ac:dyDescent="0.15">
      <c r="AA672"/>
      <c r="AB672"/>
      <c r="AC672"/>
      <c r="AD672"/>
      <c r="AE672"/>
      <c r="AF672" s="257"/>
      <c r="AG672" s="257"/>
      <c r="AH672"/>
      <c r="AI672"/>
      <c r="AJ672"/>
      <c r="AK672" s="33"/>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row>
    <row r="673" spans="27:69" x14ac:dyDescent="0.15">
      <c r="AA673"/>
      <c r="AB673"/>
      <c r="AC673"/>
      <c r="AD673"/>
      <c r="AE673"/>
      <c r="AF673" s="257"/>
      <c r="AG673" s="257"/>
      <c r="AH673"/>
      <c r="AI673"/>
      <c r="AJ673"/>
      <c r="AK673" s="3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row>
    <row r="674" spans="27:69" x14ac:dyDescent="0.15">
      <c r="AA674"/>
      <c r="AB674"/>
      <c r="AC674"/>
      <c r="AD674"/>
      <c r="AE674"/>
      <c r="AF674" s="257"/>
      <c r="AG674" s="257"/>
      <c r="AH674"/>
      <c r="AI674"/>
      <c r="AJ674"/>
      <c r="AK674" s="33"/>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row>
    <row r="675" spans="27:69" x14ac:dyDescent="0.15">
      <c r="AA675"/>
      <c r="AB675"/>
      <c r="AC675"/>
      <c r="AD675"/>
      <c r="AE675"/>
      <c r="AF675" s="257"/>
      <c r="AG675" s="257"/>
      <c r="AH675"/>
      <c r="AI675"/>
      <c r="AJ675"/>
      <c r="AK675" s="33"/>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row>
    <row r="676" spans="27:69" x14ac:dyDescent="0.15">
      <c r="AA676"/>
      <c r="AB676"/>
      <c r="AC676"/>
      <c r="AD676"/>
      <c r="AE676"/>
      <c r="AF676" s="257"/>
      <c r="AG676" s="257"/>
      <c r="AH676"/>
      <c r="AI676"/>
      <c r="AJ676"/>
      <c r="AK676" s="33"/>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row>
    <row r="677" spans="27:69" x14ac:dyDescent="0.15">
      <c r="AA677"/>
      <c r="AB677"/>
      <c r="AC677"/>
      <c r="AD677"/>
      <c r="AE677"/>
      <c r="AF677" s="257"/>
      <c r="AG677" s="257"/>
      <c r="AH677"/>
      <c r="AI677"/>
      <c r="AJ677"/>
      <c r="AK677" s="33"/>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row>
    <row r="678" spans="27:69" x14ac:dyDescent="0.15">
      <c r="AA678"/>
      <c r="AB678"/>
      <c r="AC678"/>
      <c r="AD678"/>
      <c r="AE678"/>
      <c r="AF678" s="257"/>
      <c r="AG678" s="257"/>
      <c r="AH678"/>
      <c r="AI678"/>
      <c r="AJ678"/>
      <c r="AK678" s="33"/>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row>
    <row r="679" spans="27:69" x14ac:dyDescent="0.15">
      <c r="AA679"/>
      <c r="AB679"/>
      <c r="AC679"/>
      <c r="AD679"/>
      <c r="AE679"/>
      <c r="AF679" s="257"/>
      <c r="AG679" s="257"/>
      <c r="AH679"/>
      <c r="AI679"/>
      <c r="AJ679"/>
      <c r="AK679" s="33"/>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row>
    <row r="680" spans="27:69" x14ac:dyDescent="0.15">
      <c r="AA680"/>
      <c r="AB680"/>
      <c r="AC680"/>
      <c r="AD680"/>
      <c r="AE680"/>
      <c r="AF680" s="257"/>
      <c r="AG680" s="257"/>
      <c r="AH680"/>
      <c r="AI680"/>
      <c r="AJ680"/>
      <c r="AK680" s="33"/>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row>
    <row r="681" spans="27:69" x14ac:dyDescent="0.15">
      <c r="AA681"/>
      <c r="AB681"/>
      <c r="AC681"/>
      <c r="AD681"/>
      <c r="AE681"/>
      <c r="AF681" s="257"/>
      <c r="AG681" s="257"/>
      <c r="AH681"/>
      <c r="AI681"/>
      <c r="AJ681"/>
      <c r="AK681" s="33"/>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row>
    <row r="682" spans="27:69" x14ac:dyDescent="0.15">
      <c r="AA682"/>
      <c r="AB682"/>
      <c r="AC682"/>
      <c r="AD682"/>
      <c r="AE682"/>
      <c r="AF682" s="257"/>
      <c r="AG682" s="257"/>
      <c r="AH682"/>
      <c r="AI682"/>
      <c r="AJ682"/>
      <c r="AK682" s="33"/>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row>
    <row r="683" spans="27:69" x14ac:dyDescent="0.15">
      <c r="AA683"/>
      <c r="AB683"/>
      <c r="AC683"/>
      <c r="AD683"/>
      <c r="AE683"/>
      <c r="AF683" s="257"/>
      <c r="AG683" s="257"/>
      <c r="AH683"/>
      <c r="AI683"/>
      <c r="AJ683"/>
      <c r="AK683" s="3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row>
    <row r="684" spans="27:69" x14ac:dyDescent="0.15">
      <c r="AA684"/>
      <c r="AB684"/>
      <c r="AC684"/>
      <c r="AD684"/>
      <c r="AE684"/>
      <c r="AF684" s="257"/>
      <c r="AG684" s="257"/>
      <c r="AH684"/>
      <c r="AI684"/>
      <c r="AJ684"/>
      <c r="AK684" s="33"/>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row>
    <row r="685" spans="27:69" x14ac:dyDescent="0.15">
      <c r="AA685"/>
      <c r="AB685"/>
      <c r="AC685"/>
      <c r="AD685"/>
      <c r="AE685"/>
      <c r="AF685" s="257"/>
      <c r="AG685" s="257"/>
      <c r="AH685"/>
      <c r="AI685"/>
      <c r="AJ685"/>
      <c r="AK685" s="33"/>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row>
    <row r="686" spans="27:69" x14ac:dyDescent="0.15">
      <c r="AA686"/>
      <c r="AB686"/>
      <c r="AC686"/>
      <c r="AD686"/>
      <c r="AE686"/>
      <c r="AF686" s="257"/>
      <c r="AG686" s="257"/>
      <c r="AH686"/>
      <c r="AI686"/>
      <c r="AJ686"/>
      <c r="AK686" s="33"/>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row>
    <row r="687" spans="27:69" x14ac:dyDescent="0.15">
      <c r="AA687"/>
      <c r="AB687"/>
      <c r="AC687"/>
      <c r="AD687"/>
      <c r="AE687"/>
      <c r="AF687" s="257"/>
      <c r="AG687" s="257"/>
      <c r="AH687"/>
      <c r="AI687"/>
      <c r="AJ687"/>
      <c r="AK687" s="33"/>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row>
    <row r="688" spans="27:69" x14ac:dyDescent="0.15">
      <c r="AA688"/>
      <c r="AB688"/>
      <c r="AC688"/>
      <c r="AD688"/>
      <c r="AE688"/>
      <c r="AF688" s="257"/>
      <c r="AG688" s="257"/>
      <c r="AH688"/>
      <c r="AI688"/>
      <c r="AJ688"/>
      <c r="AK688" s="33"/>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row>
    <row r="689" spans="27:69" x14ac:dyDescent="0.15">
      <c r="AA689"/>
      <c r="AB689"/>
      <c r="AC689"/>
      <c r="AD689"/>
      <c r="AE689"/>
      <c r="AF689" s="257"/>
      <c r="AG689" s="257"/>
      <c r="AH689"/>
      <c r="AI689"/>
      <c r="AJ689"/>
      <c r="AK689" s="33"/>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row>
    <row r="690" spans="27:69" x14ac:dyDescent="0.15">
      <c r="AA690"/>
      <c r="AB690"/>
      <c r="AC690"/>
      <c r="AD690"/>
      <c r="AE690"/>
      <c r="AF690" s="257"/>
      <c r="AG690" s="257"/>
      <c r="AH690"/>
      <c r="AI690"/>
      <c r="AJ690"/>
      <c r="AK690" s="33"/>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row>
    <row r="691" spans="27:69" x14ac:dyDescent="0.15">
      <c r="AA691"/>
      <c r="AB691"/>
      <c r="AC691"/>
      <c r="AD691"/>
      <c r="AE691"/>
      <c r="AF691" s="257"/>
      <c r="AG691" s="257"/>
      <c r="AH691"/>
      <c r="AI691"/>
      <c r="AJ691"/>
      <c r="AK691" s="33"/>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row>
    <row r="692" spans="27:69" x14ac:dyDescent="0.15">
      <c r="AA692"/>
      <c r="AB692"/>
      <c r="AC692"/>
      <c r="AD692"/>
      <c r="AE692"/>
      <c r="AF692" s="257"/>
      <c r="AG692" s="257"/>
      <c r="AH692"/>
      <c r="AI692"/>
      <c r="AJ692"/>
      <c r="AK692" s="33"/>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row>
    <row r="693" spans="27:69" x14ac:dyDescent="0.15">
      <c r="AA693"/>
      <c r="AB693"/>
      <c r="AC693"/>
      <c r="AD693"/>
      <c r="AE693"/>
      <c r="AF693" s="257"/>
      <c r="AG693" s="257"/>
      <c r="AH693"/>
      <c r="AI693"/>
      <c r="AJ693"/>
      <c r="AK693" s="3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row>
    <row r="694" spans="27:69" x14ac:dyDescent="0.15">
      <c r="AA694"/>
      <c r="AB694"/>
      <c r="AC694"/>
      <c r="AD694"/>
      <c r="AE694"/>
      <c r="AF694" s="257"/>
      <c r="AG694" s="257"/>
      <c r="AH694"/>
      <c r="AI694"/>
      <c r="AJ694"/>
      <c r="AK694" s="33"/>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row>
    <row r="695" spans="27:69" x14ac:dyDescent="0.15">
      <c r="AA695"/>
      <c r="AB695"/>
      <c r="AC695"/>
      <c r="AD695"/>
      <c r="AE695"/>
      <c r="AF695" s="257"/>
      <c r="AG695" s="257"/>
      <c r="AH695"/>
      <c r="AI695"/>
      <c r="AJ695"/>
      <c r="AK695" s="33"/>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row>
    <row r="696" spans="27:69" x14ac:dyDescent="0.15">
      <c r="AA696"/>
      <c r="AB696"/>
      <c r="AC696"/>
      <c r="AD696"/>
      <c r="AE696"/>
      <c r="AF696" s="257"/>
      <c r="AG696" s="257"/>
      <c r="AH696"/>
      <c r="AI696"/>
      <c r="AJ696"/>
      <c r="AK696" s="33"/>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row>
    <row r="697" spans="27:69" x14ac:dyDescent="0.15">
      <c r="AA697"/>
      <c r="AB697"/>
      <c r="AC697"/>
      <c r="AD697"/>
      <c r="AE697"/>
      <c r="AF697" s="257"/>
      <c r="AG697" s="257"/>
      <c r="AH697"/>
      <c r="AI697"/>
      <c r="AJ697"/>
      <c r="AK697" s="33"/>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row>
    <row r="698" spans="27:69" x14ac:dyDescent="0.15">
      <c r="AA698"/>
      <c r="AB698"/>
      <c r="AC698"/>
      <c r="AD698"/>
      <c r="AE698"/>
      <c r="AF698" s="257"/>
      <c r="AG698" s="257"/>
      <c r="AH698"/>
      <c r="AI698"/>
      <c r="AJ698"/>
      <c r="AK698" s="33"/>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row>
    <row r="699" spans="27:69" x14ac:dyDescent="0.15">
      <c r="AA699"/>
      <c r="AB699"/>
      <c r="AC699"/>
      <c r="AD699"/>
      <c r="AE699"/>
      <c r="AF699" s="257"/>
      <c r="AG699" s="257"/>
      <c r="AH699"/>
      <c r="AI699"/>
      <c r="AJ699"/>
      <c r="AK699" s="33"/>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row>
    <row r="700" spans="27:69" x14ac:dyDescent="0.15">
      <c r="AA700"/>
      <c r="AB700"/>
      <c r="AC700"/>
      <c r="AD700"/>
      <c r="AE700"/>
      <c r="AF700" s="257"/>
      <c r="AG700" s="257"/>
      <c r="AH700"/>
      <c r="AI700"/>
      <c r="AJ700"/>
      <c r="AK700" s="33"/>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row>
    <row r="701" spans="27:69" x14ac:dyDescent="0.15">
      <c r="AA701"/>
      <c r="AB701"/>
      <c r="AC701"/>
      <c r="AD701"/>
      <c r="AE701"/>
      <c r="AF701" s="257"/>
      <c r="AG701" s="257"/>
      <c r="AH701"/>
      <c r="AI701"/>
      <c r="AJ701"/>
      <c r="AK701" s="33"/>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row>
    <row r="702" spans="27:69" x14ac:dyDescent="0.15">
      <c r="AA702"/>
      <c r="AB702"/>
      <c r="AC702"/>
      <c r="AD702"/>
      <c r="AE702"/>
      <c r="AF702" s="257"/>
      <c r="AG702" s="257"/>
      <c r="AH702"/>
      <c r="AI702"/>
      <c r="AJ702"/>
      <c r="AK702" s="33"/>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row>
    <row r="703" spans="27:69" x14ac:dyDescent="0.15">
      <c r="AA703"/>
      <c r="AB703"/>
      <c r="AC703"/>
      <c r="AD703"/>
      <c r="AE703"/>
      <c r="AF703" s="257"/>
      <c r="AG703" s="257"/>
      <c r="AH703"/>
      <c r="AI703"/>
      <c r="AJ703"/>
      <c r="AK703" s="3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row>
    <row r="704" spans="27:69" x14ac:dyDescent="0.15">
      <c r="AA704"/>
      <c r="AB704"/>
      <c r="AC704"/>
      <c r="AD704"/>
      <c r="AE704"/>
      <c r="AF704" s="257"/>
      <c r="AG704" s="257"/>
      <c r="AH704"/>
      <c r="AI704"/>
      <c r="AJ704"/>
      <c r="AK704" s="33"/>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row>
    <row r="705" spans="27:69" x14ac:dyDescent="0.15">
      <c r="AA705"/>
      <c r="AB705"/>
      <c r="AC705"/>
      <c r="AD705"/>
      <c r="AE705"/>
      <c r="AF705" s="257"/>
      <c r="AG705" s="257"/>
      <c r="AH705"/>
      <c r="AI705"/>
      <c r="AJ705"/>
      <c r="AK705" s="33"/>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row>
    <row r="706" spans="27:69" x14ac:dyDescent="0.15">
      <c r="AA706"/>
      <c r="AB706"/>
      <c r="AC706"/>
      <c r="AD706"/>
      <c r="AE706"/>
      <c r="AF706" s="257"/>
      <c r="AG706" s="257"/>
      <c r="AH706"/>
      <c r="AI706"/>
      <c r="AJ706"/>
      <c r="AK706" s="33"/>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row>
    <row r="707" spans="27:69" x14ac:dyDescent="0.15">
      <c r="AA707"/>
      <c r="AB707"/>
      <c r="AC707"/>
      <c r="AD707"/>
      <c r="AE707"/>
      <c r="AF707" s="257"/>
      <c r="AG707" s="257"/>
      <c r="AH707"/>
      <c r="AI707"/>
      <c r="AJ707"/>
      <c r="AK707" s="33"/>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row>
    <row r="708" spans="27:69" x14ac:dyDescent="0.15">
      <c r="AA708"/>
      <c r="AB708"/>
      <c r="AC708"/>
      <c r="AD708"/>
      <c r="AE708"/>
      <c r="AF708" s="257"/>
      <c r="AG708" s="257"/>
      <c r="AH708"/>
      <c r="AI708"/>
      <c r="AJ708"/>
      <c r="AK708" s="33"/>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row>
    <row r="709" spans="27:69" x14ac:dyDescent="0.15">
      <c r="AA709"/>
      <c r="AB709"/>
      <c r="AC709"/>
      <c r="AD709"/>
      <c r="AE709"/>
      <c r="AF709" s="257"/>
      <c r="AG709" s="257"/>
      <c r="AH709"/>
      <c r="AI709"/>
      <c r="AJ709"/>
      <c r="AK709" s="33"/>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row>
    <row r="710" spans="27:69" x14ac:dyDescent="0.15">
      <c r="AA710"/>
      <c r="AB710"/>
      <c r="AC710"/>
      <c r="AD710"/>
      <c r="AE710"/>
      <c r="AF710" s="257"/>
      <c r="AG710" s="257"/>
      <c r="AH710"/>
      <c r="AI710"/>
      <c r="AJ710"/>
      <c r="AK710" s="33"/>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row>
    <row r="711" spans="27:69" x14ac:dyDescent="0.15">
      <c r="AA711"/>
      <c r="AB711"/>
      <c r="AC711"/>
      <c r="AD711"/>
      <c r="AE711"/>
      <c r="AF711" s="257"/>
      <c r="AG711" s="257"/>
      <c r="AH711"/>
      <c r="AI711"/>
      <c r="AJ711"/>
      <c r="AK711" s="33"/>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row>
    <row r="712" spans="27:69" x14ac:dyDescent="0.15">
      <c r="AA712"/>
      <c r="AB712"/>
      <c r="AC712"/>
      <c r="AD712"/>
      <c r="AE712"/>
      <c r="AF712" s="257"/>
      <c r="AG712" s="257"/>
      <c r="AH712"/>
      <c r="AI712"/>
      <c r="AJ712"/>
      <c r="AK712" s="33"/>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row>
    <row r="713" spans="27:69" x14ac:dyDescent="0.15">
      <c r="AA713"/>
      <c r="AB713"/>
      <c r="AC713"/>
      <c r="AD713"/>
      <c r="AE713"/>
      <c r="AF713" s="257"/>
      <c r="AG713" s="257"/>
      <c r="AH713"/>
      <c r="AI713"/>
      <c r="AJ713"/>
      <c r="AK713" s="3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row>
    <row r="714" spans="27:69" x14ac:dyDescent="0.15">
      <c r="AA714"/>
      <c r="AB714"/>
      <c r="AC714"/>
      <c r="AD714"/>
      <c r="AE714"/>
      <c r="AF714" s="257"/>
      <c r="AG714" s="257"/>
      <c r="AH714"/>
      <c r="AI714"/>
      <c r="AJ714"/>
      <c r="AK714" s="33"/>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row>
    <row r="715" spans="27:69" x14ac:dyDescent="0.15">
      <c r="AA715"/>
      <c r="AB715"/>
      <c r="AC715"/>
      <c r="AD715"/>
      <c r="AE715"/>
      <c r="AF715" s="257"/>
      <c r="AG715" s="257"/>
      <c r="AH715"/>
      <c r="AI715"/>
      <c r="AJ715"/>
      <c r="AK715" s="33"/>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row>
    <row r="716" spans="27:69" x14ac:dyDescent="0.15">
      <c r="AA716"/>
      <c r="AB716"/>
      <c r="AC716"/>
      <c r="AD716"/>
      <c r="AE716"/>
      <c r="AF716" s="257"/>
      <c r="AG716" s="257"/>
      <c r="AH716"/>
      <c r="AI716"/>
      <c r="AJ716"/>
      <c r="AK716" s="33"/>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row>
    <row r="717" spans="27:69" x14ac:dyDescent="0.15">
      <c r="AA717"/>
      <c r="AB717"/>
      <c r="AC717"/>
      <c r="AD717"/>
      <c r="AE717"/>
      <c r="AF717" s="257"/>
      <c r="AG717" s="257"/>
      <c r="AH717"/>
      <c r="AI717"/>
      <c r="AJ717"/>
      <c r="AK717" s="33"/>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row>
    <row r="718" spans="27:69" x14ac:dyDescent="0.15">
      <c r="AA718"/>
      <c r="AB718"/>
      <c r="AC718"/>
      <c r="AD718"/>
      <c r="AE718"/>
      <c r="AF718" s="257"/>
      <c r="AG718" s="257"/>
      <c r="AH718"/>
      <c r="AI718"/>
      <c r="AJ718"/>
      <c r="AK718" s="33"/>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row>
    <row r="719" spans="27:69" x14ac:dyDescent="0.15">
      <c r="AA719"/>
      <c r="AB719"/>
      <c r="AC719"/>
      <c r="AD719"/>
      <c r="AE719"/>
      <c r="AF719" s="257"/>
      <c r="AG719" s="257"/>
      <c r="AH719"/>
      <c r="AI719"/>
      <c r="AJ719"/>
      <c r="AK719" s="33"/>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row>
    <row r="720" spans="27:69" x14ac:dyDescent="0.15">
      <c r="AA720"/>
      <c r="AB720"/>
      <c r="AC720"/>
      <c r="AD720"/>
      <c r="AE720"/>
      <c r="AF720" s="257"/>
      <c r="AG720" s="257"/>
      <c r="AH720"/>
      <c r="AI720"/>
      <c r="AJ720"/>
      <c r="AK720" s="33"/>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row>
    <row r="721" spans="27:69" x14ac:dyDescent="0.15">
      <c r="AA721"/>
      <c r="AB721"/>
      <c r="AC721"/>
      <c r="AD721"/>
      <c r="AE721"/>
      <c r="AF721" s="257"/>
      <c r="AG721" s="257"/>
      <c r="AH721"/>
      <c r="AI721"/>
      <c r="AJ721"/>
      <c r="AK721" s="33"/>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row>
    <row r="722" spans="27:69" x14ac:dyDescent="0.15">
      <c r="AA722"/>
      <c r="AB722"/>
      <c r="AC722"/>
      <c r="AD722"/>
      <c r="AE722"/>
      <c r="AF722" s="257"/>
      <c r="AG722" s="257"/>
      <c r="AH722"/>
      <c r="AI722"/>
      <c r="AJ722"/>
      <c r="AK722" s="33"/>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row>
    <row r="723" spans="27:69" x14ac:dyDescent="0.15">
      <c r="AA723"/>
      <c r="AB723"/>
      <c r="AC723"/>
      <c r="AD723"/>
      <c r="AE723"/>
      <c r="AF723" s="257"/>
      <c r="AG723" s="257"/>
      <c r="AH723"/>
      <c r="AI723"/>
      <c r="AJ723"/>
      <c r="AK723" s="3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row>
    <row r="724" spans="27:69" x14ac:dyDescent="0.15">
      <c r="AA724"/>
      <c r="AB724"/>
      <c r="AC724"/>
      <c r="AD724"/>
      <c r="AE724"/>
      <c r="AF724" s="257"/>
      <c r="AG724" s="257"/>
      <c r="AH724"/>
      <c r="AI724"/>
      <c r="AJ724"/>
      <c r="AK724" s="33"/>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row>
    <row r="725" spans="27:69" x14ac:dyDescent="0.15">
      <c r="AA725"/>
      <c r="AB725"/>
      <c r="AC725"/>
      <c r="AD725"/>
      <c r="AE725"/>
      <c r="AF725" s="257"/>
      <c r="AG725" s="257"/>
      <c r="AH725"/>
      <c r="AI725"/>
      <c r="AJ725"/>
      <c r="AK725" s="33"/>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row>
    <row r="726" spans="27:69" x14ac:dyDescent="0.15">
      <c r="AA726"/>
      <c r="AB726"/>
      <c r="AC726"/>
      <c r="AD726"/>
      <c r="AE726"/>
      <c r="AF726" s="257"/>
      <c r="AG726" s="257"/>
      <c r="AH726"/>
      <c r="AI726"/>
      <c r="AJ726"/>
      <c r="AK726" s="33"/>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row>
    <row r="727" spans="27:69" x14ac:dyDescent="0.15">
      <c r="AA727"/>
      <c r="AB727"/>
      <c r="AC727"/>
      <c r="AD727"/>
      <c r="AE727"/>
      <c r="AF727" s="257"/>
      <c r="AG727" s="257"/>
      <c r="AH727"/>
      <c r="AI727"/>
      <c r="AJ727"/>
      <c r="AK727" s="33"/>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row>
    <row r="728" spans="27:69" x14ac:dyDescent="0.15">
      <c r="AA728"/>
      <c r="AB728"/>
      <c r="AC728"/>
      <c r="AD728"/>
      <c r="AE728"/>
      <c r="AF728" s="257"/>
      <c r="AG728" s="257"/>
      <c r="AH728"/>
      <c r="AI728"/>
      <c r="AJ728"/>
      <c r="AK728" s="33"/>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row>
    <row r="729" spans="27:69" x14ac:dyDescent="0.15">
      <c r="AA729"/>
      <c r="AB729"/>
      <c r="AC729"/>
      <c r="AD729"/>
      <c r="AE729"/>
      <c r="AF729" s="257"/>
      <c r="AG729" s="257"/>
      <c r="AH729"/>
      <c r="AI729"/>
      <c r="AJ729"/>
      <c r="AK729" s="33"/>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row>
    <row r="730" spans="27:69" x14ac:dyDescent="0.15">
      <c r="AA730"/>
      <c r="AB730"/>
      <c r="AC730"/>
      <c r="AD730"/>
      <c r="AE730"/>
      <c r="AF730" s="257"/>
      <c r="AG730" s="257"/>
      <c r="AH730"/>
      <c r="AI730"/>
      <c r="AJ730"/>
      <c r="AK730" s="33"/>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row>
    <row r="731" spans="27:69" x14ac:dyDescent="0.15">
      <c r="AA731"/>
      <c r="AB731"/>
      <c r="AC731"/>
      <c r="AD731"/>
      <c r="AE731"/>
      <c r="AF731" s="257"/>
      <c r="AG731" s="257"/>
      <c r="AH731"/>
      <c r="AI731"/>
      <c r="AJ731"/>
      <c r="AK731" s="33"/>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row>
    <row r="732" spans="27:69" x14ac:dyDescent="0.15">
      <c r="AA732"/>
      <c r="AB732"/>
      <c r="AC732"/>
      <c r="AD732"/>
      <c r="AE732"/>
      <c r="AF732" s="257"/>
      <c r="AG732" s="257"/>
      <c r="AH732"/>
      <c r="AI732"/>
      <c r="AJ732"/>
      <c r="AK732" s="33"/>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row>
    <row r="733" spans="27:69" x14ac:dyDescent="0.15">
      <c r="AA733"/>
      <c r="AB733"/>
      <c r="AC733"/>
      <c r="AD733"/>
      <c r="AE733"/>
      <c r="AF733" s="257"/>
      <c r="AG733" s="257"/>
      <c r="AH733"/>
      <c r="AI733"/>
      <c r="AJ733"/>
      <c r="AK733" s="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row>
    <row r="734" spans="27:69" x14ac:dyDescent="0.15">
      <c r="AA734"/>
      <c r="AB734"/>
      <c r="AC734"/>
      <c r="AD734"/>
      <c r="AE734"/>
      <c r="AF734" s="257"/>
      <c r="AG734" s="257"/>
      <c r="AH734"/>
      <c r="AI734"/>
      <c r="AJ734"/>
      <c r="AK734" s="33"/>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row>
    <row r="735" spans="27:69" x14ac:dyDescent="0.15">
      <c r="AA735"/>
      <c r="AB735"/>
      <c r="AC735"/>
      <c r="AD735"/>
      <c r="AE735"/>
      <c r="AF735" s="257"/>
      <c r="AG735" s="257"/>
      <c r="AH735"/>
      <c r="AI735"/>
      <c r="AJ735"/>
      <c r="AK735" s="33"/>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row>
    <row r="736" spans="27:69" x14ac:dyDescent="0.15">
      <c r="AA736"/>
      <c r="AB736"/>
      <c r="AC736"/>
      <c r="AD736"/>
      <c r="AE736"/>
      <c r="AF736" s="257"/>
      <c r="AG736" s="257"/>
      <c r="AH736"/>
      <c r="AI736"/>
      <c r="AJ736"/>
      <c r="AK736" s="33"/>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row>
    <row r="737" spans="27:69" x14ac:dyDescent="0.15">
      <c r="AA737"/>
      <c r="AB737"/>
      <c r="AC737"/>
      <c r="AD737"/>
      <c r="AE737"/>
      <c r="AF737" s="257"/>
      <c r="AG737" s="257"/>
      <c r="AH737"/>
      <c r="AI737"/>
      <c r="AJ737"/>
      <c r="AK737" s="33"/>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row>
    <row r="738" spans="27:69" x14ac:dyDescent="0.15">
      <c r="AA738"/>
      <c r="AB738"/>
      <c r="AC738"/>
      <c r="AD738"/>
      <c r="AE738"/>
      <c r="AF738" s="257"/>
      <c r="AG738" s="257"/>
      <c r="AH738"/>
      <c r="AI738"/>
      <c r="AJ738"/>
      <c r="AK738" s="33"/>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row>
    <row r="739" spans="27:69" x14ac:dyDescent="0.15">
      <c r="AA739"/>
      <c r="AB739"/>
      <c r="AC739"/>
      <c r="AD739"/>
      <c r="AE739"/>
      <c r="AF739" s="257"/>
      <c r="AG739" s="257"/>
      <c r="AH739"/>
      <c r="AI739"/>
      <c r="AJ739"/>
      <c r="AK739" s="33"/>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row>
    <row r="740" spans="27:69" x14ac:dyDescent="0.15">
      <c r="AA740"/>
      <c r="AB740"/>
      <c r="AC740"/>
      <c r="AD740"/>
      <c r="AE740"/>
      <c r="AF740" s="257"/>
      <c r="AG740" s="257"/>
      <c r="AH740"/>
      <c r="AI740"/>
      <c r="AJ740"/>
      <c r="AK740" s="33"/>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row>
    <row r="741" spans="27:69" x14ac:dyDescent="0.15">
      <c r="AA741"/>
      <c r="AB741"/>
      <c r="AC741"/>
      <c r="AD741"/>
      <c r="AE741"/>
      <c r="AF741" s="257"/>
      <c r="AG741" s="257"/>
      <c r="AH741"/>
      <c r="AI741"/>
      <c r="AJ741"/>
      <c r="AK741" s="33"/>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row>
    <row r="742" spans="27:69" x14ac:dyDescent="0.15">
      <c r="AA742"/>
      <c r="AB742"/>
      <c r="AC742"/>
      <c r="AD742"/>
      <c r="AE742"/>
      <c r="AF742" s="257"/>
      <c r="AG742" s="257"/>
      <c r="AH742"/>
      <c r="AI742"/>
      <c r="AJ742"/>
      <c r="AK742" s="33"/>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row>
    <row r="743" spans="27:69" x14ac:dyDescent="0.15">
      <c r="AA743"/>
      <c r="AB743"/>
      <c r="AC743"/>
      <c r="AD743"/>
      <c r="AE743"/>
      <c r="AF743" s="257"/>
      <c r="AG743" s="257"/>
      <c r="AH743"/>
      <c r="AI743"/>
      <c r="AJ743"/>
      <c r="AK743" s="3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row>
    <row r="744" spans="27:69" x14ac:dyDescent="0.15">
      <c r="AA744"/>
      <c r="AB744"/>
      <c r="AC744"/>
      <c r="AD744"/>
      <c r="AE744"/>
      <c r="AF744" s="257"/>
      <c r="AG744" s="257"/>
      <c r="AH744"/>
      <c r="AI744"/>
      <c r="AJ744"/>
      <c r="AK744" s="33"/>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row>
    <row r="745" spans="27:69" x14ac:dyDescent="0.15">
      <c r="AA745"/>
      <c r="AB745"/>
      <c r="AC745"/>
      <c r="AD745"/>
      <c r="AE745"/>
      <c r="AF745" s="257"/>
      <c r="AG745" s="257"/>
      <c r="AH745"/>
      <c r="AI745"/>
      <c r="AJ745"/>
      <c r="AK745" s="33"/>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row>
    <row r="746" spans="27:69" x14ac:dyDescent="0.15">
      <c r="AA746"/>
      <c r="AB746"/>
      <c r="AC746"/>
      <c r="AD746"/>
      <c r="AE746"/>
      <c r="AF746" s="257"/>
      <c r="AG746" s="257"/>
      <c r="AH746"/>
      <c r="AI746"/>
      <c r="AJ746"/>
      <c r="AK746" s="33"/>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row>
    <row r="747" spans="27:69" x14ac:dyDescent="0.15">
      <c r="AA747"/>
      <c r="AB747"/>
      <c r="AC747"/>
      <c r="AD747"/>
      <c r="AE747"/>
      <c r="AF747" s="257"/>
      <c r="AG747" s="257"/>
      <c r="AH747"/>
      <c r="AI747"/>
      <c r="AJ747"/>
      <c r="AK747" s="33"/>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row>
    <row r="748" spans="27:69" x14ac:dyDescent="0.15">
      <c r="AA748"/>
      <c r="AB748"/>
      <c r="AC748"/>
      <c r="AD748"/>
      <c r="AE748"/>
      <c r="AF748" s="257"/>
      <c r="AG748" s="257"/>
      <c r="AH748"/>
      <c r="AI748"/>
      <c r="AJ748"/>
      <c r="AK748" s="33"/>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row>
    <row r="749" spans="27:69" x14ac:dyDescent="0.15">
      <c r="AA749"/>
      <c r="AB749"/>
      <c r="AC749"/>
      <c r="AD749"/>
      <c r="AE749"/>
      <c r="AF749" s="257"/>
      <c r="AG749" s="257"/>
      <c r="AH749"/>
      <c r="AI749"/>
      <c r="AJ749"/>
      <c r="AK749" s="33"/>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row>
    <row r="750" spans="27:69" x14ac:dyDescent="0.15">
      <c r="AA750"/>
      <c r="AB750"/>
      <c r="AC750"/>
      <c r="AD750"/>
      <c r="AE750"/>
      <c r="AF750" s="257"/>
      <c r="AG750" s="257"/>
      <c r="AH750"/>
      <c r="AI750"/>
      <c r="AJ750"/>
      <c r="AK750" s="33"/>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row>
    <row r="751" spans="27:69" x14ac:dyDescent="0.15">
      <c r="AA751"/>
      <c r="AB751"/>
      <c r="AC751"/>
      <c r="AD751"/>
      <c r="AE751"/>
      <c r="AF751" s="257"/>
      <c r="AG751" s="257"/>
      <c r="AH751"/>
      <c r="AI751"/>
      <c r="AJ751"/>
      <c r="AK751" s="33"/>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row>
    <row r="752" spans="27:69" x14ac:dyDescent="0.15">
      <c r="AA752"/>
      <c r="AB752"/>
      <c r="AC752"/>
      <c r="AD752"/>
      <c r="AE752"/>
      <c r="AF752" s="257"/>
      <c r="AG752" s="257"/>
      <c r="AH752"/>
      <c r="AI752"/>
      <c r="AJ752"/>
      <c r="AK752" s="33"/>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row>
    <row r="753" spans="27:69" x14ac:dyDescent="0.15">
      <c r="AA753"/>
      <c r="AB753"/>
      <c r="AC753"/>
      <c r="AD753"/>
      <c r="AE753"/>
      <c r="AF753" s="257"/>
      <c r="AG753" s="257"/>
      <c r="AH753"/>
      <c r="AI753"/>
      <c r="AJ753"/>
      <c r="AK753" s="3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row>
    <row r="754" spans="27:69" x14ac:dyDescent="0.15">
      <c r="AA754"/>
      <c r="AB754"/>
      <c r="AC754"/>
      <c r="AD754"/>
      <c r="AE754"/>
      <c r="AF754" s="257"/>
      <c r="AG754" s="257"/>
      <c r="AH754"/>
      <c r="AI754"/>
      <c r="AJ754"/>
      <c r="AK754" s="33"/>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row>
    <row r="755" spans="27:69" x14ac:dyDescent="0.15">
      <c r="AA755"/>
      <c r="AB755"/>
      <c r="AC755"/>
      <c r="AD755"/>
      <c r="AE755"/>
      <c r="AF755" s="257"/>
      <c r="AG755" s="257"/>
      <c r="AH755"/>
      <c r="AI755"/>
      <c r="AJ755"/>
      <c r="AK755" s="33"/>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row>
    <row r="756" spans="27:69" x14ac:dyDescent="0.15">
      <c r="AA756"/>
      <c r="AB756"/>
      <c r="AC756"/>
      <c r="AD756"/>
      <c r="AE756"/>
      <c r="AF756" s="257"/>
      <c r="AG756" s="257"/>
      <c r="AH756"/>
      <c r="AI756"/>
      <c r="AJ756"/>
      <c r="AK756" s="33"/>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row>
    <row r="757" spans="27:69" x14ac:dyDescent="0.15">
      <c r="AA757"/>
      <c r="AB757"/>
      <c r="AC757"/>
      <c r="AD757"/>
      <c r="AE757"/>
      <c r="AF757" s="257"/>
      <c r="AG757" s="257"/>
      <c r="AH757"/>
      <c r="AI757"/>
      <c r="AJ757"/>
      <c r="AK757" s="33"/>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row>
    <row r="758" spans="27:69" x14ac:dyDescent="0.15">
      <c r="AA758"/>
      <c r="AB758"/>
      <c r="AC758"/>
      <c r="AD758"/>
      <c r="AE758"/>
      <c r="AF758" s="257"/>
      <c r="AG758" s="257"/>
      <c r="AH758"/>
      <c r="AI758"/>
      <c r="AJ758"/>
      <c r="AK758" s="33"/>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row>
    <row r="759" spans="27:69" x14ac:dyDescent="0.15">
      <c r="AA759"/>
      <c r="AB759"/>
      <c r="AC759"/>
      <c r="AD759"/>
      <c r="AE759"/>
      <c r="AF759" s="257"/>
      <c r="AG759" s="257"/>
      <c r="AH759"/>
      <c r="AI759"/>
      <c r="AJ759"/>
      <c r="AK759" s="33"/>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row>
    <row r="760" spans="27:69" x14ac:dyDescent="0.15">
      <c r="AA760"/>
      <c r="AB760"/>
      <c r="AC760"/>
      <c r="AD760"/>
      <c r="AE760"/>
      <c r="AF760" s="257"/>
      <c r="AG760" s="257"/>
      <c r="AH760"/>
      <c r="AI760"/>
      <c r="AJ760"/>
      <c r="AK760" s="33"/>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row>
    <row r="761" spans="27:69" x14ac:dyDescent="0.15">
      <c r="AA761"/>
      <c r="AB761"/>
      <c r="AC761"/>
      <c r="AD761"/>
      <c r="AE761"/>
      <c r="AF761" s="257"/>
      <c r="AG761" s="257"/>
      <c r="AH761"/>
      <c r="AI761"/>
      <c r="AJ761"/>
      <c r="AK761" s="33"/>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row>
    <row r="762" spans="27:69" x14ac:dyDescent="0.15">
      <c r="AA762"/>
      <c r="AB762"/>
      <c r="AC762"/>
      <c r="AD762"/>
      <c r="AE762"/>
      <c r="AF762" s="257"/>
      <c r="AG762" s="257"/>
      <c r="AH762"/>
      <c r="AI762"/>
      <c r="AJ762"/>
      <c r="AK762" s="33"/>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row>
    <row r="763" spans="27:69" x14ac:dyDescent="0.15">
      <c r="AA763"/>
      <c r="AB763"/>
      <c r="AC763"/>
      <c r="AD763"/>
      <c r="AE763"/>
      <c r="AF763" s="257"/>
      <c r="AG763" s="257"/>
      <c r="AH763"/>
      <c r="AI763"/>
      <c r="AJ763"/>
      <c r="AK763" s="3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row>
    <row r="764" spans="27:69" x14ac:dyDescent="0.15">
      <c r="AA764"/>
      <c r="AB764"/>
      <c r="AC764"/>
      <c r="AD764"/>
    </row>
  </sheetData>
  <sheetProtection sheet="1" selectLockedCells="1"/>
  <mergeCells count="49">
    <mergeCell ref="Y19:AD19"/>
    <mergeCell ref="B1:AD1"/>
    <mergeCell ref="B3:Y3"/>
    <mergeCell ref="J16:W16"/>
    <mergeCell ref="E12:W12"/>
    <mergeCell ref="E11:W11"/>
    <mergeCell ref="C13:W13"/>
    <mergeCell ref="B19:W19"/>
    <mergeCell ref="B11:B12"/>
    <mergeCell ref="B5:W5"/>
    <mergeCell ref="B8:W8"/>
    <mergeCell ref="B9:W9"/>
    <mergeCell ref="B6:W6"/>
    <mergeCell ref="B7:W7"/>
    <mergeCell ref="B4:W4"/>
    <mergeCell ref="B10:W10"/>
    <mergeCell ref="D29:U29"/>
    <mergeCell ref="D23:U23"/>
    <mergeCell ref="C22:C23"/>
    <mergeCell ref="D24:K24"/>
    <mergeCell ref="L24:U24"/>
    <mergeCell ref="D27:U27"/>
    <mergeCell ref="C27:C29"/>
    <mergeCell ref="E26:K26"/>
    <mergeCell ref="L26:U26"/>
    <mergeCell ref="D28:U28"/>
    <mergeCell ref="C11:D11"/>
    <mergeCell ref="C12:D12"/>
    <mergeCell ref="D25:U25"/>
    <mergeCell ref="C24:C25"/>
    <mergeCell ref="B16:I16"/>
    <mergeCell ref="B15:W15"/>
    <mergeCell ref="B17:W17"/>
    <mergeCell ref="B22:B25"/>
    <mergeCell ref="D21:U21"/>
    <mergeCell ref="D22:U22"/>
    <mergeCell ref="B38:E38"/>
    <mergeCell ref="B39:Q41"/>
    <mergeCell ref="B42:Q42"/>
    <mergeCell ref="B37:Q37"/>
    <mergeCell ref="H30:J30"/>
    <mergeCell ref="L30:N30"/>
    <mergeCell ref="B35:Q36"/>
    <mergeCell ref="B34:Q34"/>
    <mergeCell ref="D32:U32"/>
    <mergeCell ref="D31:F31"/>
    <mergeCell ref="H31:J31"/>
    <mergeCell ref="L31:N31"/>
    <mergeCell ref="D30:F30"/>
  </mergeCells>
  <phoneticPr fontId="18"/>
  <dataValidations count="3">
    <dataValidation type="list" allowBlank="1" showInputMessage="1" showErrorMessage="1" sqref="Z24:Z143" xr:uid="{00000000-0002-0000-0200-000000000000}">
      <formula1>$AX$39:$AX$50</formula1>
    </dataValidation>
    <dataValidation type="textLength" allowBlank="1" showInputMessage="1" showErrorMessage="1" error="題名は30文字までです" sqref="AC24:AC143" xr:uid="{00000000-0002-0000-0200-000001000000}">
      <formula1>0</formula1>
      <formula2>30</formula2>
    </dataValidation>
    <dataValidation type="list" allowBlank="1" showInputMessage="1" showErrorMessage="1" sqref="D24:K24" xr:uid="{00000000-0002-0000-0200-000002000000}">
      <formula1>$BC$40:$BC$98</formula1>
    </dataValidation>
  </dataValidations>
  <pageMargins left="0.7" right="0.2" top="0.37" bottom="0.26" header="0.3" footer="0.3"/>
  <pageSetup paperSize="9" scale="2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DM194"/>
  <sheetViews>
    <sheetView showGridLines="0" showRowColHeaders="0" zoomScaleNormal="100" workbookViewId="0">
      <selection activeCell="AJ9" sqref="AJ9:AM9"/>
    </sheetView>
  </sheetViews>
  <sheetFormatPr defaultColWidth="9" defaultRowHeight="13.5" x14ac:dyDescent="0.15"/>
  <cols>
    <col min="1" max="3" width="1.625" style="34" customWidth="1"/>
    <col min="4" max="28" width="1.625" style="36" customWidth="1"/>
    <col min="29" max="29" width="0.625" style="36" customWidth="1"/>
    <col min="30" max="31" width="1.875" style="36" customWidth="1"/>
    <col min="32" max="56" width="1.625" style="36" customWidth="1"/>
    <col min="57" max="57" width="10.625" style="36" customWidth="1"/>
    <col min="58" max="60" width="1.625" style="34" customWidth="1"/>
    <col min="61" max="85" width="1.625" style="36" customWidth="1"/>
    <col min="86" max="86" width="0.625" style="36" customWidth="1"/>
    <col min="87" max="88" width="1.875" style="36" customWidth="1"/>
    <col min="89" max="113" width="1.625" style="36" customWidth="1"/>
    <col min="114" max="114" width="9" style="36"/>
    <col min="115" max="116" width="0" style="36" hidden="1" customWidth="1"/>
    <col min="117" max="117" width="5.5" style="36" hidden="1" customWidth="1"/>
    <col min="118" max="118" width="0" style="36" hidden="1" customWidth="1"/>
    <col min="119" max="16384" width="9" style="36"/>
  </cols>
  <sheetData>
    <row r="1" spans="1:117" ht="19.899999999999999" customHeight="1" thickBot="1" x14ac:dyDescent="0.2">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487" t="s">
        <v>76</v>
      </c>
      <c r="AO1" s="487"/>
      <c r="AP1" s="487"/>
      <c r="AQ1" s="487"/>
      <c r="AR1" s="487"/>
      <c r="AS1" s="487"/>
      <c r="AT1" s="487"/>
      <c r="AU1" s="487"/>
      <c r="AV1" s="487"/>
      <c r="AW1" s="487"/>
      <c r="AX1" s="487"/>
      <c r="AY1" s="487"/>
      <c r="AZ1" s="487"/>
      <c r="BA1" s="487"/>
      <c r="BB1" s="487"/>
      <c r="BC1" s="487"/>
      <c r="BD1" s="487"/>
      <c r="BE1" s="487"/>
      <c r="BF1" s="487"/>
      <c r="BG1" s="487"/>
      <c r="BH1" s="487"/>
      <c r="BI1" s="487"/>
      <c r="BJ1" s="487"/>
      <c r="BK1" s="487"/>
      <c r="BL1" s="487"/>
      <c r="BM1" s="487"/>
      <c r="BN1" s="487"/>
      <c r="BO1" s="487"/>
      <c r="BP1" s="487"/>
      <c r="BQ1" s="487"/>
      <c r="BR1" s="487"/>
      <c r="BS1" s="487"/>
      <c r="BT1" s="487"/>
      <c r="BU1" s="487"/>
      <c r="BV1" s="487"/>
      <c r="BW1" s="487"/>
      <c r="BX1" s="487"/>
      <c r="BY1" s="487"/>
      <c r="BZ1" s="487"/>
      <c r="CA1" s="487"/>
      <c r="CB1" s="487"/>
      <c r="CC1" s="487"/>
      <c r="CD1" s="487"/>
      <c r="CE1" s="487"/>
      <c r="CF1" s="487"/>
      <c r="CG1" s="487"/>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L1" s="37" t="s">
        <v>107</v>
      </c>
      <c r="DM1" s="35"/>
    </row>
    <row r="2" spans="1:117" ht="18.600000000000001" customHeight="1" x14ac:dyDescent="0.15">
      <c r="A2" s="404" t="s">
        <v>0</v>
      </c>
      <c r="B2" s="404"/>
      <c r="C2" s="404"/>
      <c r="D2" s="404" t="s">
        <v>1</v>
      </c>
      <c r="E2" s="404"/>
      <c r="F2" s="404"/>
      <c r="G2" s="404"/>
      <c r="H2" s="404" t="s">
        <v>2</v>
      </c>
      <c r="I2" s="404"/>
      <c r="J2" s="404"/>
      <c r="K2" s="411"/>
      <c r="L2" s="399" t="s">
        <v>3</v>
      </c>
      <c r="M2" s="400"/>
      <c r="N2" s="400"/>
      <c r="O2" s="400"/>
      <c r="P2" s="401" t="s">
        <v>15</v>
      </c>
      <c r="Q2" s="402"/>
      <c r="R2" s="402"/>
      <c r="S2" s="402"/>
      <c r="T2" s="402"/>
      <c r="U2" s="402"/>
      <c r="V2" s="402"/>
      <c r="W2" s="402"/>
      <c r="X2" s="402"/>
      <c r="Y2" s="402"/>
      <c r="Z2" s="402"/>
      <c r="AA2" s="402"/>
      <c r="AB2" s="403"/>
      <c r="AC2" s="102"/>
      <c r="AD2" s="405" t="s">
        <v>0</v>
      </c>
      <c r="AE2" s="406"/>
      <c r="AF2" s="404" t="s">
        <v>1</v>
      </c>
      <c r="AG2" s="404"/>
      <c r="AH2" s="404"/>
      <c r="AI2" s="404"/>
      <c r="AJ2" s="404" t="s">
        <v>2</v>
      </c>
      <c r="AK2" s="404"/>
      <c r="AL2" s="404"/>
      <c r="AM2" s="411"/>
      <c r="AN2" s="399" t="s">
        <v>3</v>
      </c>
      <c r="AO2" s="400"/>
      <c r="AP2" s="400"/>
      <c r="AQ2" s="400"/>
      <c r="AR2" s="409" t="s">
        <v>15</v>
      </c>
      <c r="AS2" s="409"/>
      <c r="AT2" s="409"/>
      <c r="AU2" s="409"/>
      <c r="AV2" s="409"/>
      <c r="AW2" s="409"/>
      <c r="AX2" s="409"/>
      <c r="AY2" s="409"/>
      <c r="AZ2" s="409"/>
      <c r="BA2" s="409"/>
      <c r="BB2" s="409"/>
      <c r="BC2" s="409"/>
      <c r="BD2" s="410"/>
      <c r="BE2" s="38"/>
      <c r="BF2" s="412" t="s">
        <v>0</v>
      </c>
      <c r="BG2" s="412"/>
      <c r="BH2" s="412"/>
      <c r="BI2" s="404" t="s">
        <v>1</v>
      </c>
      <c r="BJ2" s="404"/>
      <c r="BK2" s="404"/>
      <c r="BL2" s="404"/>
      <c r="BM2" s="404" t="s">
        <v>2</v>
      </c>
      <c r="BN2" s="404"/>
      <c r="BO2" s="404"/>
      <c r="BP2" s="411"/>
      <c r="BQ2" s="399" t="s">
        <v>3</v>
      </c>
      <c r="BR2" s="400"/>
      <c r="BS2" s="400"/>
      <c r="BT2" s="400"/>
      <c r="BU2" s="409" t="s">
        <v>15</v>
      </c>
      <c r="BV2" s="409"/>
      <c r="BW2" s="409"/>
      <c r="BX2" s="409"/>
      <c r="BY2" s="409"/>
      <c r="BZ2" s="409"/>
      <c r="CA2" s="409"/>
      <c r="CB2" s="409"/>
      <c r="CC2" s="409"/>
      <c r="CD2" s="409"/>
      <c r="CE2" s="409"/>
      <c r="CF2" s="409"/>
      <c r="CG2" s="410"/>
      <c r="CH2" s="102"/>
      <c r="CI2" s="405" t="s">
        <v>0</v>
      </c>
      <c r="CJ2" s="406"/>
      <c r="CK2" s="404" t="s">
        <v>1</v>
      </c>
      <c r="CL2" s="404"/>
      <c r="CM2" s="404"/>
      <c r="CN2" s="404"/>
      <c r="CO2" s="404" t="s">
        <v>2</v>
      </c>
      <c r="CP2" s="404"/>
      <c r="CQ2" s="404"/>
      <c r="CR2" s="411"/>
      <c r="CS2" s="399" t="s">
        <v>3</v>
      </c>
      <c r="CT2" s="400"/>
      <c r="CU2" s="400"/>
      <c r="CV2" s="400"/>
      <c r="CW2" s="409" t="s">
        <v>15</v>
      </c>
      <c r="CX2" s="409"/>
      <c r="CY2" s="409"/>
      <c r="CZ2" s="409"/>
      <c r="DA2" s="409"/>
      <c r="DB2" s="409"/>
      <c r="DC2" s="409"/>
      <c r="DD2" s="409"/>
      <c r="DE2" s="409"/>
      <c r="DF2" s="409"/>
      <c r="DG2" s="409"/>
      <c r="DH2" s="409"/>
      <c r="DI2" s="410"/>
      <c r="DK2" s="104" t="s">
        <v>102</v>
      </c>
      <c r="DL2" s="104" t="s">
        <v>103</v>
      </c>
      <c r="DM2" s="105" t="s">
        <v>3</v>
      </c>
    </row>
    <row r="3" spans="1:117" ht="18.600000000000001" customHeight="1" x14ac:dyDescent="0.15">
      <c r="A3" s="389">
        <v>1</v>
      </c>
      <c r="B3" s="389"/>
      <c r="C3" s="389"/>
      <c r="D3" s="390"/>
      <c r="E3" s="390"/>
      <c r="F3" s="390"/>
      <c r="G3" s="390"/>
      <c r="H3" s="391"/>
      <c r="I3" s="391"/>
      <c r="J3" s="391"/>
      <c r="K3" s="392"/>
      <c r="L3" s="393" t="str">
        <f>""&amp;①入力シート!Z24</f>
        <v/>
      </c>
      <c r="M3" s="394"/>
      <c r="N3" s="394"/>
      <c r="O3" s="395"/>
      <c r="P3" s="396" t="str">
        <f>①入力シート!AA24&amp;" "&amp;①入力シート!AB24</f>
        <v xml:space="preserve"> </v>
      </c>
      <c r="Q3" s="397"/>
      <c r="R3" s="397"/>
      <c r="S3" s="397"/>
      <c r="T3" s="397"/>
      <c r="U3" s="397"/>
      <c r="V3" s="397"/>
      <c r="W3" s="397"/>
      <c r="X3" s="397"/>
      <c r="Y3" s="397"/>
      <c r="Z3" s="397"/>
      <c r="AA3" s="397"/>
      <c r="AB3" s="398"/>
      <c r="AC3" s="103"/>
      <c r="AD3" s="407">
        <v>31</v>
      </c>
      <c r="AE3" s="408"/>
      <c r="AF3" s="390"/>
      <c r="AG3" s="390"/>
      <c r="AH3" s="390"/>
      <c r="AI3" s="390"/>
      <c r="AJ3" s="391"/>
      <c r="AK3" s="391"/>
      <c r="AL3" s="391"/>
      <c r="AM3" s="392"/>
      <c r="AN3" s="393" t="str">
        <f>""&amp;①入力シート!Z54</f>
        <v/>
      </c>
      <c r="AO3" s="394"/>
      <c r="AP3" s="394"/>
      <c r="AQ3" s="395"/>
      <c r="AR3" s="413" t="str">
        <f>①入力シート!AA54&amp;" "&amp;①入力シート!AB54</f>
        <v xml:space="preserve"> </v>
      </c>
      <c r="AS3" s="414"/>
      <c r="AT3" s="414"/>
      <c r="AU3" s="414"/>
      <c r="AV3" s="414"/>
      <c r="AW3" s="414"/>
      <c r="AX3" s="414"/>
      <c r="AY3" s="414"/>
      <c r="AZ3" s="414"/>
      <c r="BA3" s="414"/>
      <c r="BB3" s="414"/>
      <c r="BC3" s="414"/>
      <c r="BD3" s="415"/>
      <c r="BE3" s="38"/>
      <c r="BF3" s="416">
        <v>61</v>
      </c>
      <c r="BG3" s="416"/>
      <c r="BH3" s="416"/>
      <c r="BI3" s="390"/>
      <c r="BJ3" s="390"/>
      <c r="BK3" s="390"/>
      <c r="BL3" s="390"/>
      <c r="BM3" s="391"/>
      <c r="BN3" s="391"/>
      <c r="BO3" s="391"/>
      <c r="BP3" s="392"/>
      <c r="BQ3" s="393" t="str">
        <f>""&amp;①入力シート!Z84</f>
        <v/>
      </c>
      <c r="BR3" s="394"/>
      <c r="BS3" s="394"/>
      <c r="BT3" s="395"/>
      <c r="BU3" s="413" t="str">
        <f>①入力シート!AA84&amp;" "&amp;①入力シート!AB84</f>
        <v xml:space="preserve"> </v>
      </c>
      <c r="BV3" s="414"/>
      <c r="BW3" s="414"/>
      <c r="BX3" s="414"/>
      <c r="BY3" s="414"/>
      <c r="BZ3" s="414"/>
      <c r="CA3" s="414"/>
      <c r="CB3" s="414"/>
      <c r="CC3" s="414"/>
      <c r="CD3" s="414"/>
      <c r="CE3" s="414"/>
      <c r="CF3" s="414"/>
      <c r="CG3" s="415"/>
      <c r="CH3" s="103"/>
      <c r="CI3" s="407">
        <v>91</v>
      </c>
      <c r="CJ3" s="408"/>
      <c r="CK3" s="390"/>
      <c r="CL3" s="390"/>
      <c r="CM3" s="390"/>
      <c r="CN3" s="390"/>
      <c r="CO3" s="391"/>
      <c r="CP3" s="391"/>
      <c r="CQ3" s="391"/>
      <c r="CR3" s="392"/>
      <c r="CS3" s="393" t="str">
        <f>""&amp;①入力シート!Z114</f>
        <v/>
      </c>
      <c r="CT3" s="394"/>
      <c r="CU3" s="394"/>
      <c r="CV3" s="395"/>
      <c r="CW3" s="413" t="str">
        <f>①入力シート!AA114&amp;" "&amp;①入力シート!AB114</f>
        <v xml:space="preserve"> </v>
      </c>
      <c r="CX3" s="414"/>
      <c r="CY3" s="414"/>
      <c r="CZ3" s="414"/>
      <c r="DA3" s="414"/>
      <c r="DB3" s="414"/>
      <c r="DC3" s="414"/>
      <c r="DD3" s="414"/>
      <c r="DE3" s="414"/>
      <c r="DF3" s="414"/>
      <c r="DG3" s="414"/>
      <c r="DH3" s="414"/>
      <c r="DI3" s="415"/>
      <c r="DK3" s="106"/>
      <c r="DL3" s="106"/>
      <c r="DM3" s="106"/>
    </row>
    <row r="4" spans="1:117" ht="18.600000000000001" customHeight="1" x14ac:dyDescent="0.15">
      <c r="A4" s="389">
        <v>2</v>
      </c>
      <c r="B4" s="389"/>
      <c r="C4" s="389"/>
      <c r="D4" s="390"/>
      <c r="E4" s="390"/>
      <c r="F4" s="390"/>
      <c r="G4" s="390"/>
      <c r="H4" s="391"/>
      <c r="I4" s="391"/>
      <c r="J4" s="391"/>
      <c r="K4" s="392"/>
      <c r="L4" s="393" t="str">
        <f>""&amp;①入力シート!Z25</f>
        <v/>
      </c>
      <c r="M4" s="394"/>
      <c r="N4" s="394"/>
      <c r="O4" s="395"/>
      <c r="P4" s="396" t="str">
        <f>①入力シート!AA25&amp;" "&amp;①入力シート!AB25</f>
        <v xml:space="preserve"> </v>
      </c>
      <c r="Q4" s="397"/>
      <c r="R4" s="397"/>
      <c r="S4" s="397"/>
      <c r="T4" s="397"/>
      <c r="U4" s="397"/>
      <c r="V4" s="397"/>
      <c r="W4" s="397"/>
      <c r="X4" s="397"/>
      <c r="Y4" s="397"/>
      <c r="Z4" s="397"/>
      <c r="AA4" s="397"/>
      <c r="AB4" s="398"/>
      <c r="AC4" s="103"/>
      <c r="AD4" s="407">
        <v>32</v>
      </c>
      <c r="AE4" s="408"/>
      <c r="AF4" s="390"/>
      <c r="AG4" s="390"/>
      <c r="AH4" s="390"/>
      <c r="AI4" s="390"/>
      <c r="AJ4" s="391"/>
      <c r="AK4" s="391"/>
      <c r="AL4" s="391"/>
      <c r="AM4" s="392"/>
      <c r="AN4" s="393" t="str">
        <f>""&amp;①入力シート!Z55</f>
        <v/>
      </c>
      <c r="AO4" s="394"/>
      <c r="AP4" s="394"/>
      <c r="AQ4" s="395"/>
      <c r="AR4" s="413" t="str">
        <f>①入力シート!AA55&amp;" "&amp;①入力シート!AB55</f>
        <v xml:space="preserve"> </v>
      </c>
      <c r="AS4" s="414"/>
      <c r="AT4" s="414"/>
      <c r="AU4" s="414"/>
      <c r="AV4" s="414"/>
      <c r="AW4" s="414"/>
      <c r="AX4" s="414"/>
      <c r="AY4" s="414"/>
      <c r="AZ4" s="414"/>
      <c r="BA4" s="414"/>
      <c r="BB4" s="414"/>
      <c r="BC4" s="414"/>
      <c r="BD4" s="415"/>
      <c r="BE4" s="38"/>
      <c r="BF4" s="416">
        <v>62</v>
      </c>
      <c r="BG4" s="416"/>
      <c r="BH4" s="416"/>
      <c r="BI4" s="390"/>
      <c r="BJ4" s="390"/>
      <c r="BK4" s="390"/>
      <c r="BL4" s="390"/>
      <c r="BM4" s="391"/>
      <c r="BN4" s="391"/>
      <c r="BO4" s="391"/>
      <c r="BP4" s="392"/>
      <c r="BQ4" s="393" t="str">
        <f>""&amp;①入力シート!Z85</f>
        <v/>
      </c>
      <c r="BR4" s="394"/>
      <c r="BS4" s="394"/>
      <c r="BT4" s="395"/>
      <c r="BU4" s="413" t="str">
        <f>①入力シート!AA85&amp;" "&amp;①入力シート!AB85</f>
        <v xml:space="preserve"> </v>
      </c>
      <c r="BV4" s="414"/>
      <c r="BW4" s="414"/>
      <c r="BX4" s="414"/>
      <c r="BY4" s="414"/>
      <c r="BZ4" s="414"/>
      <c r="CA4" s="414"/>
      <c r="CB4" s="414"/>
      <c r="CC4" s="414"/>
      <c r="CD4" s="414"/>
      <c r="CE4" s="414"/>
      <c r="CF4" s="414"/>
      <c r="CG4" s="415"/>
      <c r="CH4" s="103"/>
      <c r="CI4" s="407">
        <v>92</v>
      </c>
      <c r="CJ4" s="408"/>
      <c r="CK4" s="390"/>
      <c r="CL4" s="390"/>
      <c r="CM4" s="390"/>
      <c r="CN4" s="390"/>
      <c r="CO4" s="391"/>
      <c r="CP4" s="391"/>
      <c r="CQ4" s="391"/>
      <c r="CR4" s="392"/>
      <c r="CS4" s="393" t="str">
        <f>""&amp;①入力シート!Z115</f>
        <v/>
      </c>
      <c r="CT4" s="394"/>
      <c r="CU4" s="394"/>
      <c r="CV4" s="395"/>
      <c r="CW4" s="413" t="str">
        <f>①入力シート!AA115&amp;" "&amp;①入力シート!AB115</f>
        <v xml:space="preserve"> </v>
      </c>
      <c r="CX4" s="414"/>
      <c r="CY4" s="414"/>
      <c r="CZ4" s="414"/>
      <c r="DA4" s="414"/>
      <c r="DB4" s="414"/>
      <c r="DC4" s="414"/>
      <c r="DD4" s="414"/>
      <c r="DE4" s="414"/>
      <c r="DF4" s="414"/>
      <c r="DG4" s="414"/>
      <c r="DH4" s="414"/>
      <c r="DI4" s="415"/>
      <c r="DK4" s="37" t="s">
        <v>104</v>
      </c>
      <c r="DL4" s="37" t="s">
        <v>104</v>
      </c>
      <c r="DM4" s="106" t="s">
        <v>4</v>
      </c>
    </row>
    <row r="5" spans="1:117" ht="18.600000000000001" customHeight="1" x14ac:dyDescent="0.15">
      <c r="A5" s="389">
        <v>3</v>
      </c>
      <c r="B5" s="389"/>
      <c r="C5" s="389"/>
      <c r="D5" s="390"/>
      <c r="E5" s="390"/>
      <c r="F5" s="390"/>
      <c r="G5" s="390"/>
      <c r="H5" s="391"/>
      <c r="I5" s="391"/>
      <c r="J5" s="391"/>
      <c r="K5" s="392"/>
      <c r="L5" s="393" t="str">
        <f>""&amp;①入力シート!Z26</f>
        <v/>
      </c>
      <c r="M5" s="394"/>
      <c r="N5" s="394"/>
      <c r="O5" s="395"/>
      <c r="P5" s="396" t="str">
        <f>①入力シート!AA26&amp;" "&amp;①入力シート!AB26</f>
        <v xml:space="preserve"> </v>
      </c>
      <c r="Q5" s="397"/>
      <c r="R5" s="397"/>
      <c r="S5" s="397"/>
      <c r="T5" s="397"/>
      <c r="U5" s="397"/>
      <c r="V5" s="397"/>
      <c r="W5" s="397"/>
      <c r="X5" s="397"/>
      <c r="Y5" s="397"/>
      <c r="Z5" s="397"/>
      <c r="AA5" s="397"/>
      <c r="AB5" s="398"/>
      <c r="AC5" s="103"/>
      <c r="AD5" s="407">
        <v>33</v>
      </c>
      <c r="AE5" s="408"/>
      <c r="AF5" s="390"/>
      <c r="AG5" s="390"/>
      <c r="AH5" s="390"/>
      <c r="AI5" s="390"/>
      <c r="AJ5" s="391"/>
      <c r="AK5" s="391"/>
      <c r="AL5" s="391"/>
      <c r="AM5" s="392"/>
      <c r="AN5" s="393" t="str">
        <f>""&amp;①入力シート!Z56</f>
        <v/>
      </c>
      <c r="AO5" s="394"/>
      <c r="AP5" s="394"/>
      <c r="AQ5" s="395"/>
      <c r="AR5" s="413" t="str">
        <f>①入力シート!AA56&amp;" "&amp;①入力シート!AB56</f>
        <v xml:space="preserve"> </v>
      </c>
      <c r="AS5" s="414"/>
      <c r="AT5" s="414"/>
      <c r="AU5" s="414"/>
      <c r="AV5" s="414"/>
      <c r="AW5" s="414"/>
      <c r="AX5" s="414"/>
      <c r="AY5" s="414"/>
      <c r="AZ5" s="414"/>
      <c r="BA5" s="414"/>
      <c r="BB5" s="414"/>
      <c r="BC5" s="414"/>
      <c r="BD5" s="415"/>
      <c r="BE5" s="38"/>
      <c r="BF5" s="416">
        <v>63</v>
      </c>
      <c r="BG5" s="416"/>
      <c r="BH5" s="416"/>
      <c r="BI5" s="390"/>
      <c r="BJ5" s="390"/>
      <c r="BK5" s="390"/>
      <c r="BL5" s="390"/>
      <c r="BM5" s="391"/>
      <c r="BN5" s="391"/>
      <c r="BO5" s="391"/>
      <c r="BP5" s="392"/>
      <c r="BQ5" s="393" t="str">
        <f>""&amp;①入力シート!Z86</f>
        <v/>
      </c>
      <c r="BR5" s="394"/>
      <c r="BS5" s="394"/>
      <c r="BT5" s="395"/>
      <c r="BU5" s="413" t="str">
        <f>①入力シート!AA86&amp;" "&amp;①入力シート!AB86</f>
        <v xml:space="preserve"> </v>
      </c>
      <c r="BV5" s="414"/>
      <c r="BW5" s="414"/>
      <c r="BX5" s="414"/>
      <c r="BY5" s="414"/>
      <c r="BZ5" s="414"/>
      <c r="CA5" s="414"/>
      <c r="CB5" s="414"/>
      <c r="CC5" s="414"/>
      <c r="CD5" s="414"/>
      <c r="CE5" s="414"/>
      <c r="CF5" s="414"/>
      <c r="CG5" s="415"/>
      <c r="CH5" s="103"/>
      <c r="CI5" s="407">
        <v>93</v>
      </c>
      <c r="CJ5" s="408"/>
      <c r="CK5" s="390"/>
      <c r="CL5" s="390"/>
      <c r="CM5" s="390"/>
      <c r="CN5" s="390"/>
      <c r="CO5" s="391"/>
      <c r="CP5" s="391"/>
      <c r="CQ5" s="391"/>
      <c r="CR5" s="392"/>
      <c r="CS5" s="393" t="str">
        <f>""&amp;①入力シート!Z116</f>
        <v/>
      </c>
      <c r="CT5" s="394"/>
      <c r="CU5" s="394"/>
      <c r="CV5" s="395"/>
      <c r="CW5" s="413" t="str">
        <f>①入力シート!AA116&amp;" "&amp;①入力シート!AB116</f>
        <v xml:space="preserve"> </v>
      </c>
      <c r="CX5" s="414"/>
      <c r="CY5" s="414"/>
      <c r="CZ5" s="414"/>
      <c r="DA5" s="414"/>
      <c r="DB5" s="414"/>
      <c r="DC5" s="414"/>
      <c r="DD5" s="414"/>
      <c r="DE5" s="414"/>
      <c r="DF5" s="414"/>
      <c r="DG5" s="414"/>
      <c r="DH5" s="414"/>
      <c r="DI5" s="415"/>
      <c r="DK5" s="37" t="s">
        <v>105</v>
      </c>
      <c r="DL5" s="37" t="s">
        <v>105</v>
      </c>
      <c r="DM5" s="106" t="s">
        <v>5</v>
      </c>
    </row>
    <row r="6" spans="1:117" ht="18.600000000000001" customHeight="1" x14ac:dyDescent="0.15">
      <c r="A6" s="389">
        <v>4</v>
      </c>
      <c r="B6" s="389"/>
      <c r="C6" s="389"/>
      <c r="D6" s="390"/>
      <c r="E6" s="390"/>
      <c r="F6" s="390"/>
      <c r="G6" s="390"/>
      <c r="H6" s="391"/>
      <c r="I6" s="391"/>
      <c r="J6" s="391"/>
      <c r="K6" s="392"/>
      <c r="L6" s="393" t="str">
        <f>""&amp;①入力シート!Z27</f>
        <v/>
      </c>
      <c r="M6" s="394"/>
      <c r="N6" s="394"/>
      <c r="O6" s="395"/>
      <c r="P6" s="396" t="str">
        <f>①入力シート!AA27&amp;" "&amp;①入力シート!AB27</f>
        <v xml:space="preserve"> </v>
      </c>
      <c r="Q6" s="397"/>
      <c r="R6" s="397"/>
      <c r="S6" s="397"/>
      <c r="T6" s="397"/>
      <c r="U6" s="397"/>
      <c r="V6" s="397"/>
      <c r="W6" s="397"/>
      <c r="X6" s="397"/>
      <c r="Y6" s="397"/>
      <c r="Z6" s="397"/>
      <c r="AA6" s="397"/>
      <c r="AB6" s="398"/>
      <c r="AC6" s="103"/>
      <c r="AD6" s="407">
        <v>34</v>
      </c>
      <c r="AE6" s="408"/>
      <c r="AF6" s="390"/>
      <c r="AG6" s="390"/>
      <c r="AH6" s="390"/>
      <c r="AI6" s="390"/>
      <c r="AJ6" s="391"/>
      <c r="AK6" s="391"/>
      <c r="AL6" s="391"/>
      <c r="AM6" s="392"/>
      <c r="AN6" s="393" t="str">
        <f>""&amp;①入力シート!Z57</f>
        <v/>
      </c>
      <c r="AO6" s="394"/>
      <c r="AP6" s="394"/>
      <c r="AQ6" s="395"/>
      <c r="AR6" s="413" t="str">
        <f>①入力シート!AA57&amp;" "&amp;①入力シート!AB57</f>
        <v xml:space="preserve"> </v>
      </c>
      <c r="AS6" s="414"/>
      <c r="AT6" s="414"/>
      <c r="AU6" s="414"/>
      <c r="AV6" s="414"/>
      <c r="AW6" s="414"/>
      <c r="AX6" s="414"/>
      <c r="AY6" s="414"/>
      <c r="AZ6" s="414"/>
      <c r="BA6" s="414"/>
      <c r="BB6" s="414"/>
      <c r="BC6" s="414"/>
      <c r="BD6" s="415"/>
      <c r="BE6" s="38"/>
      <c r="BF6" s="416">
        <v>64</v>
      </c>
      <c r="BG6" s="416"/>
      <c r="BH6" s="416"/>
      <c r="BI6" s="390"/>
      <c r="BJ6" s="390"/>
      <c r="BK6" s="390"/>
      <c r="BL6" s="390"/>
      <c r="BM6" s="391"/>
      <c r="BN6" s="391"/>
      <c r="BO6" s="391"/>
      <c r="BP6" s="392"/>
      <c r="BQ6" s="393" t="str">
        <f>""&amp;①入力シート!Z87</f>
        <v/>
      </c>
      <c r="BR6" s="394"/>
      <c r="BS6" s="394"/>
      <c r="BT6" s="395"/>
      <c r="BU6" s="413" t="str">
        <f>①入力シート!AA87&amp;" "&amp;①入力シート!AB87</f>
        <v xml:space="preserve"> </v>
      </c>
      <c r="BV6" s="414"/>
      <c r="BW6" s="414"/>
      <c r="BX6" s="414"/>
      <c r="BY6" s="414"/>
      <c r="BZ6" s="414"/>
      <c r="CA6" s="414"/>
      <c r="CB6" s="414"/>
      <c r="CC6" s="414"/>
      <c r="CD6" s="414"/>
      <c r="CE6" s="414"/>
      <c r="CF6" s="414"/>
      <c r="CG6" s="415"/>
      <c r="CH6" s="103"/>
      <c r="CI6" s="407">
        <v>94</v>
      </c>
      <c r="CJ6" s="408"/>
      <c r="CK6" s="390"/>
      <c r="CL6" s="390"/>
      <c r="CM6" s="390"/>
      <c r="CN6" s="390"/>
      <c r="CO6" s="391"/>
      <c r="CP6" s="391"/>
      <c r="CQ6" s="391"/>
      <c r="CR6" s="392"/>
      <c r="CS6" s="393" t="str">
        <f>""&amp;①入力シート!Z117</f>
        <v/>
      </c>
      <c r="CT6" s="394"/>
      <c r="CU6" s="394"/>
      <c r="CV6" s="395"/>
      <c r="CW6" s="413" t="str">
        <f>①入力シート!AA117&amp;" "&amp;①入力シート!AB117</f>
        <v xml:space="preserve"> </v>
      </c>
      <c r="CX6" s="414"/>
      <c r="CY6" s="414"/>
      <c r="CZ6" s="414"/>
      <c r="DA6" s="414"/>
      <c r="DB6" s="414"/>
      <c r="DC6" s="414"/>
      <c r="DD6" s="414"/>
      <c r="DE6" s="414"/>
      <c r="DF6" s="414"/>
      <c r="DG6" s="414"/>
      <c r="DH6" s="414"/>
      <c r="DI6" s="415"/>
      <c r="DK6" s="37" t="s">
        <v>106</v>
      </c>
      <c r="DL6" s="37" t="s">
        <v>106</v>
      </c>
      <c r="DM6" s="106" t="s">
        <v>6</v>
      </c>
    </row>
    <row r="7" spans="1:117" ht="18.600000000000001" customHeight="1" x14ac:dyDescent="0.15">
      <c r="A7" s="389">
        <v>5</v>
      </c>
      <c r="B7" s="389"/>
      <c r="C7" s="389"/>
      <c r="D7" s="390"/>
      <c r="E7" s="390"/>
      <c r="F7" s="390"/>
      <c r="G7" s="390"/>
      <c r="H7" s="391"/>
      <c r="I7" s="391"/>
      <c r="J7" s="391"/>
      <c r="K7" s="392"/>
      <c r="L7" s="393" t="str">
        <f>""&amp;①入力シート!Z28</f>
        <v/>
      </c>
      <c r="M7" s="394"/>
      <c r="N7" s="394"/>
      <c r="O7" s="395"/>
      <c r="P7" s="396" t="str">
        <f>①入力シート!AA28&amp;" "&amp;①入力シート!AB28</f>
        <v xml:space="preserve"> </v>
      </c>
      <c r="Q7" s="397"/>
      <c r="R7" s="397"/>
      <c r="S7" s="397"/>
      <c r="T7" s="397"/>
      <c r="U7" s="397"/>
      <c r="V7" s="397"/>
      <c r="W7" s="397"/>
      <c r="X7" s="397"/>
      <c r="Y7" s="397"/>
      <c r="Z7" s="397"/>
      <c r="AA7" s="397"/>
      <c r="AB7" s="398"/>
      <c r="AC7" s="103"/>
      <c r="AD7" s="407">
        <v>35</v>
      </c>
      <c r="AE7" s="408"/>
      <c r="AF7" s="390"/>
      <c r="AG7" s="390"/>
      <c r="AH7" s="390"/>
      <c r="AI7" s="390"/>
      <c r="AJ7" s="391"/>
      <c r="AK7" s="391"/>
      <c r="AL7" s="391"/>
      <c r="AM7" s="392"/>
      <c r="AN7" s="393" t="str">
        <f>""&amp;①入力シート!Z58</f>
        <v/>
      </c>
      <c r="AO7" s="394"/>
      <c r="AP7" s="394"/>
      <c r="AQ7" s="395"/>
      <c r="AR7" s="413" t="str">
        <f>①入力シート!AA58&amp;" "&amp;①入力シート!AB58</f>
        <v xml:space="preserve"> </v>
      </c>
      <c r="AS7" s="414"/>
      <c r="AT7" s="414"/>
      <c r="AU7" s="414"/>
      <c r="AV7" s="414"/>
      <c r="AW7" s="414"/>
      <c r="AX7" s="414"/>
      <c r="AY7" s="414"/>
      <c r="AZ7" s="414"/>
      <c r="BA7" s="414"/>
      <c r="BB7" s="414"/>
      <c r="BC7" s="414"/>
      <c r="BD7" s="415"/>
      <c r="BE7" s="38"/>
      <c r="BF7" s="416">
        <v>65</v>
      </c>
      <c r="BG7" s="416"/>
      <c r="BH7" s="416"/>
      <c r="BI7" s="390"/>
      <c r="BJ7" s="390"/>
      <c r="BK7" s="390"/>
      <c r="BL7" s="390"/>
      <c r="BM7" s="391"/>
      <c r="BN7" s="391"/>
      <c r="BO7" s="391"/>
      <c r="BP7" s="392"/>
      <c r="BQ7" s="393" t="str">
        <f>""&amp;①入力シート!Z88</f>
        <v/>
      </c>
      <c r="BR7" s="394"/>
      <c r="BS7" s="394"/>
      <c r="BT7" s="395"/>
      <c r="BU7" s="413" t="str">
        <f>①入力シート!AA88&amp;" "&amp;①入力シート!AB88</f>
        <v xml:space="preserve"> </v>
      </c>
      <c r="BV7" s="414"/>
      <c r="BW7" s="414"/>
      <c r="BX7" s="414"/>
      <c r="BY7" s="414"/>
      <c r="BZ7" s="414"/>
      <c r="CA7" s="414"/>
      <c r="CB7" s="414"/>
      <c r="CC7" s="414"/>
      <c r="CD7" s="414"/>
      <c r="CE7" s="414"/>
      <c r="CF7" s="414"/>
      <c r="CG7" s="415"/>
      <c r="CH7" s="103"/>
      <c r="CI7" s="407">
        <v>95</v>
      </c>
      <c r="CJ7" s="408"/>
      <c r="CK7" s="390"/>
      <c r="CL7" s="390"/>
      <c r="CM7" s="390"/>
      <c r="CN7" s="390"/>
      <c r="CO7" s="391"/>
      <c r="CP7" s="391"/>
      <c r="CQ7" s="391"/>
      <c r="CR7" s="392"/>
      <c r="CS7" s="393" t="str">
        <f>""&amp;①入力シート!Z118</f>
        <v/>
      </c>
      <c r="CT7" s="394"/>
      <c r="CU7" s="394"/>
      <c r="CV7" s="395"/>
      <c r="CW7" s="413" t="str">
        <f>①入力シート!AA118&amp;" "&amp;①入力シート!AB118</f>
        <v xml:space="preserve"> </v>
      </c>
      <c r="CX7" s="414"/>
      <c r="CY7" s="414"/>
      <c r="CZ7" s="414"/>
      <c r="DA7" s="414"/>
      <c r="DB7" s="414"/>
      <c r="DC7" s="414"/>
      <c r="DD7" s="414"/>
      <c r="DE7" s="414"/>
      <c r="DF7" s="414"/>
      <c r="DG7" s="414"/>
      <c r="DH7" s="414"/>
      <c r="DI7" s="415"/>
      <c r="DK7" s="106"/>
      <c r="DL7" s="106"/>
      <c r="DM7" s="106" t="s">
        <v>7</v>
      </c>
    </row>
    <row r="8" spans="1:117" ht="18.600000000000001" customHeight="1" x14ac:dyDescent="0.15">
      <c r="A8" s="389">
        <v>6</v>
      </c>
      <c r="B8" s="389"/>
      <c r="C8" s="389"/>
      <c r="D8" s="390"/>
      <c r="E8" s="390"/>
      <c r="F8" s="390"/>
      <c r="G8" s="390"/>
      <c r="H8" s="391"/>
      <c r="I8" s="391"/>
      <c r="J8" s="391"/>
      <c r="K8" s="392"/>
      <c r="L8" s="393" t="str">
        <f>""&amp;①入力シート!Z29</f>
        <v/>
      </c>
      <c r="M8" s="394"/>
      <c r="N8" s="394"/>
      <c r="O8" s="395"/>
      <c r="P8" s="396" t="str">
        <f>①入力シート!AA29&amp;" "&amp;①入力シート!AB29</f>
        <v xml:space="preserve"> </v>
      </c>
      <c r="Q8" s="397"/>
      <c r="R8" s="397"/>
      <c r="S8" s="397"/>
      <c r="T8" s="397"/>
      <c r="U8" s="397"/>
      <c r="V8" s="397"/>
      <c r="W8" s="397"/>
      <c r="X8" s="397"/>
      <c r="Y8" s="397"/>
      <c r="Z8" s="397"/>
      <c r="AA8" s="397"/>
      <c r="AB8" s="398"/>
      <c r="AC8" s="103"/>
      <c r="AD8" s="407">
        <v>36</v>
      </c>
      <c r="AE8" s="408"/>
      <c r="AF8" s="390"/>
      <c r="AG8" s="390"/>
      <c r="AH8" s="390"/>
      <c r="AI8" s="390"/>
      <c r="AJ8" s="391"/>
      <c r="AK8" s="391"/>
      <c r="AL8" s="391"/>
      <c r="AM8" s="392"/>
      <c r="AN8" s="393" t="str">
        <f>""&amp;①入力シート!Z59</f>
        <v/>
      </c>
      <c r="AO8" s="394"/>
      <c r="AP8" s="394"/>
      <c r="AQ8" s="395"/>
      <c r="AR8" s="413" t="str">
        <f>①入力シート!AA59&amp;" "&amp;①入力シート!AB59</f>
        <v xml:space="preserve"> </v>
      </c>
      <c r="AS8" s="414"/>
      <c r="AT8" s="414"/>
      <c r="AU8" s="414"/>
      <c r="AV8" s="414"/>
      <c r="AW8" s="414"/>
      <c r="AX8" s="414"/>
      <c r="AY8" s="414"/>
      <c r="AZ8" s="414"/>
      <c r="BA8" s="414"/>
      <c r="BB8" s="414"/>
      <c r="BC8" s="414"/>
      <c r="BD8" s="415"/>
      <c r="BE8" s="38"/>
      <c r="BF8" s="416">
        <v>66</v>
      </c>
      <c r="BG8" s="416"/>
      <c r="BH8" s="416"/>
      <c r="BI8" s="390"/>
      <c r="BJ8" s="390"/>
      <c r="BK8" s="390"/>
      <c r="BL8" s="390"/>
      <c r="BM8" s="391"/>
      <c r="BN8" s="391"/>
      <c r="BO8" s="391"/>
      <c r="BP8" s="392"/>
      <c r="BQ8" s="393" t="str">
        <f>""&amp;①入力シート!Z89</f>
        <v/>
      </c>
      <c r="BR8" s="394"/>
      <c r="BS8" s="394"/>
      <c r="BT8" s="395"/>
      <c r="BU8" s="413" t="str">
        <f>①入力シート!AA89&amp;" "&amp;①入力シート!AB89</f>
        <v xml:space="preserve"> </v>
      </c>
      <c r="BV8" s="414"/>
      <c r="BW8" s="414"/>
      <c r="BX8" s="414"/>
      <c r="BY8" s="414"/>
      <c r="BZ8" s="414"/>
      <c r="CA8" s="414"/>
      <c r="CB8" s="414"/>
      <c r="CC8" s="414"/>
      <c r="CD8" s="414"/>
      <c r="CE8" s="414"/>
      <c r="CF8" s="414"/>
      <c r="CG8" s="415"/>
      <c r="CH8" s="103"/>
      <c r="CI8" s="407">
        <v>96</v>
      </c>
      <c r="CJ8" s="408"/>
      <c r="CK8" s="390"/>
      <c r="CL8" s="390"/>
      <c r="CM8" s="390"/>
      <c r="CN8" s="390"/>
      <c r="CO8" s="391"/>
      <c r="CP8" s="391"/>
      <c r="CQ8" s="391"/>
      <c r="CR8" s="392"/>
      <c r="CS8" s="393" t="str">
        <f>""&amp;①入力シート!Z119</f>
        <v/>
      </c>
      <c r="CT8" s="394"/>
      <c r="CU8" s="394"/>
      <c r="CV8" s="395"/>
      <c r="CW8" s="413" t="str">
        <f>①入力シート!AA119&amp;" "&amp;①入力シート!AB119</f>
        <v xml:space="preserve"> </v>
      </c>
      <c r="CX8" s="414"/>
      <c r="CY8" s="414"/>
      <c r="CZ8" s="414"/>
      <c r="DA8" s="414"/>
      <c r="DB8" s="414"/>
      <c r="DC8" s="414"/>
      <c r="DD8" s="414"/>
      <c r="DE8" s="414"/>
      <c r="DF8" s="414"/>
      <c r="DG8" s="414"/>
      <c r="DH8" s="414"/>
      <c r="DI8" s="415"/>
      <c r="DK8" s="106"/>
      <c r="DL8" s="106"/>
      <c r="DM8" s="106" t="s">
        <v>8</v>
      </c>
    </row>
    <row r="9" spans="1:117" ht="18.600000000000001" customHeight="1" x14ac:dyDescent="0.15">
      <c r="A9" s="389">
        <v>7</v>
      </c>
      <c r="B9" s="389"/>
      <c r="C9" s="389"/>
      <c r="D9" s="390"/>
      <c r="E9" s="390"/>
      <c r="F9" s="390"/>
      <c r="G9" s="390"/>
      <c r="H9" s="391"/>
      <c r="I9" s="391"/>
      <c r="J9" s="391"/>
      <c r="K9" s="392"/>
      <c r="L9" s="393" t="str">
        <f>""&amp;①入力シート!Z30</f>
        <v/>
      </c>
      <c r="M9" s="394"/>
      <c r="N9" s="394"/>
      <c r="O9" s="395"/>
      <c r="P9" s="396" t="str">
        <f>①入力シート!AA30&amp;" "&amp;①入力シート!AB30</f>
        <v xml:space="preserve"> </v>
      </c>
      <c r="Q9" s="397"/>
      <c r="R9" s="397"/>
      <c r="S9" s="397"/>
      <c r="T9" s="397"/>
      <c r="U9" s="397"/>
      <c r="V9" s="397"/>
      <c r="W9" s="397"/>
      <c r="X9" s="397"/>
      <c r="Y9" s="397"/>
      <c r="Z9" s="397"/>
      <c r="AA9" s="397"/>
      <c r="AB9" s="398"/>
      <c r="AC9" s="103"/>
      <c r="AD9" s="407">
        <v>37</v>
      </c>
      <c r="AE9" s="408"/>
      <c r="AF9" s="390"/>
      <c r="AG9" s="390"/>
      <c r="AH9" s="390"/>
      <c r="AI9" s="390"/>
      <c r="AJ9" s="391"/>
      <c r="AK9" s="391"/>
      <c r="AL9" s="391"/>
      <c r="AM9" s="392"/>
      <c r="AN9" s="393" t="str">
        <f>""&amp;①入力シート!Z60</f>
        <v/>
      </c>
      <c r="AO9" s="394"/>
      <c r="AP9" s="394"/>
      <c r="AQ9" s="395"/>
      <c r="AR9" s="413" t="str">
        <f>①入力シート!AA60&amp;" "&amp;①入力シート!AB60</f>
        <v xml:space="preserve"> </v>
      </c>
      <c r="AS9" s="414"/>
      <c r="AT9" s="414"/>
      <c r="AU9" s="414"/>
      <c r="AV9" s="414"/>
      <c r="AW9" s="414"/>
      <c r="AX9" s="414"/>
      <c r="AY9" s="414"/>
      <c r="AZ9" s="414"/>
      <c r="BA9" s="414"/>
      <c r="BB9" s="414"/>
      <c r="BC9" s="414"/>
      <c r="BD9" s="415"/>
      <c r="BE9" s="38"/>
      <c r="BF9" s="416">
        <v>67</v>
      </c>
      <c r="BG9" s="416"/>
      <c r="BH9" s="416"/>
      <c r="BI9" s="390"/>
      <c r="BJ9" s="390"/>
      <c r="BK9" s="390"/>
      <c r="BL9" s="390"/>
      <c r="BM9" s="391"/>
      <c r="BN9" s="391"/>
      <c r="BO9" s="391"/>
      <c r="BP9" s="392"/>
      <c r="BQ9" s="393" t="str">
        <f>""&amp;①入力シート!Z90</f>
        <v/>
      </c>
      <c r="BR9" s="394"/>
      <c r="BS9" s="394"/>
      <c r="BT9" s="395"/>
      <c r="BU9" s="413" t="str">
        <f>①入力シート!AA90&amp;" "&amp;①入力シート!AB90</f>
        <v xml:space="preserve"> </v>
      </c>
      <c r="BV9" s="414"/>
      <c r="BW9" s="414"/>
      <c r="BX9" s="414"/>
      <c r="BY9" s="414"/>
      <c r="BZ9" s="414"/>
      <c r="CA9" s="414"/>
      <c r="CB9" s="414"/>
      <c r="CC9" s="414"/>
      <c r="CD9" s="414"/>
      <c r="CE9" s="414"/>
      <c r="CF9" s="414"/>
      <c r="CG9" s="415"/>
      <c r="CH9" s="103"/>
      <c r="CI9" s="407">
        <v>97</v>
      </c>
      <c r="CJ9" s="408"/>
      <c r="CK9" s="390"/>
      <c r="CL9" s="390"/>
      <c r="CM9" s="390"/>
      <c r="CN9" s="390"/>
      <c r="CO9" s="391"/>
      <c r="CP9" s="391"/>
      <c r="CQ9" s="391"/>
      <c r="CR9" s="392"/>
      <c r="CS9" s="393" t="str">
        <f>""&amp;①入力シート!Z120</f>
        <v/>
      </c>
      <c r="CT9" s="394"/>
      <c r="CU9" s="394"/>
      <c r="CV9" s="395"/>
      <c r="CW9" s="413" t="str">
        <f>①入力シート!AA120&amp;" "&amp;①入力シート!AB120</f>
        <v xml:space="preserve"> </v>
      </c>
      <c r="CX9" s="414"/>
      <c r="CY9" s="414"/>
      <c r="CZ9" s="414"/>
      <c r="DA9" s="414"/>
      <c r="DB9" s="414"/>
      <c r="DC9" s="414"/>
      <c r="DD9" s="414"/>
      <c r="DE9" s="414"/>
      <c r="DF9" s="414"/>
      <c r="DG9" s="414"/>
      <c r="DH9" s="414"/>
      <c r="DI9" s="415"/>
      <c r="DK9" s="106"/>
      <c r="DL9" s="106"/>
      <c r="DM9" s="106" t="s">
        <v>9</v>
      </c>
    </row>
    <row r="10" spans="1:117" ht="18.600000000000001" customHeight="1" x14ac:dyDescent="0.15">
      <c r="A10" s="389">
        <v>8</v>
      </c>
      <c r="B10" s="389"/>
      <c r="C10" s="389"/>
      <c r="D10" s="390"/>
      <c r="E10" s="390"/>
      <c r="F10" s="390"/>
      <c r="G10" s="390"/>
      <c r="H10" s="391"/>
      <c r="I10" s="391"/>
      <c r="J10" s="391"/>
      <c r="K10" s="392"/>
      <c r="L10" s="393" t="str">
        <f>""&amp;①入力シート!Z31</f>
        <v/>
      </c>
      <c r="M10" s="394"/>
      <c r="N10" s="394"/>
      <c r="O10" s="395"/>
      <c r="P10" s="396" t="str">
        <f>①入力シート!AA31&amp;" "&amp;①入力シート!AB31</f>
        <v xml:space="preserve"> </v>
      </c>
      <c r="Q10" s="397"/>
      <c r="R10" s="397"/>
      <c r="S10" s="397"/>
      <c r="T10" s="397"/>
      <c r="U10" s="397"/>
      <c r="V10" s="397"/>
      <c r="W10" s="397"/>
      <c r="X10" s="397"/>
      <c r="Y10" s="397"/>
      <c r="Z10" s="397"/>
      <c r="AA10" s="397"/>
      <c r="AB10" s="398"/>
      <c r="AC10" s="103"/>
      <c r="AD10" s="407">
        <v>38</v>
      </c>
      <c r="AE10" s="408"/>
      <c r="AF10" s="390"/>
      <c r="AG10" s="390"/>
      <c r="AH10" s="390"/>
      <c r="AI10" s="390"/>
      <c r="AJ10" s="391"/>
      <c r="AK10" s="391"/>
      <c r="AL10" s="391"/>
      <c r="AM10" s="392"/>
      <c r="AN10" s="393" t="str">
        <f>""&amp;①入力シート!Z61</f>
        <v/>
      </c>
      <c r="AO10" s="394"/>
      <c r="AP10" s="394"/>
      <c r="AQ10" s="395"/>
      <c r="AR10" s="413" t="str">
        <f>①入力シート!AA61&amp;" "&amp;①入力シート!AB61</f>
        <v xml:space="preserve"> </v>
      </c>
      <c r="AS10" s="414"/>
      <c r="AT10" s="414"/>
      <c r="AU10" s="414"/>
      <c r="AV10" s="414"/>
      <c r="AW10" s="414"/>
      <c r="AX10" s="414"/>
      <c r="AY10" s="414"/>
      <c r="AZ10" s="414"/>
      <c r="BA10" s="414"/>
      <c r="BB10" s="414"/>
      <c r="BC10" s="414"/>
      <c r="BD10" s="415"/>
      <c r="BE10" s="38"/>
      <c r="BF10" s="416">
        <v>68</v>
      </c>
      <c r="BG10" s="416"/>
      <c r="BH10" s="416"/>
      <c r="BI10" s="390"/>
      <c r="BJ10" s="390"/>
      <c r="BK10" s="390"/>
      <c r="BL10" s="390"/>
      <c r="BM10" s="391"/>
      <c r="BN10" s="391"/>
      <c r="BO10" s="391"/>
      <c r="BP10" s="392"/>
      <c r="BQ10" s="393" t="str">
        <f>""&amp;①入力シート!Z91</f>
        <v/>
      </c>
      <c r="BR10" s="394"/>
      <c r="BS10" s="394"/>
      <c r="BT10" s="395"/>
      <c r="BU10" s="413" t="str">
        <f>①入力シート!AA91&amp;" "&amp;①入力シート!AB91</f>
        <v xml:space="preserve"> </v>
      </c>
      <c r="BV10" s="414"/>
      <c r="BW10" s="414"/>
      <c r="BX10" s="414"/>
      <c r="BY10" s="414"/>
      <c r="BZ10" s="414"/>
      <c r="CA10" s="414"/>
      <c r="CB10" s="414"/>
      <c r="CC10" s="414"/>
      <c r="CD10" s="414"/>
      <c r="CE10" s="414"/>
      <c r="CF10" s="414"/>
      <c r="CG10" s="415"/>
      <c r="CH10" s="103"/>
      <c r="CI10" s="407">
        <v>98</v>
      </c>
      <c r="CJ10" s="408"/>
      <c r="CK10" s="390"/>
      <c r="CL10" s="390"/>
      <c r="CM10" s="390"/>
      <c r="CN10" s="390"/>
      <c r="CO10" s="391"/>
      <c r="CP10" s="391"/>
      <c r="CQ10" s="391"/>
      <c r="CR10" s="392"/>
      <c r="CS10" s="393" t="str">
        <f>""&amp;①入力シート!Z121</f>
        <v/>
      </c>
      <c r="CT10" s="394"/>
      <c r="CU10" s="394"/>
      <c r="CV10" s="395"/>
      <c r="CW10" s="413" t="str">
        <f>①入力シート!AA121&amp;" "&amp;①入力シート!AB121</f>
        <v xml:space="preserve"> </v>
      </c>
      <c r="CX10" s="414"/>
      <c r="CY10" s="414"/>
      <c r="CZ10" s="414"/>
      <c r="DA10" s="414"/>
      <c r="DB10" s="414"/>
      <c r="DC10" s="414"/>
      <c r="DD10" s="414"/>
      <c r="DE10" s="414"/>
      <c r="DF10" s="414"/>
      <c r="DG10" s="414"/>
      <c r="DH10" s="414"/>
      <c r="DI10" s="415"/>
      <c r="DK10" s="106"/>
      <c r="DL10" s="106"/>
      <c r="DM10" s="106" t="s">
        <v>10</v>
      </c>
    </row>
    <row r="11" spans="1:117" ht="18.600000000000001" customHeight="1" x14ac:dyDescent="0.15">
      <c r="A11" s="389">
        <v>9</v>
      </c>
      <c r="B11" s="389"/>
      <c r="C11" s="389"/>
      <c r="D11" s="390"/>
      <c r="E11" s="390"/>
      <c r="F11" s="390"/>
      <c r="G11" s="390"/>
      <c r="H11" s="391"/>
      <c r="I11" s="391"/>
      <c r="J11" s="391"/>
      <c r="K11" s="392"/>
      <c r="L11" s="393" t="str">
        <f>""&amp;①入力シート!Z32</f>
        <v/>
      </c>
      <c r="M11" s="394"/>
      <c r="N11" s="394"/>
      <c r="O11" s="395"/>
      <c r="P11" s="396" t="str">
        <f>①入力シート!AA32&amp;" "&amp;①入力シート!AB32</f>
        <v xml:space="preserve"> </v>
      </c>
      <c r="Q11" s="397"/>
      <c r="R11" s="397"/>
      <c r="S11" s="397"/>
      <c r="T11" s="397"/>
      <c r="U11" s="397"/>
      <c r="V11" s="397"/>
      <c r="W11" s="397"/>
      <c r="X11" s="397"/>
      <c r="Y11" s="397"/>
      <c r="Z11" s="397"/>
      <c r="AA11" s="397"/>
      <c r="AB11" s="398"/>
      <c r="AC11" s="103"/>
      <c r="AD11" s="407">
        <v>39</v>
      </c>
      <c r="AE11" s="408"/>
      <c r="AF11" s="390"/>
      <c r="AG11" s="390"/>
      <c r="AH11" s="390"/>
      <c r="AI11" s="390"/>
      <c r="AJ11" s="391"/>
      <c r="AK11" s="391"/>
      <c r="AL11" s="391"/>
      <c r="AM11" s="392"/>
      <c r="AN11" s="393" t="str">
        <f>""&amp;①入力シート!Z62</f>
        <v/>
      </c>
      <c r="AO11" s="394"/>
      <c r="AP11" s="394"/>
      <c r="AQ11" s="395"/>
      <c r="AR11" s="413" t="str">
        <f>①入力シート!AA62&amp;" "&amp;①入力シート!AB62</f>
        <v xml:space="preserve"> </v>
      </c>
      <c r="AS11" s="414"/>
      <c r="AT11" s="414"/>
      <c r="AU11" s="414"/>
      <c r="AV11" s="414"/>
      <c r="AW11" s="414"/>
      <c r="AX11" s="414"/>
      <c r="AY11" s="414"/>
      <c r="AZ11" s="414"/>
      <c r="BA11" s="414"/>
      <c r="BB11" s="414"/>
      <c r="BC11" s="414"/>
      <c r="BD11" s="415"/>
      <c r="BE11" s="38"/>
      <c r="BF11" s="416">
        <v>69</v>
      </c>
      <c r="BG11" s="416"/>
      <c r="BH11" s="416"/>
      <c r="BI11" s="390"/>
      <c r="BJ11" s="390"/>
      <c r="BK11" s="390"/>
      <c r="BL11" s="390"/>
      <c r="BM11" s="391"/>
      <c r="BN11" s="391"/>
      <c r="BO11" s="391"/>
      <c r="BP11" s="392"/>
      <c r="BQ11" s="393" t="str">
        <f>""&amp;①入力シート!Z92</f>
        <v/>
      </c>
      <c r="BR11" s="394"/>
      <c r="BS11" s="394"/>
      <c r="BT11" s="395"/>
      <c r="BU11" s="413" t="str">
        <f>①入力シート!AA92&amp;" "&amp;①入力シート!AB92</f>
        <v xml:space="preserve"> </v>
      </c>
      <c r="BV11" s="414"/>
      <c r="BW11" s="414"/>
      <c r="BX11" s="414"/>
      <c r="BY11" s="414"/>
      <c r="BZ11" s="414"/>
      <c r="CA11" s="414"/>
      <c r="CB11" s="414"/>
      <c r="CC11" s="414"/>
      <c r="CD11" s="414"/>
      <c r="CE11" s="414"/>
      <c r="CF11" s="414"/>
      <c r="CG11" s="415"/>
      <c r="CH11" s="103"/>
      <c r="CI11" s="407">
        <v>99</v>
      </c>
      <c r="CJ11" s="408"/>
      <c r="CK11" s="390"/>
      <c r="CL11" s="390"/>
      <c r="CM11" s="390"/>
      <c r="CN11" s="390"/>
      <c r="CO11" s="391"/>
      <c r="CP11" s="391"/>
      <c r="CQ11" s="391"/>
      <c r="CR11" s="392"/>
      <c r="CS11" s="393" t="str">
        <f>""&amp;①入力シート!Z122</f>
        <v/>
      </c>
      <c r="CT11" s="394"/>
      <c r="CU11" s="394"/>
      <c r="CV11" s="395"/>
      <c r="CW11" s="413" t="str">
        <f>①入力シート!AA122&amp;" "&amp;①入力シート!AB122</f>
        <v xml:space="preserve"> </v>
      </c>
      <c r="CX11" s="414"/>
      <c r="CY11" s="414"/>
      <c r="CZ11" s="414"/>
      <c r="DA11" s="414"/>
      <c r="DB11" s="414"/>
      <c r="DC11" s="414"/>
      <c r="DD11" s="414"/>
      <c r="DE11" s="414"/>
      <c r="DF11" s="414"/>
      <c r="DG11" s="414"/>
      <c r="DH11" s="414"/>
      <c r="DI11" s="415"/>
      <c r="DK11" s="106"/>
      <c r="DL11" s="106"/>
      <c r="DM11" s="106" t="s">
        <v>11</v>
      </c>
    </row>
    <row r="12" spans="1:117" ht="18.600000000000001" customHeight="1" x14ac:dyDescent="0.15">
      <c r="A12" s="389">
        <v>10</v>
      </c>
      <c r="B12" s="389"/>
      <c r="C12" s="389"/>
      <c r="D12" s="390"/>
      <c r="E12" s="390"/>
      <c r="F12" s="390"/>
      <c r="G12" s="390"/>
      <c r="H12" s="391"/>
      <c r="I12" s="391"/>
      <c r="J12" s="391"/>
      <c r="K12" s="392"/>
      <c r="L12" s="393" t="str">
        <f>""&amp;①入力シート!Z33</f>
        <v/>
      </c>
      <c r="M12" s="394"/>
      <c r="N12" s="394"/>
      <c r="O12" s="395"/>
      <c r="P12" s="396" t="str">
        <f>①入力シート!AA33&amp;" "&amp;①入力シート!AB33</f>
        <v xml:space="preserve"> </v>
      </c>
      <c r="Q12" s="397"/>
      <c r="R12" s="397"/>
      <c r="S12" s="397"/>
      <c r="T12" s="397"/>
      <c r="U12" s="397"/>
      <c r="V12" s="397"/>
      <c r="W12" s="397"/>
      <c r="X12" s="397"/>
      <c r="Y12" s="397"/>
      <c r="Z12" s="397"/>
      <c r="AA12" s="397"/>
      <c r="AB12" s="398"/>
      <c r="AC12" s="103"/>
      <c r="AD12" s="407">
        <v>40</v>
      </c>
      <c r="AE12" s="408"/>
      <c r="AF12" s="390"/>
      <c r="AG12" s="390"/>
      <c r="AH12" s="390"/>
      <c r="AI12" s="390"/>
      <c r="AJ12" s="391"/>
      <c r="AK12" s="391"/>
      <c r="AL12" s="391"/>
      <c r="AM12" s="392"/>
      <c r="AN12" s="393" t="str">
        <f>""&amp;①入力シート!Z63</f>
        <v/>
      </c>
      <c r="AO12" s="394"/>
      <c r="AP12" s="394"/>
      <c r="AQ12" s="395"/>
      <c r="AR12" s="413" t="str">
        <f>①入力シート!AA63&amp;" "&amp;①入力シート!AB63</f>
        <v xml:space="preserve"> </v>
      </c>
      <c r="AS12" s="414"/>
      <c r="AT12" s="414"/>
      <c r="AU12" s="414"/>
      <c r="AV12" s="414"/>
      <c r="AW12" s="414"/>
      <c r="AX12" s="414"/>
      <c r="AY12" s="414"/>
      <c r="AZ12" s="414"/>
      <c r="BA12" s="414"/>
      <c r="BB12" s="414"/>
      <c r="BC12" s="414"/>
      <c r="BD12" s="415"/>
      <c r="BE12" s="38"/>
      <c r="BF12" s="416">
        <v>70</v>
      </c>
      <c r="BG12" s="416"/>
      <c r="BH12" s="416"/>
      <c r="BI12" s="390"/>
      <c r="BJ12" s="390"/>
      <c r="BK12" s="390"/>
      <c r="BL12" s="390"/>
      <c r="BM12" s="391"/>
      <c r="BN12" s="391"/>
      <c r="BO12" s="391"/>
      <c r="BP12" s="392"/>
      <c r="BQ12" s="393" t="str">
        <f>""&amp;①入力シート!Z93</f>
        <v/>
      </c>
      <c r="BR12" s="394"/>
      <c r="BS12" s="394"/>
      <c r="BT12" s="395"/>
      <c r="BU12" s="413" t="str">
        <f>①入力シート!AA93&amp;" "&amp;①入力シート!AB93</f>
        <v xml:space="preserve"> </v>
      </c>
      <c r="BV12" s="414"/>
      <c r="BW12" s="414"/>
      <c r="BX12" s="414"/>
      <c r="BY12" s="414"/>
      <c r="BZ12" s="414"/>
      <c r="CA12" s="414"/>
      <c r="CB12" s="414"/>
      <c r="CC12" s="414"/>
      <c r="CD12" s="414"/>
      <c r="CE12" s="414"/>
      <c r="CF12" s="414"/>
      <c r="CG12" s="415"/>
      <c r="CH12" s="103"/>
      <c r="CI12" s="407">
        <v>100</v>
      </c>
      <c r="CJ12" s="408"/>
      <c r="CK12" s="390"/>
      <c r="CL12" s="390"/>
      <c r="CM12" s="390"/>
      <c r="CN12" s="390"/>
      <c r="CO12" s="391"/>
      <c r="CP12" s="391"/>
      <c r="CQ12" s="391"/>
      <c r="CR12" s="392"/>
      <c r="CS12" s="393" t="str">
        <f>""&amp;①入力シート!Z123</f>
        <v/>
      </c>
      <c r="CT12" s="394"/>
      <c r="CU12" s="394"/>
      <c r="CV12" s="395"/>
      <c r="CW12" s="413" t="str">
        <f>①入力シート!AA123&amp;" "&amp;①入力シート!AB123</f>
        <v xml:space="preserve"> </v>
      </c>
      <c r="CX12" s="414"/>
      <c r="CY12" s="414"/>
      <c r="CZ12" s="414"/>
      <c r="DA12" s="414"/>
      <c r="DB12" s="414"/>
      <c r="DC12" s="414"/>
      <c r="DD12" s="414"/>
      <c r="DE12" s="414"/>
      <c r="DF12" s="414"/>
      <c r="DG12" s="414"/>
      <c r="DH12" s="414"/>
      <c r="DI12" s="415"/>
      <c r="DK12" s="106"/>
      <c r="DL12" s="106"/>
      <c r="DM12" s="106" t="s">
        <v>12</v>
      </c>
    </row>
    <row r="13" spans="1:117" ht="18.600000000000001" customHeight="1" x14ac:dyDescent="0.15">
      <c r="A13" s="389">
        <v>11</v>
      </c>
      <c r="B13" s="389"/>
      <c r="C13" s="389"/>
      <c r="D13" s="390"/>
      <c r="E13" s="390"/>
      <c r="F13" s="390"/>
      <c r="G13" s="390"/>
      <c r="H13" s="391"/>
      <c r="I13" s="391"/>
      <c r="J13" s="391"/>
      <c r="K13" s="392"/>
      <c r="L13" s="393" t="str">
        <f>""&amp;①入力シート!Z34</f>
        <v/>
      </c>
      <c r="M13" s="394"/>
      <c r="N13" s="394"/>
      <c r="O13" s="395"/>
      <c r="P13" s="396" t="str">
        <f>①入力シート!AA34&amp;" "&amp;①入力シート!AB34</f>
        <v xml:space="preserve"> </v>
      </c>
      <c r="Q13" s="397"/>
      <c r="R13" s="397"/>
      <c r="S13" s="397"/>
      <c r="T13" s="397"/>
      <c r="U13" s="397"/>
      <c r="V13" s="397"/>
      <c r="W13" s="397"/>
      <c r="X13" s="397"/>
      <c r="Y13" s="397"/>
      <c r="Z13" s="397"/>
      <c r="AA13" s="397"/>
      <c r="AB13" s="398"/>
      <c r="AC13" s="103"/>
      <c r="AD13" s="407">
        <v>41</v>
      </c>
      <c r="AE13" s="408"/>
      <c r="AF13" s="390"/>
      <c r="AG13" s="390"/>
      <c r="AH13" s="390"/>
      <c r="AI13" s="390"/>
      <c r="AJ13" s="391"/>
      <c r="AK13" s="391"/>
      <c r="AL13" s="391"/>
      <c r="AM13" s="392"/>
      <c r="AN13" s="393" t="str">
        <f>""&amp;①入力シート!Z64</f>
        <v/>
      </c>
      <c r="AO13" s="394"/>
      <c r="AP13" s="394"/>
      <c r="AQ13" s="395"/>
      <c r="AR13" s="413" t="str">
        <f>①入力シート!AA64&amp;" "&amp;①入力シート!AB64</f>
        <v xml:space="preserve"> </v>
      </c>
      <c r="AS13" s="414"/>
      <c r="AT13" s="414"/>
      <c r="AU13" s="414"/>
      <c r="AV13" s="414"/>
      <c r="AW13" s="414"/>
      <c r="AX13" s="414"/>
      <c r="AY13" s="414"/>
      <c r="AZ13" s="414"/>
      <c r="BA13" s="414"/>
      <c r="BB13" s="414"/>
      <c r="BC13" s="414"/>
      <c r="BD13" s="415"/>
      <c r="BE13" s="38"/>
      <c r="BF13" s="416">
        <v>71</v>
      </c>
      <c r="BG13" s="416"/>
      <c r="BH13" s="416"/>
      <c r="BI13" s="390"/>
      <c r="BJ13" s="390"/>
      <c r="BK13" s="390"/>
      <c r="BL13" s="390"/>
      <c r="BM13" s="391"/>
      <c r="BN13" s="391"/>
      <c r="BO13" s="391"/>
      <c r="BP13" s="392"/>
      <c r="BQ13" s="393" t="str">
        <f>""&amp;①入力シート!Z94</f>
        <v/>
      </c>
      <c r="BR13" s="394"/>
      <c r="BS13" s="394"/>
      <c r="BT13" s="395"/>
      <c r="BU13" s="413" t="str">
        <f>①入力シート!AA94&amp;" "&amp;①入力シート!AB94</f>
        <v xml:space="preserve"> </v>
      </c>
      <c r="BV13" s="414"/>
      <c r="BW13" s="414"/>
      <c r="BX13" s="414"/>
      <c r="BY13" s="414"/>
      <c r="BZ13" s="414"/>
      <c r="CA13" s="414"/>
      <c r="CB13" s="414"/>
      <c r="CC13" s="414"/>
      <c r="CD13" s="414"/>
      <c r="CE13" s="414"/>
      <c r="CF13" s="414"/>
      <c r="CG13" s="415"/>
      <c r="CH13" s="103"/>
      <c r="CI13" s="407">
        <v>101</v>
      </c>
      <c r="CJ13" s="408"/>
      <c r="CK13" s="390"/>
      <c r="CL13" s="390"/>
      <c r="CM13" s="390"/>
      <c r="CN13" s="390"/>
      <c r="CO13" s="391"/>
      <c r="CP13" s="391"/>
      <c r="CQ13" s="391"/>
      <c r="CR13" s="392"/>
      <c r="CS13" s="393" t="str">
        <f>""&amp;①入力シート!Z124</f>
        <v/>
      </c>
      <c r="CT13" s="394"/>
      <c r="CU13" s="394"/>
      <c r="CV13" s="395"/>
      <c r="CW13" s="413" t="str">
        <f>①入力シート!AA124&amp;" "&amp;①入力シート!AB124</f>
        <v xml:space="preserve"> </v>
      </c>
      <c r="CX13" s="414"/>
      <c r="CY13" s="414"/>
      <c r="CZ13" s="414"/>
      <c r="DA13" s="414"/>
      <c r="DB13" s="414"/>
      <c r="DC13" s="414"/>
      <c r="DD13" s="414"/>
      <c r="DE13" s="414"/>
      <c r="DF13" s="414"/>
      <c r="DG13" s="414"/>
      <c r="DH13" s="414"/>
      <c r="DI13" s="415"/>
      <c r="DK13" s="106"/>
      <c r="DL13" s="106"/>
      <c r="DM13" s="106" t="s">
        <v>13</v>
      </c>
    </row>
    <row r="14" spans="1:117" ht="18.600000000000001" customHeight="1" x14ac:dyDescent="0.15">
      <c r="A14" s="389">
        <v>12</v>
      </c>
      <c r="B14" s="389"/>
      <c r="C14" s="389"/>
      <c r="D14" s="390"/>
      <c r="E14" s="390"/>
      <c r="F14" s="390"/>
      <c r="G14" s="390"/>
      <c r="H14" s="391"/>
      <c r="I14" s="391"/>
      <c r="J14" s="391"/>
      <c r="K14" s="392"/>
      <c r="L14" s="393" t="str">
        <f>""&amp;①入力シート!Z35</f>
        <v/>
      </c>
      <c r="M14" s="394"/>
      <c r="N14" s="394"/>
      <c r="O14" s="395"/>
      <c r="P14" s="396" t="str">
        <f>①入力シート!AA35&amp;" "&amp;①入力シート!AB35</f>
        <v xml:space="preserve"> </v>
      </c>
      <c r="Q14" s="397"/>
      <c r="R14" s="397"/>
      <c r="S14" s="397"/>
      <c r="T14" s="397"/>
      <c r="U14" s="397"/>
      <c r="V14" s="397"/>
      <c r="W14" s="397"/>
      <c r="X14" s="397"/>
      <c r="Y14" s="397"/>
      <c r="Z14" s="397"/>
      <c r="AA14" s="397"/>
      <c r="AB14" s="398"/>
      <c r="AC14" s="103"/>
      <c r="AD14" s="407">
        <v>42</v>
      </c>
      <c r="AE14" s="408"/>
      <c r="AF14" s="390"/>
      <c r="AG14" s="390"/>
      <c r="AH14" s="390"/>
      <c r="AI14" s="390"/>
      <c r="AJ14" s="391"/>
      <c r="AK14" s="391"/>
      <c r="AL14" s="391"/>
      <c r="AM14" s="392"/>
      <c r="AN14" s="393" t="str">
        <f>""&amp;①入力シート!Z65</f>
        <v/>
      </c>
      <c r="AO14" s="394"/>
      <c r="AP14" s="394"/>
      <c r="AQ14" s="395"/>
      <c r="AR14" s="413" t="str">
        <f>①入力シート!AA65&amp;" "&amp;①入力シート!AB65</f>
        <v xml:space="preserve"> </v>
      </c>
      <c r="AS14" s="414"/>
      <c r="AT14" s="414"/>
      <c r="AU14" s="414"/>
      <c r="AV14" s="414"/>
      <c r="AW14" s="414"/>
      <c r="AX14" s="414"/>
      <c r="AY14" s="414"/>
      <c r="AZ14" s="414"/>
      <c r="BA14" s="414"/>
      <c r="BB14" s="414"/>
      <c r="BC14" s="414"/>
      <c r="BD14" s="415"/>
      <c r="BE14" s="38"/>
      <c r="BF14" s="416">
        <v>72</v>
      </c>
      <c r="BG14" s="416"/>
      <c r="BH14" s="416"/>
      <c r="BI14" s="390"/>
      <c r="BJ14" s="390"/>
      <c r="BK14" s="390"/>
      <c r="BL14" s="390"/>
      <c r="BM14" s="391"/>
      <c r="BN14" s="391"/>
      <c r="BO14" s="391"/>
      <c r="BP14" s="392"/>
      <c r="BQ14" s="393" t="str">
        <f>""&amp;①入力シート!Z95</f>
        <v/>
      </c>
      <c r="BR14" s="394"/>
      <c r="BS14" s="394"/>
      <c r="BT14" s="395"/>
      <c r="BU14" s="413" t="str">
        <f>①入力シート!AA95&amp;" "&amp;①入力シート!AB95</f>
        <v xml:space="preserve"> </v>
      </c>
      <c r="BV14" s="414"/>
      <c r="BW14" s="414"/>
      <c r="BX14" s="414"/>
      <c r="BY14" s="414"/>
      <c r="BZ14" s="414"/>
      <c r="CA14" s="414"/>
      <c r="CB14" s="414"/>
      <c r="CC14" s="414"/>
      <c r="CD14" s="414"/>
      <c r="CE14" s="414"/>
      <c r="CF14" s="414"/>
      <c r="CG14" s="415"/>
      <c r="CH14" s="103"/>
      <c r="CI14" s="407">
        <v>102</v>
      </c>
      <c r="CJ14" s="408"/>
      <c r="CK14" s="390"/>
      <c r="CL14" s="390"/>
      <c r="CM14" s="390"/>
      <c r="CN14" s="390"/>
      <c r="CO14" s="391"/>
      <c r="CP14" s="391"/>
      <c r="CQ14" s="391"/>
      <c r="CR14" s="392"/>
      <c r="CS14" s="393" t="str">
        <f>""&amp;①入力シート!Z125</f>
        <v/>
      </c>
      <c r="CT14" s="394"/>
      <c r="CU14" s="394"/>
      <c r="CV14" s="395"/>
      <c r="CW14" s="413" t="str">
        <f>①入力シート!AA125&amp;" "&amp;①入力シート!AB125</f>
        <v xml:space="preserve"> </v>
      </c>
      <c r="CX14" s="414"/>
      <c r="CY14" s="414"/>
      <c r="CZ14" s="414"/>
      <c r="DA14" s="414"/>
      <c r="DB14" s="414"/>
      <c r="DC14" s="414"/>
      <c r="DD14" s="414"/>
      <c r="DE14" s="414"/>
      <c r="DF14" s="414"/>
      <c r="DG14" s="414"/>
      <c r="DH14" s="414"/>
      <c r="DI14" s="415"/>
      <c r="DK14" s="106"/>
      <c r="DL14" s="106"/>
      <c r="DM14" s="106" t="s">
        <v>14</v>
      </c>
    </row>
    <row r="15" spans="1:117" ht="18.600000000000001" customHeight="1" x14ac:dyDescent="0.15">
      <c r="A15" s="389">
        <v>13</v>
      </c>
      <c r="B15" s="389"/>
      <c r="C15" s="389"/>
      <c r="D15" s="390"/>
      <c r="E15" s="390"/>
      <c r="F15" s="390"/>
      <c r="G15" s="390"/>
      <c r="H15" s="391"/>
      <c r="I15" s="391"/>
      <c r="J15" s="391"/>
      <c r="K15" s="392"/>
      <c r="L15" s="393" t="str">
        <f>""&amp;①入力シート!Z36</f>
        <v/>
      </c>
      <c r="M15" s="394"/>
      <c r="N15" s="394"/>
      <c r="O15" s="395"/>
      <c r="P15" s="396" t="str">
        <f>①入力シート!AA36&amp;" "&amp;①入力シート!AB36</f>
        <v xml:space="preserve"> </v>
      </c>
      <c r="Q15" s="397"/>
      <c r="R15" s="397"/>
      <c r="S15" s="397"/>
      <c r="T15" s="397"/>
      <c r="U15" s="397"/>
      <c r="V15" s="397"/>
      <c r="W15" s="397"/>
      <c r="X15" s="397"/>
      <c r="Y15" s="397"/>
      <c r="Z15" s="397"/>
      <c r="AA15" s="397"/>
      <c r="AB15" s="398"/>
      <c r="AC15" s="103"/>
      <c r="AD15" s="407">
        <v>43</v>
      </c>
      <c r="AE15" s="408"/>
      <c r="AF15" s="390"/>
      <c r="AG15" s="390"/>
      <c r="AH15" s="390"/>
      <c r="AI15" s="390"/>
      <c r="AJ15" s="391"/>
      <c r="AK15" s="391"/>
      <c r="AL15" s="391"/>
      <c r="AM15" s="392"/>
      <c r="AN15" s="393" t="str">
        <f>""&amp;①入力シート!Z66</f>
        <v/>
      </c>
      <c r="AO15" s="394"/>
      <c r="AP15" s="394"/>
      <c r="AQ15" s="395"/>
      <c r="AR15" s="413" t="str">
        <f>①入力シート!AA66&amp;" "&amp;①入力シート!AB66</f>
        <v xml:space="preserve"> </v>
      </c>
      <c r="AS15" s="414"/>
      <c r="AT15" s="414"/>
      <c r="AU15" s="414"/>
      <c r="AV15" s="414"/>
      <c r="AW15" s="414"/>
      <c r="AX15" s="414"/>
      <c r="AY15" s="414"/>
      <c r="AZ15" s="414"/>
      <c r="BA15" s="414"/>
      <c r="BB15" s="414"/>
      <c r="BC15" s="414"/>
      <c r="BD15" s="415"/>
      <c r="BE15" s="38"/>
      <c r="BF15" s="416">
        <v>73</v>
      </c>
      <c r="BG15" s="416"/>
      <c r="BH15" s="416"/>
      <c r="BI15" s="390"/>
      <c r="BJ15" s="390"/>
      <c r="BK15" s="390"/>
      <c r="BL15" s="390"/>
      <c r="BM15" s="391"/>
      <c r="BN15" s="391"/>
      <c r="BO15" s="391"/>
      <c r="BP15" s="392"/>
      <c r="BQ15" s="393" t="str">
        <f>""&amp;①入力シート!Z96</f>
        <v/>
      </c>
      <c r="BR15" s="394"/>
      <c r="BS15" s="394"/>
      <c r="BT15" s="395"/>
      <c r="BU15" s="413" t="str">
        <f>①入力シート!AA96&amp;" "&amp;①入力シート!AB96</f>
        <v xml:space="preserve"> </v>
      </c>
      <c r="BV15" s="414"/>
      <c r="BW15" s="414"/>
      <c r="BX15" s="414"/>
      <c r="BY15" s="414"/>
      <c r="BZ15" s="414"/>
      <c r="CA15" s="414"/>
      <c r="CB15" s="414"/>
      <c r="CC15" s="414"/>
      <c r="CD15" s="414"/>
      <c r="CE15" s="414"/>
      <c r="CF15" s="414"/>
      <c r="CG15" s="415"/>
      <c r="CH15" s="103"/>
      <c r="CI15" s="407">
        <v>103</v>
      </c>
      <c r="CJ15" s="408"/>
      <c r="CK15" s="390"/>
      <c r="CL15" s="390"/>
      <c r="CM15" s="390"/>
      <c r="CN15" s="390"/>
      <c r="CO15" s="391"/>
      <c r="CP15" s="391"/>
      <c r="CQ15" s="391"/>
      <c r="CR15" s="392"/>
      <c r="CS15" s="393" t="str">
        <f>""&amp;①入力シート!Z126</f>
        <v/>
      </c>
      <c r="CT15" s="394"/>
      <c r="CU15" s="394"/>
      <c r="CV15" s="395"/>
      <c r="CW15" s="413" t="str">
        <f>①入力シート!AA126&amp;" "&amp;①入力シート!AB126</f>
        <v xml:space="preserve"> </v>
      </c>
      <c r="CX15" s="414"/>
      <c r="CY15" s="414"/>
      <c r="CZ15" s="414"/>
      <c r="DA15" s="414"/>
      <c r="DB15" s="414"/>
      <c r="DC15" s="414"/>
      <c r="DD15" s="414"/>
      <c r="DE15" s="414"/>
      <c r="DF15" s="414"/>
      <c r="DG15" s="414"/>
      <c r="DH15" s="414"/>
      <c r="DI15" s="415"/>
    </row>
    <row r="16" spans="1:117" ht="18.600000000000001" customHeight="1" x14ac:dyDescent="0.15">
      <c r="A16" s="389">
        <v>14</v>
      </c>
      <c r="B16" s="389"/>
      <c r="C16" s="389"/>
      <c r="D16" s="390"/>
      <c r="E16" s="390"/>
      <c r="F16" s="390"/>
      <c r="G16" s="390"/>
      <c r="H16" s="391"/>
      <c r="I16" s="391"/>
      <c r="J16" s="391"/>
      <c r="K16" s="392"/>
      <c r="L16" s="393" t="str">
        <f>""&amp;①入力シート!Z37</f>
        <v/>
      </c>
      <c r="M16" s="394"/>
      <c r="N16" s="394"/>
      <c r="O16" s="395"/>
      <c r="P16" s="396" t="str">
        <f>①入力シート!AA37&amp;" "&amp;①入力シート!AB37</f>
        <v xml:space="preserve"> </v>
      </c>
      <c r="Q16" s="397"/>
      <c r="R16" s="397"/>
      <c r="S16" s="397"/>
      <c r="T16" s="397"/>
      <c r="U16" s="397"/>
      <c r="V16" s="397"/>
      <c r="W16" s="397"/>
      <c r="X16" s="397"/>
      <c r="Y16" s="397"/>
      <c r="Z16" s="397"/>
      <c r="AA16" s="397"/>
      <c r="AB16" s="398"/>
      <c r="AC16" s="103"/>
      <c r="AD16" s="407">
        <v>44</v>
      </c>
      <c r="AE16" s="408"/>
      <c r="AF16" s="390"/>
      <c r="AG16" s="390"/>
      <c r="AH16" s="390"/>
      <c r="AI16" s="390"/>
      <c r="AJ16" s="391"/>
      <c r="AK16" s="391"/>
      <c r="AL16" s="391"/>
      <c r="AM16" s="392"/>
      <c r="AN16" s="393" t="str">
        <f>""&amp;①入力シート!Z67</f>
        <v/>
      </c>
      <c r="AO16" s="394"/>
      <c r="AP16" s="394"/>
      <c r="AQ16" s="395"/>
      <c r="AR16" s="413" t="str">
        <f>①入力シート!AA67&amp;" "&amp;①入力シート!AB67</f>
        <v xml:space="preserve"> </v>
      </c>
      <c r="AS16" s="414"/>
      <c r="AT16" s="414"/>
      <c r="AU16" s="414"/>
      <c r="AV16" s="414"/>
      <c r="AW16" s="414"/>
      <c r="AX16" s="414"/>
      <c r="AY16" s="414"/>
      <c r="AZ16" s="414"/>
      <c r="BA16" s="414"/>
      <c r="BB16" s="414"/>
      <c r="BC16" s="414"/>
      <c r="BD16" s="415"/>
      <c r="BE16" s="38"/>
      <c r="BF16" s="416">
        <v>74</v>
      </c>
      <c r="BG16" s="416"/>
      <c r="BH16" s="416"/>
      <c r="BI16" s="390"/>
      <c r="BJ16" s="390"/>
      <c r="BK16" s="390"/>
      <c r="BL16" s="390"/>
      <c r="BM16" s="391"/>
      <c r="BN16" s="391"/>
      <c r="BO16" s="391"/>
      <c r="BP16" s="392"/>
      <c r="BQ16" s="393" t="str">
        <f>""&amp;①入力シート!Z97</f>
        <v/>
      </c>
      <c r="BR16" s="394"/>
      <c r="BS16" s="394"/>
      <c r="BT16" s="395"/>
      <c r="BU16" s="413" t="str">
        <f>①入力シート!AA97&amp;" "&amp;①入力シート!AB97</f>
        <v xml:space="preserve"> </v>
      </c>
      <c r="BV16" s="414"/>
      <c r="BW16" s="414"/>
      <c r="BX16" s="414"/>
      <c r="BY16" s="414"/>
      <c r="BZ16" s="414"/>
      <c r="CA16" s="414"/>
      <c r="CB16" s="414"/>
      <c r="CC16" s="414"/>
      <c r="CD16" s="414"/>
      <c r="CE16" s="414"/>
      <c r="CF16" s="414"/>
      <c r="CG16" s="415"/>
      <c r="CH16" s="103"/>
      <c r="CI16" s="407">
        <v>104</v>
      </c>
      <c r="CJ16" s="408"/>
      <c r="CK16" s="390"/>
      <c r="CL16" s="390"/>
      <c r="CM16" s="390"/>
      <c r="CN16" s="390"/>
      <c r="CO16" s="391"/>
      <c r="CP16" s="391"/>
      <c r="CQ16" s="391"/>
      <c r="CR16" s="392"/>
      <c r="CS16" s="393" t="str">
        <f>""&amp;①入力シート!Z127</f>
        <v/>
      </c>
      <c r="CT16" s="394"/>
      <c r="CU16" s="394"/>
      <c r="CV16" s="395"/>
      <c r="CW16" s="413" t="str">
        <f>①入力シート!AA127&amp;" "&amp;①入力シート!AB127</f>
        <v xml:space="preserve"> </v>
      </c>
      <c r="CX16" s="414"/>
      <c r="CY16" s="414"/>
      <c r="CZ16" s="414"/>
      <c r="DA16" s="414"/>
      <c r="DB16" s="414"/>
      <c r="DC16" s="414"/>
      <c r="DD16" s="414"/>
      <c r="DE16" s="414"/>
      <c r="DF16" s="414"/>
      <c r="DG16" s="414"/>
      <c r="DH16" s="414"/>
      <c r="DI16" s="415"/>
    </row>
    <row r="17" spans="1:113" ht="18.600000000000001" customHeight="1" x14ac:dyDescent="0.15">
      <c r="A17" s="389">
        <v>15</v>
      </c>
      <c r="B17" s="389"/>
      <c r="C17" s="389"/>
      <c r="D17" s="390"/>
      <c r="E17" s="390"/>
      <c r="F17" s="390"/>
      <c r="G17" s="390"/>
      <c r="H17" s="391"/>
      <c r="I17" s="391"/>
      <c r="J17" s="391"/>
      <c r="K17" s="392"/>
      <c r="L17" s="393" t="str">
        <f>""&amp;①入力シート!Z38</f>
        <v/>
      </c>
      <c r="M17" s="394"/>
      <c r="N17" s="394"/>
      <c r="O17" s="395"/>
      <c r="P17" s="396" t="str">
        <f>①入力シート!AA38&amp;" "&amp;①入力シート!AB38</f>
        <v xml:space="preserve"> </v>
      </c>
      <c r="Q17" s="397"/>
      <c r="R17" s="397"/>
      <c r="S17" s="397"/>
      <c r="T17" s="397"/>
      <c r="U17" s="397"/>
      <c r="V17" s="397"/>
      <c r="W17" s="397"/>
      <c r="X17" s="397"/>
      <c r="Y17" s="397"/>
      <c r="Z17" s="397"/>
      <c r="AA17" s="397"/>
      <c r="AB17" s="398"/>
      <c r="AC17" s="103"/>
      <c r="AD17" s="407">
        <v>45</v>
      </c>
      <c r="AE17" s="408"/>
      <c r="AF17" s="390"/>
      <c r="AG17" s="390"/>
      <c r="AH17" s="390"/>
      <c r="AI17" s="390"/>
      <c r="AJ17" s="391"/>
      <c r="AK17" s="391"/>
      <c r="AL17" s="391"/>
      <c r="AM17" s="392"/>
      <c r="AN17" s="393" t="str">
        <f>""&amp;①入力シート!Z68</f>
        <v/>
      </c>
      <c r="AO17" s="394"/>
      <c r="AP17" s="394"/>
      <c r="AQ17" s="395"/>
      <c r="AR17" s="413" t="str">
        <f>①入力シート!AA68&amp;" "&amp;①入力シート!AB68</f>
        <v xml:space="preserve"> </v>
      </c>
      <c r="AS17" s="414"/>
      <c r="AT17" s="414"/>
      <c r="AU17" s="414"/>
      <c r="AV17" s="414"/>
      <c r="AW17" s="414"/>
      <c r="AX17" s="414"/>
      <c r="AY17" s="414"/>
      <c r="AZ17" s="414"/>
      <c r="BA17" s="414"/>
      <c r="BB17" s="414"/>
      <c r="BC17" s="414"/>
      <c r="BD17" s="415"/>
      <c r="BE17" s="38"/>
      <c r="BF17" s="416">
        <v>75</v>
      </c>
      <c r="BG17" s="416"/>
      <c r="BH17" s="416"/>
      <c r="BI17" s="390"/>
      <c r="BJ17" s="390"/>
      <c r="BK17" s="390"/>
      <c r="BL17" s="390"/>
      <c r="BM17" s="391"/>
      <c r="BN17" s="391"/>
      <c r="BO17" s="391"/>
      <c r="BP17" s="392"/>
      <c r="BQ17" s="393" t="str">
        <f>""&amp;①入力シート!Z98</f>
        <v/>
      </c>
      <c r="BR17" s="394"/>
      <c r="BS17" s="394"/>
      <c r="BT17" s="395"/>
      <c r="BU17" s="413" t="str">
        <f>①入力シート!AA98&amp;" "&amp;①入力シート!AB98</f>
        <v xml:space="preserve"> </v>
      </c>
      <c r="BV17" s="414"/>
      <c r="BW17" s="414"/>
      <c r="BX17" s="414"/>
      <c r="BY17" s="414"/>
      <c r="BZ17" s="414"/>
      <c r="CA17" s="414"/>
      <c r="CB17" s="414"/>
      <c r="CC17" s="414"/>
      <c r="CD17" s="414"/>
      <c r="CE17" s="414"/>
      <c r="CF17" s="414"/>
      <c r="CG17" s="415"/>
      <c r="CH17" s="103"/>
      <c r="CI17" s="407">
        <v>105</v>
      </c>
      <c r="CJ17" s="408"/>
      <c r="CK17" s="390"/>
      <c r="CL17" s="390"/>
      <c r="CM17" s="390"/>
      <c r="CN17" s="390"/>
      <c r="CO17" s="391"/>
      <c r="CP17" s="391"/>
      <c r="CQ17" s="391"/>
      <c r="CR17" s="392"/>
      <c r="CS17" s="393" t="str">
        <f>""&amp;①入力シート!Z128</f>
        <v/>
      </c>
      <c r="CT17" s="394"/>
      <c r="CU17" s="394"/>
      <c r="CV17" s="395"/>
      <c r="CW17" s="413" t="str">
        <f>①入力シート!AA128&amp;" "&amp;①入力シート!AB128</f>
        <v xml:space="preserve"> </v>
      </c>
      <c r="CX17" s="414"/>
      <c r="CY17" s="414"/>
      <c r="CZ17" s="414"/>
      <c r="DA17" s="414"/>
      <c r="DB17" s="414"/>
      <c r="DC17" s="414"/>
      <c r="DD17" s="414"/>
      <c r="DE17" s="414"/>
      <c r="DF17" s="414"/>
      <c r="DG17" s="414"/>
      <c r="DH17" s="414"/>
      <c r="DI17" s="415"/>
    </row>
    <row r="18" spans="1:113" ht="18.600000000000001" customHeight="1" x14ac:dyDescent="0.15">
      <c r="A18" s="389">
        <v>16</v>
      </c>
      <c r="B18" s="389"/>
      <c r="C18" s="389"/>
      <c r="D18" s="390"/>
      <c r="E18" s="390"/>
      <c r="F18" s="390"/>
      <c r="G18" s="390"/>
      <c r="H18" s="391"/>
      <c r="I18" s="391"/>
      <c r="J18" s="391"/>
      <c r="K18" s="392"/>
      <c r="L18" s="393" t="str">
        <f>""&amp;①入力シート!Z39</f>
        <v/>
      </c>
      <c r="M18" s="394"/>
      <c r="N18" s="394"/>
      <c r="O18" s="395"/>
      <c r="P18" s="396" t="str">
        <f>①入力シート!AA39&amp;" "&amp;①入力シート!AB39</f>
        <v xml:space="preserve"> </v>
      </c>
      <c r="Q18" s="397"/>
      <c r="R18" s="397"/>
      <c r="S18" s="397"/>
      <c r="T18" s="397"/>
      <c r="U18" s="397"/>
      <c r="V18" s="397"/>
      <c r="W18" s="397"/>
      <c r="X18" s="397"/>
      <c r="Y18" s="397"/>
      <c r="Z18" s="397"/>
      <c r="AA18" s="397"/>
      <c r="AB18" s="398"/>
      <c r="AC18" s="103"/>
      <c r="AD18" s="407">
        <v>46</v>
      </c>
      <c r="AE18" s="408"/>
      <c r="AF18" s="390"/>
      <c r="AG18" s="390"/>
      <c r="AH18" s="390"/>
      <c r="AI18" s="390"/>
      <c r="AJ18" s="391"/>
      <c r="AK18" s="391"/>
      <c r="AL18" s="391"/>
      <c r="AM18" s="392"/>
      <c r="AN18" s="393" t="str">
        <f>""&amp;①入力シート!Z69</f>
        <v/>
      </c>
      <c r="AO18" s="394"/>
      <c r="AP18" s="394"/>
      <c r="AQ18" s="395"/>
      <c r="AR18" s="413" t="str">
        <f>①入力シート!AA69&amp;" "&amp;①入力シート!AB69</f>
        <v xml:space="preserve"> </v>
      </c>
      <c r="AS18" s="414"/>
      <c r="AT18" s="414"/>
      <c r="AU18" s="414"/>
      <c r="AV18" s="414"/>
      <c r="AW18" s="414"/>
      <c r="AX18" s="414"/>
      <c r="AY18" s="414"/>
      <c r="AZ18" s="414"/>
      <c r="BA18" s="414"/>
      <c r="BB18" s="414"/>
      <c r="BC18" s="414"/>
      <c r="BD18" s="415"/>
      <c r="BE18" s="38"/>
      <c r="BF18" s="416">
        <v>76</v>
      </c>
      <c r="BG18" s="416"/>
      <c r="BH18" s="416"/>
      <c r="BI18" s="390"/>
      <c r="BJ18" s="390"/>
      <c r="BK18" s="390"/>
      <c r="BL18" s="390"/>
      <c r="BM18" s="391"/>
      <c r="BN18" s="391"/>
      <c r="BO18" s="391"/>
      <c r="BP18" s="392"/>
      <c r="BQ18" s="393" t="str">
        <f>""&amp;①入力シート!Z99</f>
        <v/>
      </c>
      <c r="BR18" s="394"/>
      <c r="BS18" s="394"/>
      <c r="BT18" s="395"/>
      <c r="BU18" s="413" t="str">
        <f>①入力シート!AA99&amp;" "&amp;①入力シート!AB99</f>
        <v xml:space="preserve"> </v>
      </c>
      <c r="BV18" s="414"/>
      <c r="BW18" s="414"/>
      <c r="BX18" s="414"/>
      <c r="BY18" s="414"/>
      <c r="BZ18" s="414"/>
      <c r="CA18" s="414"/>
      <c r="CB18" s="414"/>
      <c r="CC18" s="414"/>
      <c r="CD18" s="414"/>
      <c r="CE18" s="414"/>
      <c r="CF18" s="414"/>
      <c r="CG18" s="415"/>
      <c r="CH18" s="103"/>
      <c r="CI18" s="407">
        <v>106</v>
      </c>
      <c r="CJ18" s="408"/>
      <c r="CK18" s="390"/>
      <c r="CL18" s="390"/>
      <c r="CM18" s="390"/>
      <c r="CN18" s="390"/>
      <c r="CO18" s="391"/>
      <c r="CP18" s="391"/>
      <c r="CQ18" s="391"/>
      <c r="CR18" s="392"/>
      <c r="CS18" s="393" t="str">
        <f>""&amp;①入力シート!Z129</f>
        <v/>
      </c>
      <c r="CT18" s="394"/>
      <c r="CU18" s="394"/>
      <c r="CV18" s="395"/>
      <c r="CW18" s="413" t="str">
        <f>①入力シート!AA129&amp;" "&amp;①入力シート!AB129</f>
        <v xml:space="preserve"> </v>
      </c>
      <c r="CX18" s="414"/>
      <c r="CY18" s="414"/>
      <c r="CZ18" s="414"/>
      <c r="DA18" s="414"/>
      <c r="DB18" s="414"/>
      <c r="DC18" s="414"/>
      <c r="DD18" s="414"/>
      <c r="DE18" s="414"/>
      <c r="DF18" s="414"/>
      <c r="DG18" s="414"/>
      <c r="DH18" s="414"/>
      <c r="DI18" s="415"/>
    </row>
    <row r="19" spans="1:113" ht="18.600000000000001" customHeight="1" x14ac:dyDescent="0.15">
      <c r="A19" s="389">
        <v>17</v>
      </c>
      <c r="B19" s="389"/>
      <c r="C19" s="389"/>
      <c r="D19" s="390"/>
      <c r="E19" s="390"/>
      <c r="F19" s="390"/>
      <c r="G19" s="390"/>
      <c r="H19" s="391"/>
      <c r="I19" s="391"/>
      <c r="J19" s="391"/>
      <c r="K19" s="392"/>
      <c r="L19" s="393" t="str">
        <f>""&amp;①入力シート!Z40</f>
        <v/>
      </c>
      <c r="M19" s="394"/>
      <c r="N19" s="394"/>
      <c r="O19" s="395"/>
      <c r="P19" s="396" t="str">
        <f>①入力シート!AA40&amp;" "&amp;①入力シート!AB40</f>
        <v xml:space="preserve"> </v>
      </c>
      <c r="Q19" s="397"/>
      <c r="R19" s="397"/>
      <c r="S19" s="397"/>
      <c r="T19" s="397"/>
      <c r="U19" s="397"/>
      <c r="V19" s="397"/>
      <c r="W19" s="397"/>
      <c r="X19" s="397"/>
      <c r="Y19" s="397"/>
      <c r="Z19" s="397"/>
      <c r="AA19" s="397"/>
      <c r="AB19" s="398"/>
      <c r="AC19" s="103"/>
      <c r="AD19" s="407">
        <v>47</v>
      </c>
      <c r="AE19" s="408"/>
      <c r="AF19" s="390"/>
      <c r="AG19" s="390"/>
      <c r="AH19" s="390"/>
      <c r="AI19" s="390"/>
      <c r="AJ19" s="391"/>
      <c r="AK19" s="391"/>
      <c r="AL19" s="391"/>
      <c r="AM19" s="392"/>
      <c r="AN19" s="393" t="str">
        <f>""&amp;①入力シート!Z70</f>
        <v/>
      </c>
      <c r="AO19" s="394"/>
      <c r="AP19" s="394"/>
      <c r="AQ19" s="395"/>
      <c r="AR19" s="413" t="str">
        <f>①入力シート!AA70&amp;" "&amp;①入力シート!AB70</f>
        <v xml:space="preserve"> </v>
      </c>
      <c r="AS19" s="414"/>
      <c r="AT19" s="414"/>
      <c r="AU19" s="414"/>
      <c r="AV19" s="414"/>
      <c r="AW19" s="414"/>
      <c r="AX19" s="414"/>
      <c r="AY19" s="414"/>
      <c r="AZ19" s="414"/>
      <c r="BA19" s="414"/>
      <c r="BB19" s="414"/>
      <c r="BC19" s="414"/>
      <c r="BD19" s="415"/>
      <c r="BE19" s="38"/>
      <c r="BF19" s="416">
        <v>77</v>
      </c>
      <c r="BG19" s="416"/>
      <c r="BH19" s="416"/>
      <c r="BI19" s="390"/>
      <c r="BJ19" s="390"/>
      <c r="BK19" s="390"/>
      <c r="BL19" s="390"/>
      <c r="BM19" s="391"/>
      <c r="BN19" s="391"/>
      <c r="BO19" s="391"/>
      <c r="BP19" s="392"/>
      <c r="BQ19" s="393" t="str">
        <f>""&amp;①入力シート!Z100</f>
        <v/>
      </c>
      <c r="BR19" s="394"/>
      <c r="BS19" s="394"/>
      <c r="BT19" s="395"/>
      <c r="BU19" s="413" t="str">
        <f>①入力シート!AA100&amp;" "&amp;①入力シート!AB100</f>
        <v xml:space="preserve"> </v>
      </c>
      <c r="BV19" s="414"/>
      <c r="BW19" s="414"/>
      <c r="BX19" s="414"/>
      <c r="BY19" s="414"/>
      <c r="BZ19" s="414"/>
      <c r="CA19" s="414"/>
      <c r="CB19" s="414"/>
      <c r="CC19" s="414"/>
      <c r="CD19" s="414"/>
      <c r="CE19" s="414"/>
      <c r="CF19" s="414"/>
      <c r="CG19" s="415"/>
      <c r="CH19" s="103"/>
      <c r="CI19" s="407">
        <v>107</v>
      </c>
      <c r="CJ19" s="408"/>
      <c r="CK19" s="390"/>
      <c r="CL19" s="390"/>
      <c r="CM19" s="390"/>
      <c r="CN19" s="390"/>
      <c r="CO19" s="391"/>
      <c r="CP19" s="391"/>
      <c r="CQ19" s="391"/>
      <c r="CR19" s="392"/>
      <c r="CS19" s="393" t="str">
        <f>""&amp;①入力シート!Z130</f>
        <v/>
      </c>
      <c r="CT19" s="394"/>
      <c r="CU19" s="394"/>
      <c r="CV19" s="395"/>
      <c r="CW19" s="413" t="str">
        <f>①入力シート!AA130&amp;" "&amp;①入力シート!AB130</f>
        <v xml:space="preserve"> </v>
      </c>
      <c r="CX19" s="414"/>
      <c r="CY19" s="414"/>
      <c r="CZ19" s="414"/>
      <c r="DA19" s="414"/>
      <c r="DB19" s="414"/>
      <c r="DC19" s="414"/>
      <c r="DD19" s="414"/>
      <c r="DE19" s="414"/>
      <c r="DF19" s="414"/>
      <c r="DG19" s="414"/>
      <c r="DH19" s="414"/>
      <c r="DI19" s="415"/>
    </row>
    <row r="20" spans="1:113" ht="18.600000000000001" customHeight="1" x14ac:dyDescent="0.15">
      <c r="A20" s="389">
        <v>18</v>
      </c>
      <c r="B20" s="389"/>
      <c r="C20" s="389"/>
      <c r="D20" s="390"/>
      <c r="E20" s="390"/>
      <c r="F20" s="390"/>
      <c r="G20" s="390"/>
      <c r="H20" s="391"/>
      <c r="I20" s="391"/>
      <c r="J20" s="391"/>
      <c r="K20" s="392"/>
      <c r="L20" s="393" t="str">
        <f>""&amp;①入力シート!Z41</f>
        <v/>
      </c>
      <c r="M20" s="394"/>
      <c r="N20" s="394"/>
      <c r="O20" s="395"/>
      <c r="P20" s="396" t="str">
        <f>①入力シート!AA41&amp;" "&amp;①入力シート!AB41</f>
        <v xml:space="preserve"> </v>
      </c>
      <c r="Q20" s="397"/>
      <c r="R20" s="397"/>
      <c r="S20" s="397"/>
      <c r="T20" s="397"/>
      <c r="U20" s="397"/>
      <c r="V20" s="397"/>
      <c r="W20" s="397"/>
      <c r="X20" s="397"/>
      <c r="Y20" s="397"/>
      <c r="Z20" s="397"/>
      <c r="AA20" s="397"/>
      <c r="AB20" s="398"/>
      <c r="AC20" s="103"/>
      <c r="AD20" s="407">
        <v>48</v>
      </c>
      <c r="AE20" s="408"/>
      <c r="AF20" s="390"/>
      <c r="AG20" s="390"/>
      <c r="AH20" s="390"/>
      <c r="AI20" s="390"/>
      <c r="AJ20" s="391"/>
      <c r="AK20" s="391"/>
      <c r="AL20" s="391"/>
      <c r="AM20" s="392"/>
      <c r="AN20" s="393" t="str">
        <f>""&amp;①入力シート!Z71</f>
        <v/>
      </c>
      <c r="AO20" s="394"/>
      <c r="AP20" s="394"/>
      <c r="AQ20" s="395"/>
      <c r="AR20" s="413" t="str">
        <f>①入力シート!AA71&amp;" "&amp;①入力シート!AB71</f>
        <v xml:space="preserve"> </v>
      </c>
      <c r="AS20" s="414"/>
      <c r="AT20" s="414"/>
      <c r="AU20" s="414"/>
      <c r="AV20" s="414"/>
      <c r="AW20" s="414"/>
      <c r="AX20" s="414"/>
      <c r="AY20" s="414"/>
      <c r="AZ20" s="414"/>
      <c r="BA20" s="414"/>
      <c r="BB20" s="414"/>
      <c r="BC20" s="414"/>
      <c r="BD20" s="415"/>
      <c r="BE20" s="38"/>
      <c r="BF20" s="416">
        <v>78</v>
      </c>
      <c r="BG20" s="416"/>
      <c r="BH20" s="416"/>
      <c r="BI20" s="390"/>
      <c r="BJ20" s="390"/>
      <c r="BK20" s="390"/>
      <c r="BL20" s="390"/>
      <c r="BM20" s="391"/>
      <c r="BN20" s="391"/>
      <c r="BO20" s="391"/>
      <c r="BP20" s="392"/>
      <c r="BQ20" s="393" t="str">
        <f>""&amp;①入力シート!Z101</f>
        <v/>
      </c>
      <c r="BR20" s="394"/>
      <c r="BS20" s="394"/>
      <c r="BT20" s="395"/>
      <c r="BU20" s="413" t="str">
        <f>①入力シート!AA101&amp;" "&amp;①入力シート!AB101</f>
        <v xml:space="preserve"> </v>
      </c>
      <c r="BV20" s="414"/>
      <c r="BW20" s="414"/>
      <c r="BX20" s="414"/>
      <c r="BY20" s="414"/>
      <c r="BZ20" s="414"/>
      <c r="CA20" s="414"/>
      <c r="CB20" s="414"/>
      <c r="CC20" s="414"/>
      <c r="CD20" s="414"/>
      <c r="CE20" s="414"/>
      <c r="CF20" s="414"/>
      <c r="CG20" s="415"/>
      <c r="CH20" s="103"/>
      <c r="CI20" s="407">
        <v>108</v>
      </c>
      <c r="CJ20" s="408"/>
      <c r="CK20" s="390"/>
      <c r="CL20" s="390"/>
      <c r="CM20" s="390"/>
      <c r="CN20" s="390"/>
      <c r="CO20" s="391"/>
      <c r="CP20" s="391"/>
      <c r="CQ20" s="391"/>
      <c r="CR20" s="392"/>
      <c r="CS20" s="393" t="str">
        <f>""&amp;①入力シート!Z131</f>
        <v/>
      </c>
      <c r="CT20" s="394"/>
      <c r="CU20" s="394"/>
      <c r="CV20" s="395"/>
      <c r="CW20" s="413" t="str">
        <f>①入力シート!AA131&amp;" "&amp;①入力シート!AB131</f>
        <v xml:space="preserve"> </v>
      </c>
      <c r="CX20" s="414"/>
      <c r="CY20" s="414"/>
      <c r="CZ20" s="414"/>
      <c r="DA20" s="414"/>
      <c r="DB20" s="414"/>
      <c r="DC20" s="414"/>
      <c r="DD20" s="414"/>
      <c r="DE20" s="414"/>
      <c r="DF20" s="414"/>
      <c r="DG20" s="414"/>
      <c r="DH20" s="414"/>
      <c r="DI20" s="415"/>
    </row>
    <row r="21" spans="1:113" ht="18.600000000000001" customHeight="1" x14ac:dyDescent="0.15">
      <c r="A21" s="389">
        <v>19</v>
      </c>
      <c r="B21" s="389"/>
      <c r="C21" s="389"/>
      <c r="D21" s="390"/>
      <c r="E21" s="390"/>
      <c r="F21" s="390"/>
      <c r="G21" s="390"/>
      <c r="H21" s="391"/>
      <c r="I21" s="391"/>
      <c r="J21" s="391"/>
      <c r="K21" s="392"/>
      <c r="L21" s="393" t="str">
        <f>""&amp;①入力シート!Z42</f>
        <v/>
      </c>
      <c r="M21" s="394"/>
      <c r="N21" s="394"/>
      <c r="O21" s="395"/>
      <c r="P21" s="396" t="str">
        <f>①入力シート!AA42&amp;" "&amp;①入力シート!AB42</f>
        <v xml:space="preserve"> </v>
      </c>
      <c r="Q21" s="397"/>
      <c r="R21" s="397"/>
      <c r="S21" s="397"/>
      <c r="T21" s="397"/>
      <c r="U21" s="397"/>
      <c r="V21" s="397"/>
      <c r="W21" s="397"/>
      <c r="X21" s="397"/>
      <c r="Y21" s="397"/>
      <c r="Z21" s="397"/>
      <c r="AA21" s="397"/>
      <c r="AB21" s="398"/>
      <c r="AC21" s="103"/>
      <c r="AD21" s="407">
        <v>49</v>
      </c>
      <c r="AE21" s="408"/>
      <c r="AF21" s="390"/>
      <c r="AG21" s="390"/>
      <c r="AH21" s="390"/>
      <c r="AI21" s="390"/>
      <c r="AJ21" s="391"/>
      <c r="AK21" s="391"/>
      <c r="AL21" s="391"/>
      <c r="AM21" s="392"/>
      <c r="AN21" s="393" t="str">
        <f>""&amp;①入力シート!Z72</f>
        <v/>
      </c>
      <c r="AO21" s="394"/>
      <c r="AP21" s="394"/>
      <c r="AQ21" s="395"/>
      <c r="AR21" s="413" t="str">
        <f>①入力シート!AA72&amp;" "&amp;①入力シート!AB72</f>
        <v xml:space="preserve"> </v>
      </c>
      <c r="AS21" s="414"/>
      <c r="AT21" s="414"/>
      <c r="AU21" s="414"/>
      <c r="AV21" s="414"/>
      <c r="AW21" s="414"/>
      <c r="AX21" s="414"/>
      <c r="AY21" s="414"/>
      <c r="AZ21" s="414"/>
      <c r="BA21" s="414"/>
      <c r="BB21" s="414"/>
      <c r="BC21" s="414"/>
      <c r="BD21" s="415"/>
      <c r="BE21" s="38"/>
      <c r="BF21" s="416">
        <v>79</v>
      </c>
      <c r="BG21" s="416"/>
      <c r="BH21" s="416"/>
      <c r="BI21" s="390"/>
      <c r="BJ21" s="390"/>
      <c r="BK21" s="390"/>
      <c r="BL21" s="390"/>
      <c r="BM21" s="391"/>
      <c r="BN21" s="391"/>
      <c r="BO21" s="391"/>
      <c r="BP21" s="392"/>
      <c r="BQ21" s="393" t="str">
        <f>""&amp;①入力シート!Z102</f>
        <v/>
      </c>
      <c r="BR21" s="394"/>
      <c r="BS21" s="394"/>
      <c r="BT21" s="395"/>
      <c r="BU21" s="413" t="str">
        <f>①入力シート!AA102&amp;" "&amp;①入力シート!AB102</f>
        <v xml:space="preserve"> </v>
      </c>
      <c r="BV21" s="414"/>
      <c r="BW21" s="414"/>
      <c r="BX21" s="414"/>
      <c r="BY21" s="414"/>
      <c r="BZ21" s="414"/>
      <c r="CA21" s="414"/>
      <c r="CB21" s="414"/>
      <c r="CC21" s="414"/>
      <c r="CD21" s="414"/>
      <c r="CE21" s="414"/>
      <c r="CF21" s="414"/>
      <c r="CG21" s="415"/>
      <c r="CH21" s="103"/>
      <c r="CI21" s="407">
        <v>109</v>
      </c>
      <c r="CJ21" s="408"/>
      <c r="CK21" s="390"/>
      <c r="CL21" s="390"/>
      <c r="CM21" s="390"/>
      <c r="CN21" s="390"/>
      <c r="CO21" s="391"/>
      <c r="CP21" s="391"/>
      <c r="CQ21" s="391"/>
      <c r="CR21" s="392"/>
      <c r="CS21" s="393" t="str">
        <f>""&amp;①入力シート!Z132</f>
        <v/>
      </c>
      <c r="CT21" s="394"/>
      <c r="CU21" s="394"/>
      <c r="CV21" s="395"/>
      <c r="CW21" s="413" t="str">
        <f>①入力シート!AA132&amp;" "&amp;①入力シート!AB132</f>
        <v xml:space="preserve"> </v>
      </c>
      <c r="CX21" s="414"/>
      <c r="CY21" s="414"/>
      <c r="CZ21" s="414"/>
      <c r="DA21" s="414"/>
      <c r="DB21" s="414"/>
      <c r="DC21" s="414"/>
      <c r="DD21" s="414"/>
      <c r="DE21" s="414"/>
      <c r="DF21" s="414"/>
      <c r="DG21" s="414"/>
      <c r="DH21" s="414"/>
      <c r="DI21" s="415"/>
    </row>
    <row r="22" spans="1:113" ht="18.600000000000001" customHeight="1" x14ac:dyDescent="0.15">
      <c r="A22" s="389">
        <v>20</v>
      </c>
      <c r="B22" s="389"/>
      <c r="C22" s="389"/>
      <c r="D22" s="390"/>
      <c r="E22" s="390"/>
      <c r="F22" s="390"/>
      <c r="G22" s="390"/>
      <c r="H22" s="391"/>
      <c r="I22" s="391"/>
      <c r="J22" s="391"/>
      <c r="K22" s="392"/>
      <c r="L22" s="393" t="str">
        <f>""&amp;①入力シート!Z43</f>
        <v/>
      </c>
      <c r="M22" s="394"/>
      <c r="N22" s="394"/>
      <c r="O22" s="395"/>
      <c r="P22" s="396" t="str">
        <f>①入力シート!AA43&amp;" "&amp;①入力シート!AB43</f>
        <v xml:space="preserve"> </v>
      </c>
      <c r="Q22" s="397"/>
      <c r="R22" s="397"/>
      <c r="S22" s="397"/>
      <c r="T22" s="397"/>
      <c r="U22" s="397"/>
      <c r="V22" s="397"/>
      <c r="W22" s="397"/>
      <c r="X22" s="397"/>
      <c r="Y22" s="397"/>
      <c r="Z22" s="397"/>
      <c r="AA22" s="397"/>
      <c r="AB22" s="398"/>
      <c r="AC22" s="103"/>
      <c r="AD22" s="407">
        <v>50</v>
      </c>
      <c r="AE22" s="408"/>
      <c r="AF22" s="390"/>
      <c r="AG22" s="390"/>
      <c r="AH22" s="390"/>
      <c r="AI22" s="390"/>
      <c r="AJ22" s="391"/>
      <c r="AK22" s="391"/>
      <c r="AL22" s="391"/>
      <c r="AM22" s="392"/>
      <c r="AN22" s="393" t="str">
        <f>""&amp;①入力シート!Z73</f>
        <v/>
      </c>
      <c r="AO22" s="394"/>
      <c r="AP22" s="394"/>
      <c r="AQ22" s="395"/>
      <c r="AR22" s="413" t="str">
        <f>①入力シート!AA73&amp;" "&amp;①入力シート!AB73</f>
        <v xml:space="preserve"> </v>
      </c>
      <c r="AS22" s="414"/>
      <c r="AT22" s="414"/>
      <c r="AU22" s="414"/>
      <c r="AV22" s="414"/>
      <c r="AW22" s="414"/>
      <c r="AX22" s="414"/>
      <c r="AY22" s="414"/>
      <c r="AZ22" s="414"/>
      <c r="BA22" s="414"/>
      <c r="BB22" s="414"/>
      <c r="BC22" s="414"/>
      <c r="BD22" s="415"/>
      <c r="BE22" s="38"/>
      <c r="BF22" s="416">
        <v>80</v>
      </c>
      <c r="BG22" s="416"/>
      <c r="BH22" s="416"/>
      <c r="BI22" s="390"/>
      <c r="BJ22" s="390"/>
      <c r="BK22" s="390"/>
      <c r="BL22" s="390"/>
      <c r="BM22" s="391"/>
      <c r="BN22" s="391"/>
      <c r="BO22" s="391"/>
      <c r="BP22" s="392"/>
      <c r="BQ22" s="393" t="str">
        <f>""&amp;①入力シート!Z103</f>
        <v/>
      </c>
      <c r="BR22" s="394"/>
      <c r="BS22" s="394"/>
      <c r="BT22" s="395"/>
      <c r="BU22" s="413" t="str">
        <f>①入力シート!AA103&amp;" "&amp;①入力シート!AB103</f>
        <v xml:space="preserve"> </v>
      </c>
      <c r="BV22" s="414"/>
      <c r="BW22" s="414"/>
      <c r="BX22" s="414"/>
      <c r="BY22" s="414"/>
      <c r="BZ22" s="414"/>
      <c r="CA22" s="414"/>
      <c r="CB22" s="414"/>
      <c r="CC22" s="414"/>
      <c r="CD22" s="414"/>
      <c r="CE22" s="414"/>
      <c r="CF22" s="414"/>
      <c r="CG22" s="415"/>
      <c r="CH22" s="103"/>
      <c r="CI22" s="407">
        <v>110</v>
      </c>
      <c r="CJ22" s="408"/>
      <c r="CK22" s="390"/>
      <c r="CL22" s="390"/>
      <c r="CM22" s="390"/>
      <c r="CN22" s="390"/>
      <c r="CO22" s="391"/>
      <c r="CP22" s="391"/>
      <c r="CQ22" s="391"/>
      <c r="CR22" s="392"/>
      <c r="CS22" s="393" t="str">
        <f>""&amp;①入力シート!Z133</f>
        <v/>
      </c>
      <c r="CT22" s="394"/>
      <c r="CU22" s="394"/>
      <c r="CV22" s="395"/>
      <c r="CW22" s="413" t="str">
        <f>①入力シート!AA133&amp;" "&amp;①入力シート!AB133</f>
        <v xml:space="preserve"> </v>
      </c>
      <c r="CX22" s="414"/>
      <c r="CY22" s="414"/>
      <c r="CZ22" s="414"/>
      <c r="DA22" s="414"/>
      <c r="DB22" s="414"/>
      <c r="DC22" s="414"/>
      <c r="DD22" s="414"/>
      <c r="DE22" s="414"/>
      <c r="DF22" s="414"/>
      <c r="DG22" s="414"/>
      <c r="DH22" s="414"/>
      <c r="DI22" s="415"/>
    </row>
    <row r="23" spans="1:113" ht="18.600000000000001" customHeight="1" x14ac:dyDescent="0.15">
      <c r="A23" s="389">
        <v>21</v>
      </c>
      <c r="B23" s="389"/>
      <c r="C23" s="389"/>
      <c r="D23" s="390"/>
      <c r="E23" s="390"/>
      <c r="F23" s="390"/>
      <c r="G23" s="390"/>
      <c r="H23" s="391"/>
      <c r="I23" s="391"/>
      <c r="J23" s="391"/>
      <c r="K23" s="392"/>
      <c r="L23" s="393" t="str">
        <f>""&amp;①入力シート!Z44</f>
        <v/>
      </c>
      <c r="M23" s="394"/>
      <c r="N23" s="394"/>
      <c r="O23" s="395"/>
      <c r="P23" s="396" t="str">
        <f>①入力シート!AA44&amp;" "&amp;①入力シート!AB44</f>
        <v xml:space="preserve"> </v>
      </c>
      <c r="Q23" s="397"/>
      <c r="R23" s="397"/>
      <c r="S23" s="397"/>
      <c r="T23" s="397"/>
      <c r="U23" s="397"/>
      <c r="V23" s="397"/>
      <c r="W23" s="397"/>
      <c r="X23" s="397"/>
      <c r="Y23" s="397"/>
      <c r="Z23" s="397"/>
      <c r="AA23" s="397"/>
      <c r="AB23" s="398"/>
      <c r="AC23" s="103"/>
      <c r="AD23" s="407">
        <v>51</v>
      </c>
      <c r="AE23" s="408"/>
      <c r="AF23" s="390"/>
      <c r="AG23" s="390"/>
      <c r="AH23" s="390"/>
      <c r="AI23" s="390"/>
      <c r="AJ23" s="391"/>
      <c r="AK23" s="391"/>
      <c r="AL23" s="391"/>
      <c r="AM23" s="392"/>
      <c r="AN23" s="393" t="str">
        <f>""&amp;①入力シート!Z74</f>
        <v/>
      </c>
      <c r="AO23" s="394"/>
      <c r="AP23" s="394"/>
      <c r="AQ23" s="395"/>
      <c r="AR23" s="413" t="str">
        <f>①入力シート!AA74&amp;" "&amp;①入力シート!AB74</f>
        <v xml:space="preserve"> </v>
      </c>
      <c r="AS23" s="414"/>
      <c r="AT23" s="414"/>
      <c r="AU23" s="414"/>
      <c r="AV23" s="414"/>
      <c r="AW23" s="414"/>
      <c r="AX23" s="414"/>
      <c r="AY23" s="414"/>
      <c r="AZ23" s="414"/>
      <c r="BA23" s="414"/>
      <c r="BB23" s="414"/>
      <c r="BC23" s="414"/>
      <c r="BD23" s="415"/>
      <c r="BE23" s="38"/>
      <c r="BF23" s="416">
        <v>81</v>
      </c>
      <c r="BG23" s="416"/>
      <c r="BH23" s="416"/>
      <c r="BI23" s="390"/>
      <c r="BJ23" s="390"/>
      <c r="BK23" s="390"/>
      <c r="BL23" s="390"/>
      <c r="BM23" s="391"/>
      <c r="BN23" s="391"/>
      <c r="BO23" s="391"/>
      <c r="BP23" s="392"/>
      <c r="BQ23" s="393" t="str">
        <f>""&amp;①入力シート!Z104</f>
        <v/>
      </c>
      <c r="BR23" s="394"/>
      <c r="BS23" s="394"/>
      <c r="BT23" s="395"/>
      <c r="BU23" s="413" t="str">
        <f>①入力シート!AA104&amp;" "&amp;①入力シート!AB104</f>
        <v xml:space="preserve"> </v>
      </c>
      <c r="BV23" s="414"/>
      <c r="BW23" s="414"/>
      <c r="BX23" s="414"/>
      <c r="BY23" s="414"/>
      <c r="BZ23" s="414"/>
      <c r="CA23" s="414"/>
      <c r="CB23" s="414"/>
      <c r="CC23" s="414"/>
      <c r="CD23" s="414"/>
      <c r="CE23" s="414"/>
      <c r="CF23" s="414"/>
      <c r="CG23" s="415"/>
      <c r="CH23" s="103"/>
      <c r="CI23" s="407">
        <v>111</v>
      </c>
      <c r="CJ23" s="408"/>
      <c r="CK23" s="390"/>
      <c r="CL23" s="390"/>
      <c r="CM23" s="390"/>
      <c r="CN23" s="390"/>
      <c r="CO23" s="391"/>
      <c r="CP23" s="391"/>
      <c r="CQ23" s="391"/>
      <c r="CR23" s="392"/>
      <c r="CS23" s="393" t="str">
        <f>""&amp;①入力シート!Z134</f>
        <v/>
      </c>
      <c r="CT23" s="394"/>
      <c r="CU23" s="394"/>
      <c r="CV23" s="395"/>
      <c r="CW23" s="413" t="str">
        <f>①入力シート!AA134&amp;" "&amp;①入力シート!AB134</f>
        <v xml:space="preserve"> </v>
      </c>
      <c r="CX23" s="414"/>
      <c r="CY23" s="414"/>
      <c r="CZ23" s="414"/>
      <c r="DA23" s="414"/>
      <c r="DB23" s="414"/>
      <c r="DC23" s="414"/>
      <c r="DD23" s="414"/>
      <c r="DE23" s="414"/>
      <c r="DF23" s="414"/>
      <c r="DG23" s="414"/>
      <c r="DH23" s="414"/>
      <c r="DI23" s="415"/>
    </row>
    <row r="24" spans="1:113" ht="18.600000000000001" customHeight="1" x14ac:dyDescent="0.15">
      <c r="A24" s="389">
        <v>22</v>
      </c>
      <c r="B24" s="389"/>
      <c r="C24" s="389"/>
      <c r="D24" s="390"/>
      <c r="E24" s="390"/>
      <c r="F24" s="390"/>
      <c r="G24" s="390"/>
      <c r="H24" s="391"/>
      <c r="I24" s="391"/>
      <c r="J24" s="391"/>
      <c r="K24" s="392"/>
      <c r="L24" s="393" t="str">
        <f>""&amp;①入力シート!Z45</f>
        <v/>
      </c>
      <c r="M24" s="394"/>
      <c r="N24" s="394"/>
      <c r="O24" s="395"/>
      <c r="P24" s="396" t="str">
        <f>①入力シート!AA45&amp;" "&amp;①入力シート!AB45</f>
        <v xml:space="preserve"> </v>
      </c>
      <c r="Q24" s="397"/>
      <c r="R24" s="397"/>
      <c r="S24" s="397"/>
      <c r="T24" s="397"/>
      <c r="U24" s="397"/>
      <c r="V24" s="397"/>
      <c r="W24" s="397"/>
      <c r="X24" s="397"/>
      <c r="Y24" s="397"/>
      <c r="Z24" s="397"/>
      <c r="AA24" s="397"/>
      <c r="AB24" s="398"/>
      <c r="AC24" s="103"/>
      <c r="AD24" s="407">
        <v>52</v>
      </c>
      <c r="AE24" s="408"/>
      <c r="AF24" s="390"/>
      <c r="AG24" s="390"/>
      <c r="AH24" s="390"/>
      <c r="AI24" s="390"/>
      <c r="AJ24" s="391"/>
      <c r="AK24" s="391"/>
      <c r="AL24" s="391"/>
      <c r="AM24" s="392"/>
      <c r="AN24" s="393" t="str">
        <f>""&amp;①入力シート!Z75</f>
        <v/>
      </c>
      <c r="AO24" s="394"/>
      <c r="AP24" s="394"/>
      <c r="AQ24" s="395"/>
      <c r="AR24" s="413" t="str">
        <f>①入力シート!AA75&amp;" "&amp;①入力シート!AB75</f>
        <v xml:space="preserve"> </v>
      </c>
      <c r="AS24" s="414"/>
      <c r="AT24" s="414"/>
      <c r="AU24" s="414"/>
      <c r="AV24" s="414"/>
      <c r="AW24" s="414"/>
      <c r="AX24" s="414"/>
      <c r="AY24" s="414"/>
      <c r="AZ24" s="414"/>
      <c r="BA24" s="414"/>
      <c r="BB24" s="414"/>
      <c r="BC24" s="414"/>
      <c r="BD24" s="415"/>
      <c r="BE24" s="38"/>
      <c r="BF24" s="416">
        <v>82</v>
      </c>
      <c r="BG24" s="416"/>
      <c r="BH24" s="416"/>
      <c r="BI24" s="390"/>
      <c r="BJ24" s="390"/>
      <c r="BK24" s="390"/>
      <c r="BL24" s="390"/>
      <c r="BM24" s="391"/>
      <c r="BN24" s="391"/>
      <c r="BO24" s="391"/>
      <c r="BP24" s="392"/>
      <c r="BQ24" s="393" t="str">
        <f>""&amp;①入力シート!Z105</f>
        <v/>
      </c>
      <c r="BR24" s="394"/>
      <c r="BS24" s="394"/>
      <c r="BT24" s="395"/>
      <c r="BU24" s="413" t="str">
        <f>①入力シート!AA105&amp;" "&amp;①入力シート!AB105</f>
        <v xml:space="preserve"> </v>
      </c>
      <c r="BV24" s="414"/>
      <c r="BW24" s="414"/>
      <c r="BX24" s="414"/>
      <c r="BY24" s="414"/>
      <c r="BZ24" s="414"/>
      <c r="CA24" s="414"/>
      <c r="CB24" s="414"/>
      <c r="CC24" s="414"/>
      <c r="CD24" s="414"/>
      <c r="CE24" s="414"/>
      <c r="CF24" s="414"/>
      <c r="CG24" s="415"/>
      <c r="CH24" s="103"/>
      <c r="CI24" s="407">
        <v>112</v>
      </c>
      <c r="CJ24" s="408"/>
      <c r="CK24" s="390"/>
      <c r="CL24" s="390"/>
      <c r="CM24" s="390"/>
      <c r="CN24" s="390"/>
      <c r="CO24" s="391"/>
      <c r="CP24" s="391"/>
      <c r="CQ24" s="391"/>
      <c r="CR24" s="392"/>
      <c r="CS24" s="393" t="str">
        <f>""&amp;①入力シート!Z135</f>
        <v/>
      </c>
      <c r="CT24" s="394"/>
      <c r="CU24" s="394"/>
      <c r="CV24" s="395"/>
      <c r="CW24" s="413" t="str">
        <f>①入力シート!AA135&amp;" "&amp;①入力シート!AB135</f>
        <v xml:space="preserve"> </v>
      </c>
      <c r="CX24" s="414"/>
      <c r="CY24" s="414"/>
      <c r="CZ24" s="414"/>
      <c r="DA24" s="414"/>
      <c r="DB24" s="414"/>
      <c r="DC24" s="414"/>
      <c r="DD24" s="414"/>
      <c r="DE24" s="414"/>
      <c r="DF24" s="414"/>
      <c r="DG24" s="414"/>
      <c r="DH24" s="414"/>
      <c r="DI24" s="415"/>
    </row>
    <row r="25" spans="1:113" ht="18.600000000000001" customHeight="1" x14ac:dyDescent="0.15">
      <c r="A25" s="389">
        <v>23</v>
      </c>
      <c r="B25" s="389"/>
      <c r="C25" s="389"/>
      <c r="D25" s="390"/>
      <c r="E25" s="390"/>
      <c r="F25" s="390"/>
      <c r="G25" s="390"/>
      <c r="H25" s="391"/>
      <c r="I25" s="391"/>
      <c r="J25" s="391"/>
      <c r="K25" s="392"/>
      <c r="L25" s="393" t="str">
        <f>""&amp;①入力シート!Z46</f>
        <v/>
      </c>
      <c r="M25" s="394"/>
      <c r="N25" s="394"/>
      <c r="O25" s="395"/>
      <c r="P25" s="396" t="str">
        <f>①入力シート!AA46&amp;" "&amp;①入力シート!AB46</f>
        <v xml:space="preserve"> </v>
      </c>
      <c r="Q25" s="397"/>
      <c r="R25" s="397"/>
      <c r="S25" s="397"/>
      <c r="T25" s="397"/>
      <c r="U25" s="397"/>
      <c r="V25" s="397"/>
      <c r="W25" s="397"/>
      <c r="X25" s="397"/>
      <c r="Y25" s="397"/>
      <c r="Z25" s="397"/>
      <c r="AA25" s="397"/>
      <c r="AB25" s="398"/>
      <c r="AC25" s="103"/>
      <c r="AD25" s="407">
        <v>53</v>
      </c>
      <c r="AE25" s="408"/>
      <c r="AF25" s="390"/>
      <c r="AG25" s="390"/>
      <c r="AH25" s="390"/>
      <c r="AI25" s="390"/>
      <c r="AJ25" s="391"/>
      <c r="AK25" s="391"/>
      <c r="AL25" s="391"/>
      <c r="AM25" s="392"/>
      <c r="AN25" s="393" t="str">
        <f>""&amp;①入力シート!Z76</f>
        <v/>
      </c>
      <c r="AO25" s="394"/>
      <c r="AP25" s="394"/>
      <c r="AQ25" s="395"/>
      <c r="AR25" s="413" t="str">
        <f>①入力シート!AA76&amp;" "&amp;①入力シート!AB76</f>
        <v xml:space="preserve"> </v>
      </c>
      <c r="AS25" s="414"/>
      <c r="AT25" s="414"/>
      <c r="AU25" s="414"/>
      <c r="AV25" s="414"/>
      <c r="AW25" s="414"/>
      <c r="AX25" s="414"/>
      <c r="AY25" s="414"/>
      <c r="AZ25" s="414"/>
      <c r="BA25" s="414"/>
      <c r="BB25" s="414"/>
      <c r="BC25" s="414"/>
      <c r="BD25" s="415"/>
      <c r="BE25" s="38"/>
      <c r="BF25" s="416">
        <v>83</v>
      </c>
      <c r="BG25" s="416"/>
      <c r="BH25" s="416"/>
      <c r="BI25" s="390"/>
      <c r="BJ25" s="390"/>
      <c r="BK25" s="390"/>
      <c r="BL25" s="390"/>
      <c r="BM25" s="391"/>
      <c r="BN25" s="391"/>
      <c r="BO25" s="391"/>
      <c r="BP25" s="392"/>
      <c r="BQ25" s="393" t="str">
        <f>""&amp;①入力シート!Z106</f>
        <v/>
      </c>
      <c r="BR25" s="394"/>
      <c r="BS25" s="394"/>
      <c r="BT25" s="395"/>
      <c r="BU25" s="413" t="str">
        <f>①入力シート!AA106&amp;" "&amp;①入力シート!AB106</f>
        <v xml:space="preserve"> </v>
      </c>
      <c r="BV25" s="414"/>
      <c r="BW25" s="414"/>
      <c r="BX25" s="414"/>
      <c r="BY25" s="414"/>
      <c r="BZ25" s="414"/>
      <c r="CA25" s="414"/>
      <c r="CB25" s="414"/>
      <c r="CC25" s="414"/>
      <c r="CD25" s="414"/>
      <c r="CE25" s="414"/>
      <c r="CF25" s="414"/>
      <c r="CG25" s="415"/>
      <c r="CH25" s="103"/>
      <c r="CI25" s="407">
        <v>113</v>
      </c>
      <c r="CJ25" s="408"/>
      <c r="CK25" s="390"/>
      <c r="CL25" s="390"/>
      <c r="CM25" s="390"/>
      <c r="CN25" s="390"/>
      <c r="CO25" s="391"/>
      <c r="CP25" s="391"/>
      <c r="CQ25" s="391"/>
      <c r="CR25" s="392"/>
      <c r="CS25" s="393" t="str">
        <f>""&amp;①入力シート!Z136</f>
        <v/>
      </c>
      <c r="CT25" s="394"/>
      <c r="CU25" s="394"/>
      <c r="CV25" s="395"/>
      <c r="CW25" s="413" t="str">
        <f>①入力シート!AA136&amp;" "&amp;①入力シート!AB136</f>
        <v xml:space="preserve"> </v>
      </c>
      <c r="CX25" s="414"/>
      <c r="CY25" s="414"/>
      <c r="CZ25" s="414"/>
      <c r="DA25" s="414"/>
      <c r="DB25" s="414"/>
      <c r="DC25" s="414"/>
      <c r="DD25" s="414"/>
      <c r="DE25" s="414"/>
      <c r="DF25" s="414"/>
      <c r="DG25" s="414"/>
      <c r="DH25" s="414"/>
      <c r="DI25" s="415"/>
    </row>
    <row r="26" spans="1:113" ht="18.600000000000001" customHeight="1" x14ac:dyDescent="0.15">
      <c r="A26" s="389">
        <v>24</v>
      </c>
      <c r="B26" s="389"/>
      <c r="C26" s="389"/>
      <c r="D26" s="390"/>
      <c r="E26" s="390"/>
      <c r="F26" s="390"/>
      <c r="G26" s="390"/>
      <c r="H26" s="391"/>
      <c r="I26" s="391"/>
      <c r="J26" s="391"/>
      <c r="K26" s="392"/>
      <c r="L26" s="393" t="str">
        <f>""&amp;①入力シート!Z47</f>
        <v/>
      </c>
      <c r="M26" s="394"/>
      <c r="N26" s="394"/>
      <c r="O26" s="395"/>
      <c r="P26" s="396" t="str">
        <f>①入力シート!AA47&amp;" "&amp;①入力シート!AB47</f>
        <v xml:space="preserve"> </v>
      </c>
      <c r="Q26" s="397"/>
      <c r="R26" s="397"/>
      <c r="S26" s="397"/>
      <c r="T26" s="397"/>
      <c r="U26" s="397"/>
      <c r="V26" s="397"/>
      <c r="W26" s="397"/>
      <c r="X26" s="397"/>
      <c r="Y26" s="397"/>
      <c r="Z26" s="397"/>
      <c r="AA26" s="397"/>
      <c r="AB26" s="398"/>
      <c r="AC26" s="103"/>
      <c r="AD26" s="407">
        <v>54</v>
      </c>
      <c r="AE26" s="408"/>
      <c r="AF26" s="390"/>
      <c r="AG26" s="390"/>
      <c r="AH26" s="390"/>
      <c r="AI26" s="390"/>
      <c r="AJ26" s="391"/>
      <c r="AK26" s="391"/>
      <c r="AL26" s="391"/>
      <c r="AM26" s="392"/>
      <c r="AN26" s="393" t="str">
        <f>""&amp;①入力シート!Z77</f>
        <v/>
      </c>
      <c r="AO26" s="394"/>
      <c r="AP26" s="394"/>
      <c r="AQ26" s="395"/>
      <c r="AR26" s="413" t="str">
        <f>①入力シート!AA77&amp;" "&amp;①入力シート!AB77</f>
        <v xml:space="preserve"> </v>
      </c>
      <c r="AS26" s="414"/>
      <c r="AT26" s="414"/>
      <c r="AU26" s="414"/>
      <c r="AV26" s="414"/>
      <c r="AW26" s="414"/>
      <c r="AX26" s="414"/>
      <c r="AY26" s="414"/>
      <c r="AZ26" s="414"/>
      <c r="BA26" s="414"/>
      <c r="BB26" s="414"/>
      <c r="BC26" s="414"/>
      <c r="BD26" s="415"/>
      <c r="BE26" s="38"/>
      <c r="BF26" s="416">
        <v>84</v>
      </c>
      <c r="BG26" s="416"/>
      <c r="BH26" s="416"/>
      <c r="BI26" s="390"/>
      <c r="BJ26" s="390"/>
      <c r="BK26" s="390"/>
      <c r="BL26" s="390"/>
      <c r="BM26" s="391"/>
      <c r="BN26" s="391"/>
      <c r="BO26" s="391"/>
      <c r="BP26" s="392"/>
      <c r="BQ26" s="393" t="str">
        <f>""&amp;①入力シート!Z107</f>
        <v/>
      </c>
      <c r="BR26" s="394"/>
      <c r="BS26" s="394"/>
      <c r="BT26" s="395"/>
      <c r="BU26" s="413" t="str">
        <f>①入力シート!AA107&amp;" "&amp;①入力シート!AB107</f>
        <v xml:space="preserve"> </v>
      </c>
      <c r="BV26" s="414"/>
      <c r="BW26" s="414"/>
      <c r="BX26" s="414"/>
      <c r="BY26" s="414"/>
      <c r="BZ26" s="414"/>
      <c r="CA26" s="414"/>
      <c r="CB26" s="414"/>
      <c r="CC26" s="414"/>
      <c r="CD26" s="414"/>
      <c r="CE26" s="414"/>
      <c r="CF26" s="414"/>
      <c r="CG26" s="415"/>
      <c r="CH26" s="103"/>
      <c r="CI26" s="407">
        <v>114</v>
      </c>
      <c r="CJ26" s="408"/>
      <c r="CK26" s="390"/>
      <c r="CL26" s="390"/>
      <c r="CM26" s="390"/>
      <c r="CN26" s="390"/>
      <c r="CO26" s="391"/>
      <c r="CP26" s="391"/>
      <c r="CQ26" s="391"/>
      <c r="CR26" s="392"/>
      <c r="CS26" s="393" t="str">
        <f>""&amp;①入力シート!Z137</f>
        <v/>
      </c>
      <c r="CT26" s="394"/>
      <c r="CU26" s="394"/>
      <c r="CV26" s="395"/>
      <c r="CW26" s="413" t="str">
        <f>①入力シート!AA137&amp;" "&amp;①入力シート!AB137</f>
        <v xml:space="preserve"> </v>
      </c>
      <c r="CX26" s="414"/>
      <c r="CY26" s="414"/>
      <c r="CZ26" s="414"/>
      <c r="DA26" s="414"/>
      <c r="DB26" s="414"/>
      <c r="DC26" s="414"/>
      <c r="DD26" s="414"/>
      <c r="DE26" s="414"/>
      <c r="DF26" s="414"/>
      <c r="DG26" s="414"/>
      <c r="DH26" s="414"/>
      <c r="DI26" s="415"/>
    </row>
    <row r="27" spans="1:113" ht="18.600000000000001" customHeight="1" x14ac:dyDescent="0.15">
      <c r="A27" s="389">
        <v>25</v>
      </c>
      <c r="B27" s="389"/>
      <c r="C27" s="389"/>
      <c r="D27" s="390"/>
      <c r="E27" s="390"/>
      <c r="F27" s="390"/>
      <c r="G27" s="390"/>
      <c r="H27" s="391"/>
      <c r="I27" s="391"/>
      <c r="J27" s="391"/>
      <c r="K27" s="392"/>
      <c r="L27" s="393" t="str">
        <f>""&amp;①入力シート!Z48</f>
        <v/>
      </c>
      <c r="M27" s="394"/>
      <c r="N27" s="394"/>
      <c r="O27" s="395"/>
      <c r="P27" s="396" t="str">
        <f>①入力シート!AA48&amp;" "&amp;①入力シート!AB48</f>
        <v xml:space="preserve"> </v>
      </c>
      <c r="Q27" s="397"/>
      <c r="R27" s="397"/>
      <c r="S27" s="397"/>
      <c r="T27" s="397"/>
      <c r="U27" s="397"/>
      <c r="V27" s="397"/>
      <c r="W27" s="397"/>
      <c r="X27" s="397"/>
      <c r="Y27" s="397"/>
      <c r="Z27" s="397"/>
      <c r="AA27" s="397"/>
      <c r="AB27" s="398"/>
      <c r="AC27" s="103"/>
      <c r="AD27" s="407">
        <v>55</v>
      </c>
      <c r="AE27" s="408"/>
      <c r="AF27" s="390"/>
      <c r="AG27" s="390"/>
      <c r="AH27" s="390"/>
      <c r="AI27" s="390"/>
      <c r="AJ27" s="391"/>
      <c r="AK27" s="391"/>
      <c r="AL27" s="391"/>
      <c r="AM27" s="392"/>
      <c r="AN27" s="393" t="str">
        <f>""&amp;①入力シート!Z78</f>
        <v/>
      </c>
      <c r="AO27" s="394"/>
      <c r="AP27" s="394"/>
      <c r="AQ27" s="395"/>
      <c r="AR27" s="413" t="str">
        <f>①入力シート!AA78&amp;" "&amp;①入力シート!AB78</f>
        <v xml:space="preserve"> </v>
      </c>
      <c r="AS27" s="414"/>
      <c r="AT27" s="414"/>
      <c r="AU27" s="414"/>
      <c r="AV27" s="414"/>
      <c r="AW27" s="414"/>
      <c r="AX27" s="414"/>
      <c r="AY27" s="414"/>
      <c r="AZ27" s="414"/>
      <c r="BA27" s="414"/>
      <c r="BB27" s="414"/>
      <c r="BC27" s="414"/>
      <c r="BD27" s="415"/>
      <c r="BE27" s="38"/>
      <c r="BF27" s="416">
        <v>85</v>
      </c>
      <c r="BG27" s="416"/>
      <c r="BH27" s="416"/>
      <c r="BI27" s="390"/>
      <c r="BJ27" s="390"/>
      <c r="BK27" s="390"/>
      <c r="BL27" s="390"/>
      <c r="BM27" s="391"/>
      <c r="BN27" s="391"/>
      <c r="BO27" s="391"/>
      <c r="BP27" s="392"/>
      <c r="BQ27" s="393" t="str">
        <f>""&amp;①入力シート!Z108</f>
        <v/>
      </c>
      <c r="BR27" s="394"/>
      <c r="BS27" s="394"/>
      <c r="BT27" s="395"/>
      <c r="BU27" s="413" t="str">
        <f>①入力シート!AA108&amp;" "&amp;①入力シート!AB108</f>
        <v xml:space="preserve"> </v>
      </c>
      <c r="BV27" s="414"/>
      <c r="BW27" s="414"/>
      <c r="BX27" s="414"/>
      <c r="BY27" s="414"/>
      <c r="BZ27" s="414"/>
      <c r="CA27" s="414"/>
      <c r="CB27" s="414"/>
      <c r="CC27" s="414"/>
      <c r="CD27" s="414"/>
      <c r="CE27" s="414"/>
      <c r="CF27" s="414"/>
      <c r="CG27" s="415"/>
      <c r="CH27" s="103"/>
      <c r="CI27" s="407">
        <v>115</v>
      </c>
      <c r="CJ27" s="408"/>
      <c r="CK27" s="390"/>
      <c r="CL27" s="390"/>
      <c r="CM27" s="390"/>
      <c r="CN27" s="390"/>
      <c r="CO27" s="391"/>
      <c r="CP27" s="391"/>
      <c r="CQ27" s="391"/>
      <c r="CR27" s="392"/>
      <c r="CS27" s="393" t="str">
        <f>""&amp;①入力シート!Z138</f>
        <v/>
      </c>
      <c r="CT27" s="394"/>
      <c r="CU27" s="394"/>
      <c r="CV27" s="395"/>
      <c r="CW27" s="413" t="str">
        <f>①入力シート!AA138&amp;" "&amp;①入力シート!AB138</f>
        <v xml:space="preserve"> </v>
      </c>
      <c r="CX27" s="414"/>
      <c r="CY27" s="414"/>
      <c r="CZ27" s="414"/>
      <c r="DA27" s="414"/>
      <c r="DB27" s="414"/>
      <c r="DC27" s="414"/>
      <c r="DD27" s="414"/>
      <c r="DE27" s="414"/>
      <c r="DF27" s="414"/>
      <c r="DG27" s="414"/>
      <c r="DH27" s="414"/>
      <c r="DI27" s="415"/>
    </row>
    <row r="28" spans="1:113" ht="18.600000000000001" customHeight="1" x14ac:dyDescent="0.15">
      <c r="A28" s="389">
        <v>26</v>
      </c>
      <c r="B28" s="389"/>
      <c r="C28" s="389"/>
      <c r="D28" s="390"/>
      <c r="E28" s="390"/>
      <c r="F28" s="390"/>
      <c r="G28" s="390"/>
      <c r="H28" s="391"/>
      <c r="I28" s="391"/>
      <c r="J28" s="391"/>
      <c r="K28" s="392"/>
      <c r="L28" s="393" t="str">
        <f>""&amp;①入力シート!Z49</f>
        <v/>
      </c>
      <c r="M28" s="394"/>
      <c r="N28" s="394"/>
      <c r="O28" s="395"/>
      <c r="P28" s="396" t="str">
        <f>①入力シート!AA49&amp;" "&amp;①入力シート!AB49</f>
        <v xml:space="preserve"> </v>
      </c>
      <c r="Q28" s="397"/>
      <c r="R28" s="397"/>
      <c r="S28" s="397"/>
      <c r="T28" s="397"/>
      <c r="U28" s="397"/>
      <c r="V28" s="397"/>
      <c r="W28" s="397"/>
      <c r="X28" s="397"/>
      <c r="Y28" s="397"/>
      <c r="Z28" s="397"/>
      <c r="AA28" s="397"/>
      <c r="AB28" s="398"/>
      <c r="AC28" s="103"/>
      <c r="AD28" s="407">
        <v>56</v>
      </c>
      <c r="AE28" s="408"/>
      <c r="AF28" s="390"/>
      <c r="AG28" s="390"/>
      <c r="AH28" s="390"/>
      <c r="AI28" s="390"/>
      <c r="AJ28" s="391"/>
      <c r="AK28" s="391"/>
      <c r="AL28" s="391"/>
      <c r="AM28" s="392"/>
      <c r="AN28" s="393" t="str">
        <f>""&amp;①入力シート!Z79</f>
        <v/>
      </c>
      <c r="AO28" s="394"/>
      <c r="AP28" s="394"/>
      <c r="AQ28" s="395"/>
      <c r="AR28" s="413" t="str">
        <f>①入力シート!AA79&amp;" "&amp;①入力シート!AB79</f>
        <v xml:space="preserve"> </v>
      </c>
      <c r="AS28" s="414"/>
      <c r="AT28" s="414"/>
      <c r="AU28" s="414"/>
      <c r="AV28" s="414"/>
      <c r="AW28" s="414"/>
      <c r="AX28" s="414"/>
      <c r="AY28" s="414"/>
      <c r="AZ28" s="414"/>
      <c r="BA28" s="414"/>
      <c r="BB28" s="414"/>
      <c r="BC28" s="414"/>
      <c r="BD28" s="415"/>
      <c r="BE28" s="38"/>
      <c r="BF28" s="416">
        <v>86</v>
      </c>
      <c r="BG28" s="416"/>
      <c r="BH28" s="416"/>
      <c r="BI28" s="390"/>
      <c r="BJ28" s="390"/>
      <c r="BK28" s="390"/>
      <c r="BL28" s="390"/>
      <c r="BM28" s="391"/>
      <c r="BN28" s="391"/>
      <c r="BO28" s="391"/>
      <c r="BP28" s="392"/>
      <c r="BQ28" s="393" t="str">
        <f>""&amp;①入力シート!Z109</f>
        <v/>
      </c>
      <c r="BR28" s="394"/>
      <c r="BS28" s="394"/>
      <c r="BT28" s="395"/>
      <c r="BU28" s="413" t="str">
        <f>①入力シート!AA109&amp;" "&amp;①入力シート!AB109</f>
        <v xml:space="preserve"> </v>
      </c>
      <c r="BV28" s="414"/>
      <c r="BW28" s="414"/>
      <c r="BX28" s="414"/>
      <c r="BY28" s="414"/>
      <c r="BZ28" s="414"/>
      <c r="CA28" s="414"/>
      <c r="CB28" s="414"/>
      <c r="CC28" s="414"/>
      <c r="CD28" s="414"/>
      <c r="CE28" s="414"/>
      <c r="CF28" s="414"/>
      <c r="CG28" s="415"/>
      <c r="CH28" s="103"/>
      <c r="CI28" s="407">
        <v>116</v>
      </c>
      <c r="CJ28" s="408"/>
      <c r="CK28" s="390"/>
      <c r="CL28" s="390"/>
      <c r="CM28" s="390"/>
      <c r="CN28" s="390"/>
      <c r="CO28" s="391"/>
      <c r="CP28" s="391"/>
      <c r="CQ28" s="391"/>
      <c r="CR28" s="392"/>
      <c r="CS28" s="393" t="str">
        <f>""&amp;①入力シート!Z139</f>
        <v/>
      </c>
      <c r="CT28" s="394"/>
      <c r="CU28" s="394"/>
      <c r="CV28" s="395"/>
      <c r="CW28" s="413" t="str">
        <f>①入力シート!AA139&amp;" "&amp;①入力シート!AB139</f>
        <v xml:space="preserve"> </v>
      </c>
      <c r="CX28" s="414"/>
      <c r="CY28" s="414"/>
      <c r="CZ28" s="414"/>
      <c r="DA28" s="414"/>
      <c r="DB28" s="414"/>
      <c r="DC28" s="414"/>
      <c r="DD28" s="414"/>
      <c r="DE28" s="414"/>
      <c r="DF28" s="414"/>
      <c r="DG28" s="414"/>
      <c r="DH28" s="414"/>
      <c r="DI28" s="415"/>
    </row>
    <row r="29" spans="1:113" ht="18.600000000000001" customHeight="1" x14ac:dyDescent="0.15">
      <c r="A29" s="389">
        <v>27</v>
      </c>
      <c r="B29" s="389"/>
      <c r="C29" s="389"/>
      <c r="D29" s="390"/>
      <c r="E29" s="390"/>
      <c r="F29" s="390"/>
      <c r="G29" s="390"/>
      <c r="H29" s="391"/>
      <c r="I29" s="391"/>
      <c r="J29" s="391"/>
      <c r="K29" s="392"/>
      <c r="L29" s="393" t="str">
        <f>""&amp;①入力シート!Z50</f>
        <v/>
      </c>
      <c r="M29" s="394"/>
      <c r="N29" s="394"/>
      <c r="O29" s="395"/>
      <c r="P29" s="396" t="str">
        <f>①入力シート!AA50&amp;" "&amp;①入力シート!AB50</f>
        <v xml:space="preserve"> </v>
      </c>
      <c r="Q29" s="397"/>
      <c r="R29" s="397"/>
      <c r="S29" s="397"/>
      <c r="T29" s="397"/>
      <c r="U29" s="397"/>
      <c r="V29" s="397"/>
      <c r="W29" s="397"/>
      <c r="X29" s="397"/>
      <c r="Y29" s="397"/>
      <c r="Z29" s="397"/>
      <c r="AA29" s="397"/>
      <c r="AB29" s="398"/>
      <c r="AC29" s="103"/>
      <c r="AD29" s="407">
        <v>57</v>
      </c>
      <c r="AE29" s="408"/>
      <c r="AF29" s="390"/>
      <c r="AG29" s="390"/>
      <c r="AH29" s="390"/>
      <c r="AI29" s="390"/>
      <c r="AJ29" s="391"/>
      <c r="AK29" s="391"/>
      <c r="AL29" s="391"/>
      <c r="AM29" s="392"/>
      <c r="AN29" s="393" t="str">
        <f>""&amp;①入力シート!Z80</f>
        <v/>
      </c>
      <c r="AO29" s="394"/>
      <c r="AP29" s="394"/>
      <c r="AQ29" s="395"/>
      <c r="AR29" s="413" t="str">
        <f>①入力シート!AA80&amp;" "&amp;①入力シート!AB80</f>
        <v xml:space="preserve"> </v>
      </c>
      <c r="AS29" s="414"/>
      <c r="AT29" s="414"/>
      <c r="AU29" s="414"/>
      <c r="AV29" s="414"/>
      <c r="AW29" s="414"/>
      <c r="AX29" s="414"/>
      <c r="AY29" s="414"/>
      <c r="AZ29" s="414"/>
      <c r="BA29" s="414"/>
      <c r="BB29" s="414"/>
      <c r="BC29" s="414"/>
      <c r="BD29" s="415"/>
      <c r="BE29" s="38"/>
      <c r="BF29" s="416">
        <v>87</v>
      </c>
      <c r="BG29" s="416"/>
      <c r="BH29" s="416"/>
      <c r="BI29" s="390"/>
      <c r="BJ29" s="390"/>
      <c r="BK29" s="390"/>
      <c r="BL29" s="390"/>
      <c r="BM29" s="391"/>
      <c r="BN29" s="391"/>
      <c r="BO29" s="391"/>
      <c r="BP29" s="392"/>
      <c r="BQ29" s="393" t="str">
        <f>""&amp;①入力シート!Z110</f>
        <v/>
      </c>
      <c r="BR29" s="394"/>
      <c r="BS29" s="394"/>
      <c r="BT29" s="395"/>
      <c r="BU29" s="413" t="str">
        <f>①入力シート!AA110&amp;" "&amp;①入力シート!AB110</f>
        <v xml:space="preserve"> </v>
      </c>
      <c r="BV29" s="414"/>
      <c r="BW29" s="414"/>
      <c r="BX29" s="414"/>
      <c r="BY29" s="414"/>
      <c r="BZ29" s="414"/>
      <c r="CA29" s="414"/>
      <c r="CB29" s="414"/>
      <c r="CC29" s="414"/>
      <c r="CD29" s="414"/>
      <c r="CE29" s="414"/>
      <c r="CF29" s="414"/>
      <c r="CG29" s="415"/>
      <c r="CH29" s="103"/>
      <c r="CI29" s="407">
        <v>117</v>
      </c>
      <c r="CJ29" s="408"/>
      <c r="CK29" s="390"/>
      <c r="CL29" s="390"/>
      <c r="CM29" s="390"/>
      <c r="CN29" s="390"/>
      <c r="CO29" s="391"/>
      <c r="CP29" s="391"/>
      <c r="CQ29" s="391"/>
      <c r="CR29" s="392"/>
      <c r="CS29" s="393" t="str">
        <f>""&amp;①入力シート!Z140</f>
        <v/>
      </c>
      <c r="CT29" s="394"/>
      <c r="CU29" s="394"/>
      <c r="CV29" s="395"/>
      <c r="CW29" s="413" t="str">
        <f>①入力シート!AA140&amp;" "&amp;①入力シート!AB140</f>
        <v xml:space="preserve"> </v>
      </c>
      <c r="CX29" s="414"/>
      <c r="CY29" s="414"/>
      <c r="CZ29" s="414"/>
      <c r="DA29" s="414"/>
      <c r="DB29" s="414"/>
      <c r="DC29" s="414"/>
      <c r="DD29" s="414"/>
      <c r="DE29" s="414"/>
      <c r="DF29" s="414"/>
      <c r="DG29" s="414"/>
      <c r="DH29" s="414"/>
      <c r="DI29" s="415"/>
    </row>
    <row r="30" spans="1:113" ht="18.600000000000001" customHeight="1" x14ac:dyDescent="0.15">
      <c r="A30" s="389">
        <v>28</v>
      </c>
      <c r="B30" s="389"/>
      <c r="C30" s="389"/>
      <c r="D30" s="390"/>
      <c r="E30" s="390"/>
      <c r="F30" s="390"/>
      <c r="G30" s="390"/>
      <c r="H30" s="391"/>
      <c r="I30" s="391"/>
      <c r="J30" s="391"/>
      <c r="K30" s="392"/>
      <c r="L30" s="393" t="str">
        <f>""&amp;①入力シート!Z51</f>
        <v/>
      </c>
      <c r="M30" s="394"/>
      <c r="N30" s="394"/>
      <c r="O30" s="395"/>
      <c r="P30" s="396" t="str">
        <f>①入力シート!AA51&amp;" "&amp;①入力シート!AB51</f>
        <v xml:space="preserve"> </v>
      </c>
      <c r="Q30" s="397"/>
      <c r="R30" s="397"/>
      <c r="S30" s="397"/>
      <c r="T30" s="397"/>
      <c r="U30" s="397"/>
      <c r="V30" s="397"/>
      <c r="W30" s="397"/>
      <c r="X30" s="397"/>
      <c r="Y30" s="397"/>
      <c r="Z30" s="397"/>
      <c r="AA30" s="397"/>
      <c r="AB30" s="398"/>
      <c r="AC30" s="103"/>
      <c r="AD30" s="407">
        <v>58</v>
      </c>
      <c r="AE30" s="408"/>
      <c r="AF30" s="390"/>
      <c r="AG30" s="390"/>
      <c r="AH30" s="390"/>
      <c r="AI30" s="390"/>
      <c r="AJ30" s="391"/>
      <c r="AK30" s="391"/>
      <c r="AL30" s="391"/>
      <c r="AM30" s="392"/>
      <c r="AN30" s="393" t="str">
        <f>""&amp;①入力シート!Z81</f>
        <v/>
      </c>
      <c r="AO30" s="394"/>
      <c r="AP30" s="394"/>
      <c r="AQ30" s="395"/>
      <c r="AR30" s="413" t="str">
        <f>①入力シート!AA81&amp;" "&amp;①入力シート!AB81</f>
        <v xml:space="preserve"> </v>
      </c>
      <c r="AS30" s="414"/>
      <c r="AT30" s="414"/>
      <c r="AU30" s="414"/>
      <c r="AV30" s="414"/>
      <c r="AW30" s="414"/>
      <c r="AX30" s="414"/>
      <c r="AY30" s="414"/>
      <c r="AZ30" s="414"/>
      <c r="BA30" s="414"/>
      <c r="BB30" s="414"/>
      <c r="BC30" s="414"/>
      <c r="BD30" s="415"/>
      <c r="BE30" s="38"/>
      <c r="BF30" s="416">
        <v>88</v>
      </c>
      <c r="BG30" s="416"/>
      <c r="BH30" s="416"/>
      <c r="BI30" s="390"/>
      <c r="BJ30" s="390"/>
      <c r="BK30" s="390"/>
      <c r="BL30" s="390"/>
      <c r="BM30" s="391"/>
      <c r="BN30" s="391"/>
      <c r="BO30" s="391"/>
      <c r="BP30" s="392"/>
      <c r="BQ30" s="393" t="str">
        <f>""&amp;①入力シート!Z111</f>
        <v/>
      </c>
      <c r="BR30" s="394"/>
      <c r="BS30" s="394"/>
      <c r="BT30" s="395"/>
      <c r="BU30" s="413" t="str">
        <f>①入力シート!AA111&amp;" "&amp;①入力シート!AB111</f>
        <v xml:space="preserve"> </v>
      </c>
      <c r="BV30" s="414"/>
      <c r="BW30" s="414"/>
      <c r="BX30" s="414"/>
      <c r="BY30" s="414"/>
      <c r="BZ30" s="414"/>
      <c r="CA30" s="414"/>
      <c r="CB30" s="414"/>
      <c r="CC30" s="414"/>
      <c r="CD30" s="414"/>
      <c r="CE30" s="414"/>
      <c r="CF30" s="414"/>
      <c r="CG30" s="415"/>
      <c r="CH30" s="103"/>
      <c r="CI30" s="407">
        <v>118</v>
      </c>
      <c r="CJ30" s="408"/>
      <c r="CK30" s="390"/>
      <c r="CL30" s="390"/>
      <c r="CM30" s="390"/>
      <c r="CN30" s="390"/>
      <c r="CO30" s="391"/>
      <c r="CP30" s="391"/>
      <c r="CQ30" s="391"/>
      <c r="CR30" s="392"/>
      <c r="CS30" s="393" t="str">
        <f>""&amp;①入力シート!Z141</f>
        <v/>
      </c>
      <c r="CT30" s="394"/>
      <c r="CU30" s="394"/>
      <c r="CV30" s="395"/>
      <c r="CW30" s="413" t="str">
        <f>①入力シート!AA141&amp;" "&amp;①入力シート!AB141</f>
        <v xml:space="preserve"> </v>
      </c>
      <c r="CX30" s="414"/>
      <c r="CY30" s="414"/>
      <c r="CZ30" s="414"/>
      <c r="DA30" s="414"/>
      <c r="DB30" s="414"/>
      <c r="DC30" s="414"/>
      <c r="DD30" s="414"/>
      <c r="DE30" s="414"/>
      <c r="DF30" s="414"/>
      <c r="DG30" s="414"/>
      <c r="DH30" s="414"/>
      <c r="DI30" s="415"/>
    </row>
    <row r="31" spans="1:113" ht="18.600000000000001" customHeight="1" x14ac:dyDescent="0.15">
      <c r="A31" s="389">
        <v>29</v>
      </c>
      <c r="B31" s="389"/>
      <c r="C31" s="389"/>
      <c r="D31" s="390"/>
      <c r="E31" s="390"/>
      <c r="F31" s="390"/>
      <c r="G31" s="390"/>
      <c r="H31" s="391"/>
      <c r="I31" s="391"/>
      <c r="J31" s="391"/>
      <c r="K31" s="392"/>
      <c r="L31" s="393" t="str">
        <f>""&amp;①入力シート!Z52</f>
        <v/>
      </c>
      <c r="M31" s="394"/>
      <c r="N31" s="394"/>
      <c r="O31" s="395"/>
      <c r="P31" s="396" t="str">
        <f>①入力シート!AA52&amp;" "&amp;①入力シート!AB52</f>
        <v xml:space="preserve"> </v>
      </c>
      <c r="Q31" s="397"/>
      <c r="R31" s="397"/>
      <c r="S31" s="397"/>
      <c r="T31" s="397"/>
      <c r="U31" s="397"/>
      <c r="V31" s="397"/>
      <c r="W31" s="397"/>
      <c r="X31" s="397"/>
      <c r="Y31" s="397"/>
      <c r="Z31" s="397"/>
      <c r="AA31" s="397"/>
      <c r="AB31" s="398"/>
      <c r="AC31" s="103"/>
      <c r="AD31" s="407">
        <v>59</v>
      </c>
      <c r="AE31" s="408"/>
      <c r="AF31" s="390"/>
      <c r="AG31" s="390"/>
      <c r="AH31" s="390"/>
      <c r="AI31" s="390"/>
      <c r="AJ31" s="391"/>
      <c r="AK31" s="391"/>
      <c r="AL31" s="391"/>
      <c r="AM31" s="392"/>
      <c r="AN31" s="393" t="str">
        <f>""&amp;①入力シート!Z82</f>
        <v/>
      </c>
      <c r="AO31" s="394"/>
      <c r="AP31" s="394"/>
      <c r="AQ31" s="395"/>
      <c r="AR31" s="413" t="str">
        <f>①入力シート!AA82&amp;" "&amp;①入力シート!AB82</f>
        <v xml:space="preserve"> </v>
      </c>
      <c r="AS31" s="414"/>
      <c r="AT31" s="414"/>
      <c r="AU31" s="414"/>
      <c r="AV31" s="414"/>
      <c r="AW31" s="414"/>
      <c r="AX31" s="414"/>
      <c r="AY31" s="414"/>
      <c r="AZ31" s="414"/>
      <c r="BA31" s="414"/>
      <c r="BB31" s="414"/>
      <c r="BC31" s="414"/>
      <c r="BD31" s="415"/>
      <c r="BE31" s="38"/>
      <c r="BF31" s="416">
        <v>89</v>
      </c>
      <c r="BG31" s="416"/>
      <c r="BH31" s="416"/>
      <c r="BI31" s="390"/>
      <c r="BJ31" s="390"/>
      <c r="BK31" s="390"/>
      <c r="BL31" s="390"/>
      <c r="BM31" s="391"/>
      <c r="BN31" s="391"/>
      <c r="BO31" s="391"/>
      <c r="BP31" s="392"/>
      <c r="BQ31" s="393" t="str">
        <f>""&amp;①入力シート!Z112</f>
        <v/>
      </c>
      <c r="BR31" s="394"/>
      <c r="BS31" s="394"/>
      <c r="BT31" s="395"/>
      <c r="BU31" s="413" t="str">
        <f>①入力シート!AA112&amp;" "&amp;①入力シート!AB112</f>
        <v xml:space="preserve"> </v>
      </c>
      <c r="BV31" s="414"/>
      <c r="BW31" s="414"/>
      <c r="BX31" s="414"/>
      <c r="BY31" s="414"/>
      <c r="BZ31" s="414"/>
      <c r="CA31" s="414"/>
      <c r="CB31" s="414"/>
      <c r="CC31" s="414"/>
      <c r="CD31" s="414"/>
      <c r="CE31" s="414"/>
      <c r="CF31" s="414"/>
      <c r="CG31" s="415"/>
      <c r="CH31" s="103"/>
      <c r="CI31" s="407">
        <v>119</v>
      </c>
      <c r="CJ31" s="408"/>
      <c r="CK31" s="390"/>
      <c r="CL31" s="390"/>
      <c r="CM31" s="390"/>
      <c r="CN31" s="390"/>
      <c r="CO31" s="391"/>
      <c r="CP31" s="391"/>
      <c r="CQ31" s="391"/>
      <c r="CR31" s="392"/>
      <c r="CS31" s="393" t="str">
        <f>""&amp;①入力シート!Z142</f>
        <v/>
      </c>
      <c r="CT31" s="394"/>
      <c r="CU31" s="394"/>
      <c r="CV31" s="395"/>
      <c r="CW31" s="413" t="str">
        <f>①入力シート!AA142&amp;" "&amp;①入力シート!AB142</f>
        <v xml:space="preserve"> </v>
      </c>
      <c r="CX31" s="414"/>
      <c r="CY31" s="414"/>
      <c r="CZ31" s="414"/>
      <c r="DA31" s="414"/>
      <c r="DB31" s="414"/>
      <c r="DC31" s="414"/>
      <c r="DD31" s="414"/>
      <c r="DE31" s="414"/>
      <c r="DF31" s="414"/>
      <c r="DG31" s="414"/>
      <c r="DH31" s="414"/>
      <c r="DI31" s="415"/>
    </row>
    <row r="32" spans="1:113" ht="18.600000000000001" customHeight="1" thickBot="1" x14ac:dyDescent="0.2">
      <c r="A32" s="389">
        <v>30</v>
      </c>
      <c r="B32" s="389"/>
      <c r="C32" s="389"/>
      <c r="D32" s="390"/>
      <c r="E32" s="390"/>
      <c r="F32" s="390"/>
      <c r="G32" s="390"/>
      <c r="H32" s="391"/>
      <c r="I32" s="391"/>
      <c r="J32" s="391"/>
      <c r="K32" s="392"/>
      <c r="L32" s="417" t="str">
        <f>""&amp;①入力シート!Z53</f>
        <v/>
      </c>
      <c r="M32" s="418"/>
      <c r="N32" s="418"/>
      <c r="O32" s="419"/>
      <c r="P32" s="420" t="str">
        <f>①入力シート!AA53&amp;" "&amp;①入力シート!AB53</f>
        <v xml:space="preserve"> </v>
      </c>
      <c r="Q32" s="421"/>
      <c r="R32" s="421"/>
      <c r="S32" s="421"/>
      <c r="T32" s="421"/>
      <c r="U32" s="421"/>
      <c r="V32" s="421"/>
      <c r="W32" s="421"/>
      <c r="X32" s="421"/>
      <c r="Y32" s="421"/>
      <c r="Z32" s="421"/>
      <c r="AA32" s="421"/>
      <c r="AB32" s="422"/>
      <c r="AC32" s="103"/>
      <c r="AD32" s="407">
        <v>60</v>
      </c>
      <c r="AE32" s="408"/>
      <c r="AF32" s="390"/>
      <c r="AG32" s="390"/>
      <c r="AH32" s="390"/>
      <c r="AI32" s="390"/>
      <c r="AJ32" s="391"/>
      <c r="AK32" s="391"/>
      <c r="AL32" s="391"/>
      <c r="AM32" s="392"/>
      <c r="AN32" s="417" t="str">
        <f>""&amp;①入力シート!Z83</f>
        <v/>
      </c>
      <c r="AO32" s="418"/>
      <c r="AP32" s="418"/>
      <c r="AQ32" s="419"/>
      <c r="AR32" s="423" t="str">
        <f>①入力シート!AA83&amp;" "&amp;①入力シート!AB83</f>
        <v xml:space="preserve"> </v>
      </c>
      <c r="AS32" s="424"/>
      <c r="AT32" s="424"/>
      <c r="AU32" s="424"/>
      <c r="AV32" s="424"/>
      <c r="AW32" s="424"/>
      <c r="AX32" s="424"/>
      <c r="AY32" s="424"/>
      <c r="AZ32" s="424"/>
      <c r="BA32" s="424"/>
      <c r="BB32" s="424"/>
      <c r="BC32" s="424"/>
      <c r="BD32" s="425"/>
      <c r="BE32" s="38"/>
      <c r="BF32" s="416">
        <v>90</v>
      </c>
      <c r="BG32" s="416"/>
      <c r="BH32" s="416"/>
      <c r="BI32" s="390"/>
      <c r="BJ32" s="390"/>
      <c r="BK32" s="390"/>
      <c r="BL32" s="390"/>
      <c r="BM32" s="391"/>
      <c r="BN32" s="391"/>
      <c r="BO32" s="391"/>
      <c r="BP32" s="392"/>
      <c r="BQ32" s="417" t="str">
        <f>""&amp;①入力シート!Z113</f>
        <v/>
      </c>
      <c r="BR32" s="418"/>
      <c r="BS32" s="418"/>
      <c r="BT32" s="419"/>
      <c r="BU32" s="423" t="str">
        <f>①入力シート!AA113&amp;" "&amp;①入力シート!AB113</f>
        <v xml:space="preserve"> </v>
      </c>
      <c r="BV32" s="424"/>
      <c r="BW32" s="424"/>
      <c r="BX32" s="424"/>
      <c r="BY32" s="424"/>
      <c r="BZ32" s="424"/>
      <c r="CA32" s="424"/>
      <c r="CB32" s="424"/>
      <c r="CC32" s="424"/>
      <c r="CD32" s="424"/>
      <c r="CE32" s="424"/>
      <c r="CF32" s="424"/>
      <c r="CG32" s="425"/>
      <c r="CH32" s="103"/>
      <c r="CI32" s="407">
        <v>120</v>
      </c>
      <c r="CJ32" s="408"/>
      <c r="CK32" s="390"/>
      <c r="CL32" s="390"/>
      <c r="CM32" s="390"/>
      <c r="CN32" s="390"/>
      <c r="CO32" s="391"/>
      <c r="CP32" s="391"/>
      <c r="CQ32" s="391"/>
      <c r="CR32" s="392"/>
      <c r="CS32" s="417" t="str">
        <f>""&amp;①入力シート!Z143</f>
        <v/>
      </c>
      <c r="CT32" s="418"/>
      <c r="CU32" s="418"/>
      <c r="CV32" s="419"/>
      <c r="CW32" s="423" t="str">
        <f>①入力シート!AA143&amp;" "&amp;①入力シート!AB143</f>
        <v xml:space="preserve"> </v>
      </c>
      <c r="CX32" s="424"/>
      <c r="CY32" s="424"/>
      <c r="CZ32" s="424"/>
      <c r="DA32" s="424"/>
      <c r="DB32" s="424"/>
      <c r="DC32" s="424"/>
      <c r="DD32" s="424"/>
      <c r="DE32" s="424"/>
      <c r="DF32" s="424"/>
      <c r="DG32" s="424"/>
      <c r="DH32" s="424"/>
      <c r="DI32" s="425"/>
    </row>
    <row r="33" spans="1:113" ht="9.9499999999999993" customHeight="1" thickBot="1" x14ac:dyDescent="0.2">
      <c r="A33" s="482" t="s">
        <v>21</v>
      </c>
      <c r="B33" s="482"/>
      <c r="C33" s="482"/>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c r="AO33" s="482"/>
      <c r="AP33" s="482"/>
      <c r="AQ33" s="34"/>
      <c r="AR33" s="34"/>
      <c r="AS33" s="34"/>
      <c r="AT33" s="34"/>
      <c r="AU33" s="34"/>
      <c r="AV33" s="34"/>
      <c r="AW33" s="34"/>
      <c r="AX33" s="34"/>
      <c r="AY33" s="34"/>
      <c r="AZ33" s="34"/>
      <c r="BA33" s="34"/>
      <c r="BB33" s="34"/>
      <c r="BC33" s="34"/>
      <c r="BD33" s="34"/>
      <c r="BE33" s="38"/>
      <c r="BF33" s="39"/>
      <c r="BG33" s="39"/>
      <c r="BH33" s="39"/>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39"/>
      <c r="CI33" s="39"/>
      <c r="CJ33" s="39"/>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row>
    <row r="34" spans="1:113" ht="9.9499999999999993" customHeight="1" thickTop="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c r="AG34" s="483"/>
      <c r="AH34" s="483"/>
      <c r="AI34" s="483"/>
      <c r="AJ34" s="483"/>
      <c r="AK34" s="483"/>
      <c r="AL34" s="483"/>
      <c r="AM34" s="483"/>
      <c r="AN34" s="483"/>
      <c r="AO34" s="483"/>
      <c r="AP34" s="483"/>
      <c r="AQ34" s="34"/>
      <c r="AR34" s="481"/>
      <c r="AS34" s="481"/>
      <c r="AT34" s="481"/>
      <c r="AU34" s="481"/>
      <c r="AV34" s="481"/>
      <c r="AW34" s="481"/>
      <c r="AX34" s="481"/>
      <c r="AY34" s="481"/>
      <c r="AZ34" s="481"/>
      <c r="BA34" s="481"/>
      <c r="BB34" s="481"/>
      <c r="BC34" s="481"/>
      <c r="BD34" s="481"/>
      <c r="BE34" s="38"/>
      <c r="BF34" s="475" t="s">
        <v>19</v>
      </c>
      <c r="BG34" s="476"/>
      <c r="BH34" s="527" t="s">
        <v>25</v>
      </c>
      <c r="BI34" s="426"/>
      <c r="BJ34" s="426"/>
      <c r="BK34" s="426"/>
      <c r="BL34" s="426" t="s">
        <v>5</v>
      </c>
      <c r="BM34" s="426"/>
      <c r="BN34" s="426"/>
      <c r="BO34" s="426"/>
      <c r="BP34" s="426" t="s">
        <v>6</v>
      </c>
      <c r="BQ34" s="426"/>
      <c r="BR34" s="426"/>
      <c r="BS34" s="426"/>
      <c r="BT34" s="426" t="s">
        <v>7</v>
      </c>
      <c r="BU34" s="426"/>
      <c r="BV34" s="426"/>
      <c r="BW34" s="426"/>
      <c r="BX34" s="426" t="s">
        <v>8</v>
      </c>
      <c r="BY34" s="426"/>
      <c r="BZ34" s="426"/>
      <c r="CA34" s="426"/>
      <c r="CB34" s="426" t="s">
        <v>9</v>
      </c>
      <c r="CC34" s="426"/>
      <c r="CD34" s="426"/>
      <c r="CE34" s="426"/>
      <c r="CF34" s="426" t="s">
        <v>10</v>
      </c>
      <c r="CG34" s="426"/>
      <c r="CH34" s="426"/>
      <c r="CI34" s="426"/>
      <c r="CJ34" s="426" t="s">
        <v>11</v>
      </c>
      <c r="CK34" s="426"/>
      <c r="CL34" s="426"/>
      <c r="CM34" s="426"/>
      <c r="CN34" s="426" t="s">
        <v>12</v>
      </c>
      <c r="CO34" s="426"/>
      <c r="CP34" s="426"/>
      <c r="CQ34" s="426"/>
      <c r="CR34" s="426" t="s">
        <v>13</v>
      </c>
      <c r="CS34" s="426"/>
      <c r="CT34" s="426"/>
      <c r="CU34" s="426"/>
      <c r="CV34" s="426" t="s">
        <v>14</v>
      </c>
      <c r="CW34" s="426"/>
      <c r="CX34" s="426"/>
      <c r="CY34" s="523"/>
      <c r="CZ34" s="488" t="s">
        <v>26</v>
      </c>
      <c r="DA34" s="489"/>
      <c r="DB34" s="489"/>
      <c r="DC34" s="489"/>
      <c r="DD34" s="489"/>
      <c r="DE34" s="490"/>
    </row>
    <row r="35" spans="1:113" ht="13.15" customHeight="1" x14ac:dyDescent="0.15">
      <c r="A35" s="428" t="s">
        <v>64</v>
      </c>
      <c r="B35" s="429"/>
      <c r="C35" s="429"/>
      <c r="D35" s="429"/>
      <c r="E35" s="429"/>
      <c r="F35" s="429"/>
      <c r="G35" s="429"/>
      <c r="H35" s="429"/>
      <c r="I35" s="429"/>
      <c r="J35" s="429"/>
      <c r="K35" s="429"/>
      <c r="L35" s="429"/>
      <c r="M35" s="82"/>
      <c r="N35" s="452" t="s">
        <v>22</v>
      </c>
      <c r="O35" s="452"/>
      <c r="P35" s="41" t="s">
        <v>17</v>
      </c>
      <c r="Q35" s="42"/>
      <c r="R35" s="458" t="str">
        <f>LEFT(①入力シート!E26,3)&amp;"-"&amp;RIGHT(①入力シート!E26,4)</f>
        <v>-</v>
      </c>
      <c r="S35" s="458"/>
      <c r="T35" s="458"/>
      <c r="U35" s="458"/>
      <c r="V35" s="458"/>
      <c r="W35" s="458"/>
      <c r="X35" s="458"/>
      <c r="Y35" s="42"/>
      <c r="Z35" s="42"/>
      <c r="AA35" s="42"/>
      <c r="AB35" s="42"/>
      <c r="AC35" s="42"/>
      <c r="AD35" s="42"/>
      <c r="AE35" s="42"/>
      <c r="AF35" s="42"/>
      <c r="AG35" s="42"/>
      <c r="AH35" s="42"/>
      <c r="AI35" s="42"/>
      <c r="AJ35" s="42"/>
      <c r="AK35" s="42"/>
      <c r="AL35" s="42"/>
      <c r="AM35" s="42"/>
      <c r="AN35" s="42"/>
      <c r="AO35" s="42"/>
      <c r="AP35" s="43"/>
      <c r="AQ35" s="87"/>
      <c r="AR35" s="481"/>
      <c r="AS35" s="481"/>
      <c r="AT35" s="481"/>
      <c r="AU35" s="481"/>
      <c r="AV35" s="481"/>
      <c r="AW35" s="481"/>
      <c r="AX35" s="481"/>
      <c r="AY35" s="481"/>
      <c r="AZ35" s="481"/>
      <c r="BA35" s="481"/>
      <c r="BB35" s="481"/>
      <c r="BC35" s="481"/>
      <c r="BD35" s="481"/>
      <c r="BE35" s="38"/>
      <c r="BF35" s="477"/>
      <c r="BG35" s="478"/>
      <c r="BH35" s="528"/>
      <c r="BI35" s="427"/>
      <c r="BJ35" s="427"/>
      <c r="BK35" s="427"/>
      <c r="BL35" s="427"/>
      <c r="BM35" s="427"/>
      <c r="BN35" s="427"/>
      <c r="BO35" s="427"/>
      <c r="BP35" s="427"/>
      <c r="BQ35" s="427"/>
      <c r="BR35" s="427"/>
      <c r="BS35" s="427"/>
      <c r="BT35" s="427"/>
      <c r="BU35" s="427"/>
      <c r="BV35" s="427"/>
      <c r="BW35" s="427"/>
      <c r="BX35" s="427"/>
      <c r="BY35" s="427"/>
      <c r="BZ35" s="427"/>
      <c r="CA35" s="427"/>
      <c r="CB35" s="427"/>
      <c r="CC35" s="427"/>
      <c r="CD35" s="427"/>
      <c r="CE35" s="427"/>
      <c r="CF35" s="427"/>
      <c r="CG35" s="427"/>
      <c r="CH35" s="427"/>
      <c r="CI35" s="427"/>
      <c r="CJ35" s="427"/>
      <c r="CK35" s="427"/>
      <c r="CL35" s="427"/>
      <c r="CM35" s="427"/>
      <c r="CN35" s="427"/>
      <c r="CO35" s="427"/>
      <c r="CP35" s="427"/>
      <c r="CQ35" s="427"/>
      <c r="CR35" s="427"/>
      <c r="CS35" s="427"/>
      <c r="CT35" s="427"/>
      <c r="CU35" s="427"/>
      <c r="CV35" s="427"/>
      <c r="CW35" s="427"/>
      <c r="CX35" s="427"/>
      <c r="CY35" s="524"/>
      <c r="CZ35" s="491"/>
      <c r="DA35" s="481"/>
      <c r="DB35" s="481"/>
      <c r="DC35" s="481"/>
      <c r="DD35" s="481"/>
      <c r="DE35" s="492"/>
    </row>
    <row r="36" spans="1:113" ht="18.600000000000001" customHeight="1" x14ac:dyDescent="0.15">
      <c r="A36" s="430" t="str">
        <f>IFERROR(IF(VLOOKUP(①入力シート!D24,①入力シート!BC40:BD98,1,FALSE)="","",VLOOKUP(①入力シート!D24,①入力シート!BC40:BD98,2,FALSE)),"")</f>
        <v/>
      </c>
      <c r="B36" s="431"/>
      <c r="C36" s="431"/>
      <c r="D36" s="431"/>
      <c r="E36" s="431"/>
      <c r="F36" s="431"/>
      <c r="G36" s="431"/>
      <c r="H36" s="431"/>
      <c r="I36" s="431"/>
      <c r="J36" s="73"/>
      <c r="K36" s="73"/>
      <c r="L36" s="73"/>
      <c r="M36" s="74"/>
      <c r="N36" s="452"/>
      <c r="O36" s="452"/>
      <c r="P36" s="44"/>
      <c r="Q36" s="459" t="str">
        <f>" "&amp;①入力シート!D27</f>
        <v xml:space="preserve"> </v>
      </c>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459"/>
      <c r="AO36" s="459"/>
      <c r="AP36" s="460"/>
      <c r="AR36" s="453"/>
      <c r="AS36" s="453"/>
      <c r="AT36" s="453"/>
      <c r="AU36" s="453"/>
      <c r="AV36" s="453"/>
      <c r="AW36" s="453"/>
      <c r="AX36" s="453"/>
      <c r="AY36" s="453"/>
      <c r="AZ36" s="453"/>
      <c r="BA36" s="453"/>
      <c r="BB36" s="453"/>
      <c r="BC36" s="453"/>
      <c r="BD36" s="453"/>
      <c r="BE36" s="38"/>
      <c r="BF36" s="477"/>
      <c r="BG36" s="478"/>
      <c r="BH36" s="454" t="s">
        <v>18</v>
      </c>
      <c r="BI36" s="455"/>
      <c r="BJ36" s="455"/>
      <c r="BK36" s="455"/>
      <c r="BL36" s="455"/>
      <c r="BM36" s="455"/>
      <c r="BN36" s="455"/>
      <c r="BO36" s="455"/>
      <c r="BP36" s="484" t="s">
        <v>81</v>
      </c>
      <c r="BQ36" s="485"/>
      <c r="BR36" s="485"/>
      <c r="BS36" s="485"/>
      <c r="BT36" s="485"/>
      <c r="BU36" s="485"/>
      <c r="BV36" s="485"/>
      <c r="BW36" s="486"/>
      <c r="BX36" s="484" t="s">
        <v>81</v>
      </c>
      <c r="BY36" s="485"/>
      <c r="BZ36" s="485"/>
      <c r="CA36" s="485"/>
      <c r="CB36" s="485"/>
      <c r="CC36" s="485"/>
      <c r="CD36" s="485"/>
      <c r="CE36" s="486"/>
      <c r="CF36" s="484" t="s">
        <v>81</v>
      </c>
      <c r="CG36" s="485"/>
      <c r="CH36" s="485"/>
      <c r="CI36" s="485"/>
      <c r="CJ36" s="485"/>
      <c r="CK36" s="485"/>
      <c r="CL36" s="485"/>
      <c r="CM36" s="486"/>
      <c r="CN36" s="521">
        <v>20</v>
      </c>
      <c r="CO36" s="521"/>
      <c r="CP36" s="521"/>
      <c r="CQ36" s="521"/>
      <c r="CR36" s="521">
        <v>20</v>
      </c>
      <c r="CS36" s="521"/>
      <c r="CT36" s="521"/>
      <c r="CU36" s="521"/>
      <c r="CV36" s="521">
        <v>20</v>
      </c>
      <c r="CW36" s="521"/>
      <c r="CX36" s="521"/>
      <c r="CY36" s="522"/>
      <c r="CZ36" s="491"/>
      <c r="DA36" s="481"/>
      <c r="DB36" s="481"/>
      <c r="DC36" s="481"/>
      <c r="DD36" s="481"/>
      <c r="DE36" s="492"/>
    </row>
    <row r="37" spans="1:113" ht="18.600000000000001" customHeight="1" x14ac:dyDescent="0.15">
      <c r="A37" s="430"/>
      <c r="B37" s="431"/>
      <c r="C37" s="431"/>
      <c r="D37" s="431"/>
      <c r="E37" s="431"/>
      <c r="F37" s="431"/>
      <c r="G37" s="431"/>
      <c r="H37" s="431"/>
      <c r="I37" s="431"/>
      <c r="J37" s="73"/>
      <c r="K37" s="73"/>
      <c r="L37" s="73"/>
      <c r="M37" s="74"/>
      <c r="N37" s="452"/>
      <c r="O37" s="452"/>
      <c r="P37" s="44"/>
      <c r="Q37" s="459" t="str">
        <f>" "&amp;①入力シート!D28</f>
        <v xml:space="preserve"> </v>
      </c>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60"/>
      <c r="AR37" s="45"/>
      <c r="AS37" s="441"/>
      <c r="AT37" s="441"/>
      <c r="AU37" s="441"/>
      <c r="AV37" s="441"/>
      <c r="AW37" s="441"/>
      <c r="AX37" s="441"/>
      <c r="AY37" s="441"/>
      <c r="AZ37" s="441"/>
      <c r="BA37" s="441"/>
      <c r="BB37" s="441"/>
      <c r="BC37" s="441"/>
      <c r="BD37" s="441"/>
      <c r="BE37" s="38"/>
      <c r="BF37" s="477"/>
      <c r="BG37" s="478"/>
      <c r="BH37" s="442">
        <f>COUNTIF($L$3:$O$32,BH34)+COUNTIF($AN$3:$AQ$32,BH34)+COUNTIF($BQ$3:$BT$32,BH34)+COUNTIF($CS$3:$CV$32,BH34)</f>
        <v>0</v>
      </c>
      <c r="BI37" s="439"/>
      <c r="BJ37" s="439"/>
      <c r="BK37" s="439"/>
      <c r="BL37" s="444">
        <f>COUNTIF($L$3:$O$32,BL34)+COUNTIF($AN$3:$AQ$32,BL34)+COUNTIF($BQ$3:$BT$32,BL34)+COUNTIF($CS$3:$CV$32,BL34)</f>
        <v>0</v>
      </c>
      <c r="BM37" s="445"/>
      <c r="BN37" s="445"/>
      <c r="BO37" s="446"/>
      <c r="BP37" s="444">
        <f>COUNTIF($L$3:$O$32,BP34)+COUNTIF($AN$3:$AQ$32,BP34)+COUNTIF($BQ$3:$BT$32,BP34)+COUNTIF($CS$3:$CV$32,BP34)</f>
        <v>0</v>
      </c>
      <c r="BQ37" s="445"/>
      <c r="BR37" s="445"/>
      <c r="BS37" s="446"/>
      <c r="BT37" s="444">
        <f>COUNTIF($L$3:$O$32,BT34)+COUNTIF($AN$3:$AQ$32,BT34)+COUNTIF($BQ$3:$BT$32,BT34)+COUNTIF($CS$3:$CV$32,BT34)</f>
        <v>0</v>
      </c>
      <c r="BU37" s="445"/>
      <c r="BV37" s="445"/>
      <c r="BW37" s="446"/>
      <c r="BX37" s="444">
        <f>COUNTIF($L$3:$O$32,BX34)+COUNTIF($AN$3:$AQ$32,BX34)+COUNTIF($BQ$3:$BT$32,BX34)+COUNTIF($CS$3:$CV$32,BX34)</f>
        <v>0</v>
      </c>
      <c r="BY37" s="445"/>
      <c r="BZ37" s="445"/>
      <c r="CA37" s="446"/>
      <c r="CB37" s="444">
        <f>COUNTIF($L$3:$O$32,CB34)+COUNTIF($AN$3:$AQ$32,CB34)+COUNTIF($BQ$3:$BT$32,CB34)+COUNTIF($CS$3:$CV$32,CB34)</f>
        <v>0</v>
      </c>
      <c r="CC37" s="445"/>
      <c r="CD37" s="445"/>
      <c r="CE37" s="446"/>
      <c r="CF37" s="444">
        <f>COUNTIF($L$3:$O$32,CF34)+COUNTIF($AN$3:$AQ$32,CF34)+COUNTIF($BQ$3:$BT$32,CF34)+COUNTIF($CS$3:$CV$32,CF34)</f>
        <v>0</v>
      </c>
      <c r="CG37" s="445"/>
      <c r="CH37" s="445"/>
      <c r="CI37" s="446"/>
      <c r="CJ37" s="444">
        <f>COUNTIF($L$3:$O$32,CJ34)+COUNTIF($AN$3:$AQ$32,CJ34)+COUNTIF($BQ$3:$BT$32,CJ34)+COUNTIF($CS$3:$CV$32,CJ34)</f>
        <v>0</v>
      </c>
      <c r="CK37" s="445"/>
      <c r="CL37" s="445"/>
      <c r="CM37" s="446"/>
      <c r="CN37" s="439">
        <f>COUNTIF($L$3:$O$32,CN34)+COUNTIF($AN$3:$AQ$32,CN34)+COUNTIF($BQ$3:$BT$32,CN34)+COUNTIF($CS$3:$CV$32,CN34)</f>
        <v>0</v>
      </c>
      <c r="CO37" s="439"/>
      <c r="CP37" s="439"/>
      <c r="CQ37" s="439"/>
      <c r="CR37" s="439">
        <f>COUNTIF($L$3:$O$32,CR34)+COUNTIF($AN$3:$AQ$32,CR34)+COUNTIF($BQ$3:$BT$32,CR34)+COUNTIF($CS$3:$CV$32,CR34)</f>
        <v>0</v>
      </c>
      <c r="CS37" s="439"/>
      <c r="CT37" s="439"/>
      <c r="CU37" s="439"/>
      <c r="CV37" s="439">
        <f>COUNTIF($L$3:$O$32,CV34)+COUNTIF($AN$3:$AQ$32,CV34)+COUNTIF($BQ$3:$BT$32,CV34)+COUNTIF($CS$3:$CV$32,CV34)</f>
        <v>0</v>
      </c>
      <c r="CW37" s="439"/>
      <c r="CX37" s="439"/>
      <c r="CY37" s="525"/>
      <c r="CZ37" s="493" t="str">
        <f>IF(SUM(BH37:CY37),SUM(BH37:CY37),"")</f>
        <v/>
      </c>
      <c r="DA37" s="494"/>
      <c r="DB37" s="494"/>
      <c r="DC37" s="494"/>
      <c r="DD37" s="494"/>
      <c r="DE37" s="495"/>
    </row>
    <row r="38" spans="1:113" ht="18.600000000000001" customHeight="1" thickBot="1" x14ac:dyDescent="0.2">
      <c r="A38" s="430"/>
      <c r="B38" s="431"/>
      <c r="C38" s="431"/>
      <c r="D38" s="431"/>
      <c r="E38" s="431"/>
      <c r="F38" s="431"/>
      <c r="G38" s="431"/>
      <c r="H38" s="431"/>
      <c r="I38" s="431"/>
      <c r="J38" s="73"/>
      <c r="K38" s="73"/>
      <c r="L38" s="73"/>
      <c r="M38" s="74"/>
      <c r="N38" s="452"/>
      <c r="O38" s="452"/>
      <c r="P38" s="44"/>
      <c r="Q38" s="459" t="str">
        <f>" "&amp;①入力シート!D29</f>
        <v xml:space="preserve"> </v>
      </c>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60"/>
      <c r="AR38" s="45"/>
      <c r="AS38" s="441"/>
      <c r="AT38" s="441"/>
      <c r="AU38" s="441"/>
      <c r="AV38" s="441"/>
      <c r="AW38" s="441"/>
      <c r="AX38" s="441"/>
      <c r="AY38" s="441"/>
      <c r="AZ38" s="441"/>
      <c r="BA38" s="441"/>
      <c r="BB38" s="441"/>
      <c r="BC38" s="441"/>
      <c r="BD38" s="441"/>
      <c r="BE38" s="38"/>
      <c r="BF38" s="479"/>
      <c r="BG38" s="480"/>
      <c r="BH38" s="443"/>
      <c r="BI38" s="440"/>
      <c r="BJ38" s="440"/>
      <c r="BK38" s="440"/>
      <c r="BL38" s="447"/>
      <c r="BM38" s="448"/>
      <c r="BN38" s="448"/>
      <c r="BO38" s="449"/>
      <c r="BP38" s="447"/>
      <c r="BQ38" s="448"/>
      <c r="BR38" s="448"/>
      <c r="BS38" s="449"/>
      <c r="BT38" s="447"/>
      <c r="BU38" s="448"/>
      <c r="BV38" s="448"/>
      <c r="BW38" s="449"/>
      <c r="BX38" s="447"/>
      <c r="BY38" s="448"/>
      <c r="BZ38" s="448"/>
      <c r="CA38" s="449"/>
      <c r="CB38" s="447"/>
      <c r="CC38" s="448"/>
      <c r="CD38" s="448"/>
      <c r="CE38" s="449"/>
      <c r="CF38" s="447"/>
      <c r="CG38" s="448"/>
      <c r="CH38" s="448"/>
      <c r="CI38" s="449"/>
      <c r="CJ38" s="447"/>
      <c r="CK38" s="448"/>
      <c r="CL38" s="448"/>
      <c r="CM38" s="449"/>
      <c r="CN38" s="440"/>
      <c r="CO38" s="440"/>
      <c r="CP38" s="440"/>
      <c r="CQ38" s="440"/>
      <c r="CR38" s="440"/>
      <c r="CS38" s="440"/>
      <c r="CT38" s="440"/>
      <c r="CU38" s="440"/>
      <c r="CV38" s="440"/>
      <c r="CW38" s="440"/>
      <c r="CX38" s="440"/>
      <c r="CY38" s="526"/>
      <c r="CZ38" s="496"/>
      <c r="DA38" s="497"/>
      <c r="DB38" s="497"/>
      <c r="DC38" s="497"/>
      <c r="DD38" s="497"/>
      <c r="DE38" s="498"/>
    </row>
    <row r="39" spans="1:113" ht="9.9499999999999993" customHeight="1" thickTop="1" thickBot="1" x14ac:dyDescent="0.2">
      <c r="A39" s="430"/>
      <c r="B39" s="431"/>
      <c r="C39" s="431"/>
      <c r="D39" s="431"/>
      <c r="E39" s="431"/>
      <c r="F39" s="431"/>
      <c r="G39" s="431"/>
      <c r="H39" s="431"/>
      <c r="I39" s="431"/>
      <c r="J39" s="73"/>
      <c r="K39" s="73"/>
      <c r="L39" s="73"/>
      <c r="M39" s="74"/>
      <c r="N39" s="432" t="s">
        <v>33</v>
      </c>
      <c r="O39" s="433"/>
      <c r="P39" s="461" t="s">
        <v>65</v>
      </c>
      <c r="Q39" s="462"/>
      <c r="R39" s="462"/>
      <c r="S39" s="462"/>
      <c r="T39" s="462"/>
      <c r="U39" s="465" t="str">
        <f>" "&amp;①入力シート!D21</f>
        <v xml:space="preserve"> </v>
      </c>
      <c r="V39" s="465"/>
      <c r="W39" s="465"/>
      <c r="X39" s="465"/>
      <c r="Y39" s="465"/>
      <c r="Z39" s="465"/>
      <c r="AA39" s="465"/>
      <c r="AB39" s="465"/>
      <c r="AC39" s="465"/>
      <c r="AD39" s="465"/>
      <c r="AE39" s="465"/>
      <c r="AF39" s="465"/>
      <c r="AG39" s="465"/>
      <c r="AH39" s="465"/>
      <c r="AI39" s="465"/>
      <c r="AJ39" s="465"/>
      <c r="AK39" s="465"/>
      <c r="AL39" s="465"/>
      <c r="AM39" s="465"/>
      <c r="AN39" s="465"/>
      <c r="AO39" s="465"/>
      <c r="AP39" s="466"/>
      <c r="AR39" s="45"/>
      <c r="AS39" s="441"/>
      <c r="AT39" s="441"/>
      <c r="AU39" s="441"/>
      <c r="AV39" s="441"/>
      <c r="AW39" s="441"/>
      <c r="AX39" s="441"/>
      <c r="AY39" s="441"/>
      <c r="AZ39" s="441"/>
      <c r="BA39" s="441"/>
      <c r="BB39" s="441"/>
      <c r="BC39" s="441"/>
      <c r="BD39" s="441"/>
      <c r="BE39" s="38"/>
    </row>
    <row r="40" spans="1:113" ht="9.9499999999999993" customHeight="1" thickTop="1" x14ac:dyDescent="0.15">
      <c r="A40" s="430"/>
      <c r="B40" s="431"/>
      <c r="C40" s="431"/>
      <c r="D40" s="431"/>
      <c r="E40" s="431"/>
      <c r="F40" s="431"/>
      <c r="G40" s="431"/>
      <c r="H40" s="431"/>
      <c r="I40" s="431"/>
      <c r="J40" s="73"/>
      <c r="K40" s="73"/>
      <c r="L40" s="73"/>
      <c r="M40" s="74"/>
      <c r="N40" s="434"/>
      <c r="O40" s="435"/>
      <c r="P40" s="463"/>
      <c r="Q40" s="464"/>
      <c r="R40" s="464"/>
      <c r="S40" s="464"/>
      <c r="T40" s="464"/>
      <c r="U40" s="467"/>
      <c r="V40" s="467"/>
      <c r="W40" s="467"/>
      <c r="X40" s="467"/>
      <c r="Y40" s="467"/>
      <c r="Z40" s="467"/>
      <c r="AA40" s="467"/>
      <c r="AB40" s="467"/>
      <c r="AC40" s="467"/>
      <c r="AD40" s="467"/>
      <c r="AE40" s="467"/>
      <c r="AF40" s="467"/>
      <c r="AG40" s="467"/>
      <c r="AH40" s="467"/>
      <c r="AI40" s="467"/>
      <c r="AJ40" s="467"/>
      <c r="AK40" s="467"/>
      <c r="AL40" s="467"/>
      <c r="AM40" s="467"/>
      <c r="AN40" s="467"/>
      <c r="AO40" s="467"/>
      <c r="AP40" s="468"/>
      <c r="AR40" s="481"/>
      <c r="AS40" s="481"/>
      <c r="AT40" s="481"/>
      <c r="AU40" s="481"/>
      <c r="AV40" s="481"/>
      <c r="AW40" s="481"/>
      <c r="AX40" s="481"/>
      <c r="AY40" s="481"/>
      <c r="AZ40" s="481"/>
      <c r="BA40" s="481"/>
      <c r="BB40" s="481"/>
      <c r="BC40" s="481"/>
      <c r="BD40" s="481"/>
      <c r="BE40" s="38"/>
      <c r="BF40" s="499" t="s">
        <v>67</v>
      </c>
      <c r="BG40" s="500"/>
      <c r="BH40" s="500"/>
      <c r="BI40" s="500"/>
      <c r="BJ40" s="500"/>
      <c r="BK40" s="500"/>
      <c r="BL40" s="500"/>
      <c r="BM40" s="500"/>
      <c r="BN40" s="500"/>
      <c r="BO40" s="500"/>
      <c r="BP40" s="501"/>
      <c r="BR40" s="578" t="s">
        <v>27</v>
      </c>
      <c r="BS40" s="579"/>
      <c r="BT40" s="579"/>
      <c r="BU40" s="579"/>
      <c r="BV40" s="584" t="s">
        <v>17</v>
      </c>
      <c r="BW40" s="585"/>
      <c r="BX40" s="518" t="str">
        <f>LEFT(①入力シート!E26,3)&amp;"-"&amp;RIGHT(①入力シート!E26,4)</f>
        <v>-</v>
      </c>
      <c r="BY40" s="519"/>
      <c r="BZ40" s="519"/>
      <c r="CA40" s="519"/>
      <c r="CB40" s="519"/>
      <c r="CC40" s="519"/>
      <c r="CD40" s="519"/>
      <c r="CE40" s="519"/>
      <c r="CF40" s="519"/>
      <c r="CG40" s="519"/>
      <c r="CH40" s="519"/>
      <c r="CI40" s="519"/>
      <c r="CJ40" s="519"/>
      <c r="CK40" s="519"/>
      <c r="CL40" s="519"/>
      <c r="CM40" s="519"/>
      <c r="CN40" s="450" t="s">
        <v>74</v>
      </c>
      <c r="CO40" s="450"/>
      <c r="CP40" s="450"/>
      <c r="CQ40" s="450"/>
      <c r="CR40" s="529" t="s">
        <v>16</v>
      </c>
      <c r="CS40" s="530"/>
      <c r="CT40" s="530"/>
      <c r="CU40" s="530"/>
      <c r="CV40" s="533" t="str">
        <f>" "&amp;①入力シート!D21</f>
        <v xml:space="preserve"> </v>
      </c>
      <c r="CW40" s="533"/>
      <c r="CX40" s="533"/>
      <c r="CY40" s="533"/>
      <c r="CZ40" s="533"/>
      <c r="DA40" s="533"/>
      <c r="DB40" s="533"/>
      <c r="DC40" s="533"/>
      <c r="DD40" s="533"/>
      <c r="DE40" s="533"/>
      <c r="DF40" s="533"/>
      <c r="DG40" s="533"/>
      <c r="DH40" s="533"/>
      <c r="DI40" s="534"/>
    </row>
    <row r="41" spans="1:113" ht="9.9499999999999993" customHeight="1" x14ac:dyDescent="0.15">
      <c r="A41" s="72"/>
      <c r="B41" s="73"/>
      <c r="C41" s="73"/>
      <c r="D41" s="73"/>
      <c r="E41" s="73"/>
      <c r="F41" s="73"/>
      <c r="G41" s="73"/>
      <c r="H41" s="73"/>
      <c r="I41" s="73"/>
      <c r="J41" s="73"/>
      <c r="K41" s="73"/>
      <c r="L41" s="73"/>
      <c r="M41" s="74"/>
      <c r="N41" s="434"/>
      <c r="O41" s="436"/>
      <c r="P41" s="472" t="str">
        <f>"　"&amp;①入力シート!D22</f>
        <v>　</v>
      </c>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73"/>
      <c r="AO41" s="473"/>
      <c r="AP41" s="474"/>
      <c r="AR41" s="481"/>
      <c r="AS41" s="481"/>
      <c r="AT41" s="481"/>
      <c r="AU41" s="481"/>
      <c r="AV41" s="481"/>
      <c r="AW41" s="481"/>
      <c r="AX41" s="481"/>
      <c r="AY41" s="481"/>
      <c r="AZ41" s="481"/>
      <c r="BA41" s="481"/>
      <c r="BB41" s="481"/>
      <c r="BC41" s="481"/>
      <c r="BD41" s="481"/>
      <c r="BE41" s="38"/>
      <c r="BF41" s="502"/>
      <c r="BG41" s="503"/>
      <c r="BH41" s="503"/>
      <c r="BI41" s="503"/>
      <c r="BJ41" s="503"/>
      <c r="BK41" s="503"/>
      <c r="BL41" s="503"/>
      <c r="BM41" s="503"/>
      <c r="BN41" s="503"/>
      <c r="BO41" s="503"/>
      <c r="BP41" s="504"/>
      <c r="BR41" s="580"/>
      <c r="BS41" s="581"/>
      <c r="BT41" s="581"/>
      <c r="BU41" s="581"/>
      <c r="BV41" s="586"/>
      <c r="BW41" s="587"/>
      <c r="BX41" s="460"/>
      <c r="BY41" s="520"/>
      <c r="BZ41" s="520"/>
      <c r="CA41" s="520"/>
      <c r="CB41" s="520"/>
      <c r="CC41" s="520"/>
      <c r="CD41" s="520"/>
      <c r="CE41" s="520"/>
      <c r="CF41" s="520"/>
      <c r="CG41" s="520"/>
      <c r="CH41" s="520"/>
      <c r="CI41" s="520"/>
      <c r="CJ41" s="520"/>
      <c r="CK41" s="520"/>
      <c r="CL41" s="520"/>
      <c r="CM41" s="520"/>
      <c r="CN41" s="451"/>
      <c r="CO41" s="451"/>
      <c r="CP41" s="451"/>
      <c r="CQ41" s="451"/>
      <c r="CR41" s="531"/>
      <c r="CS41" s="532"/>
      <c r="CT41" s="532"/>
      <c r="CU41" s="532"/>
      <c r="CV41" s="535"/>
      <c r="CW41" s="535"/>
      <c r="CX41" s="535"/>
      <c r="CY41" s="535"/>
      <c r="CZ41" s="535"/>
      <c r="DA41" s="535"/>
      <c r="DB41" s="535"/>
      <c r="DC41" s="535"/>
      <c r="DD41" s="535"/>
      <c r="DE41" s="535"/>
      <c r="DF41" s="535"/>
      <c r="DG41" s="535"/>
      <c r="DH41" s="535"/>
      <c r="DI41" s="536"/>
    </row>
    <row r="42" spans="1:113" ht="18.600000000000001" customHeight="1" x14ac:dyDescent="0.15">
      <c r="A42" s="75"/>
      <c r="B42" s="76"/>
      <c r="C42" s="76"/>
      <c r="D42" s="76"/>
      <c r="E42" s="76"/>
      <c r="F42" s="76"/>
      <c r="G42" s="76"/>
      <c r="H42" s="76"/>
      <c r="I42" s="76"/>
      <c r="J42" s="76"/>
      <c r="K42" s="76"/>
      <c r="L42" s="76"/>
      <c r="M42" s="77"/>
      <c r="N42" s="437"/>
      <c r="O42" s="438"/>
      <c r="P42" s="469" t="str">
        <f>"　"&amp;①入力シート!D23</f>
        <v>　</v>
      </c>
      <c r="Q42" s="470"/>
      <c r="R42" s="470"/>
      <c r="S42" s="470"/>
      <c r="T42" s="470"/>
      <c r="U42" s="470"/>
      <c r="V42" s="470"/>
      <c r="W42" s="470"/>
      <c r="X42" s="470"/>
      <c r="Y42" s="470"/>
      <c r="Z42" s="470"/>
      <c r="AA42" s="470"/>
      <c r="AB42" s="470"/>
      <c r="AC42" s="470"/>
      <c r="AD42" s="470"/>
      <c r="AE42" s="470"/>
      <c r="AF42" s="470"/>
      <c r="AG42" s="470"/>
      <c r="AH42" s="470"/>
      <c r="AI42" s="470"/>
      <c r="AJ42" s="470"/>
      <c r="AK42" s="470"/>
      <c r="AL42" s="470"/>
      <c r="AM42" s="470"/>
      <c r="AN42" s="470"/>
      <c r="AO42" s="470"/>
      <c r="AP42" s="471"/>
      <c r="AR42" s="45"/>
      <c r="AS42" s="505"/>
      <c r="AT42" s="441"/>
      <c r="AU42" s="441"/>
      <c r="AV42" s="441"/>
      <c r="AW42" s="441"/>
      <c r="AX42" s="441"/>
      <c r="AY42" s="441"/>
      <c r="AZ42" s="441"/>
      <c r="BA42" s="441"/>
      <c r="BB42" s="441"/>
      <c r="BC42" s="441"/>
      <c r="BD42" s="441"/>
      <c r="BE42" s="38"/>
      <c r="BF42" s="502"/>
      <c r="BG42" s="503"/>
      <c r="BH42" s="503"/>
      <c r="BI42" s="503"/>
      <c r="BJ42" s="503"/>
      <c r="BK42" s="503"/>
      <c r="BL42" s="503"/>
      <c r="BM42" s="503"/>
      <c r="BN42" s="503"/>
      <c r="BO42" s="503"/>
      <c r="BP42" s="504"/>
      <c r="BR42" s="580"/>
      <c r="BS42" s="581"/>
      <c r="BT42" s="581"/>
      <c r="BU42" s="581"/>
      <c r="BV42" s="564" t="str">
        <f>" "&amp;①入力シート!D27</f>
        <v xml:space="preserve"> </v>
      </c>
      <c r="BW42" s="459"/>
      <c r="BX42" s="459"/>
      <c r="BY42" s="459"/>
      <c r="BZ42" s="459"/>
      <c r="CA42" s="459"/>
      <c r="CB42" s="459"/>
      <c r="CC42" s="459"/>
      <c r="CD42" s="459"/>
      <c r="CE42" s="459"/>
      <c r="CF42" s="459"/>
      <c r="CG42" s="459"/>
      <c r="CH42" s="459"/>
      <c r="CI42" s="459"/>
      <c r="CJ42" s="459"/>
      <c r="CK42" s="459"/>
      <c r="CL42" s="459"/>
      <c r="CM42" s="460"/>
      <c r="CN42" s="451"/>
      <c r="CO42" s="451"/>
      <c r="CP42" s="451"/>
      <c r="CQ42" s="451"/>
      <c r="CR42" s="537" t="str">
        <f>" "&amp;①入力シート!D22</f>
        <v xml:space="preserve"> </v>
      </c>
      <c r="CS42" s="538"/>
      <c r="CT42" s="538"/>
      <c r="CU42" s="538"/>
      <c r="CV42" s="538"/>
      <c r="CW42" s="538"/>
      <c r="CX42" s="538"/>
      <c r="CY42" s="538"/>
      <c r="CZ42" s="538"/>
      <c r="DA42" s="538"/>
      <c r="DB42" s="538"/>
      <c r="DC42" s="538"/>
      <c r="DD42" s="538"/>
      <c r="DE42" s="538"/>
      <c r="DF42" s="538"/>
      <c r="DG42" s="538"/>
      <c r="DH42" s="538"/>
      <c r="DI42" s="539"/>
    </row>
    <row r="43" spans="1:113" ht="18.600000000000001" customHeight="1" x14ac:dyDescent="0.15">
      <c r="A43" s="432" t="s">
        <v>38</v>
      </c>
      <c r="B43" s="595"/>
      <c r="C43" s="596" t="s">
        <v>32</v>
      </c>
      <c r="D43" s="597"/>
      <c r="E43" s="597"/>
      <c r="F43" s="597"/>
      <c r="G43" s="597"/>
      <c r="H43" s="597"/>
      <c r="I43" s="597"/>
      <c r="J43" s="597"/>
      <c r="K43" s="597"/>
      <c r="L43" s="597"/>
      <c r="M43" s="598"/>
      <c r="N43" s="432" t="s">
        <v>35</v>
      </c>
      <c r="O43" s="595"/>
      <c r="P43" s="569"/>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1"/>
      <c r="AR43" s="45"/>
      <c r="AS43" s="441"/>
      <c r="AT43" s="441"/>
      <c r="AU43" s="441"/>
      <c r="AV43" s="441"/>
      <c r="AW43" s="441"/>
      <c r="AX43" s="441"/>
      <c r="AY43" s="441"/>
      <c r="AZ43" s="441"/>
      <c r="BA43" s="441"/>
      <c r="BB43" s="441"/>
      <c r="BC43" s="441"/>
      <c r="BD43" s="441"/>
      <c r="BE43" s="38"/>
      <c r="BF43" s="512" t="s">
        <v>336</v>
      </c>
      <c r="BG43" s="513"/>
      <c r="BH43" s="513"/>
      <c r="BI43" s="513"/>
      <c r="BJ43" s="513"/>
      <c r="BK43" s="513"/>
      <c r="BL43" s="513"/>
      <c r="BM43" s="513"/>
      <c r="BN43" s="513"/>
      <c r="BO43" s="513"/>
      <c r="BP43" s="514"/>
      <c r="BR43" s="580"/>
      <c r="BS43" s="581"/>
      <c r="BT43" s="581"/>
      <c r="BU43" s="581"/>
      <c r="BV43" s="564" t="str">
        <f>" "&amp;①入力シート!D28</f>
        <v xml:space="preserve"> </v>
      </c>
      <c r="BW43" s="459"/>
      <c r="BX43" s="459"/>
      <c r="BY43" s="459"/>
      <c r="BZ43" s="459"/>
      <c r="CA43" s="459"/>
      <c r="CB43" s="459"/>
      <c r="CC43" s="459"/>
      <c r="CD43" s="459"/>
      <c r="CE43" s="459"/>
      <c r="CF43" s="459"/>
      <c r="CG43" s="459"/>
      <c r="CH43" s="459"/>
      <c r="CI43" s="459"/>
      <c r="CJ43" s="459"/>
      <c r="CK43" s="459"/>
      <c r="CL43" s="459"/>
      <c r="CM43" s="460"/>
      <c r="CN43" s="451"/>
      <c r="CO43" s="451"/>
      <c r="CP43" s="451"/>
      <c r="CQ43" s="451"/>
      <c r="CR43" s="537"/>
      <c r="CS43" s="538"/>
      <c r="CT43" s="538"/>
      <c r="CU43" s="538"/>
      <c r="CV43" s="538"/>
      <c r="CW43" s="538"/>
      <c r="CX43" s="538"/>
      <c r="CY43" s="538"/>
      <c r="CZ43" s="538"/>
      <c r="DA43" s="538"/>
      <c r="DB43" s="538"/>
      <c r="DC43" s="538"/>
      <c r="DD43" s="538"/>
      <c r="DE43" s="538"/>
      <c r="DF43" s="538"/>
      <c r="DG43" s="538"/>
      <c r="DH43" s="538"/>
      <c r="DI43" s="539"/>
    </row>
    <row r="44" spans="1:113" ht="18.600000000000001" customHeight="1" x14ac:dyDescent="0.15">
      <c r="A44" s="434"/>
      <c r="B44" s="436"/>
      <c r="C44" s="599"/>
      <c r="D44" s="600"/>
      <c r="E44" s="600"/>
      <c r="F44" s="600"/>
      <c r="G44" s="600"/>
      <c r="H44" s="600"/>
      <c r="I44" s="600"/>
      <c r="J44" s="600"/>
      <c r="K44" s="600"/>
      <c r="L44" s="600"/>
      <c r="M44" s="601"/>
      <c r="N44" s="434"/>
      <c r="O44" s="436"/>
      <c r="P44" s="572"/>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c r="AO44" s="573"/>
      <c r="AP44" s="574"/>
      <c r="AR44" s="45"/>
      <c r="AS44" s="441"/>
      <c r="AT44" s="441"/>
      <c r="AU44" s="441"/>
      <c r="AV44" s="441"/>
      <c r="AW44" s="441"/>
      <c r="AX44" s="441"/>
      <c r="AY44" s="441"/>
      <c r="AZ44" s="441"/>
      <c r="BA44" s="441"/>
      <c r="BB44" s="441"/>
      <c r="BC44" s="441"/>
      <c r="BD44" s="441"/>
      <c r="BE44" s="38"/>
      <c r="BF44" s="512"/>
      <c r="BG44" s="513"/>
      <c r="BH44" s="513"/>
      <c r="BI44" s="513"/>
      <c r="BJ44" s="513"/>
      <c r="BK44" s="513"/>
      <c r="BL44" s="513"/>
      <c r="BM44" s="513"/>
      <c r="BN44" s="513"/>
      <c r="BO44" s="513"/>
      <c r="BP44" s="514"/>
      <c r="BR44" s="580"/>
      <c r="BS44" s="581"/>
      <c r="BT44" s="581"/>
      <c r="BU44" s="581"/>
      <c r="BV44" s="564" t="str">
        <f>" "&amp;①入力シート!D29</f>
        <v xml:space="preserve"> </v>
      </c>
      <c r="BW44" s="459"/>
      <c r="BX44" s="459"/>
      <c r="BY44" s="459"/>
      <c r="BZ44" s="459"/>
      <c r="CA44" s="459"/>
      <c r="CB44" s="459"/>
      <c r="CC44" s="459"/>
      <c r="CD44" s="459"/>
      <c r="CE44" s="459"/>
      <c r="CF44" s="459"/>
      <c r="CG44" s="459"/>
      <c r="CH44" s="459"/>
      <c r="CI44" s="459"/>
      <c r="CJ44" s="459"/>
      <c r="CK44" s="459"/>
      <c r="CL44" s="459"/>
      <c r="CM44" s="460"/>
      <c r="CN44" s="451"/>
      <c r="CO44" s="451"/>
      <c r="CP44" s="451"/>
      <c r="CQ44" s="451"/>
      <c r="CR44" s="540" t="str">
        <f>" "&amp;①入力シート!D23</f>
        <v xml:space="preserve"> </v>
      </c>
      <c r="CS44" s="541"/>
      <c r="CT44" s="541"/>
      <c r="CU44" s="541"/>
      <c r="CV44" s="541"/>
      <c r="CW44" s="541"/>
      <c r="CX44" s="541"/>
      <c r="CY44" s="541"/>
      <c r="CZ44" s="541"/>
      <c r="DA44" s="541"/>
      <c r="DB44" s="541"/>
      <c r="DC44" s="541"/>
      <c r="DD44" s="541"/>
      <c r="DE44" s="541"/>
      <c r="DF44" s="541"/>
      <c r="DG44" s="541"/>
      <c r="DH44" s="541"/>
      <c r="DI44" s="542"/>
    </row>
    <row r="45" spans="1:113" ht="18.600000000000001" customHeight="1" x14ac:dyDescent="0.15">
      <c r="A45" s="437"/>
      <c r="B45" s="438"/>
      <c r="C45" s="599"/>
      <c r="D45" s="600"/>
      <c r="E45" s="600"/>
      <c r="F45" s="600"/>
      <c r="G45" s="600"/>
      <c r="H45" s="600"/>
      <c r="I45" s="600"/>
      <c r="J45" s="600"/>
      <c r="K45" s="600"/>
      <c r="L45" s="600"/>
      <c r="M45" s="601"/>
      <c r="N45" s="437"/>
      <c r="O45" s="438"/>
      <c r="P45" s="575"/>
      <c r="Q45" s="576"/>
      <c r="R45" s="576"/>
      <c r="S45" s="576"/>
      <c r="T45" s="576"/>
      <c r="U45" s="576"/>
      <c r="V45" s="576"/>
      <c r="W45" s="576"/>
      <c r="X45" s="576"/>
      <c r="Y45" s="576"/>
      <c r="Z45" s="576"/>
      <c r="AA45" s="576"/>
      <c r="AB45" s="576"/>
      <c r="AC45" s="576"/>
      <c r="AD45" s="576"/>
      <c r="AE45" s="576"/>
      <c r="AF45" s="576"/>
      <c r="AG45" s="576"/>
      <c r="AH45" s="576"/>
      <c r="AI45" s="576"/>
      <c r="AJ45" s="576"/>
      <c r="AK45" s="576"/>
      <c r="AL45" s="576"/>
      <c r="AM45" s="576"/>
      <c r="AN45" s="576"/>
      <c r="AO45" s="576"/>
      <c r="AP45" s="577"/>
      <c r="AR45" s="45"/>
      <c r="AS45" s="441"/>
      <c r="AT45" s="441"/>
      <c r="AU45" s="441"/>
      <c r="AV45" s="441"/>
      <c r="AW45" s="441"/>
      <c r="AX45" s="441"/>
      <c r="AY45" s="441"/>
      <c r="AZ45" s="441"/>
      <c r="BA45" s="441"/>
      <c r="BB45" s="441"/>
      <c r="BC45" s="441"/>
      <c r="BD45" s="441"/>
      <c r="BE45" s="38"/>
      <c r="BF45" s="512"/>
      <c r="BG45" s="513"/>
      <c r="BH45" s="513"/>
      <c r="BI45" s="513"/>
      <c r="BJ45" s="513"/>
      <c r="BK45" s="513"/>
      <c r="BL45" s="513"/>
      <c r="BM45" s="513"/>
      <c r="BN45" s="513"/>
      <c r="BO45" s="513"/>
      <c r="BP45" s="514"/>
      <c r="BR45" s="580"/>
      <c r="BS45" s="581"/>
      <c r="BT45" s="581"/>
      <c r="BU45" s="581"/>
      <c r="BV45" s="508" t="s">
        <v>72</v>
      </c>
      <c r="BW45" s="509"/>
      <c r="BX45" s="509"/>
      <c r="BY45" s="510" t="str">
        <f>①入力シート!D30&amp;"-"&amp;①入力シート!H30&amp;"-"&amp;①入力シート!L30</f>
        <v>--</v>
      </c>
      <c r="BZ45" s="510"/>
      <c r="CA45" s="510"/>
      <c r="CB45" s="510"/>
      <c r="CC45" s="510"/>
      <c r="CD45" s="510"/>
      <c r="CE45" s="510"/>
      <c r="CF45" s="510"/>
      <c r="CG45" s="510"/>
      <c r="CH45" s="510"/>
      <c r="CI45" s="510"/>
      <c r="CJ45" s="510"/>
      <c r="CK45" s="510"/>
      <c r="CL45" s="510"/>
      <c r="CM45" s="511"/>
      <c r="CN45" s="451"/>
      <c r="CO45" s="451"/>
      <c r="CP45" s="451"/>
      <c r="CQ45" s="451"/>
      <c r="CR45" s="540"/>
      <c r="CS45" s="541"/>
      <c r="CT45" s="541"/>
      <c r="CU45" s="541"/>
      <c r="CV45" s="541"/>
      <c r="CW45" s="541"/>
      <c r="CX45" s="541"/>
      <c r="CY45" s="541"/>
      <c r="CZ45" s="541"/>
      <c r="DA45" s="541"/>
      <c r="DB45" s="541"/>
      <c r="DC45" s="541"/>
      <c r="DD45" s="541"/>
      <c r="DE45" s="541"/>
      <c r="DF45" s="541"/>
      <c r="DG45" s="541"/>
      <c r="DH45" s="541"/>
      <c r="DI45" s="542"/>
    </row>
    <row r="46" spans="1:113" ht="18.600000000000001" customHeight="1" thickBot="1" x14ac:dyDescent="0.2">
      <c r="A46" s="432" t="s">
        <v>37</v>
      </c>
      <c r="B46" s="595"/>
      <c r="C46" s="602" t="s">
        <v>113</v>
      </c>
      <c r="D46" s="603"/>
      <c r="E46" s="603"/>
      <c r="F46" s="603"/>
      <c r="G46" s="603"/>
      <c r="H46" s="603"/>
      <c r="I46" s="603"/>
      <c r="J46" s="603"/>
      <c r="K46" s="603"/>
      <c r="L46" s="603"/>
      <c r="M46" s="604"/>
      <c r="N46" s="432" t="s">
        <v>36</v>
      </c>
      <c r="O46" s="595"/>
      <c r="P46" s="596" t="s">
        <v>34</v>
      </c>
      <c r="Q46" s="597"/>
      <c r="R46" s="597"/>
      <c r="S46" s="597"/>
      <c r="T46" s="597"/>
      <c r="U46" s="597"/>
      <c r="V46" s="597"/>
      <c r="W46" s="597"/>
      <c r="X46" s="597"/>
      <c r="Y46" s="597"/>
      <c r="Z46" s="597"/>
      <c r="AA46" s="597"/>
      <c r="AB46" s="597"/>
      <c r="AC46" s="597"/>
      <c r="AD46" s="597"/>
      <c r="AE46" s="597"/>
      <c r="AF46" s="597"/>
      <c r="AG46" s="597"/>
      <c r="AH46" s="597"/>
      <c r="AI46" s="597"/>
      <c r="AJ46" s="597"/>
      <c r="AK46" s="597"/>
      <c r="AL46" s="597"/>
      <c r="AM46" s="597"/>
      <c r="AN46" s="597"/>
      <c r="AO46" s="597"/>
      <c r="AP46" s="598"/>
      <c r="AR46" s="45"/>
      <c r="AS46" s="441"/>
      <c r="AT46" s="441"/>
      <c r="AU46" s="441"/>
      <c r="AV46" s="441"/>
      <c r="AW46" s="441"/>
      <c r="AX46" s="441"/>
      <c r="AY46" s="441"/>
      <c r="AZ46" s="441"/>
      <c r="BA46" s="441"/>
      <c r="BB46" s="441"/>
      <c r="BC46" s="441"/>
      <c r="BD46" s="441"/>
      <c r="BE46" s="38"/>
      <c r="BF46" s="515" t="s">
        <v>79</v>
      </c>
      <c r="BG46" s="516"/>
      <c r="BH46" s="516"/>
      <c r="BI46" s="516"/>
      <c r="BJ46" s="516"/>
      <c r="BK46" s="516"/>
      <c r="BL46" s="516"/>
      <c r="BM46" s="516"/>
      <c r="BN46" s="516"/>
      <c r="BO46" s="516"/>
      <c r="BP46" s="517"/>
      <c r="BR46" s="582"/>
      <c r="BS46" s="583"/>
      <c r="BT46" s="583"/>
      <c r="BU46" s="583"/>
      <c r="BV46" s="456" t="s">
        <v>73</v>
      </c>
      <c r="BW46" s="456"/>
      <c r="BX46" s="457"/>
      <c r="BY46" s="565" t="str">
        <f>①入力シート!D31&amp;"-"&amp;①入力シート!H31&amp;"-"&amp;①入力シート!L31</f>
        <v>--</v>
      </c>
      <c r="BZ46" s="566"/>
      <c r="CA46" s="566"/>
      <c r="CB46" s="566"/>
      <c r="CC46" s="566"/>
      <c r="CD46" s="566"/>
      <c r="CE46" s="566"/>
      <c r="CF46" s="566"/>
      <c r="CG46" s="566"/>
      <c r="CH46" s="566"/>
      <c r="CI46" s="566"/>
      <c r="CJ46" s="566"/>
      <c r="CK46" s="566"/>
      <c r="CL46" s="566"/>
      <c r="CM46" s="566"/>
      <c r="CN46" s="451"/>
      <c r="CO46" s="451"/>
      <c r="CP46" s="451"/>
      <c r="CQ46" s="451"/>
      <c r="CR46" s="543"/>
      <c r="CS46" s="544"/>
      <c r="CT46" s="544"/>
      <c r="CU46" s="544"/>
      <c r="CV46" s="544"/>
      <c r="CW46" s="544"/>
      <c r="CX46" s="544"/>
      <c r="CY46" s="544"/>
      <c r="CZ46" s="544"/>
      <c r="DA46" s="544"/>
      <c r="DB46" s="544"/>
      <c r="DC46" s="544"/>
      <c r="DD46" s="544"/>
      <c r="DE46" s="544"/>
      <c r="DF46" s="544"/>
      <c r="DG46" s="544"/>
      <c r="DH46" s="544"/>
      <c r="DI46" s="545"/>
    </row>
    <row r="47" spans="1:113" ht="18.600000000000001" customHeight="1" thickTop="1" x14ac:dyDescent="0.15">
      <c r="A47" s="434"/>
      <c r="B47" s="436"/>
      <c r="C47" s="605"/>
      <c r="D47" s="606"/>
      <c r="E47" s="606"/>
      <c r="F47" s="606"/>
      <c r="G47" s="606"/>
      <c r="H47" s="606"/>
      <c r="I47" s="606"/>
      <c r="J47" s="606"/>
      <c r="K47" s="606"/>
      <c r="L47" s="606"/>
      <c r="M47" s="607"/>
      <c r="N47" s="434"/>
      <c r="O47" s="436"/>
      <c r="P47" s="567"/>
      <c r="Q47" s="567"/>
      <c r="R47" s="567"/>
      <c r="S47" s="567"/>
      <c r="T47" s="567"/>
      <c r="U47" s="567"/>
      <c r="V47" s="567"/>
      <c r="W47" s="567"/>
      <c r="X47" s="567"/>
      <c r="Y47" s="567"/>
      <c r="Z47" s="567"/>
      <c r="AA47" s="567"/>
      <c r="AB47" s="567"/>
      <c r="AC47" s="567"/>
      <c r="AD47" s="567"/>
      <c r="AE47" s="567"/>
      <c r="AF47" s="567"/>
      <c r="AG47" s="567"/>
      <c r="AH47" s="567"/>
      <c r="AI47" s="567"/>
      <c r="AJ47" s="567"/>
      <c r="AK47" s="567"/>
      <c r="AL47" s="567"/>
      <c r="AM47" s="567"/>
      <c r="AN47" s="567"/>
      <c r="AO47" s="567"/>
      <c r="AP47" s="567"/>
      <c r="AR47" s="45"/>
      <c r="AS47" s="441"/>
      <c r="AT47" s="441"/>
      <c r="AU47" s="441"/>
      <c r="AV47" s="441"/>
      <c r="AW47" s="441"/>
      <c r="AX47" s="441"/>
      <c r="AY47" s="441"/>
      <c r="AZ47" s="441"/>
      <c r="BA47" s="441"/>
      <c r="BB47" s="441"/>
      <c r="BC47" s="441"/>
      <c r="BD47" s="441"/>
      <c r="BE47" s="38"/>
      <c r="BF47" s="515"/>
      <c r="BG47" s="516"/>
      <c r="BH47" s="516"/>
      <c r="BI47" s="516"/>
      <c r="BJ47" s="516"/>
      <c r="BK47" s="516"/>
      <c r="BL47" s="516"/>
      <c r="BM47" s="516"/>
      <c r="BN47" s="516"/>
      <c r="BO47" s="516"/>
      <c r="BP47" s="517"/>
      <c r="BR47" s="588" t="s">
        <v>31</v>
      </c>
      <c r="BS47" s="589"/>
      <c r="BT47" s="589"/>
      <c r="BU47" s="589"/>
      <c r="BV47" s="591" t="s">
        <v>28</v>
      </c>
      <c r="BW47" s="591"/>
      <c r="BX47" s="591"/>
      <c r="BY47" s="591"/>
      <c r="BZ47" s="591"/>
      <c r="CA47" s="591"/>
      <c r="CB47" s="591">
        <f>COUNTIF($H$3:$K$32,DL4)+COUNTIF($AJ$3:$AM$32,DL4)+COUNTIF($BM$3:$BP$32,DL4)+COUNTIF($CO$3:$CR$32,DL4)</f>
        <v>0</v>
      </c>
      <c r="CC47" s="591"/>
      <c r="CD47" s="591"/>
      <c r="CE47" s="591"/>
      <c r="CF47" s="591"/>
      <c r="CG47" s="591"/>
      <c r="CH47" s="591"/>
      <c r="CI47" s="591"/>
      <c r="CJ47" s="591"/>
      <c r="CK47" s="591"/>
      <c r="CL47" s="591"/>
      <c r="CM47" s="592"/>
      <c r="CN47" s="546" t="s">
        <v>114</v>
      </c>
      <c r="CO47" s="547"/>
      <c r="CP47" s="547"/>
      <c r="CQ47" s="547"/>
      <c r="CR47" s="552" t="s">
        <v>28</v>
      </c>
      <c r="CS47" s="552"/>
      <c r="CT47" s="552"/>
      <c r="CU47" s="552"/>
      <c r="CV47" s="552"/>
      <c r="CW47" s="552"/>
      <c r="CX47" s="552">
        <f>COUNTIF(D3:G32,DK4)+COUNTIF(AF3:AI32,DK4)+COUNTIF(BI3:BL32,DK4)+COUNTIF(CK3:CN32,DK4)</f>
        <v>0</v>
      </c>
      <c r="CY47" s="552"/>
      <c r="CZ47" s="552"/>
      <c r="DA47" s="552"/>
      <c r="DB47" s="552"/>
      <c r="DC47" s="552"/>
      <c r="DD47" s="552"/>
      <c r="DE47" s="552"/>
      <c r="DF47" s="552"/>
      <c r="DG47" s="552"/>
      <c r="DH47" s="552"/>
      <c r="DI47" s="611"/>
    </row>
    <row r="48" spans="1:113" ht="18.600000000000001" customHeight="1" x14ac:dyDescent="0.15">
      <c r="A48" s="437"/>
      <c r="B48" s="438"/>
      <c r="C48" s="608"/>
      <c r="D48" s="609"/>
      <c r="E48" s="609"/>
      <c r="F48" s="609"/>
      <c r="G48" s="609"/>
      <c r="H48" s="609"/>
      <c r="I48" s="609"/>
      <c r="J48" s="609"/>
      <c r="K48" s="609"/>
      <c r="L48" s="609"/>
      <c r="M48" s="610"/>
      <c r="N48" s="437"/>
      <c r="O48" s="438"/>
      <c r="P48" s="568"/>
      <c r="Q48" s="568"/>
      <c r="R48" s="568"/>
      <c r="S48" s="568"/>
      <c r="T48" s="568"/>
      <c r="U48" s="568"/>
      <c r="V48" s="568"/>
      <c r="W48" s="568"/>
      <c r="X48" s="568"/>
      <c r="Y48" s="568"/>
      <c r="Z48" s="568"/>
      <c r="AA48" s="568"/>
      <c r="AB48" s="568"/>
      <c r="AC48" s="568"/>
      <c r="AD48" s="568"/>
      <c r="AE48" s="568"/>
      <c r="AF48" s="568"/>
      <c r="AG48" s="568"/>
      <c r="AH48" s="568"/>
      <c r="AI48" s="568"/>
      <c r="AJ48" s="568"/>
      <c r="AK48" s="568"/>
      <c r="AL48" s="568"/>
      <c r="AM48" s="568"/>
      <c r="AN48" s="568"/>
      <c r="AO48" s="568"/>
      <c r="AP48" s="568"/>
      <c r="AR48" s="45"/>
      <c r="AS48" s="441"/>
      <c r="AT48" s="441"/>
      <c r="AU48" s="441"/>
      <c r="AV48" s="441"/>
      <c r="AW48" s="441"/>
      <c r="AX48" s="441"/>
      <c r="AY48" s="441"/>
      <c r="AZ48" s="441"/>
      <c r="BA48" s="441"/>
      <c r="BB48" s="441"/>
      <c r="BC48" s="441"/>
      <c r="BD48" s="441"/>
      <c r="BE48" s="38"/>
      <c r="BF48" s="107"/>
      <c r="BG48" s="108"/>
      <c r="BH48" s="108"/>
      <c r="BI48" s="108"/>
      <c r="BJ48" s="108"/>
      <c r="BK48" s="108"/>
      <c r="BL48" s="108"/>
      <c r="BM48" s="108"/>
      <c r="BN48" s="108"/>
      <c r="BO48" s="108"/>
      <c r="BP48" s="109"/>
      <c r="BR48" s="590"/>
      <c r="BS48" s="590"/>
      <c r="BT48" s="590"/>
      <c r="BU48" s="590"/>
      <c r="BV48" s="506" t="s">
        <v>29</v>
      </c>
      <c r="BW48" s="506"/>
      <c r="BX48" s="506"/>
      <c r="BY48" s="506"/>
      <c r="BZ48" s="506"/>
      <c r="CA48" s="506"/>
      <c r="CB48" s="506">
        <f>COUNTIF($H$3:$K$32,DL5)+COUNTIF($AJ$3:$AM$32,DL5)+COUNTIF($BM$3:$BP$32,DL5)+COUNTIF($CO$3:$CR$32,DL5)</f>
        <v>0</v>
      </c>
      <c r="CC48" s="506"/>
      <c r="CD48" s="506"/>
      <c r="CE48" s="506"/>
      <c r="CF48" s="506"/>
      <c r="CG48" s="506"/>
      <c r="CH48" s="506"/>
      <c r="CI48" s="506"/>
      <c r="CJ48" s="506"/>
      <c r="CK48" s="506"/>
      <c r="CL48" s="506"/>
      <c r="CM48" s="563"/>
      <c r="CN48" s="548"/>
      <c r="CO48" s="549"/>
      <c r="CP48" s="549"/>
      <c r="CQ48" s="549"/>
      <c r="CR48" s="506" t="s">
        <v>29</v>
      </c>
      <c r="CS48" s="506"/>
      <c r="CT48" s="506"/>
      <c r="CU48" s="506"/>
      <c r="CV48" s="506"/>
      <c r="CW48" s="506"/>
      <c r="CX48" s="506">
        <f>COUNTIF(D4:G33,DK5)+COUNTIF(AF4:AI33,DK5)+COUNTIF(BI4:BL33,DK5)+COUNTIF(CK4:CN33,DK5)</f>
        <v>0</v>
      </c>
      <c r="CY48" s="506"/>
      <c r="CZ48" s="506"/>
      <c r="DA48" s="506"/>
      <c r="DB48" s="506"/>
      <c r="DC48" s="506"/>
      <c r="DD48" s="506"/>
      <c r="DE48" s="506"/>
      <c r="DF48" s="506"/>
      <c r="DG48" s="506"/>
      <c r="DH48" s="506"/>
      <c r="DI48" s="507"/>
    </row>
    <row r="49" spans="1:113" ht="18.600000000000001" customHeight="1" x14ac:dyDescent="0.15">
      <c r="A49" s="555" t="s">
        <v>23</v>
      </c>
      <c r="B49" s="555"/>
      <c r="C49" s="556"/>
      <c r="D49" s="556"/>
      <c r="E49" s="556"/>
      <c r="F49" s="556"/>
      <c r="G49" s="556"/>
      <c r="H49" s="556"/>
      <c r="I49" s="556"/>
      <c r="J49" s="556"/>
      <c r="K49" s="556"/>
      <c r="L49" s="556"/>
      <c r="M49" s="556"/>
      <c r="N49" s="557" t="s">
        <v>77</v>
      </c>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c r="AO49" s="558"/>
      <c r="AP49" s="559"/>
      <c r="AR49" s="45"/>
      <c r="AS49" s="441"/>
      <c r="AT49" s="441"/>
      <c r="AU49" s="441"/>
      <c r="AV49" s="441"/>
      <c r="AW49" s="441"/>
      <c r="AX49" s="441"/>
      <c r="AY49" s="441"/>
      <c r="AZ49" s="441"/>
      <c r="BA49" s="441"/>
      <c r="BB49" s="441"/>
      <c r="BC49" s="441"/>
      <c r="BD49" s="441"/>
      <c r="BE49" s="38"/>
      <c r="BF49" s="110"/>
      <c r="BG49" s="593" t="str">
        <f>""&amp;①入力シート!B39</f>
        <v/>
      </c>
      <c r="BH49" s="593"/>
      <c r="BI49" s="593"/>
      <c r="BJ49" s="593"/>
      <c r="BK49" s="593"/>
      <c r="BL49" s="593"/>
      <c r="BM49" s="593"/>
      <c r="BN49" s="593"/>
      <c r="BO49" s="593"/>
      <c r="BP49" s="109"/>
      <c r="BR49" s="590"/>
      <c r="BS49" s="590"/>
      <c r="BT49" s="590"/>
      <c r="BU49" s="590"/>
      <c r="BV49" s="506" t="s">
        <v>30</v>
      </c>
      <c r="BW49" s="506"/>
      <c r="BX49" s="506"/>
      <c r="BY49" s="506"/>
      <c r="BZ49" s="506"/>
      <c r="CA49" s="506"/>
      <c r="CB49" s="506">
        <f>COUNTIF($H$3:$K$32,DL6)+COUNTIF($AJ$3:$AM$32,DL6)+COUNTIF($BM$3:$BP$32,DL6)+COUNTIF($CO$3:$CR$32,DL6)</f>
        <v>0</v>
      </c>
      <c r="CC49" s="506"/>
      <c r="CD49" s="506"/>
      <c r="CE49" s="506"/>
      <c r="CF49" s="506"/>
      <c r="CG49" s="506"/>
      <c r="CH49" s="506"/>
      <c r="CI49" s="506"/>
      <c r="CJ49" s="506"/>
      <c r="CK49" s="506"/>
      <c r="CL49" s="506"/>
      <c r="CM49" s="563"/>
      <c r="CN49" s="548"/>
      <c r="CO49" s="549"/>
      <c r="CP49" s="549"/>
      <c r="CQ49" s="549"/>
      <c r="CR49" s="506" t="s">
        <v>30</v>
      </c>
      <c r="CS49" s="506"/>
      <c r="CT49" s="506"/>
      <c r="CU49" s="506"/>
      <c r="CV49" s="506"/>
      <c r="CW49" s="506"/>
      <c r="CX49" s="506">
        <f>COUNTIF(D5:G34,DK6)+COUNTIF(AF5:AI34,DK6)+COUNTIF(BI5:BL34,DK6)+COUNTIF(CK5:CN34,DK6)</f>
        <v>0</v>
      </c>
      <c r="CY49" s="506"/>
      <c r="CZ49" s="506"/>
      <c r="DA49" s="506"/>
      <c r="DB49" s="506"/>
      <c r="DC49" s="506"/>
      <c r="DD49" s="506"/>
      <c r="DE49" s="506"/>
      <c r="DF49" s="506"/>
      <c r="DG49" s="506"/>
      <c r="DH49" s="506"/>
      <c r="DI49" s="507"/>
    </row>
    <row r="50" spans="1:113" ht="18.600000000000001" customHeight="1" thickBot="1" x14ac:dyDescent="0.2">
      <c r="A50" s="555"/>
      <c r="B50" s="555"/>
      <c r="C50" s="556"/>
      <c r="D50" s="556"/>
      <c r="E50" s="556"/>
      <c r="F50" s="556"/>
      <c r="G50" s="556"/>
      <c r="H50" s="556"/>
      <c r="I50" s="556"/>
      <c r="J50" s="556"/>
      <c r="K50" s="556"/>
      <c r="L50" s="556"/>
      <c r="M50" s="556"/>
      <c r="N50" s="560"/>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1"/>
      <c r="AO50" s="561"/>
      <c r="AP50" s="562"/>
      <c r="AR50" s="34"/>
      <c r="AS50" s="441"/>
      <c r="AT50" s="441"/>
      <c r="AU50" s="441"/>
      <c r="AV50" s="441"/>
      <c r="AW50" s="441"/>
      <c r="AX50" s="441"/>
      <c r="AY50" s="441"/>
      <c r="AZ50" s="441"/>
      <c r="BA50" s="441"/>
      <c r="BB50" s="441"/>
      <c r="BC50" s="441"/>
      <c r="BD50" s="441"/>
      <c r="BE50" s="210" t="s">
        <v>339</v>
      </c>
      <c r="BF50" s="111"/>
      <c r="BG50" s="594"/>
      <c r="BH50" s="594"/>
      <c r="BI50" s="594"/>
      <c r="BJ50" s="594"/>
      <c r="BK50" s="594"/>
      <c r="BL50" s="594"/>
      <c r="BM50" s="594"/>
      <c r="BN50" s="594"/>
      <c r="BO50" s="594"/>
      <c r="BP50" s="112"/>
      <c r="BR50" s="590"/>
      <c r="BS50" s="590"/>
      <c r="BT50" s="590"/>
      <c r="BU50" s="590"/>
      <c r="BV50" s="506" t="s">
        <v>20</v>
      </c>
      <c r="BW50" s="506"/>
      <c r="BX50" s="506"/>
      <c r="BY50" s="506"/>
      <c r="BZ50" s="506"/>
      <c r="CA50" s="506"/>
      <c r="CB50" s="506">
        <f>SUM(CB47:CG49)</f>
        <v>0</v>
      </c>
      <c r="CC50" s="506"/>
      <c r="CD50" s="506"/>
      <c r="CE50" s="506"/>
      <c r="CF50" s="506"/>
      <c r="CG50" s="506"/>
      <c r="CH50" s="506"/>
      <c r="CI50" s="506"/>
      <c r="CJ50" s="506"/>
      <c r="CK50" s="506"/>
      <c r="CL50" s="506"/>
      <c r="CM50" s="563"/>
      <c r="CN50" s="550"/>
      <c r="CO50" s="551"/>
      <c r="CP50" s="551"/>
      <c r="CQ50" s="551"/>
      <c r="CR50" s="553" t="s">
        <v>20</v>
      </c>
      <c r="CS50" s="553"/>
      <c r="CT50" s="553"/>
      <c r="CU50" s="553"/>
      <c r="CV50" s="553"/>
      <c r="CW50" s="553"/>
      <c r="CX50" s="553">
        <f>SUM(CX47:CX49)</f>
        <v>0</v>
      </c>
      <c r="CY50" s="553"/>
      <c r="CZ50" s="553"/>
      <c r="DA50" s="553"/>
      <c r="DB50" s="553"/>
      <c r="DC50" s="553"/>
      <c r="DD50" s="553"/>
      <c r="DE50" s="553"/>
      <c r="DF50" s="553"/>
      <c r="DG50" s="553"/>
      <c r="DH50" s="553"/>
      <c r="DI50" s="554"/>
    </row>
    <row r="51" spans="1:113" ht="18.600000000000001" customHeight="1" thickTop="1" x14ac:dyDescent="0.15">
      <c r="A51" s="113"/>
      <c r="B51" s="113"/>
      <c r="C51" s="114"/>
      <c r="D51" s="114"/>
      <c r="E51" s="114"/>
      <c r="F51" s="114"/>
      <c r="G51" s="114"/>
      <c r="H51" s="114"/>
      <c r="I51" s="114"/>
      <c r="J51" s="114"/>
      <c r="K51" s="114"/>
      <c r="L51" s="114"/>
      <c r="M51" s="114"/>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S51" s="34"/>
      <c r="AT51" s="34"/>
      <c r="AU51" s="34"/>
      <c r="AV51" s="34"/>
      <c r="AW51" s="34"/>
      <c r="AX51" s="34"/>
      <c r="AY51" s="34"/>
      <c r="AZ51" s="34"/>
      <c r="BA51" s="34"/>
      <c r="BB51" s="34"/>
      <c r="BC51" s="34"/>
      <c r="BD51" s="34"/>
      <c r="BE51" s="38"/>
    </row>
    <row r="52" spans="1:113" ht="18.600000000000001" customHeight="1" x14ac:dyDescent="0.15">
      <c r="BE52" s="38"/>
    </row>
    <row r="53" spans="1:113" ht="18.600000000000001" customHeight="1" x14ac:dyDescent="0.15"/>
    <row r="54" spans="1:113" ht="18.600000000000001" customHeight="1" x14ac:dyDescent="0.15"/>
    <row r="55" spans="1:113" ht="18.600000000000001" customHeight="1" x14ac:dyDescent="0.15"/>
    <row r="56" spans="1:113" ht="18.600000000000001" customHeight="1" x14ac:dyDescent="0.15"/>
    <row r="57" spans="1:113" ht="18.600000000000001" customHeight="1" x14ac:dyDescent="0.15"/>
    <row r="58" spans="1:113" ht="18.600000000000001" customHeight="1" x14ac:dyDescent="0.15"/>
    <row r="59" spans="1:113" ht="18.600000000000001" customHeight="1" x14ac:dyDescent="0.15"/>
    <row r="60" spans="1:113" ht="18.600000000000001" customHeight="1" x14ac:dyDescent="0.15"/>
    <row r="61" spans="1:113" ht="18.600000000000001" customHeight="1" x14ac:dyDescent="0.15"/>
    <row r="62" spans="1:113" ht="18.600000000000001" customHeight="1" x14ac:dyDescent="0.15"/>
    <row r="63" spans="1:113" ht="18.600000000000001" customHeight="1" x14ac:dyDescent="0.15"/>
    <row r="64" spans="1:113"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sheetData>
  <sheetProtection sheet="1" selectLockedCells="1"/>
  <mergeCells count="730">
    <mergeCell ref="AD10:AE10"/>
    <mergeCell ref="AD30:AE30"/>
    <mergeCell ref="AD31:AE31"/>
    <mergeCell ref="AD32:AE32"/>
    <mergeCell ref="CI26:CJ26"/>
    <mergeCell ref="CI27:CJ27"/>
    <mergeCell ref="CI28:CJ28"/>
    <mergeCell ref="CI29:CJ29"/>
    <mergeCell ref="CI31:CJ31"/>
    <mergeCell ref="CI32:CJ32"/>
    <mergeCell ref="BI30:BL30"/>
    <mergeCell ref="BI32:BL32"/>
    <mergeCell ref="BM32:BP32"/>
    <mergeCell ref="BQ32:BT32"/>
    <mergeCell ref="BU32:CG32"/>
    <mergeCell ref="BM30:BP30"/>
    <mergeCell ref="BQ30:BT30"/>
    <mergeCell ref="BU30:CG30"/>
    <mergeCell ref="BI29:BL29"/>
    <mergeCell ref="BM29:BP29"/>
    <mergeCell ref="AD11:AE11"/>
    <mergeCell ref="AD12:AE12"/>
    <mergeCell ref="CI17:CJ17"/>
    <mergeCell ref="BQ31:BT31"/>
    <mergeCell ref="AR6:BD6"/>
    <mergeCell ref="BF6:BH6"/>
    <mergeCell ref="BI6:BL6"/>
    <mergeCell ref="BM6:BP6"/>
    <mergeCell ref="BQ6:BT6"/>
    <mergeCell ref="AD6:AE6"/>
    <mergeCell ref="CI4:CJ4"/>
    <mergeCell ref="CI5:CJ5"/>
    <mergeCell ref="CI6:CJ6"/>
    <mergeCell ref="AJ4:AM4"/>
    <mergeCell ref="AN4:AQ4"/>
    <mergeCell ref="AR4:BD4"/>
    <mergeCell ref="BF4:BH4"/>
    <mergeCell ref="CR48:CW48"/>
    <mergeCell ref="CR36:CU36"/>
    <mergeCell ref="CK32:CN32"/>
    <mergeCell ref="CO31:CR31"/>
    <mergeCell ref="CS31:CV31"/>
    <mergeCell ref="CW31:DI31"/>
    <mergeCell ref="CI30:CJ30"/>
    <mergeCell ref="CO27:CR27"/>
    <mergeCell ref="CS27:CV27"/>
    <mergeCell ref="CW27:DI27"/>
    <mergeCell ref="DD47:DI47"/>
    <mergeCell ref="CN36:CQ36"/>
    <mergeCell ref="CI2:CJ2"/>
    <mergeCell ref="CI3:CJ3"/>
    <mergeCell ref="BU6:CG6"/>
    <mergeCell ref="CW26:DI26"/>
    <mergeCell ref="CO24:CR24"/>
    <mergeCell ref="CS24:CV24"/>
    <mergeCell ref="CW24:DI24"/>
    <mergeCell ref="CO21:CR21"/>
    <mergeCell ref="CS21:CV21"/>
    <mergeCell ref="CW21:DI21"/>
    <mergeCell ref="CW20:DI20"/>
    <mergeCell ref="CO18:CR18"/>
    <mergeCell ref="CS18:CV18"/>
    <mergeCell ref="CW18:DI18"/>
    <mergeCell ref="CW17:DI17"/>
    <mergeCell ref="BU17:CG17"/>
    <mergeCell ref="CK17:CN17"/>
    <mergeCell ref="CO17:CR17"/>
    <mergeCell ref="CS17:CV17"/>
    <mergeCell ref="CW19:DI19"/>
    <mergeCell ref="CW15:DI15"/>
    <mergeCell ref="CW14:DI14"/>
    <mergeCell ref="CW8:DI8"/>
    <mergeCell ref="BU8:CG8"/>
    <mergeCell ref="A43:B45"/>
    <mergeCell ref="C43:M43"/>
    <mergeCell ref="N43:O45"/>
    <mergeCell ref="C44:M45"/>
    <mergeCell ref="A46:B48"/>
    <mergeCell ref="C46:M48"/>
    <mergeCell ref="N46:O48"/>
    <mergeCell ref="P46:AP46"/>
    <mergeCell ref="CI8:CJ8"/>
    <mergeCell ref="CI9:CJ9"/>
    <mergeCell ref="CI10:CJ10"/>
    <mergeCell ref="CI11:CJ11"/>
    <mergeCell ref="CI12:CJ12"/>
    <mergeCell ref="CI23:CJ23"/>
    <mergeCell ref="CI24:CJ24"/>
    <mergeCell ref="AD13:AE13"/>
    <mergeCell ref="AD14:AE14"/>
    <mergeCell ref="AD15:AE15"/>
    <mergeCell ref="AD16:AE16"/>
    <mergeCell ref="AD17:AE17"/>
    <mergeCell ref="AD18:AE18"/>
    <mergeCell ref="AD19:AE19"/>
    <mergeCell ref="CI14:CJ14"/>
    <mergeCell ref="CI15:CJ15"/>
    <mergeCell ref="A49:B50"/>
    <mergeCell ref="C49:M50"/>
    <mergeCell ref="N49:AP50"/>
    <mergeCell ref="CH48:CM48"/>
    <mergeCell ref="BV43:CM43"/>
    <mergeCell ref="BV44:CM44"/>
    <mergeCell ref="BY46:CM46"/>
    <mergeCell ref="P47:AP48"/>
    <mergeCell ref="P43:AP43"/>
    <mergeCell ref="P44:AP45"/>
    <mergeCell ref="BR40:BU46"/>
    <mergeCell ref="BV40:BW41"/>
    <mergeCell ref="BV42:CM42"/>
    <mergeCell ref="BR47:BU50"/>
    <mergeCell ref="BV47:CA47"/>
    <mergeCell ref="CB47:CG47"/>
    <mergeCell ref="CH47:CM47"/>
    <mergeCell ref="CH49:CM49"/>
    <mergeCell ref="BV50:CA50"/>
    <mergeCell ref="CB50:CG50"/>
    <mergeCell ref="CH50:CM50"/>
    <mergeCell ref="BV48:CA48"/>
    <mergeCell ref="CB48:CG48"/>
    <mergeCell ref="BG49:BO50"/>
    <mergeCell ref="BF43:BP45"/>
    <mergeCell ref="BF46:BP47"/>
    <mergeCell ref="BX40:CM41"/>
    <mergeCell ref="CB37:CE38"/>
    <mergeCell ref="CF37:CI38"/>
    <mergeCell ref="CJ37:CM38"/>
    <mergeCell ref="CN37:CQ38"/>
    <mergeCell ref="CV36:CY36"/>
    <mergeCell ref="CV34:CY35"/>
    <mergeCell ref="CV37:CY38"/>
    <mergeCell ref="BH34:BK35"/>
    <mergeCell ref="CR40:CU41"/>
    <mergeCell ref="CV40:DI41"/>
    <mergeCell ref="CR42:DI43"/>
    <mergeCell ref="CR44:DI46"/>
    <mergeCell ref="CN47:CQ50"/>
    <mergeCell ref="CR47:CW47"/>
    <mergeCell ref="CR49:CW49"/>
    <mergeCell ref="CX49:DC49"/>
    <mergeCell ref="DD49:DI49"/>
    <mergeCell ref="CR50:CW50"/>
    <mergeCell ref="CX50:DC50"/>
    <mergeCell ref="CX47:DC47"/>
    <mergeCell ref="DD50:DI50"/>
    <mergeCell ref="BP36:BW36"/>
    <mergeCell ref="BX36:CE36"/>
    <mergeCell ref="CF36:CM36"/>
    <mergeCell ref="BL34:BO35"/>
    <mergeCell ref="AN1:CG1"/>
    <mergeCell ref="CZ34:DE36"/>
    <mergeCell ref="CZ37:DE38"/>
    <mergeCell ref="BF40:BP42"/>
    <mergeCell ref="CW32:DI32"/>
    <mergeCell ref="CO32:CR32"/>
    <mergeCell ref="CS32:CV32"/>
    <mergeCell ref="CO30:CR30"/>
    <mergeCell ref="CS30:CV30"/>
    <mergeCell ref="CW30:DI30"/>
    <mergeCell ref="AR30:BD30"/>
    <mergeCell ref="BF30:BH30"/>
    <mergeCell ref="AS42:BD50"/>
    <mergeCell ref="CX48:DC48"/>
    <mergeCell ref="BV49:CA49"/>
    <mergeCell ref="CB49:CG49"/>
    <mergeCell ref="DD48:DI48"/>
    <mergeCell ref="BV45:BX45"/>
    <mergeCell ref="BY45:CM45"/>
    <mergeCell ref="Q36:AP36"/>
    <mergeCell ref="Q37:AP37"/>
    <mergeCell ref="Q38:AP38"/>
    <mergeCell ref="P39:T40"/>
    <mergeCell ref="U39:AP40"/>
    <mergeCell ref="P42:AP42"/>
    <mergeCell ref="P41:AP41"/>
    <mergeCell ref="BF34:BG38"/>
    <mergeCell ref="AR34:BD35"/>
    <mergeCell ref="AR40:BD41"/>
    <mergeCell ref="A33:AP34"/>
    <mergeCell ref="BP34:BS35"/>
    <mergeCell ref="BT34:BW35"/>
    <mergeCell ref="BX34:CA35"/>
    <mergeCell ref="CB34:CE35"/>
    <mergeCell ref="A35:L35"/>
    <mergeCell ref="A36:I40"/>
    <mergeCell ref="CR34:CU35"/>
    <mergeCell ref="N39:O42"/>
    <mergeCell ref="CR37:CU38"/>
    <mergeCell ref="AS37:BD39"/>
    <mergeCell ref="BH37:BK38"/>
    <mergeCell ref="BL37:BO38"/>
    <mergeCell ref="BP37:BS38"/>
    <mergeCell ref="BT37:BW38"/>
    <mergeCell ref="BX37:CA38"/>
    <mergeCell ref="CN40:CQ46"/>
    <mergeCell ref="N35:O38"/>
    <mergeCell ref="AR36:BD36"/>
    <mergeCell ref="BH36:BO36"/>
    <mergeCell ref="CF34:CI35"/>
    <mergeCell ref="CJ34:CM35"/>
    <mergeCell ref="CN34:CQ35"/>
    <mergeCell ref="BV46:BX46"/>
    <mergeCell ref="R35:X35"/>
    <mergeCell ref="A32:C32"/>
    <mergeCell ref="D32:G32"/>
    <mergeCell ref="H32:K32"/>
    <mergeCell ref="L32:O32"/>
    <mergeCell ref="P32:AB32"/>
    <mergeCell ref="AF32:AI32"/>
    <mergeCell ref="BI31:BL31"/>
    <mergeCell ref="BM31:BP31"/>
    <mergeCell ref="AF31:AI31"/>
    <mergeCell ref="AJ31:AM31"/>
    <mergeCell ref="AN31:AQ31"/>
    <mergeCell ref="AR31:BD31"/>
    <mergeCell ref="BF31:BH31"/>
    <mergeCell ref="A31:C31"/>
    <mergeCell ref="D31:G31"/>
    <mergeCell ref="H31:K31"/>
    <mergeCell ref="L31:O31"/>
    <mergeCell ref="P31:AB31"/>
    <mergeCell ref="AJ32:AM32"/>
    <mergeCell ref="AN32:AQ32"/>
    <mergeCell ref="AR32:BD32"/>
    <mergeCell ref="BF32:BH32"/>
    <mergeCell ref="BU31:CG31"/>
    <mergeCell ref="CK31:CN31"/>
    <mergeCell ref="CW29:DI29"/>
    <mergeCell ref="A30:C30"/>
    <mergeCell ref="D30:G30"/>
    <mergeCell ref="H30:K30"/>
    <mergeCell ref="L30:O30"/>
    <mergeCell ref="P30:AB30"/>
    <mergeCell ref="AF30:AI30"/>
    <mergeCell ref="AJ30:AM30"/>
    <mergeCell ref="AN30:AQ30"/>
    <mergeCell ref="BQ29:BT29"/>
    <mergeCell ref="BU29:CG29"/>
    <mergeCell ref="CK29:CN29"/>
    <mergeCell ref="CO29:CR29"/>
    <mergeCell ref="CS29:CV29"/>
    <mergeCell ref="AJ29:AM29"/>
    <mergeCell ref="AN29:AQ29"/>
    <mergeCell ref="AR29:BD29"/>
    <mergeCell ref="BF29:BH29"/>
    <mergeCell ref="CK30:CN30"/>
    <mergeCell ref="A29:C29"/>
    <mergeCell ref="D29:G29"/>
    <mergeCell ref="H29:K29"/>
    <mergeCell ref="L29:O29"/>
    <mergeCell ref="P29:AB29"/>
    <mergeCell ref="AF29:AI29"/>
    <mergeCell ref="BI28:BL28"/>
    <mergeCell ref="BM28:BP28"/>
    <mergeCell ref="AF28:AI28"/>
    <mergeCell ref="AJ28:AM28"/>
    <mergeCell ref="AN28:AQ28"/>
    <mergeCell ref="AR28:BD28"/>
    <mergeCell ref="BF28:BH28"/>
    <mergeCell ref="AD28:AE28"/>
    <mergeCell ref="AD29:AE29"/>
    <mergeCell ref="A28:C28"/>
    <mergeCell ref="D28:G28"/>
    <mergeCell ref="H28:K28"/>
    <mergeCell ref="L28:O28"/>
    <mergeCell ref="P28:AB28"/>
    <mergeCell ref="AR27:BD27"/>
    <mergeCell ref="BF27:BH27"/>
    <mergeCell ref="BI27:BL27"/>
    <mergeCell ref="BM27:BP27"/>
    <mergeCell ref="A27:C27"/>
    <mergeCell ref="D27:G27"/>
    <mergeCell ref="H27:K27"/>
    <mergeCell ref="L27:O27"/>
    <mergeCell ref="P27:AB27"/>
    <mergeCell ref="BQ27:BT27"/>
    <mergeCell ref="BU27:CG27"/>
    <mergeCell ref="CO28:CR28"/>
    <mergeCell ref="CS28:CV28"/>
    <mergeCell ref="CW28:DI28"/>
    <mergeCell ref="BQ28:BT28"/>
    <mergeCell ref="BU28:CG28"/>
    <mergeCell ref="CK28:CN28"/>
    <mergeCell ref="AD27:AE27"/>
    <mergeCell ref="AF27:AI27"/>
    <mergeCell ref="AJ27:AM27"/>
    <mergeCell ref="AN27:AQ27"/>
    <mergeCell ref="CK27:CN27"/>
    <mergeCell ref="BQ26:BT26"/>
    <mergeCell ref="BU26:CG26"/>
    <mergeCell ref="CK26:CN26"/>
    <mergeCell ref="CO26:CR26"/>
    <mergeCell ref="CS26:CV26"/>
    <mergeCell ref="AJ26:AM26"/>
    <mergeCell ref="AN26:AQ26"/>
    <mergeCell ref="AR26:BD26"/>
    <mergeCell ref="BF26:BH26"/>
    <mergeCell ref="BI26:BL26"/>
    <mergeCell ref="BM26:BP26"/>
    <mergeCell ref="A26:C26"/>
    <mergeCell ref="D26:G26"/>
    <mergeCell ref="H26:K26"/>
    <mergeCell ref="L26:O26"/>
    <mergeCell ref="P26:AB26"/>
    <mergeCell ref="AF26:AI26"/>
    <mergeCell ref="BI25:BL25"/>
    <mergeCell ref="BM25:BP25"/>
    <mergeCell ref="AF25:AI25"/>
    <mergeCell ref="AJ25:AM25"/>
    <mergeCell ref="AN25:AQ25"/>
    <mergeCell ref="AR25:BD25"/>
    <mergeCell ref="BF25:BH25"/>
    <mergeCell ref="AD25:AE25"/>
    <mergeCell ref="AD26:AE26"/>
    <mergeCell ref="A25:C25"/>
    <mergeCell ref="D25:G25"/>
    <mergeCell ref="H25:K25"/>
    <mergeCell ref="L25:O25"/>
    <mergeCell ref="P25:AB25"/>
    <mergeCell ref="AR24:BD24"/>
    <mergeCell ref="BF24:BH24"/>
    <mergeCell ref="BI24:BL24"/>
    <mergeCell ref="BM24:BP24"/>
    <mergeCell ref="BQ24:BT24"/>
    <mergeCell ref="BU24:CG24"/>
    <mergeCell ref="CO25:CR25"/>
    <mergeCell ref="CS25:CV25"/>
    <mergeCell ref="CW25:DI25"/>
    <mergeCell ref="BQ25:BT25"/>
    <mergeCell ref="BU25:CG25"/>
    <mergeCell ref="CK25:CN25"/>
    <mergeCell ref="CI25:CJ25"/>
    <mergeCell ref="AD24:AE24"/>
    <mergeCell ref="CW23:DI23"/>
    <mergeCell ref="A24:C24"/>
    <mergeCell ref="D24:G24"/>
    <mergeCell ref="H24:K24"/>
    <mergeCell ref="L24:O24"/>
    <mergeCell ref="P24:AB24"/>
    <mergeCell ref="AF24:AI24"/>
    <mergeCell ref="AJ24:AM24"/>
    <mergeCell ref="AN24:AQ24"/>
    <mergeCell ref="BQ23:BT23"/>
    <mergeCell ref="BU23:CG23"/>
    <mergeCell ref="CK23:CN23"/>
    <mergeCell ref="CO23:CR23"/>
    <mergeCell ref="CS23:CV23"/>
    <mergeCell ref="AJ23:AM23"/>
    <mergeCell ref="AN23:AQ23"/>
    <mergeCell ref="AR23:BD23"/>
    <mergeCell ref="BF23:BH23"/>
    <mergeCell ref="BI23:BL23"/>
    <mergeCell ref="BM23:BP23"/>
    <mergeCell ref="CK24:CN24"/>
    <mergeCell ref="A23:C23"/>
    <mergeCell ref="D23:G23"/>
    <mergeCell ref="H23:K23"/>
    <mergeCell ref="L23:O23"/>
    <mergeCell ref="P23:AB23"/>
    <mergeCell ref="AF23:AI23"/>
    <mergeCell ref="BI22:BL22"/>
    <mergeCell ref="BM22:BP22"/>
    <mergeCell ref="AF22:AI22"/>
    <mergeCell ref="AJ22:AM22"/>
    <mergeCell ref="AN22:AQ22"/>
    <mergeCell ref="AR22:BD22"/>
    <mergeCell ref="BF22:BH22"/>
    <mergeCell ref="AD22:AE22"/>
    <mergeCell ref="AD23:AE23"/>
    <mergeCell ref="A22:C22"/>
    <mergeCell ref="D22:G22"/>
    <mergeCell ref="H22:K22"/>
    <mergeCell ref="L22:O22"/>
    <mergeCell ref="P22:AB22"/>
    <mergeCell ref="AR21:BD21"/>
    <mergeCell ref="BF21:BH21"/>
    <mergeCell ref="BI21:BL21"/>
    <mergeCell ref="BM21:BP21"/>
    <mergeCell ref="A21:C21"/>
    <mergeCell ref="D21:G21"/>
    <mergeCell ref="H21:K21"/>
    <mergeCell ref="L21:O21"/>
    <mergeCell ref="P21:AB21"/>
    <mergeCell ref="BQ21:BT21"/>
    <mergeCell ref="BU21:CG21"/>
    <mergeCell ref="CO22:CR22"/>
    <mergeCell ref="CS22:CV22"/>
    <mergeCell ref="CW22:DI22"/>
    <mergeCell ref="BQ22:BT22"/>
    <mergeCell ref="BU22:CG22"/>
    <mergeCell ref="CK22:CN22"/>
    <mergeCell ref="AD21:AE21"/>
    <mergeCell ref="AF21:AI21"/>
    <mergeCell ref="AJ21:AM21"/>
    <mergeCell ref="AN21:AQ21"/>
    <mergeCell ref="CK21:CN21"/>
    <mergeCell ref="CI21:CJ21"/>
    <mergeCell ref="CI22:CJ22"/>
    <mergeCell ref="BQ20:BT20"/>
    <mergeCell ref="BU20:CG20"/>
    <mergeCell ref="CK20:CN20"/>
    <mergeCell ref="CO20:CR20"/>
    <mergeCell ref="CS20:CV20"/>
    <mergeCell ref="AJ20:AM20"/>
    <mergeCell ref="AN20:AQ20"/>
    <mergeCell ref="AR20:BD20"/>
    <mergeCell ref="BF20:BH20"/>
    <mergeCell ref="BI20:BL20"/>
    <mergeCell ref="BM20:BP20"/>
    <mergeCell ref="CI20:CJ20"/>
    <mergeCell ref="A20:C20"/>
    <mergeCell ref="D20:G20"/>
    <mergeCell ref="H20:K20"/>
    <mergeCell ref="L20:O20"/>
    <mergeCell ref="P20:AB20"/>
    <mergeCell ref="AF20:AI20"/>
    <mergeCell ref="BI19:BL19"/>
    <mergeCell ref="BM19:BP19"/>
    <mergeCell ref="AF19:AI19"/>
    <mergeCell ref="AJ19:AM19"/>
    <mergeCell ref="AN19:AQ19"/>
    <mergeCell ref="AR19:BD19"/>
    <mergeCell ref="BF19:BH19"/>
    <mergeCell ref="AD20:AE20"/>
    <mergeCell ref="A19:C19"/>
    <mergeCell ref="D19:G19"/>
    <mergeCell ref="H19:K19"/>
    <mergeCell ref="L19:O19"/>
    <mergeCell ref="P19:AB19"/>
    <mergeCell ref="BM18:BP18"/>
    <mergeCell ref="BQ18:BT18"/>
    <mergeCell ref="BU18:CG18"/>
    <mergeCell ref="CO19:CR19"/>
    <mergeCell ref="CS19:CV19"/>
    <mergeCell ref="CI18:CJ18"/>
    <mergeCell ref="CI19:CJ19"/>
    <mergeCell ref="BQ19:BT19"/>
    <mergeCell ref="BU19:CG19"/>
    <mergeCell ref="CK19:CN19"/>
    <mergeCell ref="CK18:CN18"/>
    <mergeCell ref="A18:C18"/>
    <mergeCell ref="D18:G18"/>
    <mergeCell ref="H18:K18"/>
    <mergeCell ref="L18:O18"/>
    <mergeCell ref="P18:AB18"/>
    <mergeCell ref="AF18:AI18"/>
    <mergeCell ref="AJ18:AM18"/>
    <mergeCell ref="AN18:AQ18"/>
    <mergeCell ref="BQ17:BT17"/>
    <mergeCell ref="AJ17:AM17"/>
    <mergeCell ref="AN17:AQ17"/>
    <mergeCell ref="AR17:BD17"/>
    <mergeCell ref="BF17:BH17"/>
    <mergeCell ref="BI17:BL17"/>
    <mergeCell ref="BM17:BP17"/>
    <mergeCell ref="A17:C17"/>
    <mergeCell ref="D17:G17"/>
    <mergeCell ref="H17:K17"/>
    <mergeCell ref="L17:O17"/>
    <mergeCell ref="P17:AB17"/>
    <mergeCell ref="AF17:AI17"/>
    <mergeCell ref="AR18:BD18"/>
    <mergeCell ref="BF18:BH18"/>
    <mergeCell ref="BI18:BL18"/>
    <mergeCell ref="L15:O15"/>
    <mergeCell ref="P15:AB15"/>
    <mergeCell ref="AF15:AI15"/>
    <mergeCell ref="AJ15:AM15"/>
    <mergeCell ref="AN15:AQ15"/>
    <mergeCell ref="AR16:BD16"/>
    <mergeCell ref="BF16:BH16"/>
    <mergeCell ref="CO15:CR15"/>
    <mergeCell ref="CO16:CR16"/>
    <mergeCell ref="CS16:CV16"/>
    <mergeCell ref="CW16:DI16"/>
    <mergeCell ref="BQ16:BT16"/>
    <mergeCell ref="BU16:CG16"/>
    <mergeCell ref="CK16:CN16"/>
    <mergeCell ref="CI16:CJ16"/>
    <mergeCell ref="CK15:CN15"/>
    <mergeCell ref="A16:C16"/>
    <mergeCell ref="D16:G16"/>
    <mergeCell ref="H16:K16"/>
    <mergeCell ref="L16:O16"/>
    <mergeCell ref="P16:AB16"/>
    <mergeCell ref="AR15:BD15"/>
    <mergeCell ref="BF15:BH15"/>
    <mergeCell ref="BI15:BL15"/>
    <mergeCell ref="BM15:BP15"/>
    <mergeCell ref="BI16:BL16"/>
    <mergeCell ref="BM16:BP16"/>
    <mergeCell ref="AF16:AI16"/>
    <mergeCell ref="AJ16:AM16"/>
    <mergeCell ref="AN16:AQ16"/>
    <mergeCell ref="A15:C15"/>
    <mergeCell ref="D15:G15"/>
    <mergeCell ref="H15:K15"/>
    <mergeCell ref="CO14:CR14"/>
    <mergeCell ref="CS14:CV14"/>
    <mergeCell ref="AJ14:AM14"/>
    <mergeCell ref="AN14:AQ14"/>
    <mergeCell ref="AR14:BD14"/>
    <mergeCell ref="BF14:BH14"/>
    <mergeCell ref="BI14:BL14"/>
    <mergeCell ref="BM14:BP14"/>
    <mergeCell ref="BQ15:BT15"/>
    <mergeCell ref="BU15:CG15"/>
    <mergeCell ref="CS15:CV15"/>
    <mergeCell ref="A14:C14"/>
    <mergeCell ref="D14:G14"/>
    <mergeCell ref="H14:K14"/>
    <mergeCell ref="CK13:CN13"/>
    <mergeCell ref="CI13:CJ13"/>
    <mergeCell ref="L14:O14"/>
    <mergeCell ref="P14:AB14"/>
    <mergeCell ref="AF14:AI14"/>
    <mergeCell ref="BI13:BL13"/>
    <mergeCell ref="BM13:BP13"/>
    <mergeCell ref="AF13:AI13"/>
    <mergeCell ref="AJ13:AM13"/>
    <mergeCell ref="AN13:AQ13"/>
    <mergeCell ref="AR13:BD13"/>
    <mergeCell ref="BF13:BH13"/>
    <mergeCell ref="BQ14:BT14"/>
    <mergeCell ref="BU14:CG14"/>
    <mergeCell ref="CK14:CN14"/>
    <mergeCell ref="BF11:BH11"/>
    <mergeCell ref="BI11:BL11"/>
    <mergeCell ref="BM11:BP11"/>
    <mergeCell ref="CK12:CN12"/>
    <mergeCell ref="AF11:AI11"/>
    <mergeCell ref="CO12:CR12"/>
    <mergeCell ref="CS12:CV12"/>
    <mergeCell ref="CW12:DI12"/>
    <mergeCell ref="A13:C13"/>
    <mergeCell ref="D13:G13"/>
    <mergeCell ref="H13:K13"/>
    <mergeCell ref="L13:O13"/>
    <mergeCell ref="P13:AB13"/>
    <mergeCell ref="AR12:BD12"/>
    <mergeCell ref="BF12:BH12"/>
    <mergeCell ref="BI12:BL12"/>
    <mergeCell ref="BM12:BP12"/>
    <mergeCell ref="BQ12:BT12"/>
    <mergeCell ref="BU12:CG12"/>
    <mergeCell ref="CO13:CR13"/>
    <mergeCell ref="CS13:CV13"/>
    <mergeCell ref="CW13:DI13"/>
    <mergeCell ref="BQ13:BT13"/>
    <mergeCell ref="BU13:CG13"/>
    <mergeCell ref="AF10:AI10"/>
    <mergeCell ref="AJ10:AM10"/>
    <mergeCell ref="AN10:AQ10"/>
    <mergeCell ref="AR10:BD10"/>
    <mergeCell ref="BF10:BH10"/>
    <mergeCell ref="CO9:CR9"/>
    <mergeCell ref="CS9:CV9"/>
    <mergeCell ref="CW11:DI11"/>
    <mergeCell ref="A12:C12"/>
    <mergeCell ref="D12:G12"/>
    <mergeCell ref="H12:K12"/>
    <mergeCell ref="L12:O12"/>
    <mergeCell ref="P12:AB12"/>
    <mergeCell ref="AF12:AI12"/>
    <mergeCell ref="AJ12:AM12"/>
    <mergeCell ref="AN12:AQ12"/>
    <mergeCell ref="BQ11:BT11"/>
    <mergeCell ref="BU11:CG11"/>
    <mergeCell ref="CK11:CN11"/>
    <mergeCell ref="CO11:CR11"/>
    <mergeCell ref="CS11:CV11"/>
    <mergeCell ref="AJ11:AM11"/>
    <mergeCell ref="AN11:AQ11"/>
    <mergeCell ref="AR11:BD11"/>
    <mergeCell ref="CO10:CR10"/>
    <mergeCell ref="CS10:CV10"/>
    <mergeCell ref="CW10:DI10"/>
    <mergeCell ref="BQ10:BT10"/>
    <mergeCell ref="BU10:CG10"/>
    <mergeCell ref="CK10:CN10"/>
    <mergeCell ref="BI10:BL10"/>
    <mergeCell ref="BM10:BP10"/>
    <mergeCell ref="CK9:CN9"/>
    <mergeCell ref="CW9:DI9"/>
    <mergeCell ref="BU9:CG9"/>
    <mergeCell ref="AF9:AI9"/>
    <mergeCell ref="AJ9:AM9"/>
    <mergeCell ref="AN9:AQ9"/>
    <mergeCell ref="BQ8:BT8"/>
    <mergeCell ref="BQ9:BT9"/>
    <mergeCell ref="AF8:AI8"/>
    <mergeCell ref="AD8:AE8"/>
    <mergeCell ref="AR9:BD9"/>
    <mergeCell ref="BF9:BH9"/>
    <mergeCell ref="BI9:BL9"/>
    <mergeCell ref="BM9:BP9"/>
    <mergeCell ref="AD9:AE9"/>
    <mergeCell ref="CK8:CN8"/>
    <mergeCell ref="CO8:CR8"/>
    <mergeCell ref="CS8:CV8"/>
    <mergeCell ref="AJ8:AM8"/>
    <mergeCell ref="AN8:AQ8"/>
    <mergeCell ref="AR8:BD8"/>
    <mergeCell ref="BF8:BH8"/>
    <mergeCell ref="BI8:BL8"/>
    <mergeCell ref="BM8:BP8"/>
    <mergeCell ref="CO7:CR7"/>
    <mergeCell ref="CS7:CV7"/>
    <mergeCell ref="CW7:DI7"/>
    <mergeCell ref="BQ7:BT7"/>
    <mergeCell ref="BU7:CG7"/>
    <mergeCell ref="CK7:CN7"/>
    <mergeCell ref="BI7:BL7"/>
    <mergeCell ref="BM7:BP7"/>
    <mergeCell ref="D7:G7"/>
    <mergeCell ref="H7:K7"/>
    <mergeCell ref="L7:O7"/>
    <mergeCell ref="P7:AB7"/>
    <mergeCell ref="AD7:AE7"/>
    <mergeCell ref="AR7:BD7"/>
    <mergeCell ref="BF7:BH7"/>
    <mergeCell ref="CI7:CJ7"/>
    <mergeCell ref="AF7:AI7"/>
    <mergeCell ref="AJ7:AM7"/>
    <mergeCell ref="AN7:AQ7"/>
    <mergeCell ref="CW5:DI5"/>
    <mergeCell ref="A6:C6"/>
    <mergeCell ref="D6:G6"/>
    <mergeCell ref="H6:K6"/>
    <mergeCell ref="L6:O6"/>
    <mergeCell ref="P6:AB6"/>
    <mergeCell ref="AF6:AI6"/>
    <mergeCell ref="AJ6:AM6"/>
    <mergeCell ref="AN6:AQ6"/>
    <mergeCell ref="BQ5:BT5"/>
    <mergeCell ref="BU5:CG5"/>
    <mergeCell ref="CK5:CN5"/>
    <mergeCell ref="CO5:CR5"/>
    <mergeCell ref="CS5:CV5"/>
    <mergeCell ref="AJ5:AM5"/>
    <mergeCell ref="AN5:AQ5"/>
    <mergeCell ref="AR5:BD5"/>
    <mergeCell ref="BF5:BH5"/>
    <mergeCell ref="BI5:BL5"/>
    <mergeCell ref="BM5:BP5"/>
    <mergeCell ref="CK6:CN6"/>
    <mergeCell ref="CO6:CR6"/>
    <mergeCell ref="CS6:CV6"/>
    <mergeCell ref="CW6:DI6"/>
    <mergeCell ref="CO3:CR3"/>
    <mergeCell ref="CS3:CV3"/>
    <mergeCell ref="CW3:DI3"/>
    <mergeCell ref="A4:C4"/>
    <mergeCell ref="D4:G4"/>
    <mergeCell ref="H4:K4"/>
    <mergeCell ref="L4:O4"/>
    <mergeCell ref="P4:AB4"/>
    <mergeCell ref="AR3:BD3"/>
    <mergeCell ref="BF3:BH3"/>
    <mergeCell ref="BI3:BL3"/>
    <mergeCell ref="BM3:BP3"/>
    <mergeCell ref="BQ3:BT3"/>
    <mergeCell ref="BU3:CG3"/>
    <mergeCell ref="CO4:CR4"/>
    <mergeCell ref="CS4:CV4"/>
    <mergeCell ref="CW4:DI4"/>
    <mergeCell ref="BQ4:BT4"/>
    <mergeCell ref="BU4:CG4"/>
    <mergeCell ref="CK4:CN4"/>
    <mergeCell ref="BI4:BL4"/>
    <mergeCell ref="BM4:BP4"/>
    <mergeCell ref="AD3:AE3"/>
    <mergeCell ref="AD4:AE4"/>
    <mergeCell ref="CW2:DI2"/>
    <mergeCell ref="A3:C3"/>
    <mergeCell ref="D3:G3"/>
    <mergeCell ref="H3:K3"/>
    <mergeCell ref="L3:O3"/>
    <mergeCell ref="P3:AB3"/>
    <mergeCell ref="AF3:AI3"/>
    <mergeCell ref="AJ3:AM3"/>
    <mergeCell ref="AN3:AQ3"/>
    <mergeCell ref="BQ2:BT2"/>
    <mergeCell ref="BU2:CG2"/>
    <mergeCell ref="CK2:CN2"/>
    <mergeCell ref="CO2:CR2"/>
    <mergeCell ref="CS2:CV2"/>
    <mergeCell ref="AJ2:AM2"/>
    <mergeCell ref="AN2:AQ2"/>
    <mergeCell ref="AR2:BD2"/>
    <mergeCell ref="BF2:BH2"/>
    <mergeCell ref="BI2:BL2"/>
    <mergeCell ref="BM2:BP2"/>
    <mergeCell ref="CK3:CN3"/>
    <mergeCell ref="A2:C2"/>
    <mergeCell ref="D2:G2"/>
    <mergeCell ref="H2:K2"/>
    <mergeCell ref="L2:O2"/>
    <mergeCell ref="P2:AB2"/>
    <mergeCell ref="AF2:AI2"/>
    <mergeCell ref="A5:C5"/>
    <mergeCell ref="D5:G5"/>
    <mergeCell ref="H5:K5"/>
    <mergeCell ref="L5:O5"/>
    <mergeCell ref="P5:AB5"/>
    <mergeCell ref="AF5:AI5"/>
    <mergeCell ref="AF4:AI4"/>
    <mergeCell ref="AD2:AE2"/>
    <mergeCell ref="AD5:AE5"/>
    <mergeCell ref="A11:C11"/>
    <mergeCell ref="D11:G11"/>
    <mergeCell ref="H11:K11"/>
    <mergeCell ref="L11:O11"/>
    <mergeCell ref="P11:AB11"/>
    <mergeCell ref="A7:C7"/>
    <mergeCell ref="A8:C8"/>
    <mergeCell ref="D8:G8"/>
    <mergeCell ref="H8:K8"/>
    <mergeCell ref="L8:O8"/>
    <mergeCell ref="P8:AB8"/>
    <mergeCell ref="A10:C10"/>
    <mergeCell ref="D10:G10"/>
    <mergeCell ref="H10:K10"/>
    <mergeCell ref="L10:O10"/>
    <mergeCell ref="P10:AB10"/>
    <mergeCell ref="A9:C9"/>
    <mergeCell ref="D9:G9"/>
    <mergeCell ref="H9:K9"/>
    <mergeCell ref="L9:O9"/>
    <mergeCell ref="P9:AB9"/>
  </mergeCells>
  <phoneticPr fontId="1"/>
  <dataValidations count="2">
    <dataValidation type="list" allowBlank="1" showInputMessage="1" showErrorMessage="1" sqref="CK3:CN32 BI3:BL32 AF3:AI32 D3:G32" xr:uid="{00000000-0002-0000-0300-000000000000}">
      <formula1>$DK$3:$DK$6</formula1>
    </dataValidation>
    <dataValidation type="list" allowBlank="1" showInputMessage="1" showErrorMessage="1" sqref="CO3:CR32 BM3:BP32 AJ3:AM32 H3:K32" xr:uid="{00000000-0002-0000-0300-000001000000}">
      <formula1>$DL$3:$DL$6</formula1>
    </dataValidation>
  </dataValidations>
  <printOptions horizontalCentered="1"/>
  <pageMargins left="0" right="0" top="0" bottom="0.19685039370078741" header="0.31496062992125984" footer="0.31496062992125984"/>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pageSetUpPr fitToPage="1"/>
  </sheetPr>
  <dimension ref="A1:CI340"/>
  <sheetViews>
    <sheetView showGridLines="0" showRowColHeaders="0" workbookViewId="0">
      <selection sqref="A1:M1"/>
    </sheetView>
  </sheetViews>
  <sheetFormatPr defaultColWidth="9" defaultRowHeight="18.600000000000001" customHeight="1" x14ac:dyDescent="0.15"/>
  <cols>
    <col min="1" max="42" width="1.625" style="46" customWidth="1"/>
    <col min="43" max="44" width="2.625" style="46" customWidth="1"/>
    <col min="45" max="102" width="1.625" style="46" customWidth="1"/>
    <col min="103" max="103" width="9" style="46"/>
    <col min="104" max="104" width="9.875" style="46" bestFit="1" customWidth="1"/>
    <col min="105" max="16384" width="9" style="46"/>
  </cols>
  <sheetData>
    <row r="1" spans="1:86" ht="17.100000000000001" customHeight="1" x14ac:dyDescent="0.15">
      <c r="A1" s="645" t="s">
        <v>64</v>
      </c>
      <c r="B1" s="646"/>
      <c r="C1" s="646"/>
      <c r="D1" s="646"/>
      <c r="E1" s="646"/>
      <c r="F1" s="646"/>
      <c r="G1" s="646"/>
      <c r="H1" s="646"/>
      <c r="I1" s="646"/>
      <c r="J1" s="646"/>
      <c r="K1" s="646"/>
      <c r="L1" s="646"/>
      <c r="M1" s="647"/>
      <c r="N1" s="628" t="s">
        <v>22</v>
      </c>
      <c r="O1" s="628"/>
      <c r="P1" s="648" t="s">
        <v>17</v>
      </c>
      <c r="Q1" s="649"/>
      <c r="R1" s="650" t="str">
        <f>IF('②応募者名簿(印刷用)'!$BX$40="","",'②応募者名簿(印刷用)'!$BX$40)</f>
        <v>-</v>
      </c>
      <c r="S1" s="650"/>
      <c r="T1" s="650"/>
      <c r="U1" s="650"/>
      <c r="V1" s="650"/>
      <c r="W1" s="650"/>
      <c r="X1" s="650"/>
      <c r="Y1" s="650"/>
      <c r="Z1" s="650"/>
      <c r="AA1" s="650"/>
      <c r="AB1" s="650"/>
      <c r="AC1" s="650"/>
      <c r="AD1" s="650"/>
      <c r="AE1" s="650"/>
      <c r="AF1" s="650"/>
      <c r="AG1" s="650"/>
      <c r="AH1" s="650"/>
      <c r="AI1" s="650"/>
      <c r="AJ1" s="650"/>
      <c r="AK1" s="650"/>
      <c r="AL1" s="650"/>
      <c r="AM1" s="650"/>
      <c r="AN1" s="650"/>
      <c r="AO1" s="650"/>
      <c r="AP1" s="651"/>
      <c r="AQ1" s="144"/>
      <c r="AR1" s="151"/>
      <c r="AS1" s="645" t="s">
        <v>64</v>
      </c>
      <c r="AT1" s="646"/>
      <c r="AU1" s="646"/>
      <c r="AV1" s="646"/>
      <c r="AW1" s="646"/>
      <c r="AX1" s="646"/>
      <c r="AY1" s="646"/>
      <c r="AZ1" s="646"/>
      <c r="BA1" s="646"/>
      <c r="BB1" s="646"/>
      <c r="BC1" s="646"/>
      <c r="BD1" s="646"/>
      <c r="BE1" s="647"/>
      <c r="BF1" s="628" t="s">
        <v>22</v>
      </c>
      <c r="BG1" s="628"/>
      <c r="BH1" s="648" t="s">
        <v>17</v>
      </c>
      <c r="BI1" s="649"/>
      <c r="BJ1" s="650" t="str">
        <f>IF('②応募者名簿(印刷用)'!$BX$40="","",'②応募者名簿(印刷用)'!$BX$40)</f>
        <v>-</v>
      </c>
      <c r="BK1" s="650"/>
      <c r="BL1" s="650"/>
      <c r="BM1" s="650"/>
      <c r="BN1" s="650"/>
      <c r="BO1" s="650"/>
      <c r="BP1" s="650"/>
      <c r="BQ1" s="650"/>
      <c r="BR1" s="650"/>
      <c r="BS1" s="650"/>
      <c r="BT1" s="650"/>
      <c r="BU1" s="650"/>
      <c r="BV1" s="650"/>
      <c r="BW1" s="650"/>
      <c r="BX1" s="650"/>
      <c r="BY1" s="650"/>
      <c r="BZ1" s="650"/>
      <c r="CA1" s="650"/>
      <c r="CB1" s="650"/>
      <c r="CC1" s="650"/>
      <c r="CD1" s="650"/>
      <c r="CE1" s="650"/>
      <c r="CF1" s="650"/>
      <c r="CG1" s="650"/>
      <c r="CH1" s="651"/>
    </row>
    <row r="2" spans="1:86" ht="17.100000000000001" customHeight="1" x14ac:dyDescent="0.15">
      <c r="A2" s="612" t="str">
        <f>'②応募者名簿(印刷用)'!$A$36</f>
        <v/>
      </c>
      <c r="B2" s="613"/>
      <c r="C2" s="613"/>
      <c r="D2" s="613"/>
      <c r="E2" s="613"/>
      <c r="F2" s="613"/>
      <c r="G2" s="613"/>
      <c r="H2" s="613"/>
      <c r="I2" s="145"/>
      <c r="J2" s="145"/>
      <c r="K2" s="145"/>
      <c r="L2" s="145"/>
      <c r="M2" s="146"/>
      <c r="N2" s="628"/>
      <c r="O2" s="628"/>
      <c r="P2" s="655" t="str">
        <f>IF('②応募者名簿(印刷用)'!$BV$42="","",'②応募者名簿(印刷用)'!$BV$42)</f>
        <v xml:space="preserve"> </v>
      </c>
      <c r="Q2" s="656"/>
      <c r="R2" s="656"/>
      <c r="S2" s="656"/>
      <c r="T2" s="656"/>
      <c r="U2" s="656"/>
      <c r="V2" s="656"/>
      <c r="W2" s="656"/>
      <c r="X2" s="656"/>
      <c r="Y2" s="656"/>
      <c r="Z2" s="656"/>
      <c r="AA2" s="656"/>
      <c r="AB2" s="656"/>
      <c r="AC2" s="656"/>
      <c r="AD2" s="656"/>
      <c r="AE2" s="656"/>
      <c r="AF2" s="656"/>
      <c r="AG2" s="656"/>
      <c r="AH2" s="656"/>
      <c r="AI2" s="656"/>
      <c r="AJ2" s="656"/>
      <c r="AK2" s="656"/>
      <c r="AL2" s="656"/>
      <c r="AM2" s="656"/>
      <c r="AN2" s="656"/>
      <c r="AO2" s="656"/>
      <c r="AP2" s="657"/>
      <c r="AQ2" s="144"/>
      <c r="AR2" s="151"/>
      <c r="AS2" s="612" t="str">
        <f>'②応募者名簿(印刷用)'!$A$36</f>
        <v/>
      </c>
      <c r="AT2" s="613"/>
      <c r="AU2" s="613"/>
      <c r="AV2" s="613"/>
      <c r="AW2" s="613"/>
      <c r="AX2" s="613"/>
      <c r="AY2" s="613"/>
      <c r="AZ2" s="613"/>
      <c r="BA2" s="145"/>
      <c r="BB2" s="145"/>
      <c r="BC2" s="145"/>
      <c r="BD2" s="145"/>
      <c r="BE2" s="146"/>
      <c r="BF2" s="628"/>
      <c r="BG2" s="628"/>
      <c r="BH2" s="655" t="str">
        <f>IF('②応募者名簿(印刷用)'!$BV$42="","",'②応募者名簿(印刷用)'!$BV$42)</f>
        <v xml:space="preserve"> </v>
      </c>
      <c r="BI2" s="656"/>
      <c r="BJ2" s="656"/>
      <c r="BK2" s="656"/>
      <c r="BL2" s="656"/>
      <c r="BM2" s="656"/>
      <c r="BN2" s="656"/>
      <c r="BO2" s="656"/>
      <c r="BP2" s="656"/>
      <c r="BQ2" s="656"/>
      <c r="BR2" s="656"/>
      <c r="BS2" s="656"/>
      <c r="BT2" s="656"/>
      <c r="BU2" s="656"/>
      <c r="BV2" s="656"/>
      <c r="BW2" s="656"/>
      <c r="BX2" s="656"/>
      <c r="BY2" s="656"/>
      <c r="BZ2" s="656"/>
      <c r="CA2" s="656"/>
      <c r="CB2" s="656"/>
      <c r="CC2" s="656"/>
      <c r="CD2" s="656"/>
      <c r="CE2" s="656"/>
      <c r="CF2" s="656"/>
      <c r="CG2" s="656"/>
      <c r="CH2" s="657"/>
    </row>
    <row r="3" spans="1:86" ht="17.100000000000001" customHeight="1" x14ac:dyDescent="0.15">
      <c r="A3" s="612"/>
      <c r="B3" s="613"/>
      <c r="C3" s="613"/>
      <c r="D3" s="613"/>
      <c r="E3" s="613"/>
      <c r="F3" s="613"/>
      <c r="G3" s="613"/>
      <c r="H3" s="613"/>
      <c r="I3" s="145"/>
      <c r="J3" s="145"/>
      <c r="K3" s="145"/>
      <c r="L3" s="145"/>
      <c r="M3" s="146"/>
      <c r="N3" s="628"/>
      <c r="O3" s="628"/>
      <c r="P3" s="655" t="str">
        <f>IF('②応募者名簿(印刷用)'!$BV$43="","",'②応募者名簿(印刷用)'!$BV$43)</f>
        <v xml:space="preserve"> </v>
      </c>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7"/>
      <c r="AQ3" s="144"/>
      <c r="AR3" s="151"/>
      <c r="AS3" s="612"/>
      <c r="AT3" s="613"/>
      <c r="AU3" s="613"/>
      <c r="AV3" s="613"/>
      <c r="AW3" s="613"/>
      <c r="AX3" s="613"/>
      <c r="AY3" s="613"/>
      <c r="AZ3" s="613"/>
      <c r="BA3" s="145"/>
      <c r="BB3" s="145"/>
      <c r="BC3" s="145"/>
      <c r="BD3" s="145"/>
      <c r="BE3" s="146"/>
      <c r="BF3" s="628"/>
      <c r="BG3" s="628"/>
      <c r="BH3" s="655" t="str">
        <f>IF('②応募者名簿(印刷用)'!$BV$43="","",'②応募者名簿(印刷用)'!$BV$43)</f>
        <v xml:space="preserve"> </v>
      </c>
      <c r="BI3" s="656"/>
      <c r="BJ3" s="656"/>
      <c r="BK3" s="656"/>
      <c r="BL3" s="656"/>
      <c r="BM3" s="656"/>
      <c r="BN3" s="656"/>
      <c r="BO3" s="656"/>
      <c r="BP3" s="656"/>
      <c r="BQ3" s="656"/>
      <c r="BR3" s="656"/>
      <c r="BS3" s="656"/>
      <c r="BT3" s="656"/>
      <c r="BU3" s="656"/>
      <c r="BV3" s="656"/>
      <c r="BW3" s="656"/>
      <c r="BX3" s="656"/>
      <c r="BY3" s="656"/>
      <c r="BZ3" s="656"/>
      <c r="CA3" s="656"/>
      <c r="CB3" s="656"/>
      <c r="CC3" s="656"/>
      <c r="CD3" s="656"/>
      <c r="CE3" s="656"/>
      <c r="CF3" s="656"/>
      <c r="CG3" s="656"/>
      <c r="CH3" s="657"/>
    </row>
    <row r="4" spans="1:86" ht="17.100000000000001" customHeight="1" x14ac:dyDescent="0.15">
      <c r="A4" s="612"/>
      <c r="B4" s="613"/>
      <c r="C4" s="613"/>
      <c r="D4" s="613"/>
      <c r="E4" s="613"/>
      <c r="F4" s="613"/>
      <c r="G4" s="613"/>
      <c r="H4" s="613"/>
      <c r="I4" s="145"/>
      <c r="J4" s="145"/>
      <c r="K4" s="145"/>
      <c r="L4" s="145"/>
      <c r="M4" s="146"/>
      <c r="N4" s="628"/>
      <c r="O4" s="628"/>
      <c r="P4" s="658" t="str">
        <f>IF('②応募者名簿(印刷用)'!$BV$44="","",'②応募者名簿(印刷用)'!$BV$44)</f>
        <v xml:space="preserve"> </v>
      </c>
      <c r="Q4" s="659"/>
      <c r="R4" s="659"/>
      <c r="S4" s="659"/>
      <c r="T4" s="659"/>
      <c r="U4" s="659"/>
      <c r="V4" s="659"/>
      <c r="W4" s="659"/>
      <c r="X4" s="659"/>
      <c r="Y4" s="659"/>
      <c r="Z4" s="659"/>
      <c r="AA4" s="659"/>
      <c r="AB4" s="659"/>
      <c r="AC4" s="659"/>
      <c r="AD4" s="659"/>
      <c r="AE4" s="659"/>
      <c r="AF4" s="659"/>
      <c r="AG4" s="659"/>
      <c r="AH4" s="659"/>
      <c r="AI4" s="659"/>
      <c r="AJ4" s="659"/>
      <c r="AK4" s="659"/>
      <c r="AL4" s="659"/>
      <c r="AM4" s="659"/>
      <c r="AN4" s="659"/>
      <c r="AO4" s="659"/>
      <c r="AP4" s="660"/>
      <c r="AQ4" s="144"/>
      <c r="AR4" s="151"/>
      <c r="AS4" s="612"/>
      <c r="AT4" s="613"/>
      <c r="AU4" s="613"/>
      <c r="AV4" s="613"/>
      <c r="AW4" s="613"/>
      <c r="AX4" s="613"/>
      <c r="AY4" s="613"/>
      <c r="AZ4" s="613"/>
      <c r="BA4" s="145"/>
      <c r="BB4" s="145"/>
      <c r="BC4" s="145"/>
      <c r="BD4" s="145"/>
      <c r="BE4" s="146"/>
      <c r="BF4" s="628"/>
      <c r="BG4" s="628"/>
      <c r="BH4" s="658" t="str">
        <f>IF('②応募者名簿(印刷用)'!$BV$44="","",'②応募者名簿(印刷用)'!$BV$44)</f>
        <v xml:space="preserve"> </v>
      </c>
      <c r="BI4" s="659"/>
      <c r="BJ4" s="659"/>
      <c r="BK4" s="659"/>
      <c r="BL4" s="659"/>
      <c r="BM4" s="659"/>
      <c r="BN4" s="659"/>
      <c r="BO4" s="659"/>
      <c r="BP4" s="659"/>
      <c r="BQ4" s="659"/>
      <c r="BR4" s="659"/>
      <c r="BS4" s="659"/>
      <c r="BT4" s="659"/>
      <c r="BU4" s="659"/>
      <c r="BV4" s="659"/>
      <c r="BW4" s="659"/>
      <c r="BX4" s="659"/>
      <c r="BY4" s="659"/>
      <c r="BZ4" s="659"/>
      <c r="CA4" s="659"/>
      <c r="CB4" s="659"/>
      <c r="CC4" s="659"/>
      <c r="CD4" s="659"/>
      <c r="CE4" s="659"/>
      <c r="CF4" s="659"/>
      <c r="CG4" s="659"/>
      <c r="CH4" s="660"/>
    </row>
    <row r="5" spans="1:86" ht="17.100000000000001" customHeight="1" x14ac:dyDescent="0.15">
      <c r="A5" s="612"/>
      <c r="B5" s="613"/>
      <c r="C5" s="613"/>
      <c r="D5" s="613"/>
      <c r="E5" s="613"/>
      <c r="F5" s="613"/>
      <c r="G5" s="613"/>
      <c r="H5" s="613"/>
      <c r="I5" s="145"/>
      <c r="J5" s="145"/>
      <c r="K5" s="145"/>
      <c r="L5" s="145"/>
      <c r="M5" s="146"/>
      <c r="N5" s="617" t="s">
        <v>33</v>
      </c>
      <c r="O5" s="618"/>
      <c r="P5" s="626" t="s">
        <v>24</v>
      </c>
      <c r="Q5" s="627"/>
      <c r="R5" s="627"/>
      <c r="S5" s="627"/>
      <c r="T5" s="627" t="str">
        <f>""&amp;①入力シート!$D$21</f>
        <v/>
      </c>
      <c r="U5" s="627"/>
      <c r="V5" s="627"/>
      <c r="W5" s="627"/>
      <c r="X5" s="627"/>
      <c r="Y5" s="627"/>
      <c r="Z5" s="627"/>
      <c r="AA5" s="627"/>
      <c r="AB5" s="627"/>
      <c r="AC5" s="627"/>
      <c r="AD5" s="627"/>
      <c r="AE5" s="627"/>
      <c r="AF5" s="627"/>
      <c r="AG5" s="627"/>
      <c r="AH5" s="627"/>
      <c r="AI5" s="627"/>
      <c r="AJ5" s="627"/>
      <c r="AK5" s="627"/>
      <c r="AL5" s="627"/>
      <c r="AM5" s="627"/>
      <c r="AN5" s="627"/>
      <c r="AO5" s="627"/>
      <c r="AP5" s="632"/>
      <c r="AQ5" s="144"/>
      <c r="AR5" s="151"/>
      <c r="AS5" s="612"/>
      <c r="AT5" s="613"/>
      <c r="AU5" s="613"/>
      <c r="AV5" s="613"/>
      <c r="AW5" s="613"/>
      <c r="AX5" s="613"/>
      <c r="AY5" s="613"/>
      <c r="AZ5" s="613"/>
      <c r="BA5" s="145"/>
      <c r="BB5" s="145"/>
      <c r="BC5" s="145"/>
      <c r="BD5" s="145"/>
      <c r="BE5" s="146"/>
      <c r="BF5" s="617" t="s">
        <v>33</v>
      </c>
      <c r="BG5" s="618"/>
      <c r="BH5" s="626" t="s">
        <v>24</v>
      </c>
      <c r="BI5" s="627"/>
      <c r="BJ5" s="627"/>
      <c r="BK5" s="627"/>
      <c r="BL5" s="627" t="str">
        <f>""&amp;①入力シート!$D$21</f>
        <v/>
      </c>
      <c r="BM5" s="627"/>
      <c r="BN5" s="627"/>
      <c r="BO5" s="627"/>
      <c r="BP5" s="627"/>
      <c r="BQ5" s="627"/>
      <c r="BR5" s="627"/>
      <c r="BS5" s="627"/>
      <c r="BT5" s="627"/>
      <c r="BU5" s="627"/>
      <c r="BV5" s="627"/>
      <c r="BW5" s="627"/>
      <c r="BX5" s="627"/>
      <c r="BY5" s="627"/>
      <c r="BZ5" s="627"/>
      <c r="CA5" s="627"/>
      <c r="CB5" s="627"/>
      <c r="CC5" s="627"/>
      <c r="CD5" s="627"/>
      <c r="CE5" s="627"/>
      <c r="CF5" s="627"/>
      <c r="CG5" s="627"/>
      <c r="CH5" s="632"/>
    </row>
    <row r="6" spans="1:86" ht="17.100000000000001" customHeight="1" x14ac:dyDescent="0.15">
      <c r="A6" s="147"/>
      <c r="B6" s="145"/>
      <c r="C6" s="145"/>
      <c r="D6" s="145"/>
      <c r="E6" s="145"/>
      <c r="F6" s="145"/>
      <c r="G6" s="145"/>
      <c r="H6" s="145"/>
      <c r="I6" s="145"/>
      <c r="J6" s="145"/>
      <c r="K6" s="145"/>
      <c r="L6" s="145"/>
      <c r="M6" s="146"/>
      <c r="N6" s="619"/>
      <c r="O6" s="620"/>
      <c r="P6" s="661" t="str">
        <f>"　"&amp;①入力シート!$D$22</f>
        <v>　</v>
      </c>
      <c r="Q6" s="662"/>
      <c r="R6" s="662"/>
      <c r="S6" s="662"/>
      <c r="T6" s="662"/>
      <c r="U6" s="662"/>
      <c r="V6" s="662"/>
      <c r="W6" s="662"/>
      <c r="X6" s="662"/>
      <c r="Y6" s="662"/>
      <c r="Z6" s="662"/>
      <c r="AA6" s="662"/>
      <c r="AB6" s="662"/>
      <c r="AC6" s="662"/>
      <c r="AD6" s="662"/>
      <c r="AE6" s="662"/>
      <c r="AF6" s="662"/>
      <c r="AG6" s="662"/>
      <c r="AH6" s="662"/>
      <c r="AI6" s="662"/>
      <c r="AJ6" s="662"/>
      <c r="AK6" s="662"/>
      <c r="AL6" s="662"/>
      <c r="AM6" s="662"/>
      <c r="AN6" s="662"/>
      <c r="AO6" s="662"/>
      <c r="AP6" s="663"/>
      <c r="AQ6" s="144"/>
      <c r="AR6" s="151"/>
      <c r="AS6" s="147"/>
      <c r="AT6" s="145"/>
      <c r="AU6" s="145"/>
      <c r="AV6" s="145"/>
      <c r="AW6" s="145"/>
      <c r="AX6" s="145"/>
      <c r="AY6" s="145"/>
      <c r="AZ6" s="145"/>
      <c r="BA6" s="145"/>
      <c r="BB6" s="145"/>
      <c r="BC6" s="145"/>
      <c r="BD6" s="145"/>
      <c r="BE6" s="146"/>
      <c r="BF6" s="619"/>
      <c r="BG6" s="620"/>
      <c r="BH6" s="661" t="str">
        <f>"　"&amp;①入力シート!$D$22</f>
        <v>　</v>
      </c>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3"/>
    </row>
    <row r="7" spans="1:86" ht="17.100000000000001" customHeight="1" x14ac:dyDescent="0.15">
      <c r="A7" s="147"/>
      <c r="B7" s="145"/>
      <c r="C7" s="145"/>
      <c r="D7" s="145"/>
      <c r="E7" s="145"/>
      <c r="F7" s="145"/>
      <c r="G7" s="145"/>
      <c r="H7" s="145"/>
      <c r="I7" s="145"/>
      <c r="J7" s="145"/>
      <c r="K7" s="145"/>
      <c r="L7" s="145"/>
      <c r="M7" s="146"/>
      <c r="N7" s="619"/>
      <c r="O7" s="620"/>
      <c r="P7" s="664" t="str">
        <f>"　"&amp;①入力シート!$D$23</f>
        <v>　</v>
      </c>
      <c r="Q7" s="665"/>
      <c r="R7" s="665"/>
      <c r="S7" s="665"/>
      <c r="T7" s="665"/>
      <c r="U7" s="665"/>
      <c r="V7" s="665"/>
      <c r="W7" s="665"/>
      <c r="X7" s="665"/>
      <c r="Y7" s="665"/>
      <c r="Z7" s="665"/>
      <c r="AA7" s="665"/>
      <c r="AB7" s="665"/>
      <c r="AC7" s="665"/>
      <c r="AD7" s="665"/>
      <c r="AE7" s="665"/>
      <c r="AF7" s="665"/>
      <c r="AG7" s="665"/>
      <c r="AH7" s="665"/>
      <c r="AI7" s="665"/>
      <c r="AJ7" s="665"/>
      <c r="AK7" s="665"/>
      <c r="AL7" s="665"/>
      <c r="AM7" s="665"/>
      <c r="AN7" s="665"/>
      <c r="AO7" s="665"/>
      <c r="AP7" s="666"/>
      <c r="AQ7" s="144"/>
      <c r="AR7" s="151"/>
      <c r="AS7" s="147"/>
      <c r="AT7" s="145"/>
      <c r="AU7" s="145"/>
      <c r="AV7" s="145"/>
      <c r="AW7" s="145"/>
      <c r="AX7" s="145"/>
      <c r="AY7" s="145"/>
      <c r="AZ7" s="145"/>
      <c r="BA7" s="145"/>
      <c r="BB7" s="145"/>
      <c r="BC7" s="145"/>
      <c r="BD7" s="145"/>
      <c r="BE7" s="146"/>
      <c r="BF7" s="619"/>
      <c r="BG7" s="620"/>
      <c r="BH7" s="664" t="str">
        <f>"　"&amp;①入力シート!$D$23</f>
        <v>　</v>
      </c>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6"/>
    </row>
    <row r="8" spans="1:86" ht="17.100000000000001" customHeight="1" x14ac:dyDescent="0.15">
      <c r="A8" s="148"/>
      <c r="B8" s="149"/>
      <c r="C8" s="149"/>
      <c r="D8" s="149"/>
      <c r="E8" s="149"/>
      <c r="F8" s="149"/>
      <c r="G8" s="149"/>
      <c r="H8" s="149"/>
      <c r="I8" s="149"/>
      <c r="J8" s="149"/>
      <c r="K8" s="149"/>
      <c r="L8" s="149"/>
      <c r="M8" s="150"/>
      <c r="N8" s="619"/>
      <c r="O8" s="620"/>
      <c r="P8" s="664"/>
      <c r="Q8" s="665"/>
      <c r="R8" s="665"/>
      <c r="S8" s="665"/>
      <c r="T8" s="665"/>
      <c r="U8" s="665"/>
      <c r="V8" s="665"/>
      <c r="W8" s="665"/>
      <c r="X8" s="665"/>
      <c r="Y8" s="665"/>
      <c r="Z8" s="665"/>
      <c r="AA8" s="665"/>
      <c r="AB8" s="665"/>
      <c r="AC8" s="665"/>
      <c r="AD8" s="665"/>
      <c r="AE8" s="665"/>
      <c r="AF8" s="665"/>
      <c r="AG8" s="665"/>
      <c r="AH8" s="665"/>
      <c r="AI8" s="665"/>
      <c r="AJ8" s="665"/>
      <c r="AK8" s="665"/>
      <c r="AL8" s="665"/>
      <c r="AM8" s="665"/>
      <c r="AN8" s="665"/>
      <c r="AO8" s="665"/>
      <c r="AP8" s="666"/>
      <c r="AQ8" s="144"/>
      <c r="AR8" s="151"/>
      <c r="AS8" s="148"/>
      <c r="AT8" s="149"/>
      <c r="AU8" s="149"/>
      <c r="AV8" s="149"/>
      <c r="AW8" s="149"/>
      <c r="AX8" s="149"/>
      <c r="AY8" s="149"/>
      <c r="AZ8" s="149"/>
      <c r="BA8" s="149"/>
      <c r="BB8" s="149"/>
      <c r="BC8" s="149"/>
      <c r="BD8" s="149"/>
      <c r="BE8" s="150"/>
      <c r="BF8" s="619"/>
      <c r="BG8" s="620"/>
      <c r="BH8" s="664"/>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6"/>
    </row>
    <row r="9" spans="1:86" ht="18" customHeight="1" x14ac:dyDescent="0.15">
      <c r="A9" s="617" t="s">
        <v>38</v>
      </c>
      <c r="B9" s="618"/>
      <c r="C9" s="626" t="s">
        <v>32</v>
      </c>
      <c r="D9" s="627"/>
      <c r="E9" s="627"/>
      <c r="F9" s="627"/>
      <c r="G9" s="627"/>
      <c r="H9" s="627"/>
      <c r="I9" s="627"/>
      <c r="J9" s="627"/>
      <c r="K9" s="627"/>
      <c r="L9" s="627"/>
      <c r="M9" s="627"/>
      <c r="N9" s="652" t="s">
        <v>35</v>
      </c>
      <c r="O9" s="652"/>
      <c r="P9" s="623" t="str">
        <f>""&amp;①入力シート!AC24</f>
        <v/>
      </c>
      <c r="Q9" s="623"/>
      <c r="R9" s="623"/>
      <c r="S9" s="623"/>
      <c r="T9" s="623"/>
      <c r="U9" s="623"/>
      <c r="V9" s="623"/>
      <c r="W9" s="623"/>
      <c r="X9" s="623"/>
      <c r="Y9" s="623"/>
      <c r="Z9" s="623"/>
      <c r="AA9" s="623"/>
      <c r="AB9" s="623"/>
      <c r="AC9" s="623"/>
      <c r="AD9" s="623"/>
      <c r="AE9" s="623"/>
      <c r="AF9" s="623"/>
      <c r="AG9" s="623"/>
      <c r="AH9" s="623"/>
      <c r="AI9" s="623"/>
      <c r="AJ9" s="623"/>
      <c r="AK9" s="623"/>
      <c r="AL9" s="623"/>
      <c r="AM9" s="623"/>
      <c r="AN9" s="623"/>
      <c r="AO9" s="623"/>
      <c r="AP9" s="623"/>
      <c r="AQ9" s="144"/>
      <c r="AR9" s="151"/>
      <c r="AS9" s="617" t="s">
        <v>38</v>
      </c>
      <c r="AT9" s="618"/>
      <c r="AU9" s="626" t="s">
        <v>32</v>
      </c>
      <c r="AV9" s="627"/>
      <c r="AW9" s="627"/>
      <c r="AX9" s="627"/>
      <c r="AY9" s="627"/>
      <c r="AZ9" s="627"/>
      <c r="BA9" s="627"/>
      <c r="BB9" s="627"/>
      <c r="BC9" s="627"/>
      <c r="BD9" s="627"/>
      <c r="BE9" s="627"/>
      <c r="BF9" s="628" t="s">
        <v>35</v>
      </c>
      <c r="BG9" s="628"/>
      <c r="BH9" s="629" t="str">
        <f>""&amp;①入力シート!AC25</f>
        <v/>
      </c>
      <c r="BI9" s="629"/>
      <c r="BJ9" s="629"/>
      <c r="BK9" s="629"/>
      <c r="BL9" s="629"/>
      <c r="BM9" s="629"/>
      <c r="BN9" s="629"/>
      <c r="BO9" s="629"/>
      <c r="BP9" s="629"/>
      <c r="BQ9" s="629"/>
      <c r="BR9" s="629"/>
      <c r="BS9" s="629"/>
      <c r="BT9" s="629"/>
      <c r="BU9" s="629"/>
      <c r="BV9" s="629"/>
      <c r="BW9" s="629"/>
      <c r="BX9" s="629"/>
      <c r="BY9" s="629"/>
      <c r="BZ9" s="629"/>
      <c r="CA9" s="629"/>
      <c r="CB9" s="629"/>
      <c r="CC9" s="629"/>
      <c r="CD9" s="629"/>
      <c r="CE9" s="629"/>
      <c r="CF9" s="629"/>
      <c r="CG9" s="629"/>
      <c r="CH9" s="629"/>
    </row>
    <row r="10" spans="1:86" ht="18" customHeight="1" x14ac:dyDescent="0.15">
      <c r="A10" s="619"/>
      <c r="B10" s="620"/>
      <c r="C10" s="630">
        <f>'②応募者名簿(印刷用)'!$A3</f>
        <v>1</v>
      </c>
      <c r="D10" s="631"/>
      <c r="E10" s="631"/>
      <c r="F10" s="631"/>
      <c r="G10" s="631"/>
      <c r="H10" s="631"/>
      <c r="I10" s="631"/>
      <c r="J10" s="631"/>
      <c r="K10" s="631"/>
      <c r="L10" s="631"/>
      <c r="M10" s="631"/>
      <c r="N10" s="653"/>
      <c r="O10" s="653"/>
      <c r="P10" s="624"/>
      <c r="Q10" s="624"/>
      <c r="R10" s="624"/>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144"/>
      <c r="AR10" s="151"/>
      <c r="AS10" s="619"/>
      <c r="AT10" s="620"/>
      <c r="AU10" s="630">
        <f>'②応募者名簿(印刷用)'!$A4</f>
        <v>2</v>
      </c>
      <c r="AV10" s="631"/>
      <c r="AW10" s="631"/>
      <c r="AX10" s="631"/>
      <c r="AY10" s="631"/>
      <c r="AZ10" s="631"/>
      <c r="BA10" s="631"/>
      <c r="BB10" s="631"/>
      <c r="BC10" s="631"/>
      <c r="BD10" s="631"/>
      <c r="BE10" s="631"/>
      <c r="BF10" s="628"/>
      <c r="BG10" s="628"/>
      <c r="BH10" s="629"/>
      <c r="BI10" s="629"/>
      <c r="BJ10" s="629"/>
      <c r="BK10" s="629"/>
      <c r="BL10" s="629"/>
      <c r="BM10" s="629"/>
      <c r="BN10" s="629"/>
      <c r="BO10" s="629"/>
      <c r="BP10" s="629"/>
      <c r="BQ10" s="629"/>
      <c r="BR10" s="629"/>
      <c r="BS10" s="629"/>
      <c r="BT10" s="629"/>
      <c r="BU10" s="629"/>
      <c r="BV10" s="629"/>
      <c r="BW10" s="629"/>
      <c r="BX10" s="629"/>
      <c r="BY10" s="629"/>
      <c r="BZ10" s="629"/>
      <c r="CA10" s="629"/>
      <c r="CB10" s="629"/>
      <c r="CC10" s="629"/>
      <c r="CD10" s="629"/>
      <c r="CE10" s="629"/>
      <c r="CF10" s="629"/>
      <c r="CG10" s="629"/>
      <c r="CH10" s="629"/>
    </row>
    <row r="11" spans="1:86" ht="18" customHeight="1" x14ac:dyDescent="0.15">
      <c r="A11" s="621"/>
      <c r="B11" s="622"/>
      <c r="C11" s="630"/>
      <c r="D11" s="631"/>
      <c r="E11" s="631"/>
      <c r="F11" s="631"/>
      <c r="G11" s="631"/>
      <c r="H11" s="631"/>
      <c r="I11" s="631"/>
      <c r="J11" s="631"/>
      <c r="K11" s="631"/>
      <c r="L11" s="631"/>
      <c r="M11" s="631"/>
      <c r="N11" s="654"/>
      <c r="O11" s="654"/>
      <c r="P11" s="625"/>
      <c r="Q11" s="625"/>
      <c r="R11" s="625"/>
      <c r="S11" s="625"/>
      <c r="T11" s="625"/>
      <c r="U11" s="625"/>
      <c r="V11" s="625"/>
      <c r="W11" s="625"/>
      <c r="X11" s="625"/>
      <c r="Y11" s="625"/>
      <c r="Z11" s="625"/>
      <c r="AA11" s="625"/>
      <c r="AB11" s="625"/>
      <c r="AC11" s="625"/>
      <c r="AD11" s="625"/>
      <c r="AE11" s="625"/>
      <c r="AF11" s="625"/>
      <c r="AG11" s="625"/>
      <c r="AH11" s="625"/>
      <c r="AI11" s="625"/>
      <c r="AJ11" s="625"/>
      <c r="AK11" s="625"/>
      <c r="AL11" s="625"/>
      <c r="AM11" s="625"/>
      <c r="AN11" s="625"/>
      <c r="AO11" s="625"/>
      <c r="AP11" s="625"/>
      <c r="AQ11" s="144"/>
      <c r="AR11" s="151"/>
      <c r="AS11" s="621"/>
      <c r="AT11" s="622"/>
      <c r="AU11" s="630"/>
      <c r="AV11" s="631"/>
      <c r="AW11" s="631"/>
      <c r="AX11" s="631"/>
      <c r="AY11" s="631"/>
      <c r="AZ11" s="631"/>
      <c r="BA11" s="631"/>
      <c r="BB11" s="631"/>
      <c r="BC11" s="631"/>
      <c r="BD11" s="631"/>
      <c r="BE11" s="631"/>
      <c r="BF11" s="628"/>
      <c r="BG11" s="628"/>
      <c r="BH11" s="629"/>
      <c r="BI11" s="629"/>
      <c r="BJ11" s="629"/>
      <c r="BK11" s="629"/>
      <c r="BL11" s="629"/>
      <c r="BM11" s="629"/>
      <c r="BN11" s="629"/>
      <c r="BO11" s="629"/>
      <c r="BP11" s="629"/>
      <c r="BQ11" s="629"/>
      <c r="BR11" s="629"/>
      <c r="BS11" s="629"/>
      <c r="BT11" s="629"/>
      <c r="BU11" s="629"/>
      <c r="BV11" s="629"/>
      <c r="BW11" s="629"/>
      <c r="BX11" s="629"/>
      <c r="BY11" s="629"/>
      <c r="BZ11" s="629"/>
      <c r="CA11" s="629"/>
      <c r="CB11" s="629"/>
      <c r="CC11" s="629"/>
      <c r="CD11" s="629"/>
      <c r="CE11" s="629"/>
      <c r="CF11" s="629"/>
      <c r="CG11" s="629"/>
      <c r="CH11" s="629"/>
    </row>
    <row r="12" spans="1:86" ht="18" customHeight="1" x14ac:dyDescent="0.15">
      <c r="A12" s="617" t="s">
        <v>37</v>
      </c>
      <c r="B12" s="618"/>
      <c r="C12" s="635" t="str">
        <f>IF('②応募者名簿(印刷用)'!$L$3="","",'②応募者名簿(印刷用)'!$L$3)</f>
        <v/>
      </c>
      <c r="D12" s="636"/>
      <c r="E12" s="636"/>
      <c r="F12" s="636"/>
      <c r="G12" s="636"/>
      <c r="H12" s="636"/>
      <c r="I12" s="636"/>
      <c r="J12" s="636"/>
      <c r="K12" s="636"/>
      <c r="L12" s="636"/>
      <c r="M12" s="637"/>
      <c r="N12" s="619" t="s">
        <v>36</v>
      </c>
      <c r="O12" s="620"/>
      <c r="P12" s="639" t="s">
        <v>34</v>
      </c>
      <c r="Q12" s="640"/>
      <c r="R12" s="640"/>
      <c r="S12" s="640"/>
      <c r="T12" s="640"/>
      <c r="U12" s="640"/>
      <c r="V12" s="640"/>
      <c r="W12" s="640"/>
      <c r="X12" s="640"/>
      <c r="Y12" s="640"/>
      <c r="Z12" s="640"/>
      <c r="AA12" s="640"/>
      <c r="AB12" s="640"/>
      <c r="AC12" s="640"/>
      <c r="AD12" s="640"/>
      <c r="AE12" s="640"/>
      <c r="AF12" s="640"/>
      <c r="AG12" s="640"/>
      <c r="AH12" s="640"/>
      <c r="AI12" s="640"/>
      <c r="AJ12" s="640"/>
      <c r="AK12" s="640"/>
      <c r="AL12" s="640"/>
      <c r="AM12" s="640"/>
      <c r="AN12" s="640"/>
      <c r="AO12" s="640"/>
      <c r="AP12" s="641"/>
      <c r="AQ12" s="144"/>
      <c r="AR12" s="151"/>
      <c r="AS12" s="617" t="s">
        <v>37</v>
      </c>
      <c r="AT12" s="618"/>
      <c r="AU12" s="635" t="str">
        <f>""&amp;①入力シート!Z25</f>
        <v/>
      </c>
      <c r="AV12" s="636"/>
      <c r="AW12" s="636"/>
      <c r="AX12" s="636"/>
      <c r="AY12" s="636"/>
      <c r="AZ12" s="636"/>
      <c r="BA12" s="636"/>
      <c r="BB12" s="636"/>
      <c r="BC12" s="636"/>
      <c r="BD12" s="636"/>
      <c r="BE12" s="637"/>
      <c r="BF12" s="619" t="s">
        <v>36</v>
      </c>
      <c r="BG12" s="620"/>
      <c r="BH12" s="639" t="s">
        <v>34</v>
      </c>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1"/>
    </row>
    <row r="13" spans="1:86" ht="18" customHeight="1" x14ac:dyDescent="0.15">
      <c r="A13" s="619"/>
      <c r="B13" s="620"/>
      <c r="C13" s="630"/>
      <c r="D13" s="631"/>
      <c r="E13" s="631"/>
      <c r="F13" s="631"/>
      <c r="G13" s="631"/>
      <c r="H13" s="631"/>
      <c r="I13" s="631"/>
      <c r="J13" s="631"/>
      <c r="K13" s="631"/>
      <c r="L13" s="631"/>
      <c r="M13" s="638"/>
      <c r="N13" s="619"/>
      <c r="O13" s="620"/>
      <c r="P13" s="642" t="str">
        <f>IF('②応募者名簿(印刷用)'!$P$3="","",'②応募者名簿(印刷用)'!$P$3)</f>
        <v xml:space="preserve"> </v>
      </c>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c r="AN13" s="642"/>
      <c r="AO13" s="642"/>
      <c r="AP13" s="642"/>
      <c r="AQ13" s="144"/>
      <c r="AR13" s="151"/>
      <c r="AS13" s="619"/>
      <c r="AT13" s="620"/>
      <c r="AU13" s="630"/>
      <c r="AV13" s="631"/>
      <c r="AW13" s="631"/>
      <c r="AX13" s="631"/>
      <c r="AY13" s="631"/>
      <c r="AZ13" s="631"/>
      <c r="BA13" s="631"/>
      <c r="BB13" s="631"/>
      <c r="BC13" s="631"/>
      <c r="BD13" s="631"/>
      <c r="BE13" s="638"/>
      <c r="BF13" s="619"/>
      <c r="BG13" s="620"/>
      <c r="BH13" s="642" t="str">
        <f>①入力シート!AA25&amp;" "&amp;①入力シート!AB25</f>
        <v xml:space="preserve"> </v>
      </c>
      <c r="BI13" s="642"/>
      <c r="BJ13" s="642"/>
      <c r="BK13" s="642"/>
      <c r="BL13" s="642"/>
      <c r="BM13" s="642"/>
      <c r="BN13" s="642"/>
      <c r="BO13" s="642"/>
      <c r="BP13" s="642"/>
      <c r="BQ13" s="642"/>
      <c r="BR13" s="642"/>
      <c r="BS13" s="642"/>
      <c r="BT13" s="642"/>
      <c r="BU13" s="642"/>
      <c r="BV13" s="642"/>
      <c r="BW13" s="642"/>
      <c r="BX13" s="642"/>
      <c r="BY13" s="642"/>
      <c r="BZ13" s="642"/>
      <c r="CA13" s="642"/>
      <c r="CB13" s="642"/>
      <c r="CC13" s="642"/>
      <c r="CD13" s="642"/>
      <c r="CE13" s="642"/>
      <c r="CF13" s="642"/>
      <c r="CG13" s="642"/>
      <c r="CH13" s="642"/>
    </row>
    <row r="14" spans="1:86" ht="18" customHeight="1" x14ac:dyDescent="0.15">
      <c r="A14" s="619"/>
      <c r="B14" s="620"/>
      <c r="C14" s="630"/>
      <c r="D14" s="631"/>
      <c r="E14" s="631"/>
      <c r="F14" s="631"/>
      <c r="G14" s="631"/>
      <c r="H14" s="631"/>
      <c r="I14" s="631"/>
      <c r="J14" s="631"/>
      <c r="K14" s="631"/>
      <c r="L14" s="631"/>
      <c r="M14" s="638"/>
      <c r="N14" s="621"/>
      <c r="O14" s="622"/>
      <c r="P14" s="643"/>
      <c r="Q14" s="643"/>
      <c r="R14" s="643"/>
      <c r="S14" s="643"/>
      <c r="T14" s="643"/>
      <c r="U14" s="643"/>
      <c r="V14" s="643"/>
      <c r="W14" s="643"/>
      <c r="X14" s="643"/>
      <c r="Y14" s="643"/>
      <c r="Z14" s="643"/>
      <c r="AA14" s="643"/>
      <c r="AB14" s="643"/>
      <c r="AC14" s="643"/>
      <c r="AD14" s="643"/>
      <c r="AE14" s="643"/>
      <c r="AF14" s="643"/>
      <c r="AG14" s="643"/>
      <c r="AH14" s="643"/>
      <c r="AI14" s="643"/>
      <c r="AJ14" s="643"/>
      <c r="AK14" s="643"/>
      <c r="AL14" s="643"/>
      <c r="AM14" s="643"/>
      <c r="AN14" s="643"/>
      <c r="AO14" s="643"/>
      <c r="AP14" s="643"/>
      <c r="AQ14" s="144"/>
      <c r="AR14" s="151"/>
      <c r="AS14" s="619"/>
      <c r="AT14" s="620"/>
      <c r="AU14" s="630"/>
      <c r="AV14" s="631"/>
      <c r="AW14" s="631"/>
      <c r="AX14" s="631"/>
      <c r="AY14" s="631"/>
      <c r="AZ14" s="631"/>
      <c r="BA14" s="631"/>
      <c r="BB14" s="631"/>
      <c r="BC14" s="631"/>
      <c r="BD14" s="631"/>
      <c r="BE14" s="638"/>
      <c r="BF14" s="621"/>
      <c r="BG14" s="622"/>
      <c r="BH14" s="643"/>
      <c r="BI14" s="643"/>
      <c r="BJ14" s="643"/>
      <c r="BK14" s="643"/>
      <c r="BL14" s="643"/>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row>
    <row r="15" spans="1:86" ht="18" customHeight="1" x14ac:dyDescent="0.15">
      <c r="A15" s="634" t="s">
        <v>23</v>
      </c>
      <c r="B15" s="634"/>
      <c r="C15" s="633" t="str">
        <f>""&amp;①入力シート!AD24</f>
        <v/>
      </c>
      <c r="D15" s="633"/>
      <c r="E15" s="633"/>
      <c r="F15" s="633"/>
      <c r="G15" s="633"/>
      <c r="H15" s="633"/>
      <c r="I15" s="633"/>
      <c r="J15" s="633"/>
      <c r="K15" s="633"/>
      <c r="L15" s="633"/>
      <c r="M15" s="633"/>
      <c r="N15" s="644" t="s">
        <v>77</v>
      </c>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c r="AO15" s="558"/>
      <c r="AP15" s="559"/>
      <c r="AR15" s="47"/>
      <c r="AS15" s="634" t="s">
        <v>23</v>
      </c>
      <c r="AT15" s="634"/>
      <c r="AU15" s="633" t="str">
        <f>""&amp;①入力シート!AD25</f>
        <v/>
      </c>
      <c r="AV15" s="633"/>
      <c r="AW15" s="633"/>
      <c r="AX15" s="633"/>
      <c r="AY15" s="633"/>
      <c r="AZ15" s="633"/>
      <c r="BA15" s="633"/>
      <c r="BB15" s="633"/>
      <c r="BC15" s="633"/>
      <c r="BD15" s="633"/>
      <c r="BE15" s="633"/>
      <c r="BF15" s="644" t="s">
        <v>77</v>
      </c>
      <c r="BG15" s="558"/>
      <c r="BH15" s="558"/>
      <c r="BI15" s="558"/>
      <c r="BJ15" s="558"/>
      <c r="BK15" s="558"/>
      <c r="BL15" s="558"/>
      <c r="BM15" s="558"/>
      <c r="BN15" s="558"/>
      <c r="BO15" s="558"/>
      <c r="BP15" s="558"/>
      <c r="BQ15" s="558"/>
      <c r="BR15" s="558"/>
      <c r="BS15" s="558"/>
      <c r="BT15" s="558"/>
      <c r="BU15" s="558"/>
      <c r="BV15" s="558"/>
      <c r="BW15" s="558"/>
      <c r="BX15" s="558"/>
      <c r="BY15" s="558"/>
      <c r="BZ15" s="558"/>
      <c r="CA15" s="558"/>
      <c r="CB15" s="558"/>
      <c r="CC15" s="558"/>
      <c r="CD15" s="558"/>
      <c r="CE15" s="558"/>
      <c r="CF15" s="558"/>
      <c r="CG15" s="558"/>
      <c r="CH15" s="559"/>
    </row>
    <row r="16" spans="1:86" ht="18" customHeight="1" x14ac:dyDescent="0.15">
      <c r="A16" s="634"/>
      <c r="B16" s="634"/>
      <c r="C16" s="633"/>
      <c r="D16" s="633"/>
      <c r="E16" s="633"/>
      <c r="F16" s="633"/>
      <c r="G16" s="633"/>
      <c r="H16" s="633"/>
      <c r="I16" s="633"/>
      <c r="J16" s="633"/>
      <c r="K16" s="633"/>
      <c r="L16" s="633"/>
      <c r="M16" s="633"/>
      <c r="N16" s="561"/>
      <c r="O16" s="561"/>
      <c r="P16" s="561"/>
      <c r="Q16" s="561"/>
      <c r="R16" s="561"/>
      <c r="S16" s="561"/>
      <c r="T16" s="561"/>
      <c r="U16" s="561"/>
      <c r="V16" s="561"/>
      <c r="W16" s="561"/>
      <c r="X16" s="561"/>
      <c r="Y16" s="561"/>
      <c r="Z16" s="561"/>
      <c r="AA16" s="561"/>
      <c r="AB16" s="561"/>
      <c r="AC16" s="561"/>
      <c r="AD16" s="561"/>
      <c r="AE16" s="561"/>
      <c r="AF16" s="561"/>
      <c r="AG16" s="561"/>
      <c r="AH16" s="561"/>
      <c r="AI16" s="561"/>
      <c r="AJ16" s="561"/>
      <c r="AK16" s="561"/>
      <c r="AL16" s="561"/>
      <c r="AM16" s="561"/>
      <c r="AN16" s="561"/>
      <c r="AO16" s="561"/>
      <c r="AP16" s="562"/>
      <c r="AR16" s="47"/>
      <c r="AS16" s="634"/>
      <c r="AT16" s="634"/>
      <c r="AU16" s="633"/>
      <c r="AV16" s="633"/>
      <c r="AW16" s="633"/>
      <c r="AX16" s="633"/>
      <c r="AY16" s="633"/>
      <c r="AZ16" s="633"/>
      <c r="BA16" s="633"/>
      <c r="BB16" s="633"/>
      <c r="BC16" s="633"/>
      <c r="BD16" s="633"/>
      <c r="BE16" s="633"/>
      <c r="BF16" s="561"/>
      <c r="BG16" s="561"/>
      <c r="BH16" s="561"/>
      <c r="BI16" s="561"/>
      <c r="BJ16" s="561"/>
      <c r="BK16" s="561"/>
      <c r="BL16" s="561"/>
      <c r="BM16" s="561"/>
      <c r="BN16" s="561"/>
      <c r="BO16" s="561"/>
      <c r="BP16" s="561"/>
      <c r="BQ16" s="561"/>
      <c r="BR16" s="561"/>
      <c r="BS16" s="561"/>
      <c r="BT16" s="561"/>
      <c r="BU16" s="561"/>
      <c r="BV16" s="561"/>
      <c r="BW16" s="561"/>
      <c r="BX16" s="561"/>
      <c r="BY16" s="561"/>
      <c r="BZ16" s="561"/>
      <c r="CA16" s="561"/>
      <c r="CB16" s="561"/>
      <c r="CC16" s="561"/>
      <c r="CD16" s="561"/>
      <c r="CE16" s="561"/>
      <c r="CF16" s="561"/>
      <c r="CG16" s="561"/>
      <c r="CH16" s="562"/>
    </row>
    <row r="17" spans="1:87" ht="15" customHeight="1" x14ac:dyDescent="0.15">
      <c r="A17" s="152"/>
      <c r="B17" s="152"/>
      <c r="C17" s="153"/>
      <c r="D17" s="153"/>
      <c r="E17" s="153"/>
      <c r="F17" s="153"/>
      <c r="G17" s="153"/>
      <c r="H17" s="153"/>
      <c r="I17" s="153"/>
      <c r="J17" s="153"/>
      <c r="K17" s="153"/>
      <c r="L17" s="153"/>
      <c r="M17" s="153"/>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R17" s="47"/>
      <c r="AS17" s="152"/>
      <c r="AT17" s="152"/>
      <c r="AU17" s="153"/>
      <c r="AV17" s="153"/>
      <c r="AW17" s="153"/>
      <c r="AX17" s="153"/>
      <c r="AY17" s="153"/>
      <c r="AZ17" s="153"/>
      <c r="BA17" s="153"/>
      <c r="BB17" s="153"/>
      <c r="BC17" s="153"/>
      <c r="BD17" s="153"/>
      <c r="BE17" s="153"/>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row>
    <row r="18" spans="1:87" ht="15" customHeight="1" x14ac:dyDescent="0.15">
      <c r="A18" s="154"/>
      <c r="B18" s="154"/>
      <c r="C18" s="154"/>
      <c r="D18" s="154"/>
      <c r="E18" s="154"/>
      <c r="F18" s="154"/>
      <c r="G18" s="154"/>
      <c r="H18" s="154"/>
      <c r="I18" s="154"/>
      <c r="J18" s="154"/>
      <c r="K18" s="154"/>
      <c r="L18" s="154"/>
      <c r="M18" s="154"/>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50"/>
      <c r="AS18" s="154"/>
      <c r="AT18" s="154"/>
      <c r="AU18" s="154"/>
      <c r="AV18" s="154"/>
      <c r="AW18" s="154"/>
      <c r="AX18" s="154"/>
      <c r="AY18" s="154"/>
      <c r="AZ18" s="154"/>
      <c r="BA18" s="154"/>
      <c r="BB18" s="154"/>
      <c r="BC18" s="154"/>
      <c r="BD18" s="154"/>
      <c r="BE18" s="154"/>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row>
    <row r="19" spans="1:87" ht="17.100000000000001" customHeight="1" x14ac:dyDescent="0.15">
      <c r="A19" s="645" t="s">
        <v>64</v>
      </c>
      <c r="B19" s="646"/>
      <c r="C19" s="646"/>
      <c r="D19" s="646"/>
      <c r="E19" s="646"/>
      <c r="F19" s="646"/>
      <c r="G19" s="646"/>
      <c r="H19" s="646"/>
      <c r="I19" s="646"/>
      <c r="J19" s="646"/>
      <c r="K19" s="646"/>
      <c r="L19" s="646"/>
      <c r="M19" s="647"/>
      <c r="N19" s="628" t="s">
        <v>22</v>
      </c>
      <c r="O19" s="628"/>
      <c r="P19" s="648" t="s">
        <v>17</v>
      </c>
      <c r="Q19" s="649"/>
      <c r="R19" s="650" t="str">
        <f>IF('②応募者名簿(印刷用)'!$BX$40="","",'②応募者名簿(印刷用)'!$BX$40)</f>
        <v>-</v>
      </c>
      <c r="S19" s="650"/>
      <c r="T19" s="650"/>
      <c r="U19" s="650"/>
      <c r="V19" s="650"/>
      <c r="W19" s="650"/>
      <c r="X19" s="650"/>
      <c r="Y19" s="650"/>
      <c r="Z19" s="650"/>
      <c r="AA19" s="650"/>
      <c r="AB19" s="650"/>
      <c r="AC19" s="650"/>
      <c r="AD19" s="650"/>
      <c r="AE19" s="650"/>
      <c r="AF19" s="650"/>
      <c r="AG19" s="650"/>
      <c r="AH19" s="650"/>
      <c r="AI19" s="650"/>
      <c r="AJ19" s="650"/>
      <c r="AK19" s="650"/>
      <c r="AL19" s="650"/>
      <c r="AM19" s="650"/>
      <c r="AN19" s="650"/>
      <c r="AO19" s="650"/>
      <c r="AP19" s="651"/>
      <c r="AQ19" s="144"/>
      <c r="AR19" s="151"/>
      <c r="AS19" s="645" t="s">
        <v>64</v>
      </c>
      <c r="AT19" s="646"/>
      <c r="AU19" s="646"/>
      <c r="AV19" s="646"/>
      <c r="AW19" s="646"/>
      <c r="AX19" s="646"/>
      <c r="AY19" s="646"/>
      <c r="AZ19" s="646"/>
      <c r="BA19" s="646"/>
      <c r="BB19" s="646"/>
      <c r="BC19" s="646"/>
      <c r="BD19" s="646"/>
      <c r="BE19" s="647"/>
      <c r="BF19" s="628" t="s">
        <v>22</v>
      </c>
      <c r="BG19" s="628"/>
      <c r="BH19" s="648" t="s">
        <v>17</v>
      </c>
      <c r="BI19" s="649"/>
      <c r="BJ19" s="650" t="str">
        <f>IF('②応募者名簿(印刷用)'!$BX$40="","",'②応募者名簿(印刷用)'!$BX$40)</f>
        <v>-</v>
      </c>
      <c r="BK19" s="650"/>
      <c r="BL19" s="650"/>
      <c r="BM19" s="650"/>
      <c r="BN19" s="650"/>
      <c r="BO19" s="650"/>
      <c r="BP19" s="650"/>
      <c r="BQ19" s="650"/>
      <c r="BR19" s="650"/>
      <c r="BS19" s="650"/>
      <c r="BT19" s="650"/>
      <c r="BU19" s="650"/>
      <c r="BV19" s="650"/>
      <c r="BW19" s="650"/>
      <c r="BX19" s="650"/>
      <c r="BY19" s="650"/>
      <c r="BZ19" s="650"/>
      <c r="CA19" s="650"/>
      <c r="CB19" s="650"/>
      <c r="CC19" s="650"/>
      <c r="CD19" s="650"/>
      <c r="CE19" s="650"/>
      <c r="CF19" s="650"/>
      <c r="CG19" s="650"/>
      <c r="CH19" s="651"/>
    </row>
    <row r="20" spans="1:87" ht="17.100000000000001" customHeight="1" x14ac:dyDescent="0.15">
      <c r="A20" s="612" t="str">
        <f>'②応募者名簿(印刷用)'!$A$36</f>
        <v/>
      </c>
      <c r="B20" s="613"/>
      <c r="C20" s="613"/>
      <c r="D20" s="613"/>
      <c r="E20" s="613"/>
      <c r="F20" s="613"/>
      <c r="G20" s="613"/>
      <c r="H20" s="613"/>
      <c r="I20" s="145"/>
      <c r="J20" s="145"/>
      <c r="K20" s="145"/>
      <c r="L20" s="145"/>
      <c r="M20" s="146"/>
      <c r="N20" s="628"/>
      <c r="O20" s="628"/>
      <c r="P20" s="655" t="str">
        <f>IF('②応募者名簿(印刷用)'!$BV$42="","",'②応募者名簿(印刷用)'!$BV$42)</f>
        <v xml:space="preserve"> </v>
      </c>
      <c r="Q20" s="656"/>
      <c r="R20" s="656"/>
      <c r="S20" s="656"/>
      <c r="T20" s="656"/>
      <c r="U20" s="656"/>
      <c r="V20" s="656"/>
      <c r="W20" s="656"/>
      <c r="X20" s="656"/>
      <c r="Y20" s="656"/>
      <c r="Z20" s="656"/>
      <c r="AA20" s="656"/>
      <c r="AB20" s="656"/>
      <c r="AC20" s="656"/>
      <c r="AD20" s="656"/>
      <c r="AE20" s="656"/>
      <c r="AF20" s="656"/>
      <c r="AG20" s="656"/>
      <c r="AH20" s="656"/>
      <c r="AI20" s="656"/>
      <c r="AJ20" s="656"/>
      <c r="AK20" s="656"/>
      <c r="AL20" s="656"/>
      <c r="AM20" s="656"/>
      <c r="AN20" s="656"/>
      <c r="AO20" s="656"/>
      <c r="AP20" s="657"/>
      <c r="AQ20" s="144"/>
      <c r="AR20" s="151"/>
      <c r="AS20" s="612" t="str">
        <f>'②応募者名簿(印刷用)'!$A$36</f>
        <v/>
      </c>
      <c r="AT20" s="613"/>
      <c r="AU20" s="613"/>
      <c r="AV20" s="613"/>
      <c r="AW20" s="613"/>
      <c r="AX20" s="613"/>
      <c r="AY20" s="613"/>
      <c r="AZ20" s="613"/>
      <c r="BA20" s="145"/>
      <c r="BB20" s="145"/>
      <c r="BC20" s="145"/>
      <c r="BD20" s="145"/>
      <c r="BE20" s="146"/>
      <c r="BF20" s="628"/>
      <c r="BG20" s="628"/>
      <c r="BH20" s="655" t="str">
        <f>IF('②応募者名簿(印刷用)'!$BV$42="","",'②応募者名簿(印刷用)'!$BV$42)</f>
        <v xml:space="preserve"> </v>
      </c>
      <c r="BI20" s="656"/>
      <c r="BJ20" s="656"/>
      <c r="BK20" s="656"/>
      <c r="BL20" s="656"/>
      <c r="BM20" s="656"/>
      <c r="BN20" s="656"/>
      <c r="BO20" s="656"/>
      <c r="BP20" s="656"/>
      <c r="BQ20" s="656"/>
      <c r="BR20" s="656"/>
      <c r="BS20" s="656"/>
      <c r="BT20" s="656"/>
      <c r="BU20" s="656"/>
      <c r="BV20" s="656"/>
      <c r="BW20" s="656"/>
      <c r="BX20" s="656"/>
      <c r="BY20" s="656"/>
      <c r="BZ20" s="656"/>
      <c r="CA20" s="656"/>
      <c r="CB20" s="656"/>
      <c r="CC20" s="656"/>
      <c r="CD20" s="656"/>
      <c r="CE20" s="656"/>
      <c r="CF20" s="656"/>
      <c r="CG20" s="656"/>
      <c r="CH20" s="657"/>
    </row>
    <row r="21" spans="1:87" ht="17.100000000000001" customHeight="1" x14ac:dyDescent="0.15">
      <c r="A21" s="612"/>
      <c r="B21" s="613"/>
      <c r="C21" s="613"/>
      <c r="D21" s="613"/>
      <c r="E21" s="613"/>
      <c r="F21" s="613"/>
      <c r="G21" s="613"/>
      <c r="H21" s="613"/>
      <c r="I21" s="145"/>
      <c r="J21" s="145"/>
      <c r="K21" s="145"/>
      <c r="L21" s="145"/>
      <c r="M21" s="146"/>
      <c r="N21" s="628"/>
      <c r="O21" s="628"/>
      <c r="P21" s="655" t="str">
        <f>IF('②応募者名簿(印刷用)'!$BV$43="","",'②応募者名簿(印刷用)'!$BV$43)</f>
        <v xml:space="preserve"> </v>
      </c>
      <c r="Q21" s="656"/>
      <c r="R21" s="656"/>
      <c r="S21" s="656"/>
      <c r="T21" s="656"/>
      <c r="U21" s="656"/>
      <c r="V21" s="656"/>
      <c r="W21" s="656"/>
      <c r="X21" s="656"/>
      <c r="Y21" s="656"/>
      <c r="Z21" s="656"/>
      <c r="AA21" s="656"/>
      <c r="AB21" s="656"/>
      <c r="AC21" s="656"/>
      <c r="AD21" s="656"/>
      <c r="AE21" s="656"/>
      <c r="AF21" s="656"/>
      <c r="AG21" s="656"/>
      <c r="AH21" s="656"/>
      <c r="AI21" s="656"/>
      <c r="AJ21" s="656"/>
      <c r="AK21" s="656"/>
      <c r="AL21" s="656"/>
      <c r="AM21" s="656"/>
      <c r="AN21" s="656"/>
      <c r="AO21" s="656"/>
      <c r="AP21" s="657"/>
      <c r="AQ21" s="144"/>
      <c r="AR21" s="151"/>
      <c r="AS21" s="612"/>
      <c r="AT21" s="613"/>
      <c r="AU21" s="613"/>
      <c r="AV21" s="613"/>
      <c r="AW21" s="613"/>
      <c r="AX21" s="613"/>
      <c r="AY21" s="613"/>
      <c r="AZ21" s="613"/>
      <c r="BA21" s="145"/>
      <c r="BB21" s="145"/>
      <c r="BC21" s="145"/>
      <c r="BD21" s="145"/>
      <c r="BE21" s="146"/>
      <c r="BF21" s="628"/>
      <c r="BG21" s="628"/>
      <c r="BH21" s="655" t="str">
        <f>IF('②応募者名簿(印刷用)'!$BV$43="","",'②応募者名簿(印刷用)'!$BV$43)</f>
        <v xml:space="preserve"> </v>
      </c>
      <c r="BI21" s="656"/>
      <c r="BJ21" s="656"/>
      <c r="BK21" s="656"/>
      <c r="BL21" s="656"/>
      <c r="BM21" s="656"/>
      <c r="BN21" s="656"/>
      <c r="BO21" s="656"/>
      <c r="BP21" s="656"/>
      <c r="BQ21" s="656"/>
      <c r="BR21" s="656"/>
      <c r="BS21" s="656"/>
      <c r="BT21" s="656"/>
      <c r="BU21" s="656"/>
      <c r="BV21" s="656"/>
      <c r="BW21" s="656"/>
      <c r="BX21" s="656"/>
      <c r="BY21" s="656"/>
      <c r="BZ21" s="656"/>
      <c r="CA21" s="656"/>
      <c r="CB21" s="656"/>
      <c r="CC21" s="656"/>
      <c r="CD21" s="656"/>
      <c r="CE21" s="656"/>
      <c r="CF21" s="656"/>
      <c r="CG21" s="656"/>
      <c r="CH21" s="657"/>
    </row>
    <row r="22" spans="1:87" ht="17.100000000000001" customHeight="1" x14ac:dyDescent="0.15">
      <c r="A22" s="612"/>
      <c r="B22" s="613"/>
      <c r="C22" s="613"/>
      <c r="D22" s="613"/>
      <c r="E22" s="613"/>
      <c r="F22" s="613"/>
      <c r="G22" s="613"/>
      <c r="H22" s="613"/>
      <c r="I22" s="145"/>
      <c r="J22" s="145"/>
      <c r="K22" s="145"/>
      <c r="L22" s="145"/>
      <c r="M22" s="146"/>
      <c r="N22" s="628"/>
      <c r="O22" s="628"/>
      <c r="P22" s="658" t="str">
        <f>IF('②応募者名簿(印刷用)'!$BV$44="","",'②応募者名簿(印刷用)'!$BV$44)</f>
        <v xml:space="preserve"> </v>
      </c>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60"/>
      <c r="AQ22" s="144"/>
      <c r="AR22" s="151"/>
      <c r="AS22" s="612"/>
      <c r="AT22" s="613"/>
      <c r="AU22" s="613"/>
      <c r="AV22" s="613"/>
      <c r="AW22" s="613"/>
      <c r="AX22" s="613"/>
      <c r="AY22" s="613"/>
      <c r="AZ22" s="613"/>
      <c r="BA22" s="145"/>
      <c r="BB22" s="145"/>
      <c r="BC22" s="145"/>
      <c r="BD22" s="145"/>
      <c r="BE22" s="146"/>
      <c r="BF22" s="628"/>
      <c r="BG22" s="628"/>
      <c r="BH22" s="658" t="str">
        <f>IF('②応募者名簿(印刷用)'!$BV$44="","",'②応募者名簿(印刷用)'!$BV$44)</f>
        <v xml:space="preserve"> </v>
      </c>
      <c r="BI22" s="659"/>
      <c r="BJ22" s="659"/>
      <c r="BK22" s="659"/>
      <c r="BL22" s="659"/>
      <c r="BM22" s="659"/>
      <c r="BN22" s="659"/>
      <c r="BO22" s="659"/>
      <c r="BP22" s="659"/>
      <c r="BQ22" s="659"/>
      <c r="BR22" s="659"/>
      <c r="BS22" s="659"/>
      <c r="BT22" s="659"/>
      <c r="BU22" s="659"/>
      <c r="BV22" s="659"/>
      <c r="BW22" s="659"/>
      <c r="BX22" s="659"/>
      <c r="BY22" s="659"/>
      <c r="BZ22" s="659"/>
      <c r="CA22" s="659"/>
      <c r="CB22" s="659"/>
      <c r="CC22" s="659"/>
      <c r="CD22" s="659"/>
      <c r="CE22" s="659"/>
      <c r="CF22" s="659"/>
      <c r="CG22" s="659"/>
      <c r="CH22" s="660"/>
    </row>
    <row r="23" spans="1:87" ht="17.100000000000001" customHeight="1" x14ac:dyDescent="0.15">
      <c r="A23" s="612"/>
      <c r="B23" s="613"/>
      <c r="C23" s="613"/>
      <c r="D23" s="613"/>
      <c r="E23" s="613"/>
      <c r="F23" s="613"/>
      <c r="G23" s="613"/>
      <c r="H23" s="613"/>
      <c r="I23" s="145"/>
      <c r="J23" s="145"/>
      <c r="K23" s="145"/>
      <c r="L23" s="145"/>
      <c r="M23" s="146"/>
      <c r="N23" s="617" t="s">
        <v>33</v>
      </c>
      <c r="O23" s="618"/>
      <c r="P23" s="626" t="s">
        <v>24</v>
      </c>
      <c r="Q23" s="627"/>
      <c r="R23" s="627"/>
      <c r="S23" s="627"/>
      <c r="T23" s="627" t="str">
        <f>""&amp;①入力シート!$D$21</f>
        <v/>
      </c>
      <c r="U23" s="627"/>
      <c r="V23" s="627"/>
      <c r="W23" s="627"/>
      <c r="X23" s="627"/>
      <c r="Y23" s="627"/>
      <c r="Z23" s="627"/>
      <c r="AA23" s="627"/>
      <c r="AB23" s="627"/>
      <c r="AC23" s="627"/>
      <c r="AD23" s="627"/>
      <c r="AE23" s="627"/>
      <c r="AF23" s="627"/>
      <c r="AG23" s="627"/>
      <c r="AH23" s="627"/>
      <c r="AI23" s="627"/>
      <c r="AJ23" s="627"/>
      <c r="AK23" s="627"/>
      <c r="AL23" s="627"/>
      <c r="AM23" s="627"/>
      <c r="AN23" s="627"/>
      <c r="AO23" s="627"/>
      <c r="AP23" s="632"/>
      <c r="AQ23" s="144"/>
      <c r="AR23" s="151"/>
      <c r="AS23" s="612"/>
      <c r="AT23" s="613"/>
      <c r="AU23" s="613"/>
      <c r="AV23" s="613"/>
      <c r="AW23" s="613"/>
      <c r="AX23" s="613"/>
      <c r="AY23" s="613"/>
      <c r="AZ23" s="613"/>
      <c r="BA23" s="145"/>
      <c r="BB23" s="145"/>
      <c r="BC23" s="145"/>
      <c r="BD23" s="145"/>
      <c r="BE23" s="146"/>
      <c r="BF23" s="617" t="s">
        <v>33</v>
      </c>
      <c r="BG23" s="618"/>
      <c r="BH23" s="626" t="s">
        <v>24</v>
      </c>
      <c r="BI23" s="627"/>
      <c r="BJ23" s="627"/>
      <c r="BK23" s="627"/>
      <c r="BL23" s="627" t="str">
        <f>""&amp;①入力シート!$D$21</f>
        <v/>
      </c>
      <c r="BM23" s="627"/>
      <c r="BN23" s="627"/>
      <c r="BO23" s="627"/>
      <c r="BP23" s="627"/>
      <c r="BQ23" s="627"/>
      <c r="BR23" s="627"/>
      <c r="BS23" s="627"/>
      <c r="BT23" s="627"/>
      <c r="BU23" s="627"/>
      <c r="BV23" s="627"/>
      <c r="BW23" s="627"/>
      <c r="BX23" s="627"/>
      <c r="BY23" s="627"/>
      <c r="BZ23" s="627"/>
      <c r="CA23" s="627"/>
      <c r="CB23" s="627"/>
      <c r="CC23" s="627"/>
      <c r="CD23" s="627"/>
      <c r="CE23" s="627"/>
      <c r="CF23" s="627"/>
      <c r="CG23" s="627"/>
      <c r="CH23" s="632"/>
    </row>
    <row r="24" spans="1:87" ht="17.100000000000001" customHeight="1" x14ac:dyDescent="0.15">
      <c r="A24" s="147"/>
      <c r="B24" s="145"/>
      <c r="C24" s="145"/>
      <c r="D24" s="145"/>
      <c r="E24" s="145"/>
      <c r="F24" s="145"/>
      <c r="G24" s="145"/>
      <c r="H24" s="145"/>
      <c r="I24" s="145"/>
      <c r="J24" s="145"/>
      <c r="K24" s="145"/>
      <c r="L24" s="145"/>
      <c r="M24" s="146"/>
      <c r="N24" s="619"/>
      <c r="O24" s="620"/>
      <c r="P24" s="661" t="str">
        <f>"　"&amp;①入力シート!$D$22</f>
        <v>　</v>
      </c>
      <c r="Q24" s="662"/>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3"/>
      <c r="AQ24" s="144"/>
      <c r="AR24" s="151"/>
      <c r="AS24" s="147"/>
      <c r="AT24" s="145"/>
      <c r="AU24" s="145"/>
      <c r="AV24" s="145"/>
      <c r="AW24" s="145"/>
      <c r="AX24" s="145"/>
      <c r="AY24" s="145"/>
      <c r="AZ24" s="145"/>
      <c r="BA24" s="145"/>
      <c r="BB24" s="145"/>
      <c r="BC24" s="145"/>
      <c r="BD24" s="145"/>
      <c r="BE24" s="146"/>
      <c r="BF24" s="619"/>
      <c r="BG24" s="620"/>
      <c r="BH24" s="661" t="str">
        <f>"　"&amp;①入力シート!$D$22</f>
        <v>　</v>
      </c>
      <c r="BI24" s="662"/>
      <c r="BJ24" s="662"/>
      <c r="BK24" s="662"/>
      <c r="BL24" s="662"/>
      <c r="BM24" s="662"/>
      <c r="BN24" s="662"/>
      <c r="BO24" s="662"/>
      <c r="BP24" s="662"/>
      <c r="BQ24" s="662"/>
      <c r="BR24" s="662"/>
      <c r="BS24" s="662"/>
      <c r="BT24" s="662"/>
      <c r="BU24" s="662"/>
      <c r="BV24" s="662"/>
      <c r="BW24" s="662"/>
      <c r="BX24" s="662"/>
      <c r="BY24" s="662"/>
      <c r="BZ24" s="662"/>
      <c r="CA24" s="662"/>
      <c r="CB24" s="662"/>
      <c r="CC24" s="662"/>
      <c r="CD24" s="662"/>
      <c r="CE24" s="662"/>
      <c r="CF24" s="662"/>
      <c r="CG24" s="662"/>
      <c r="CH24" s="663"/>
    </row>
    <row r="25" spans="1:87" ht="17.100000000000001" customHeight="1" x14ac:dyDescent="0.15">
      <c r="A25" s="147"/>
      <c r="B25" s="145"/>
      <c r="C25" s="145"/>
      <c r="D25" s="145"/>
      <c r="E25" s="145"/>
      <c r="F25" s="145"/>
      <c r="G25" s="145"/>
      <c r="H25" s="145"/>
      <c r="I25" s="145"/>
      <c r="J25" s="145"/>
      <c r="K25" s="145"/>
      <c r="L25" s="145"/>
      <c r="M25" s="146"/>
      <c r="N25" s="619"/>
      <c r="O25" s="620"/>
      <c r="P25" s="664" t="str">
        <f>"　"&amp;①入力シート!$D$23</f>
        <v>　</v>
      </c>
      <c r="Q25" s="665"/>
      <c r="R25" s="665"/>
      <c r="S25" s="665"/>
      <c r="T25" s="665"/>
      <c r="U25" s="665"/>
      <c r="V25" s="665"/>
      <c r="W25" s="665"/>
      <c r="X25" s="665"/>
      <c r="Y25" s="665"/>
      <c r="Z25" s="665"/>
      <c r="AA25" s="665"/>
      <c r="AB25" s="665"/>
      <c r="AC25" s="665"/>
      <c r="AD25" s="665"/>
      <c r="AE25" s="665"/>
      <c r="AF25" s="665"/>
      <c r="AG25" s="665"/>
      <c r="AH25" s="665"/>
      <c r="AI25" s="665"/>
      <c r="AJ25" s="665"/>
      <c r="AK25" s="665"/>
      <c r="AL25" s="665"/>
      <c r="AM25" s="665"/>
      <c r="AN25" s="665"/>
      <c r="AO25" s="665"/>
      <c r="AP25" s="666"/>
      <c r="AQ25" s="144"/>
      <c r="AR25" s="151"/>
      <c r="AS25" s="147"/>
      <c r="AT25" s="145"/>
      <c r="AU25" s="145"/>
      <c r="AV25" s="145"/>
      <c r="AW25" s="145"/>
      <c r="AX25" s="145"/>
      <c r="AY25" s="145"/>
      <c r="AZ25" s="145"/>
      <c r="BA25" s="145"/>
      <c r="BB25" s="145"/>
      <c r="BC25" s="145"/>
      <c r="BD25" s="145"/>
      <c r="BE25" s="146"/>
      <c r="BF25" s="619"/>
      <c r="BG25" s="620"/>
      <c r="BH25" s="664" t="str">
        <f>"　"&amp;①入力シート!$D$23</f>
        <v>　</v>
      </c>
      <c r="BI25" s="665"/>
      <c r="BJ25" s="665"/>
      <c r="BK25" s="665"/>
      <c r="BL25" s="665"/>
      <c r="BM25" s="665"/>
      <c r="BN25" s="665"/>
      <c r="BO25" s="665"/>
      <c r="BP25" s="665"/>
      <c r="BQ25" s="665"/>
      <c r="BR25" s="665"/>
      <c r="BS25" s="665"/>
      <c r="BT25" s="665"/>
      <c r="BU25" s="665"/>
      <c r="BV25" s="665"/>
      <c r="BW25" s="665"/>
      <c r="BX25" s="665"/>
      <c r="BY25" s="665"/>
      <c r="BZ25" s="665"/>
      <c r="CA25" s="665"/>
      <c r="CB25" s="665"/>
      <c r="CC25" s="665"/>
      <c r="CD25" s="665"/>
      <c r="CE25" s="665"/>
      <c r="CF25" s="665"/>
      <c r="CG25" s="665"/>
      <c r="CH25" s="666"/>
    </row>
    <row r="26" spans="1:87" ht="17.100000000000001" customHeight="1" x14ac:dyDescent="0.15">
      <c r="A26" s="148"/>
      <c r="B26" s="149"/>
      <c r="C26" s="149"/>
      <c r="D26" s="149"/>
      <c r="E26" s="149"/>
      <c r="F26" s="149"/>
      <c r="G26" s="149"/>
      <c r="H26" s="149"/>
      <c r="I26" s="149"/>
      <c r="J26" s="149"/>
      <c r="K26" s="149"/>
      <c r="L26" s="149"/>
      <c r="M26" s="150"/>
      <c r="N26" s="619"/>
      <c r="O26" s="620"/>
      <c r="P26" s="664"/>
      <c r="Q26" s="665"/>
      <c r="R26" s="665"/>
      <c r="S26" s="665"/>
      <c r="T26" s="665"/>
      <c r="U26" s="665"/>
      <c r="V26" s="665"/>
      <c r="W26" s="665"/>
      <c r="X26" s="665"/>
      <c r="Y26" s="665"/>
      <c r="Z26" s="665"/>
      <c r="AA26" s="665"/>
      <c r="AB26" s="665"/>
      <c r="AC26" s="665"/>
      <c r="AD26" s="665"/>
      <c r="AE26" s="665"/>
      <c r="AF26" s="665"/>
      <c r="AG26" s="665"/>
      <c r="AH26" s="665"/>
      <c r="AI26" s="665"/>
      <c r="AJ26" s="665"/>
      <c r="AK26" s="665"/>
      <c r="AL26" s="665"/>
      <c r="AM26" s="665"/>
      <c r="AN26" s="665"/>
      <c r="AO26" s="665"/>
      <c r="AP26" s="666"/>
      <c r="AQ26" s="144"/>
      <c r="AR26" s="151"/>
      <c r="AS26" s="148"/>
      <c r="AT26" s="149"/>
      <c r="AU26" s="149"/>
      <c r="AV26" s="149"/>
      <c r="AW26" s="149"/>
      <c r="AX26" s="149"/>
      <c r="AY26" s="149"/>
      <c r="AZ26" s="149"/>
      <c r="BA26" s="149"/>
      <c r="BB26" s="149"/>
      <c r="BC26" s="149"/>
      <c r="BD26" s="149"/>
      <c r="BE26" s="150"/>
      <c r="BF26" s="619"/>
      <c r="BG26" s="620"/>
      <c r="BH26" s="664"/>
      <c r="BI26" s="665"/>
      <c r="BJ26" s="665"/>
      <c r="BK26" s="665"/>
      <c r="BL26" s="665"/>
      <c r="BM26" s="665"/>
      <c r="BN26" s="665"/>
      <c r="BO26" s="665"/>
      <c r="BP26" s="665"/>
      <c r="BQ26" s="665"/>
      <c r="BR26" s="665"/>
      <c r="BS26" s="665"/>
      <c r="BT26" s="665"/>
      <c r="BU26" s="665"/>
      <c r="BV26" s="665"/>
      <c r="BW26" s="665"/>
      <c r="BX26" s="665"/>
      <c r="BY26" s="665"/>
      <c r="BZ26" s="665"/>
      <c r="CA26" s="665"/>
      <c r="CB26" s="665"/>
      <c r="CC26" s="665"/>
      <c r="CD26" s="665"/>
      <c r="CE26" s="665"/>
      <c r="CF26" s="665"/>
      <c r="CG26" s="665"/>
      <c r="CH26" s="666"/>
    </row>
    <row r="27" spans="1:87" ht="18" customHeight="1" x14ac:dyDescent="0.15">
      <c r="A27" s="617" t="s">
        <v>38</v>
      </c>
      <c r="B27" s="618"/>
      <c r="C27" s="626" t="s">
        <v>32</v>
      </c>
      <c r="D27" s="627"/>
      <c r="E27" s="627"/>
      <c r="F27" s="627"/>
      <c r="G27" s="627"/>
      <c r="H27" s="627"/>
      <c r="I27" s="627"/>
      <c r="J27" s="627"/>
      <c r="K27" s="627"/>
      <c r="L27" s="627"/>
      <c r="M27" s="627"/>
      <c r="N27" s="628" t="s">
        <v>35</v>
      </c>
      <c r="O27" s="628"/>
      <c r="P27" s="629" t="str">
        <f>""&amp;①入力シート!AC26</f>
        <v/>
      </c>
      <c r="Q27" s="629"/>
      <c r="R27" s="629"/>
      <c r="S27" s="629"/>
      <c r="T27" s="629"/>
      <c r="U27" s="629"/>
      <c r="V27" s="629"/>
      <c r="W27" s="629"/>
      <c r="X27" s="629"/>
      <c r="Y27" s="629"/>
      <c r="Z27" s="629"/>
      <c r="AA27" s="629"/>
      <c r="AB27" s="629"/>
      <c r="AC27" s="629"/>
      <c r="AD27" s="629"/>
      <c r="AE27" s="629"/>
      <c r="AF27" s="629"/>
      <c r="AG27" s="629"/>
      <c r="AH27" s="629"/>
      <c r="AI27" s="629"/>
      <c r="AJ27" s="629"/>
      <c r="AK27" s="629"/>
      <c r="AL27" s="629"/>
      <c r="AM27" s="629"/>
      <c r="AN27" s="629"/>
      <c r="AO27" s="629"/>
      <c r="AP27" s="629"/>
      <c r="AQ27" s="144"/>
      <c r="AR27" s="151"/>
      <c r="AS27" s="617" t="s">
        <v>38</v>
      </c>
      <c r="AT27" s="618"/>
      <c r="AU27" s="626" t="s">
        <v>32</v>
      </c>
      <c r="AV27" s="627"/>
      <c r="AW27" s="627"/>
      <c r="AX27" s="627"/>
      <c r="AY27" s="627"/>
      <c r="AZ27" s="627"/>
      <c r="BA27" s="627"/>
      <c r="BB27" s="627"/>
      <c r="BC27" s="627"/>
      <c r="BD27" s="627"/>
      <c r="BE27" s="627"/>
      <c r="BF27" s="628" t="s">
        <v>35</v>
      </c>
      <c r="BG27" s="628"/>
      <c r="BH27" s="629" t="str">
        <f>""&amp;①入力シート!AC27</f>
        <v/>
      </c>
      <c r="BI27" s="629"/>
      <c r="BJ27" s="629"/>
      <c r="BK27" s="629"/>
      <c r="BL27" s="629"/>
      <c r="BM27" s="629"/>
      <c r="BN27" s="629"/>
      <c r="BO27" s="629"/>
      <c r="BP27" s="629"/>
      <c r="BQ27" s="629"/>
      <c r="BR27" s="629"/>
      <c r="BS27" s="629"/>
      <c r="BT27" s="629"/>
      <c r="BU27" s="629"/>
      <c r="BV27" s="629"/>
      <c r="BW27" s="629"/>
      <c r="BX27" s="629"/>
      <c r="BY27" s="629"/>
      <c r="BZ27" s="629"/>
      <c r="CA27" s="629"/>
      <c r="CB27" s="629"/>
      <c r="CC27" s="629"/>
      <c r="CD27" s="629"/>
      <c r="CE27" s="629"/>
      <c r="CF27" s="629"/>
      <c r="CG27" s="629"/>
      <c r="CH27" s="629"/>
    </row>
    <row r="28" spans="1:87" ht="18" customHeight="1" x14ac:dyDescent="0.15">
      <c r="A28" s="619"/>
      <c r="B28" s="620"/>
      <c r="C28" s="630">
        <f>'②応募者名簿(印刷用)'!$A5</f>
        <v>3</v>
      </c>
      <c r="D28" s="631"/>
      <c r="E28" s="631"/>
      <c r="F28" s="631"/>
      <c r="G28" s="631"/>
      <c r="H28" s="631"/>
      <c r="I28" s="631"/>
      <c r="J28" s="631"/>
      <c r="K28" s="631"/>
      <c r="L28" s="631"/>
      <c r="M28" s="631"/>
      <c r="N28" s="628"/>
      <c r="O28" s="628"/>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c r="AN28" s="629"/>
      <c r="AO28" s="629"/>
      <c r="AP28" s="629"/>
      <c r="AQ28" s="144"/>
      <c r="AR28" s="151"/>
      <c r="AS28" s="619"/>
      <c r="AT28" s="620"/>
      <c r="AU28" s="630">
        <f>'②応募者名簿(印刷用)'!$A6</f>
        <v>4</v>
      </c>
      <c r="AV28" s="631"/>
      <c r="AW28" s="631"/>
      <c r="AX28" s="631"/>
      <c r="AY28" s="631"/>
      <c r="AZ28" s="631"/>
      <c r="BA28" s="631"/>
      <c r="BB28" s="631"/>
      <c r="BC28" s="631"/>
      <c r="BD28" s="631"/>
      <c r="BE28" s="631"/>
      <c r="BF28" s="628"/>
      <c r="BG28" s="628"/>
      <c r="BH28" s="629"/>
      <c r="BI28" s="629"/>
      <c r="BJ28" s="629"/>
      <c r="BK28" s="629"/>
      <c r="BL28" s="629"/>
      <c r="BM28" s="629"/>
      <c r="BN28" s="629"/>
      <c r="BO28" s="629"/>
      <c r="BP28" s="629"/>
      <c r="BQ28" s="629"/>
      <c r="BR28" s="629"/>
      <c r="BS28" s="629"/>
      <c r="BT28" s="629"/>
      <c r="BU28" s="629"/>
      <c r="BV28" s="629"/>
      <c r="BW28" s="629"/>
      <c r="BX28" s="629"/>
      <c r="BY28" s="629"/>
      <c r="BZ28" s="629"/>
      <c r="CA28" s="629"/>
      <c r="CB28" s="629"/>
      <c r="CC28" s="629"/>
      <c r="CD28" s="629"/>
      <c r="CE28" s="629"/>
      <c r="CF28" s="629"/>
      <c r="CG28" s="629"/>
      <c r="CH28" s="629"/>
    </row>
    <row r="29" spans="1:87" ht="18" customHeight="1" x14ac:dyDescent="0.15">
      <c r="A29" s="621"/>
      <c r="B29" s="622"/>
      <c r="C29" s="630"/>
      <c r="D29" s="631"/>
      <c r="E29" s="631"/>
      <c r="F29" s="631"/>
      <c r="G29" s="631"/>
      <c r="H29" s="631"/>
      <c r="I29" s="631"/>
      <c r="J29" s="631"/>
      <c r="K29" s="631"/>
      <c r="L29" s="631"/>
      <c r="M29" s="631"/>
      <c r="N29" s="628"/>
      <c r="O29" s="628"/>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144"/>
      <c r="AR29" s="151"/>
      <c r="AS29" s="621"/>
      <c r="AT29" s="622"/>
      <c r="AU29" s="630"/>
      <c r="AV29" s="631"/>
      <c r="AW29" s="631"/>
      <c r="AX29" s="631"/>
      <c r="AY29" s="631"/>
      <c r="AZ29" s="631"/>
      <c r="BA29" s="631"/>
      <c r="BB29" s="631"/>
      <c r="BC29" s="631"/>
      <c r="BD29" s="631"/>
      <c r="BE29" s="631"/>
      <c r="BF29" s="628"/>
      <c r="BG29" s="628"/>
      <c r="BH29" s="629"/>
      <c r="BI29" s="629"/>
      <c r="BJ29" s="629"/>
      <c r="BK29" s="629"/>
      <c r="BL29" s="629"/>
      <c r="BM29" s="629"/>
      <c r="BN29" s="629"/>
      <c r="BO29" s="629"/>
      <c r="BP29" s="629"/>
      <c r="BQ29" s="629"/>
      <c r="BR29" s="629"/>
      <c r="BS29" s="629"/>
      <c r="BT29" s="629"/>
      <c r="BU29" s="629"/>
      <c r="BV29" s="629"/>
      <c r="BW29" s="629"/>
      <c r="BX29" s="629"/>
      <c r="BY29" s="629"/>
      <c r="BZ29" s="629"/>
      <c r="CA29" s="629"/>
      <c r="CB29" s="629"/>
      <c r="CC29" s="629"/>
      <c r="CD29" s="629"/>
      <c r="CE29" s="629"/>
      <c r="CF29" s="629"/>
      <c r="CG29" s="629"/>
      <c r="CH29" s="629"/>
    </row>
    <row r="30" spans="1:87" ht="18" customHeight="1" x14ac:dyDescent="0.15">
      <c r="A30" s="617" t="s">
        <v>37</v>
      </c>
      <c r="B30" s="618"/>
      <c r="C30" s="635" t="str">
        <f>IF('②応募者名簿(印刷用)'!$L$5="","",'②応募者名簿(印刷用)'!$L$5)</f>
        <v/>
      </c>
      <c r="D30" s="636"/>
      <c r="E30" s="636"/>
      <c r="F30" s="636"/>
      <c r="G30" s="636"/>
      <c r="H30" s="636"/>
      <c r="I30" s="636"/>
      <c r="J30" s="636"/>
      <c r="K30" s="636"/>
      <c r="L30" s="636"/>
      <c r="M30" s="637"/>
      <c r="N30" s="619" t="s">
        <v>36</v>
      </c>
      <c r="O30" s="620"/>
      <c r="P30" s="639" t="s">
        <v>34</v>
      </c>
      <c r="Q30" s="640"/>
      <c r="R30" s="640"/>
      <c r="S30" s="640"/>
      <c r="T30" s="640"/>
      <c r="U30" s="640"/>
      <c r="V30" s="640"/>
      <c r="W30" s="640"/>
      <c r="X30" s="640"/>
      <c r="Y30" s="640"/>
      <c r="Z30" s="640"/>
      <c r="AA30" s="640"/>
      <c r="AB30" s="640"/>
      <c r="AC30" s="640"/>
      <c r="AD30" s="640"/>
      <c r="AE30" s="640"/>
      <c r="AF30" s="640"/>
      <c r="AG30" s="640"/>
      <c r="AH30" s="640"/>
      <c r="AI30" s="640"/>
      <c r="AJ30" s="640"/>
      <c r="AK30" s="640"/>
      <c r="AL30" s="640"/>
      <c r="AM30" s="640"/>
      <c r="AN30" s="640"/>
      <c r="AO30" s="640"/>
      <c r="AP30" s="641"/>
      <c r="AQ30" s="144"/>
      <c r="AR30" s="151"/>
      <c r="AS30" s="617" t="s">
        <v>37</v>
      </c>
      <c r="AT30" s="618"/>
      <c r="AU30" s="635" t="str">
        <f>IF('②応募者名簿(印刷用)'!$L$6="","",'②応募者名簿(印刷用)'!$L$6)</f>
        <v/>
      </c>
      <c r="AV30" s="636"/>
      <c r="AW30" s="636"/>
      <c r="AX30" s="636"/>
      <c r="AY30" s="636"/>
      <c r="AZ30" s="636"/>
      <c r="BA30" s="636"/>
      <c r="BB30" s="636"/>
      <c r="BC30" s="636"/>
      <c r="BD30" s="636"/>
      <c r="BE30" s="637"/>
      <c r="BF30" s="619" t="s">
        <v>36</v>
      </c>
      <c r="BG30" s="620"/>
      <c r="BH30" s="639" t="str">
        <f>""&amp;①入力シート!AD26</f>
        <v/>
      </c>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1"/>
    </row>
    <row r="31" spans="1:87" ht="18" customHeight="1" x14ac:dyDescent="0.15">
      <c r="A31" s="619"/>
      <c r="B31" s="620"/>
      <c r="C31" s="630"/>
      <c r="D31" s="631"/>
      <c r="E31" s="631"/>
      <c r="F31" s="631"/>
      <c r="G31" s="631"/>
      <c r="H31" s="631"/>
      <c r="I31" s="631"/>
      <c r="J31" s="631"/>
      <c r="K31" s="631"/>
      <c r="L31" s="631"/>
      <c r="M31" s="638"/>
      <c r="N31" s="619"/>
      <c r="O31" s="620"/>
      <c r="P31" s="642" t="str">
        <f>IF('②応募者名簿(印刷用)'!$P$5="","",'②応募者名簿(印刷用)'!$P$5)</f>
        <v xml:space="preserve"> </v>
      </c>
      <c r="Q31" s="642"/>
      <c r="R31" s="642"/>
      <c r="S31" s="642"/>
      <c r="T31" s="642"/>
      <c r="U31" s="642"/>
      <c r="V31" s="642"/>
      <c r="W31" s="642"/>
      <c r="X31" s="642"/>
      <c r="Y31" s="642"/>
      <c r="Z31" s="642"/>
      <c r="AA31" s="642"/>
      <c r="AB31" s="642"/>
      <c r="AC31" s="642"/>
      <c r="AD31" s="642"/>
      <c r="AE31" s="642"/>
      <c r="AF31" s="642"/>
      <c r="AG31" s="642"/>
      <c r="AH31" s="642"/>
      <c r="AI31" s="642"/>
      <c r="AJ31" s="642"/>
      <c r="AK31" s="642"/>
      <c r="AL31" s="642"/>
      <c r="AM31" s="642"/>
      <c r="AN31" s="642"/>
      <c r="AO31" s="642"/>
      <c r="AP31" s="642"/>
      <c r="AQ31" s="144"/>
      <c r="AR31" s="151"/>
      <c r="AS31" s="619"/>
      <c r="AT31" s="620"/>
      <c r="AU31" s="630"/>
      <c r="AV31" s="631"/>
      <c r="AW31" s="631"/>
      <c r="AX31" s="631"/>
      <c r="AY31" s="631"/>
      <c r="AZ31" s="631"/>
      <c r="BA31" s="631"/>
      <c r="BB31" s="631"/>
      <c r="BC31" s="631"/>
      <c r="BD31" s="631"/>
      <c r="BE31" s="638"/>
      <c r="BF31" s="619"/>
      <c r="BG31" s="620"/>
      <c r="BH31" s="642" t="str">
        <f>IF('②応募者名簿(印刷用)'!$P$6="","",'②応募者名簿(印刷用)'!$P$6)</f>
        <v xml:space="preserve"> </v>
      </c>
      <c r="BI31" s="642"/>
      <c r="BJ31" s="642"/>
      <c r="BK31" s="642"/>
      <c r="BL31" s="642"/>
      <c r="BM31" s="642"/>
      <c r="BN31" s="642"/>
      <c r="BO31" s="642"/>
      <c r="BP31" s="642"/>
      <c r="BQ31" s="642"/>
      <c r="BR31" s="642"/>
      <c r="BS31" s="642"/>
      <c r="BT31" s="642"/>
      <c r="BU31" s="642"/>
      <c r="BV31" s="642"/>
      <c r="BW31" s="642"/>
      <c r="BX31" s="642"/>
      <c r="BY31" s="642"/>
      <c r="BZ31" s="642"/>
      <c r="CA31" s="642"/>
      <c r="CB31" s="642"/>
      <c r="CC31" s="642"/>
      <c r="CD31" s="642"/>
      <c r="CE31" s="642"/>
      <c r="CF31" s="642"/>
      <c r="CG31" s="642"/>
      <c r="CH31" s="642"/>
    </row>
    <row r="32" spans="1:87" ht="18" customHeight="1" x14ac:dyDescent="0.15">
      <c r="A32" s="619"/>
      <c r="B32" s="620"/>
      <c r="C32" s="630"/>
      <c r="D32" s="631"/>
      <c r="E32" s="631"/>
      <c r="F32" s="631"/>
      <c r="G32" s="631"/>
      <c r="H32" s="631"/>
      <c r="I32" s="631"/>
      <c r="J32" s="631"/>
      <c r="K32" s="631"/>
      <c r="L32" s="631"/>
      <c r="M32" s="638"/>
      <c r="N32" s="621"/>
      <c r="O32" s="622"/>
      <c r="P32" s="643"/>
      <c r="Q32" s="643"/>
      <c r="R32" s="643"/>
      <c r="S32" s="643"/>
      <c r="T32" s="643"/>
      <c r="U32" s="643"/>
      <c r="V32" s="643"/>
      <c r="W32" s="643"/>
      <c r="X32" s="643"/>
      <c r="Y32" s="643"/>
      <c r="Z32" s="643"/>
      <c r="AA32" s="643"/>
      <c r="AB32" s="643"/>
      <c r="AC32" s="643"/>
      <c r="AD32" s="643"/>
      <c r="AE32" s="643"/>
      <c r="AF32" s="643"/>
      <c r="AG32" s="643"/>
      <c r="AH32" s="643"/>
      <c r="AI32" s="643"/>
      <c r="AJ32" s="643"/>
      <c r="AK32" s="643"/>
      <c r="AL32" s="643"/>
      <c r="AM32" s="643"/>
      <c r="AN32" s="643"/>
      <c r="AO32" s="643"/>
      <c r="AP32" s="643"/>
      <c r="AQ32" s="144"/>
      <c r="AR32" s="151"/>
      <c r="AS32" s="619"/>
      <c r="AT32" s="620"/>
      <c r="AU32" s="630"/>
      <c r="AV32" s="631"/>
      <c r="AW32" s="631"/>
      <c r="AX32" s="631"/>
      <c r="AY32" s="631"/>
      <c r="AZ32" s="631"/>
      <c r="BA32" s="631"/>
      <c r="BB32" s="631"/>
      <c r="BC32" s="631"/>
      <c r="BD32" s="631"/>
      <c r="BE32" s="638"/>
      <c r="BF32" s="621"/>
      <c r="BG32" s="622"/>
      <c r="BH32" s="643"/>
      <c r="BI32" s="643"/>
      <c r="BJ32" s="643"/>
      <c r="BK32" s="643"/>
      <c r="BL32" s="643"/>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row>
    <row r="33" spans="1:86" ht="18" customHeight="1" x14ac:dyDescent="0.15">
      <c r="A33" s="634" t="s">
        <v>23</v>
      </c>
      <c r="B33" s="634"/>
      <c r="C33" s="633" t="str">
        <f>""&amp;①入力シート!AD26</f>
        <v/>
      </c>
      <c r="D33" s="633"/>
      <c r="E33" s="633"/>
      <c r="F33" s="633"/>
      <c r="G33" s="633"/>
      <c r="H33" s="633"/>
      <c r="I33" s="633"/>
      <c r="J33" s="633"/>
      <c r="K33" s="633"/>
      <c r="L33" s="633"/>
      <c r="M33" s="633"/>
      <c r="N33" s="644" t="s">
        <v>77</v>
      </c>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c r="AO33" s="558"/>
      <c r="AP33" s="559"/>
      <c r="AR33" s="47"/>
      <c r="AS33" s="634" t="s">
        <v>23</v>
      </c>
      <c r="AT33" s="634"/>
      <c r="AU33" s="633" t="str">
        <f>""&amp;①入力シート!AD27</f>
        <v/>
      </c>
      <c r="AV33" s="633"/>
      <c r="AW33" s="633"/>
      <c r="AX33" s="633"/>
      <c r="AY33" s="633"/>
      <c r="AZ33" s="633"/>
      <c r="BA33" s="633"/>
      <c r="BB33" s="633"/>
      <c r="BC33" s="633"/>
      <c r="BD33" s="633"/>
      <c r="BE33" s="633"/>
      <c r="BF33" s="644" t="s">
        <v>77</v>
      </c>
      <c r="BG33" s="558"/>
      <c r="BH33" s="558"/>
      <c r="BI33" s="558"/>
      <c r="BJ33" s="558"/>
      <c r="BK33" s="558"/>
      <c r="BL33" s="558"/>
      <c r="BM33" s="558"/>
      <c r="BN33" s="558"/>
      <c r="BO33" s="558"/>
      <c r="BP33" s="558"/>
      <c r="BQ33" s="558"/>
      <c r="BR33" s="558"/>
      <c r="BS33" s="558"/>
      <c r="BT33" s="558"/>
      <c r="BU33" s="558"/>
      <c r="BV33" s="558"/>
      <c r="BW33" s="558"/>
      <c r="BX33" s="558"/>
      <c r="BY33" s="558"/>
      <c r="BZ33" s="558"/>
      <c r="CA33" s="558"/>
      <c r="CB33" s="558"/>
      <c r="CC33" s="558"/>
      <c r="CD33" s="558"/>
      <c r="CE33" s="558"/>
      <c r="CF33" s="558"/>
      <c r="CG33" s="558"/>
      <c r="CH33" s="559"/>
    </row>
    <row r="34" spans="1:86" ht="18" customHeight="1" x14ac:dyDescent="0.15">
      <c r="A34" s="634"/>
      <c r="B34" s="634"/>
      <c r="C34" s="633"/>
      <c r="D34" s="633"/>
      <c r="E34" s="633"/>
      <c r="F34" s="633"/>
      <c r="G34" s="633"/>
      <c r="H34" s="633"/>
      <c r="I34" s="633"/>
      <c r="J34" s="633"/>
      <c r="K34" s="633"/>
      <c r="L34" s="633"/>
      <c r="M34" s="633"/>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2"/>
      <c r="AR34" s="47"/>
      <c r="AS34" s="634"/>
      <c r="AT34" s="634"/>
      <c r="AU34" s="633"/>
      <c r="AV34" s="633"/>
      <c r="AW34" s="633"/>
      <c r="AX34" s="633"/>
      <c r="AY34" s="633"/>
      <c r="AZ34" s="633"/>
      <c r="BA34" s="633"/>
      <c r="BB34" s="633"/>
      <c r="BC34" s="633"/>
      <c r="BD34" s="633"/>
      <c r="BE34" s="633"/>
      <c r="BF34" s="561"/>
      <c r="BG34" s="561"/>
      <c r="BH34" s="561"/>
      <c r="BI34" s="561"/>
      <c r="BJ34" s="561"/>
      <c r="BK34" s="561"/>
      <c r="BL34" s="561"/>
      <c r="BM34" s="561"/>
      <c r="BN34" s="561"/>
      <c r="BO34" s="561"/>
      <c r="BP34" s="561"/>
      <c r="BQ34" s="561"/>
      <c r="BR34" s="561"/>
      <c r="BS34" s="561"/>
      <c r="BT34" s="561"/>
      <c r="BU34" s="561"/>
      <c r="BV34" s="561"/>
      <c r="BW34" s="561"/>
      <c r="BX34" s="561"/>
      <c r="BY34" s="561"/>
      <c r="BZ34" s="561"/>
      <c r="CA34" s="561"/>
      <c r="CB34" s="561"/>
      <c r="CC34" s="561"/>
      <c r="CD34" s="561"/>
      <c r="CE34" s="561"/>
      <c r="CF34" s="561"/>
      <c r="CG34" s="561"/>
      <c r="CH34" s="562"/>
    </row>
    <row r="35" spans="1:86" ht="17.100000000000001" customHeight="1" x14ac:dyDescent="0.15">
      <c r="A35" s="645" t="s">
        <v>64</v>
      </c>
      <c r="B35" s="646"/>
      <c r="C35" s="646"/>
      <c r="D35" s="646"/>
      <c r="E35" s="646"/>
      <c r="F35" s="646"/>
      <c r="G35" s="646"/>
      <c r="H35" s="646"/>
      <c r="I35" s="646"/>
      <c r="J35" s="646"/>
      <c r="K35" s="646"/>
      <c r="L35" s="646"/>
      <c r="M35" s="647"/>
      <c r="N35" s="628" t="s">
        <v>22</v>
      </c>
      <c r="O35" s="628"/>
      <c r="P35" s="648" t="s">
        <v>17</v>
      </c>
      <c r="Q35" s="649"/>
      <c r="R35" s="650" t="str">
        <f>IF('②応募者名簿(印刷用)'!$BX$40="","",'②応募者名簿(印刷用)'!$BX$40)</f>
        <v>-</v>
      </c>
      <c r="S35" s="650"/>
      <c r="T35" s="650"/>
      <c r="U35" s="650"/>
      <c r="V35" s="650"/>
      <c r="W35" s="650"/>
      <c r="X35" s="650"/>
      <c r="Y35" s="650"/>
      <c r="Z35" s="650"/>
      <c r="AA35" s="650"/>
      <c r="AB35" s="650"/>
      <c r="AC35" s="650"/>
      <c r="AD35" s="650"/>
      <c r="AE35" s="650"/>
      <c r="AF35" s="650"/>
      <c r="AG35" s="650"/>
      <c r="AH35" s="650"/>
      <c r="AI35" s="650"/>
      <c r="AJ35" s="650"/>
      <c r="AK35" s="650"/>
      <c r="AL35" s="650"/>
      <c r="AM35" s="650"/>
      <c r="AN35" s="650"/>
      <c r="AO35" s="650"/>
      <c r="AP35" s="651"/>
      <c r="AQ35" s="144"/>
      <c r="AR35" s="151"/>
      <c r="AS35" s="614" t="s">
        <v>64</v>
      </c>
      <c r="AT35" s="615"/>
      <c r="AU35" s="615"/>
      <c r="AV35" s="615"/>
      <c r="AW35" s="615"/>
      <c r="AX35" s="615"/>
      <c r="AY35" s="615"/>
      <c r="AZ35" s="615"/>
      <c r="BA35" s="615"/>
      <c r="BB35" s="615"/>
      <c r="BC35" s="615"/>
      <c r="BD35" s="615"/>
      <c r="BE35" s="616"/>
      <c r="BF35" s="628" t="s">
        <v>22</v>
      </c>
      <c r="BG35" s="628"/>
      <c r="BH35" s="648" t="s">
        <v>17</v>
      </c>
      <c r="BI35" s="649"/>
      <c r="BJ35" s="650" t="str">
        <f>IF('②応募者名簿(印刷用)'!$BX$40="","",'②応募者名簿(印刷用)'!$BX$40)</f>
        <v>-</v>
      </c>
      <c r="BK35" s="650"/>
      <c r="BL35" s="650"/>
      <c r="BM35" s="650"/>
      <c r="BN35" s="650"/>
      <c r="BO35" s="650"/>
      <c r="BP35" s="650"/>
      <c r="BQ35" s="650"/>
      <c r="BR35" s="650"/>
      <c r="BS35" s="650"/>
      <c r="BT35" s="650"/>
      <c r="BU35" s="650"/>
      <c r="BV35" s="650"/>
      <c r="BW35" s="650"/>
      <c r="BX35" s="650"/>
      <c r="BY35" s="650"/>
      <c r="BZ35" s="650"/>
      <c r="CA35" s="650"/>
      <c r="CB35" s="650"/>
      <c r="CC35" s="650"/>
      <c r="CD35" s="650"/>
      <c r="CE35" s="650"/>
      <c r="CF35" s="650"/>
      <c r="CG35" s="650"/>
      <c r="CH35" s="651"/>
    </row>
    <row r="36" spans="1:86" ht="17.100000000000001" customHeight="1" x14ac:dyDescent="0.15">
      <c r="A36" s="612" t="str">
        <f>'②応募者名簿(印刷用)'!$A$36</f>
        <v/>
      </c>
      <c r="B36" s="613"/>
      <c r="C36" s="613"/>
      <c r="D36" s="613"/>
      <c r="E36" s="613"/>
      <c r="F36" s="613"/>
      <c r="G36" s="613"/>
      <c r="H36" s="613"/>
      <c r="I36" s="145"/>
      <c r="J36" s="145"/>
      <c r="K36" s="145"/>
      <c r="L36" s="145"/>
      <c r="M36" s="146"/>
      <c r="N36" s="628"/>
      <c r="O36" s="628"/>
      <c r="P36" s="655" t="str">
        <f>IF('②応募者名簿(印刷用)'!$BV$42="","",'②応募者名簿(印刷用)'!$BV$42)</f>
        <v xml:space="preserve"> </v>
      </c>
      <c r="Q36" s="656"/>
      <c r="R36" s="656"/>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7"/>
      <c r="AQ36" s="144"/>
      <c r="AR36" s="151"/>
      <c r="AS36" s="612" t="str">
        <f>'②応募者名簿(印刷用)'!$A$36</f>
        <v/>
      </c>
      <c r="AT36" s="613"/>
      <c r="AU36" s="613"/>
      <c r="AV36" s="613"/>
      <c r="AW36" s="613"/>
      <c r="AX36" s="613"/>
      <c r="AY36" s="613"/>
      <c r="AZ36" s="613"/>
      <c r="BA36" s="145"/>
      <c r="BB36" s="145"/>
      <c r="BC36" s="145"/>
      <c r="BD36" s="145"/>
      <c r="BE36" s="146"/>
      <c r="BF36" s="628"/>
      <c r="BG36" s="628"/>
      <c r="BH36" s="655" t="str">
        <f>IF('②応募者名簿(印刷用)'!$BV$42="","",'②応募者名簿(印刷用)'!$BV$42)</f>
        <v xml:space="preserve"> </v>
      </c>
      <c r="BI36" s="656"/>
      <c r="BJ36" s="656"/>
      <c r="BK36" s="656"/>
      <c r="BL36" s="656"/>
      <c r="BM36" s="656"/>
      <c r="BN36" s="656"/>
      <c r="BO36" s="656"/>
      <c r="BP36" s="656"/>
      <c r="BQ36" s="656"/>
      <c r="BR36" s="656"/>
      <c r="BS36" s="656"/>
      <c r="BT36" s="656"/>
      <c r="BU36" s="656"/>
      <c r="BV36" s="656"/>
      <c r="BW36" s="656"/>
      <c r="BX36" s="656"/>
      <c r="BY36" s="656"/>
      <c r="BZ36" s="656"/>
      <c r="CA36" s="656"/>
      <c r="CB36" s="656"/>
      <c r="CC36" s="656"/>
      <c r="CD36" s="656"/>
      <c r="CE36" s="656"/>
      <c r="CF36" s="656"/>
      <c r="CG36" s="656"/>
      <c r="CH36" s="657"/>
    </row>
    <row r="37" spans="1:86" ht="17.100000000000001" customHeight="1" x14ac:dyDescent="0.15">
      <c r="A37" s="612"/>
      <c r="B37" s="613"/>
      <c r="C37" s="613"/>
      <c r="D37" s="613"/>
      <c r="E37" s="613"/>
      <c r="F37" s="613"/>
      <c r="G37" s="613"/>
      <c r="H37" s="613"/>
      <c r="I37" s="145"/>
      <c r="J37" s="145"/>
      <c r="K37" s="145"/>
      <c r="L37" s="145"/>
      <c r="M37" s="146"/>
      <c r="N37" s="628"/>
      <c r="O37" s="628"/>
      <c r="P37" s="655" t="str">
        <f>IF('②応募者名簿(印刷用)'!$BV$43="","",'②応募者名簿(印刷用)'!$BV$43)</f>
        <v xml:space="preserve"> </v>
      </c>
      <c r="Q37" s="656"/>
      <c r="R37" s="656"/>
      <c r="S37" s="656"/>
      <c r="T37" s="656"/>
      <c r="U37" s="656"/>
      <c r="V37" s="656"/>
      <c r="W37" s="656"/>
      <c r="X37" s="656"/>
      <c r="Y37" s="656"/>
      <c r="Z37" s="656"/>
      <c r="AA37" s="656"/>
      <c r="AB37" s="656"/>
      <c r="AC37" s="656"/>
      <c r="AD37" s="656"/>
      <c r="AE37" s="656"/>
      <c r="AF37" s="656"/>
      <c r="AG37" s="656"/>
      <c r="AH37" s="656"/>
      <c r="AI37" s="656"/>
      <c r="AJ37" s="656"/>
      <c r="AK37" s="656"/>
      <c r="AL37" s="656"/>
      <c r="AM37" s="656"/>
      <c r="AN37" s="656"/>
      <c r="AO37" s="656"/>
      <c r="AP37" s="657"/>
      <c r="AQ37" s="144"/>
      <c r="AR37" s="151"/>
      <c r="AS37" s="612"/>
      <c r="AT37" s="613"/>
      <c r="AU37" s="613"/>
      <c r="AV37" s="613"/>
      <c r="AW37" s="613"/>
      <c r="AX37" s="613"/>
      <c r="AY37" s="613"/>
      <c r="AZ37" s="613"/>
      <c r="BA37" s="145"/>
      <c r="BB37" s="145"/>
      <c r="BC37" s="145"/>
      <c r="BD37" s="145"/>
      <c r="BE37" s="146"/>
      <c r="BF37" s="628"/>
      <c r="BG37" s="628"/>
      <c r="BH37" s="655" t="str">
        <f>IF('②応募者名簿(印刷用)'!$BV$43="","",'②応募者名簿(印刷用)'!$BV$43)</f>
        <v xml:space="preserve"> </v>
      </c>
      <c r="BI37" s="656"/>
      <c r="BJ37" s="656"/>
      <c r="BK37" s="656"/>
      <c r="BL37" s="656"/>
      <c r="BM37" s="656"/>
      <c r="BN37" s="656"/>
      <c r="BO37" s="656"/>
      <c r="BP37" s="656"/>
      <c r="BQ37" s="656"/>
      <c r="BR37" s="656"/>
      <c r="BS37" s="656"/>
      <c r="BT37" s="656"/>
      <c r="BU37" s="656"/>
      <c r="BV37" s="656"/>
      <c r="BW37" s="656"/>
      <c r="BX37" s="656"/>
      <c r="BY37" s="656"/>
      <c r="BZ37" s="656"/>
      <c r="CA37" s="656"/>
      <c r="CB37" s="656"/>
      <c r="CC37" s="656"/>
      <c r="CD37" s="656"/>
      <c r="CE37" s="656"/>
      <c r="CF37" s="656"/>
      <c r="CG37" s="656"/>
      <c r="CH37" s="657"/>
    </row>
    <row r="38" spans="1:86" ht="17.100000000000001" customHeight="1" x14ac:dyDescent="0.15">
      <c r="A38" s="612"/>
      <c r="B38" s="613"/>
      <c r="C38" s="613"/>
      <c r="D38" s="613"/>
      <c r="E38" s="613"/>
      <c r="F38" s="613"/>
      <c r="G38" s="613"/>
      <c r="H38" s="613"/>
      <c r="I38" s="145"/>
      <c r="J38" s="145"/>
      <c r="K38" s="145"/>
      <c r="L38" s="145"/>
      <c r="M38" s="146"/>
      <c r="N38" s="628"/>
      <c r="O38" s="628"/>
      <c r="P38" s="658" t="str">
        <f>IF('②応募者名簿(印刷用)'!$BV$44="","",'②応募者名簿(印刷用)'!$BV$44)</f>
        <v xml:space="preserve"> </v>
      </c>
      <c r="Q38" s="659"/>
      <c r="R38" s="659"/>
      <c r="S38" s="659"/>
      <c r="T38" s="659"/>
      <c r="U38" s="659"/>
      <c r="V38" s="659"/>
      <c r="W38" s="659"/>
      <c r="X38" s="659"/>
      <c r="Y38" s="659"/>
      <c r="Z38" s="659"/>
      <c r="AA38" s="659"/>
      <c r="AB38" s="659"/>
      <c r="AC38" s="659"/>
      <c r="AD38" s="659"/>
      <c r="AE38" s="659"/>
      <c r="AF38" s="659"/>
      <c r="AG38" s="659"/>
      <c r="AH38" s="659"/>
      <c r="AI38" s="659"/>
      <c r="AJ38" s="659"/>
      <c r="AK38" s="659"/>
      <c r="AL38" s="659"/>
      <c r="AM38" s="659"/>
      <c r="AN38" s="659"/>
      <c r="AO38" s="659"/>
      <c r="AP38" s="660"/>
      <c r="AQ38" s="144"/>
      <c r="AR38" s="151"/>
      <c r="AS38" s="612"/>
      <c r="AT38" s="613"/>
      <c r="AU38" s="613"/>
      <c r="AV38" s="613"/>
      <c r="AW38" s="613"/>
      <c r="AX38" s="613"/>
      <c r="AY38" s="613"/>
      <c r="AZ38" s="613"/>
      <c r="BA38" s="145"/>
      <c r="BB38" s="145"/>
      <c r="BC38" s="145"/>
      <c r="BD38" s="145"/>
      <c r="BE38" s="146"/>
      <c r="BF38" s="628"/>
      <c r="BG38" s="628"/>
      <c r="BH38" s="658" t="str">
        <f>IF('②応募者名簿(印刷用)'!$BV$44="","",'②応募者名簿(印刷用)'!$BV$44)</f>
        <v xml:space="preserve"> </v>
      </c>
      <c r="BI38" s="659"/>
      <c r="BJ38" s="659"/>
      <c r="BK38" s="659"/>
      <c r="BL38" s="659"/>
      <c r="BM38" s="659"/>
      <c r="BN38" s="659"/>
      <c r="BO38" s="659"/>
      <c r="BP38" s="659"/>
      <c r="BQ38" s="659"/>
      <c r="BR38" s="659"/>
      <c r="BS38" s="659"/>
      <c r="BT38" s="659"/>
      <c r="BU38" s="659"/>
      <c r="BV38" s="659"/>
      <c r="BW38" s="659"/>
      <c r="BX38" s="659"/>
      <c r="BY38" s="659"/>
      <c r="BZ38" s="659"/>
      <c r="CA38" s="659"/>
      <c r="CB38" s="659"/>
      <c r="CC38" s="659"/>
      <c r="CD38" s="659"/>
      <c r="CE38" s="659"/>
      <c r="CF38" s="659"/>
      <c r="CG38" s="659"/>
      <c r="CH38" s="660"/>
    </row>
    <row r="39" spans="1:86" ht="17.100000000000001" customHeight="1" x14ac:dyDescent="0.15">
      <c r="A39" s="612"/>
      <c r="B39" s="613"/>
      <c r="C39" s="613"/>
      <c r="D39" s="613"/>
      <c r="E39" s="613"/>
      <c r="F39" s="613"/>
      <c r="G39" s="613"/>
      <c r="H39" s="613"/>
      <c r="I39" s="145"/>
      <c r="J39" s="145"/>
      <c r="K39" s="145"/>
      <c r="L39" s="145"/>
      <c r="M39" s="146"/>
      <c r="N39" s="617" t="s">
        <v>33</v>
      </c>
      <c r="O39" s="618"/>
      <c r="P39" s="626" t="s">
        <v>24</v>
      </c>
      <c r="Q39" s="627"/>
      <c r="R39" s="627"/>
      <c r="S39" s="627"/>
      <c r="T39" s="627" t="str">
        <f>""&amp;①入力シート!$D$21</f>
        <v/>
      </c>
      <c r="U39" s="627"/>
      <c r="V39" s="627"/>
      <c r="W39" s="627"/>
      <c r="X39" s="627"/>
      <c r="Y39" s="627"/>
      <c r="Z39" s="627"/>
      <c r="AA39" s="627"/>
      <c r="AB39" s="627"/>
      <c r="AC39" s="627"/>
      <c r="AD39" s="627"/>
      <c r="AE39" s="627"/>
      <c r="AF39" s="627"/>
      <c r="AG39" s="627"/>
      <c r="AH39" s="627"/>
      <c r="AI39" s="627"/>
      <c r="AJ39" s="627"/>
      <c r="AK39" s="627"/>
      <c r="AL39" s="627"/>
      <c r="AM39" s="627"/>
      <c r="AN39" s="627"/>
      <c r="AO39" s="627"/>
      <c r="AP39" s="632"/>
      <c r="AQ39" s="144"/>
      <c r="AR39" s="151"/>
      <c r="AS39" s="612"/>
      <c r="AT39" s="613"/>
      <c r="AU39" s="613"/>
      <c r="AV39" s="613"/>
      <c r="AW39" s="613"/>
      <c r="AX39" s="613"/>
      <c r="AY39" s="613"/>
      <c r="AZ39" s="613"/>
      <c r="BA39" s="145"/>
      <c r="BB39" s="145"/>
      <c r="BC39" s="145"/>
      <c r="BD39" s="145"/>
      <c r="BE39" s="146"/>
      <c r="BF39" s="617" t="s">
        <v>33</v>
      </c>
      <c r="BG39" s="618"/>
      <c r="BH39" s="626" t="s">
        <v>24</v>
      </c>
      <c r="BI39" s="627"/>
      <c r="BJ39" s="627"/>
      <c r="BK39" s="627"/>
      <c r="BL39" s="627" t="str">
        <f>""&amp;①入力シート!$D$21</f>
        <v/>
      </c>
      <c r="BM39" s="627"/>
      <c r="BN39" s="627"/>
      <c r="BO39" s="627"/>
      <c r="BP39" s="627"/>
      <c r="BQ39" s="627"/>
      <c r="BR39" s="627"/>
      <c r="BS39" s="627"/>
      <c r="BT39" s="627"/>
      <c r="BU39" s="627"/>
      <c r="BV39" s="627"/>
      <c r="BW39" s="627"/>
      <c r="BX39" s="627"/>
      <c r="BY39" s="627"/>
      <c r="BZ39" s="627"/>
      <c r="CA39" s="627"/>
      <c r="CB39" s="627"/>
      <c r="CC39" s="627"/>
      <c r="CD39" s="627"/>
      <c r="CE39" s="627"/>
      <c r="CF39" s="627"/>
      <c r="CG39" s="627"/>
      <c r="CH39" s="632"/>
    </row>
    <row r="40" spans="1:86" ht="17.100000000000001" customHeight="1" x14ac:dyDescent="0.15">
      <c r="A40" s="147"/>
      <c r="B40" s="145"/>
      <c r="C40" s="145"/>
      <c r="D40" s="145"/>
      <c r="E40" s="145"/>
      <c r="F40" s="145"/>
      <c r="G40" s="145"/>
      <c r="H40" s="145"/>
      <c r="I40" s="145"/>
      <c r="J40" s="145"/>
      <c r="K40" s="145"/>
      <c r="L40" s="145"/>
      <c r="M40" s="146"/>
      <c r="N40" s="619"/>
      <c r="O40" s="620"/>
      <c r="P40" s="661" t="str">
        <f>"　"&amp;①入力シート!$D$22</f>
        <v>　</v>
      </c>
      <c r="Q40" s="662"/>
      <c r="R40" s="662"/>
      <c r="S40" s="662"/>
      <c r="T40" s="662"/>
      <c r="U40" s="662"/>
      <c r="V40" s="662"/>
      <c r="W40" s="662"/>
      <c r="X40" s="662"/>
      <c r="Y40" s="662"/>
      <c r="Z40" s="662"/>
      <c r="AA40" s="662"/>
      <c r="AB40" s="662"/>
      <c r="AC40" s="662"/>
      <c r="AD40" s="662"/>
      <c r="AE40" s="662"/>
      <c r="AF40" s="662"/>
      <c r="AG40" s="662"/>
      <c r="AH40" s="662"/>
      <c r="AI40" s="662"/>
      <c r="AJ40" s="662"/>
      <c r="AK40" s="662"/>
      <c r="AL40" s="662"/>
      <c r="AM40" s="662"/>
      <c r="AN40" s="662"/>
      <c r="AO40" s="662"/>
      <c r="AP40" s="663"/>
      <c r="AQ40" s="144"/>
      <c r="AR40" s="151"/>
      <c r="AS40" s="147"/>
      <c r="AT40" s="145"/>
      <c r="AU40" s="145"/>
      <c r="AV40" s="145"/>
      <c r="AW40" s="145"/>
      <c r="AX40" s="145"/>
      <c r="AY40" s="145"/>
      <c r="AZ40" s="145"/>
      <c r="BA40" s="145"/>
      <c r="BB40" s="145"/>
      <c r="BC40" s="145"/>
      <c r="BD40" s="145"/>
      <c r="BE40" s="146"/>
      <c r="BF40" s="619"/>
      <c r="BG40" s="620"/>
      <c r="BH40" s="661" t="str">
        <f>"　"&amp;①入力シート!$D$22</f>
        <v>　</v>
      </c>
      <c r="BI40" s="662"/>
      <c r="BJ40" s="662"/>
      <c r="BK40" s="662"/>
      <c r="BL40" s="662"/>
      <c r="BM40" s="662"/>
      <c r="BN40" s="662"/>
      <c r="BO40" s="662"/>
      <c r="BP40" s="662"/>
      <c r="BQ40" s="662"/>
      <c r="BR40" s="662"/>
      <c r="BS40" s="662"/>
      <c r="BT40" s="662"/>
      <c r="BU40" s="662"/>
      <c r="BV40" s="662"/>
      <c r="BW40" s="662"/>
      <c r="BX40" s="662"/>
      <c r="BY40" s="662"/>
      <c r="BZ40" s="662"/>
      <c r="CA40" s="662"/>
      <c r="CB40" s="662"/>
      <c r="CC40" s="662"/>
      <c r="CD40" s="662"/>
      <c r="CE40" s="662"/>
      <c r="CF40" s="662"/>
      <c r="CG40" s="662"/>
      <c r="CH40" s="663"/>
    </row>
    <row r="41" spans="1:86" ht="17.100000000000001" customHeight="1" x14ac:dyDescent="0.15">
      <c r="A41" s="147"/>
      <c r="B41" s="145"/>
      <c r="C41" s="145"/>
      <c r="D41" s="145"/>
      <c r="E41" s="145"/>
      <c r="F41" s="145"/>
      <c r="G41" s="145"/>
      <c r="H41" s="145"/>
      <c r="I41" s="145"/>
      <c r="J41" s="145"/>
      <c r="K41" s="145"/>
      <c r="L41" s="145"/>
      <c r="M41" s="146"/>
      <c r="N41" s="619"/>
      <c r="O41" s="620"/>
      <c r="P41" s="664" t="str">
        <f>"　"&amp;①入力シート!$D$23</f>
        <v>　</v>
      </c>
      <c r="Q41" s="665"/>
      <c r="R41" s="665"/>
      <c r="S41" s="665"/>
      <c r="T41" s="665"/>
      <c r="U41" s="665"/>
      <c r="V41" s="665"/>
      <c r="W41" s="665"/>
      <c r="X41" s="665"/>
      <c r="Y41" s="665"/>
      <c r="Z41" s="665"/>
      <c r="AA41" s="665"/>
      <c r="AB41" s="665"/>
      <c r="AC41" s="665"/>
      <c r="AD41" s="665"/>
      <c r="AE41" s="665"/>
      <c r="AF41" s="665"/>
      <c r="AG41" s="665"/>
      <c r="AH41" s="665"/>
      <c r="AI41" s="665"/>
      <c r="AJ41" s="665"/>
      <c r="AK41" s="665"/>
      <c r="AL41" s="665"/>
      <c r="AM41" s="665"/>
      <c r="AN41" s="665"/>
      <c r="AO41" s="665"/>
      <c r="AP41" s="666"/>
      <c r="AQ41" s="144"/>
      <c r="AR41" s="151"/>
      <c r="AS41" s="147"/>
      <c r="AT41" s="145"/>
      <c r="AU41" s="145"/>
      <c r="AV41" s="145"/>
      <c r="AW41" s="145"/>
      <c r="AX41" s="145"/>
      <c r="AY41" s="145"/>
      <c r="AZ41" s="145"/>
      <c r="BA41" s="145"/>
      <c r="BB41" s="145"/>
      <c r="BC41" s="145"/>
      <c r="BD41" s="145"/>
      <c r="BE41" s="146"/>
      <c r="BF41" s="619"/>
      <c r="BG41" s="620"/>
      <c r="BH41" s="664" t="str">
        <f>"　"&amp;①入力シート!$D$23</f>
        <v>　</v>
      </c>
      <c r="BI41" s="665"/>
      <c r="BJ41" s="665"/>
      <c r="BK41" s="665"/>
      <c r="BL41" s="665"/>
      <c r="BM41" s="665"/>
      <c r="BN41" s="665"/>
      <c r="BO41" s="665"/>
      <c r="BP41" s="665"/>
      <c r="BQ41" s="665"/>
      <c r="BR41" s="665"/>
      <c r="BS41" s="665"/>
      <c r="BT41" s="665"/>
      <c r="BU41" s="665"/>
      <c r="BV41" s="665"/>
      <c r="BW41" s="665"/>
      <c r="BX41" s="665"/>
      <c r="BY41" s="665"/>
      <c r="BZ41" s="665"/>
      <c r="CA41" s="665"/>
      <c r="CB41" s="665"/>
      <c r="CC41" s="665"/>
      <c r="CD41" s="665"/>
      <c r="CE41" s="665"/>
      <c r="CF41" s="665"/>
      <c r="CG41" s="665"/>
      <c r="CH41" s="666"/>
    </row>
    <row r="42" spans="1:86" ht="17.100000000000001" customHeight="1" x14ac:dyDescent="0.15">
      <c r="A42" s="148"/>
      <c r="B42" s="149"/>
      <c r="C42" s="149"/>
      <c r="D42" s="149"/>
      <c r="E42" s="149"/>
      <c r="F42" s="149"/>
      <c r="G42" s="149"/>
      <c r="H42" s="149"/>
      <c r="I42" s="149"/>
      <c r="J42" s="149"/>
      <c r="K42" s="149"/>
      <c r="L42" s="149"/>
      <c r="M42" s="150"/>
      <c r="N42" s="619"/>
      <c r="O42" s="620"/>
      <c r="P42" s="664"/>
      <c r="Q42" s="665"/>
      <c r="R42" s="665"/>
      <c r="S42" s="665"/>
      <c r="T42" s="665"/>
      <c r="U42" s="665"/>
      <c r="V42" s="665"/>
      <c r="W42" s="665"/>
      <c r="X42" s="665"/>
      <c r="Y42" s="665"/>
      <c r="Z42" s="665"/>
      <c r="AA42" s="665"/>
      <c r="AB42" s="665"/>
      <c r="AC42" s="665"/>
      <c r="AD42" s="665"/>
      <c r="AE42" s="665"/>
      <c r="AF42" s="665"/>
      <c r="AG42" s="665"/>
      <c r="AH42" s="665"/>
      <c r="AI42" s="665"/>
      <c r="AJ42" s="665"/>
      <c r="AK42" s="665"/>
      <c r="AL42" s="665"/>
      <c r="AM42" s="665"/>
      <c r="AN42" s="665"/>
      <c r="AO42" s="665"/>
      <c r="AP42" s="666"/>
      <c r="AQ42" s="144"/>
      <c r="AR42" s="151"/>
      <c r="AS42" s="148"/>
      <c r="AT42" s="149"/>
      <c r="AU42" s="149"/>
      <c r="AV42" s="149"/>
      <c r="AW42" s="149"/>
      <c r="AX42" s="149"/>
      <c r="AY42" s="149"/>
      <c r="AZ42" s="149"/>
      <c r="BA42" s="149"/>
      <c r="BB42" s="149"/>
      <c r="BC42" s="149"/>
      <c r="BD42" s="149"/>
      <c r="BE42" s="150"/>
      <c r="BF42" s="619"/>
      <c r="BG42" s="620"/>
      <c r="BH42" s="664"/>
      <c r="BI42" s="665"/>
      <c r="BJ42" s="665"/>
      <c r="BK42" s="665"/>
      <c r="BL42" s="665"/>
      <c r="BM42" s="665"/>
      <c r="BN42" s="665"/>
      <c r="BO42" s="665"/>
      <c r="BP42" s="665"/>
      <c r="BQ42" s="665"/>
      <c r="BR42" s="665"/>
      <c r="BS42" s="665"/>
      <c r="BT42" s="665"/>
      <c r="BU42" s="665"/>
      <c r="BV42" s="665"/>
      <c r="BW42" s="665"/>
      <c r="BX42" s="665"/>
      <c r="BY42" s="665"/>
      <c r="BZ42" s="665"/>
      <c r="CA42" s="665"/>
      <c r="CB42" s="665"/>
      <c r="CC42" s="665"/>
      <c r="CD42" s="665"/>
      <c r="CE42" s="665"/>
      <c r="CF42" s="665"/>
      <c r="CG42" s="665"/>
      <c r="CH42" s="666"/>
    </row>
    <row r="43" spans="1:86" ht="18" customHeight="1" x14ac:dyDescent="0.15">
      <c r="A43" s="617" t="s">
        <v>38</v>
      </c>
      <c r="B43" s="618"/>
      <c r="C43" s="626" t="s">
        <v>32</v>
      </c>
      <c r="D43" s="627"/>
      <c r="E43" s="627"/>
      <c r="F43" s="627"/>
      <c r="G43" s="627"/>
      <c r="H43" s="627"/>
      <c r="I43" s="627"/>
      <c r="J43" s="627"/>
      <c r="K43" s="627"/>
      <c r="L43" s="627"/>
      <c r="M43" s="627"/>
      <c r="N43" s="628" t="s">
        <v>35</v>
      </c>
      <c r="O43" s="628"/>
      <c r="P43" s="629" t="str">
        <f>""&amp;①入力シート!AC28</f>
        <v/>
      </c>
      <c r="Q43" s="629"/>
      <c r="R43" s="629"/>
      <c r="S43" s="629"/>
      <c r="T43" s="629"/>
      <c r="U43" s="629"/>
      <c r="V43" s="629"/>
      <c r="W43" s="629"/>
      <c r="X43" s="629"/>
      <c r="Y43" s="629"/>
      <c r="Z43" s="629"/>
      <c r="AA43" s="629"/>
      <c r="AB43" s="629"/>
      <c r="AC43" s="629"/>
      <c r="AD43" s="629"/>
      <c r="AE43" s="629"/>
      <c r="AF43" s="629"/>
      <c r="AG43" s="629"/>
      <c r="AH43" s="629"/>
      <c r="AI43" s="629"/>
      <c r="AJ43" s="629"/>
      <c r="AK43" s="629"/>
      <c r="AL43" s="629"/>
      <c r="AM43" s="629"/>
      <c r="AN43" s="629"/>
      <c r="AO43" s="629"/>
      <c r="AP43" s="629"/>
      <c r="AQ43" s="144"/>
      <c r="AR43" s="151"/>
      <c r="AS43" s="617" t="s">
        <v>38</v>
      </c>
      <c r="AT43" s="618"/>
      <c r="AU43" s="626" t="s">
        <v>32</v>
      </c>
      <c r="AV43" s="627"/>
      <c r="AW43" s="627"/>
      <c r="AX43" s="627"/>
      <c r="AY43" s="627"/>
      <c r="AZ43" s="627"/>
      <c r="BA43" s="627"/>
      <c r="BB43" s="627"/>
      <c r="BC43" s="627"/>
      <c r="BD43" s="627"/>
      <c r="BE43" s="627"/>
      <c r="BF43" s="628" t="s">
        <v>35</v>
      </c>
      <c r="BG43" s="628"/>
      <c r="BH43" s="629" t="str">
        <f>""&amp;①入力シート!AC29</f>
        <v/>
      </c>
      <c r="BI43" s="629"/>
      <c r="BJ43" s="629"/>
      <c r="BK43" s="629"/>
      <c r="BL43" s="629"/>
      <c r="BM43" s="629"/>
      <c r="BN43" s="629"/>
      <c r="BO43" s="629"/>
      <c r="BP43" s="629"/>
      <c r="BQ43" s="629"/>
      <c r="BR43" s="629"/>
      <c r="BS43" s="629"/>
      <c r="BT43" s="629"/>
      <c r="BU43" s="629"/>
      <c r="BV43" s="629"/>
      <c r="BW43" s="629"/>
      <c r="BX43" s="629"/>
      <c r="BY43" s="629"/>
      <c r="BZ43" s="629"/>
      <c r="CA43" s="629"/>
      <c r="CB43" s="629"/>
      <c r="CC43" s="629"/>
      <c r="CD43" s="629"/>
      <c r="CE43" s="629"/>
      <c r="CF43" s="629"/>
      <c r="CG43" s="629"/>
      <c r="CH43" s="629"/>
    </row>
    <row r="44" spans="1:86" ht="18" customHeight="1" x14ac:dyDescent="0.15">
      <c r="A44" s="619"/>
      <c r="B44" s="620"/>
      <c r="C44" s="630">
        <f>'②応募者名簿(印刷用)'!$A7</f>
        <v>5</v>
      </c>
      <c r="D44" s="631"/>
      <c r="E44" s="631"/>
      <c r="F44" s="631"/>
      <c r="G44" s="631"/>
      <c r="H44" s="631"/>
      <c r="I44" s="631"/>
      <c r="J44" s="631"/>
      <c r="K44" s="631"/>
      <c r="L44" s="631"/>
      <c r="M44" s="631"/>
      <c r="N44" s="628"/>
      <c r="O44" s="628"/>
      <c r="P44" s="629"/>
      <c r="Q44" s="629"/>
      <c r="R44" s="629"/>
      <c r="S44" s="629"/>
      <c r="T44" s="629"/>
      <c r="U44" s="629"/>
      <c r="V44" s="629"/>
      <c r="W44" s="629"/>
      <c r="X44" s="629"/>
      <c r="Y44" s="629"/>
      <c r="Z44" s="629"/>
      <c r="AA44" s="629"/>
      <c r="AB44" s="629"/>
      <c r="AC44" s="629"/>
      <c r="AD44" s="629"/>
      <c r="AE44" s="629"/>
      <c r="AF44" s="629"/>
      <c r="AG44" s="629"/>
      <c r="AH44" s="629"/>
      <c r="AI44" s="629"/>
      <c r="AJ44" s="629"/>
      <c r="AK44" s="629"/>
      <c r="AL44" s="629"/>
      <c r="AM44" s="629"/>
      <c r="AN44" s="629"/>
      <c r="AO44" s="629"/>
      <c r="AP44" s="629"/>
      <c r="AQ44" s="144"/>
      <c r="AR44" s="151"/>
      <c r="AS44" s="619"/>
      <c r="AT44" s="620"/>
      <c r="AU44" s="630">
        <f>'②応募者名簿(印刷用)'!$A8</f>
        <v>6</v>
      </c>
      <c r="AV44" s="631"/>
      <c r="AW44" s="631"/>
      <c r="AX44" s="631"/>
      <c r="AY44" s="631"/>
      <c r="AZ44" s="631"/>
      <c r="BA44" s="631"/>
      <c r="BB44" s="631"/>
      <c r="BC44" s="631"/>
      <c r="BD44" s="631"/>
      <c r="BE44" s="631"/>
      <c r="BF44" s="628"/>
      <c r="BG44" s="628"/>
      <c r="BH44" s="629"/>
      <c r="BI44" s="629"/>
      <c r="BJ44" s="629"/>
      <c r="BK44" s="629"/>
      <c r="BL44" s="629"/>
      <c r="BM44" s="629"/>
      <c r="BN44" s="629"/>
      <c r="BO44" s="629"/>
      <c r="BP44" s="629"/>
      <c r="BQ44" s="629"/>
      <c r="BR44" s="629"/>
      <c r="BS44" s="629"/>
      <c r="BT44" s="629"/>
      <c r="BU44" s="629"/>
      <c r="BV44" s="629"/>
      <c r="BW44" s="629"/>
      <c r="BX44" s="629"/>
      <c r="BY44" s="629"/>
      <c r="BZ44" s="629"/>
      <c r="CA44" s="629"/>
      <c r="CB44" s="629"/>
      <c r="CC44" s="629"/>
      <c r="CD44" s="629"/>
      <c r="CE44" s="629"/>
      <c r="CF44" s="629"/>
      <c r="CG44" s="629"/>
      <c r="CH44" s="629"/>
    </row>
    <row r="45" spans="1:86" ht="18" customHeight="1" x14ac:dyDescent="0.15">
      <c r="A45" s="621"/>
      <c r="B45" s="622"/>
      <c r="C45" s="630"/>
      <c r="D45" s="631"/>
      <c r="E45" s="631"/>
      <c r="F45" s="631"/>
      <c r="G45" s="631"/>
      <c r="H45" s="631"/>
      <c r="I45" s="631"/>
      <c r="J45" s="631"/>
      <c r="K45" s="631"/>
      <c r="L45" s="631"/>
      <c r="M45" s="631"/>
      <c r="N45" s="628"/>
      <c r="O45" s="628"/>
      <c r="P45" s="629"/>
      <c r="Q45" s="629"/>
      <c r="R45" s="629"/>
      <c r="S45" s="629"/>
      <c r="T45" s="629"/>
      <c r="U45" s="629"/>
      <c r="V45" s="629"/>
      <c r="W45" s="629"/>
      <c r="X45" s="629"/>
      <c r="Y45" s="629"/>
      <c r="Z45" s="629"/>
      <c r="AA45" s="629"/>
      <c r="AB45" s="629"/>
      <c r="AC45" s="629"/>
      <c r="AD45" s="629"/>
      <c r="AE45" s="629"/>
      <c r="AF45" s="629"/>
      <c r="AG45" s="629"/>
      <c r="AH45" s="629"/>
      <c r="AI45" s="629"/>
      <c r="AJ45" s="629"/>
      <c r="AK45" s="629"/>
      <c r="AL45" s="629"/>
      <c r="AM45" s="629"/>
      <c r="AN45" s="629"/>
      <c r="AO45" s="629"/>
      <c r="AP45" s="629"/>
      <c r="AQ45" s="144"/>
      <c r="AR45" s="151"/>
      <c r="AS45" s="621"/>
      <c r="AT45" s="622"/>
      <c r="AU45" s="630"/>
      <c r="AV45" s="631"/>
      <c r="AW45" s="631"/>
      <c r="AX45" s="631"/>
      <c r="AY45" s="631"/>
      <c r="AZ45" s="631"/>
      <c r="BA45" s="631"/>
      <c r="BB45" s="631"/>
      <c r="BC45" s="631"/>
      <c r="BD45" s="631"/>
      <c r="BE45" s="631"/>
      <c r="BF45" s="628"/>
      <c r="BG45" s="628"/>
      <c r="BH45" s="629"/>
      <c r="BI45" s="629"/>
      <c r="BJ45" s="629"/>
      <c r="BK45" s="629"/>
      <c r="BL45" s="629"/>
      <c r="BM45" s="629"/>
      <c r="BN45" s="629"/>
      <c r="BO45" s="629"/>
      <c r="BP45" s="629"/>
      <c r="BQ45" s="629"/>
      <c r="BR45" s="629"/>
      <c r="BS45" s="629"/>
      <c r="BT45" s="629"/>
      <c r="BU45" s="629"/>
      <c r="BV45" s="629"/>
      <c r="BW45" s="629"/>
      <c r="BX45" s="629"/>
      <c r="BY45" s="629"/>
      <c r="BZ45" s="629"/>
      <c r="CA45" s="629"/>
      <c r="CB45" s="629"/>
      <c r="CC45" s="629"/>
      <c r="CD45" s="629"/>
      <c r="CE45" s="629"/>
      <c r="CF45" s="629"/>
      <c r="CG45" s="629"/>
      <c r="CH45" s="629"/>
    </row>
    <row r="46" spans="1:86" ht="18" customHeight="1" x14ac:dyDescent="0.15">
      <c r="A46" s="617" t="s">
        <v>37</v>
      </c>
      <c r="B46" s="618"/>
      <c r="C46" s="635" t="str">
        <f>IF('②応募者名簿(印刷用)'!$L$7="","",'②応募者名簿(印刷用)'!$L$7)</f>
        <v/>
      </c>
      <c r="D46" s="636"/>
      <c r="E46" s="636"/>
      <c r="F46" s="636"/>
      <c r="G46" s="636"/>
      <c r="H46" s="636"/>
      <c r="I46" s="636"/>
      <c r="J46" s="636"/>
      <c r="K46" s="636"/>
      <c r="L46" s="636"/>
      <c r="M46" s="637"/>
      <c r="N46" s="619" t="s">
        <v>36</v>
      </c>
      <c r="O46" s="620"/>
      <c r="P46" s="639" t="s">
        <v>34</v>
      </c>
      <c r="Q46" s="640"/>
      <c r="R46" s="640"/>
      <c r="S46" s="640"/>
      <c r="T46" s="640"/>
      <c r="U46" s="640"/>
      <c r="V46" s="640"/>
      <c r="W46" s="640"/>
      <c r="X46" s="640"/>
      <c r="Y46" s="640"/>
      <c r="Z46" s="640"/>
      <c r="AA46" s="640"/>
      <c r="AB46" s="640"/>
      <c r="AC46" s="640"/>
      <c r="AD46" s="640"/>
      <c r="AE46" s="640"/>
      <c r="AF46" s="640"/>
      <c r="AG46" s="640"/>
      <c r="AH46" s="640"/>
      <c r="AI46" s="640"/>
      <c r="AJ46" s="640"/>
      <c r="AK46" s="640"/>
      <c r="AL46" s="640"/>
      <c r="AM46" s="640"/>
      <c r="AN46" s="640"/>
      <c r="AO46" s="640"/>
      <c r="AP46" s="641"/>
      <c r="AQ46" s="144"/>
      <c r="AR46" s="151"/>
      <c r="AS46" s="617" t="s">
        <v>37</v>
      </c>
      <c r="AT46" s="618"/>
      <c r="AU46" s="635" t="str">
        <f>IF('②応募者名簿(印刷用)'!$L$8="","",'②応募者名簿(印刷用)'!$L$8)</f>
        <v/>
      </c>
      <c r="AV46" s="636"/>
      <c r="AW46" s="636"/>
      <c r="AX46" s="636"/>
      <c r="AY46" s="636"/>
      <c r="AZ46" s="636"/>
      <c r="BA46" s="636"/>
      <c r="BB46" s="636"/>
      <c r="BC46" s="636"/>
      <c r="BD46" s="636"/>
      <c r="BE46" s="637"/>
      <c r="BF46" s="619" t="s">
        <v>36</v>
      </c>
      <c r="BG46" s="620"/>
      <c r="BH46" s="639" t="s">
        <v>34</v>
      </c>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1"/>
    </row>
    <row r="47" spans="1:86" ht="18" customHeight="1" x14ac:dyDescent="0.15">
      <c r="A47" s="619"/>
      <c r="B47" s="620"/>
      <c r="C47" s="630"/>
      <c r="D47" s="631"/>
      <c r="E47" s="631"/>
      <c r="F47" s="631"/>
      <c r="G47" s="631"/>
      <c r="H47" s="631"/>
      <c r="I47" s="631"/>
      <c r="J47" s="631"/>
      <c r="K47" s="631"/>
      <c r="L47" s="631"/>
      <c r="M47" s="638"/>
      <c r="N47" s="619"/>
      <c r="O47" s="620"/>
      <c r="P47" s="642" t="str">
        <f>IF('②応募者名簿(印刷用)'!$P$7="","",'②応募者名簿(印刷用)'!$P$7)</f>
        <v xml:space="preserve"> </v>
      </c>
      <c r="Q47" s="642"/>
      <c r="R47" s="642"/>
      <c r="S47" s="642"/>
      <c r="T47" s="642"/>
      <c r="U47" s="642"/>
      <c r="V47" s="642"/>
      <c r="W47" s="642"/>
      <c r="X47" s="642"/>
      <c r="Y47" s="642"/>
      <c r="Z47" s="642"/>
      <c r="AA47" s="642"/>
      <c r="AB47" s="642"/>
      <c r="AC47" s="642"/>
      <c r="AD47" s="642"/>
      <c r="AE47" s="642"/>
      <c r="AF47" s="642"/>
      <c r="AG47" s="642"/>
      <c r="AH47" s="642"/>
      <c r="AI47" s="642"/>
      <c r="AJ47" s="642"/>
      <c r="AK47" s="642"/>
      <c r="AL47" s="642"/>
      <c r="AM47" s="642"/>
      <c r="AN47" s="642"/>
      <c r="AO47" s="642"/>
      <c r="AP47" s="642"/>
      <c r="AQ47" s="144"/>
      <c r="AR47" s="151"/>
      <c r="AS47" s="619"/>
      <c r="AT47" s="620"/>
      <c r="AU47" s="630"/>
      <c r="AV47" s="631"/>
      <c r="AW47" s="631"/>
      <c r="AX47" s="631"/>
      <c r="AY47" s="631"/>
      <c r="AZ47" s="631"/>
      <c r="BA47" s="631"/>
      <c r="BB47" s="631"/>
      <c r="BC47" s="631"/>
      <c r="BD47" s="631"/>
      <c r="BE47" s="638"/>
      <c r="BF47" s="619"/>
      <c r="BG47" s="620"/>
      <c r="BH47" s="642" t="str">
        <f>IF('②応募者名簿(印刷用)'!$P$8="","",'②応募者名簿(印刷用)'!$P$8)</f>
        <v xml:space="preserve"> </v>
      </c>
      <c r="BI47" s="642"/>
      <c r="BJ47" s="642"/>
      <c r="BK47" s="642"/>
      <c r="BL47" s="642"/>
      <c r="BM47" s="642"/>
      <c r="BN47" s="642"/>
      <c r="BO47" s="642"/>
      <c r="BP47" s="642"/>
      <c r="BQ47" s="642"/>
      <c r="BR47" s="642"/>
      <c r="BS47" s="642"/>
      <c r="BT47" s="642"/>
      <c r="BU47" s="642"/>
      <c r="BV47" s="642"/>
      <c r="BW47" s="642"/>
      <c r="BX47" s="642"/>
      <c r="BY47" s="642"/>
      <c r="BZ47" s="642"/>
      <c r="CA47" s="642"/>
      <c r="CB47" s="642"/>
      <c r="CC47" s="642"/>
      <c r="CD47" s="642"/>
      <c r="CE47" s="642"/>
      <c r="CF47" s="642"/>
      <c r="CG47" s="642"/>
      <c r="CH47" s="642"/>
    </row>
    <row r="48" spans="1:86" ht="18" customHeight="1" x14ac:dyDescent="0.15">
      <c r="A48" s="619"/>
      <c r="B48" s="620"/>
      <c r="C48" s="630"/>
      <c r="D48" s="631"/>
      <c r="E48" s="631"/>
      <c r="F48" s="631"/>
      <c r="G48" s="631"/>
      <c r="H48" s="631"/>
      <c r="I48" s="631"/>
      <c r="J48" s="631"/>
      <c r="K48" s="631"/>
      <c r="L48" s="631"/>
      <c r="M48" s="638"/>
      <c r="N48" s="621"/>
      <c r="O48" s="622"/>
      <c r="P48" s="643"/>
      <c r="Q48" s="643"/>
      <c r="R48" s="643"/>
      <c r="S48" s="643"/>
      <c r="T48" s="643"/>
      <c r="U48" s="643"/>
      <c r="V48" s="643"/>
      <c r="W48" s="643"/>
      <c r="X48" s="643"/>
      <c r="Y48" s="643"/>
      <c r="Z48" s="643"/>
      <c r="AA48" s="643"/>
      <c r="AB48" s="643"/>
      <c r="AC48" s="643"/>
      <c r="AD48" s="643"/>
      <c r="AE48" s="643"/>
      <c r="AF48" s="643"/>
      <c r="AG48" s="643"/>
      <c r="AH48" s="643"/>
      <c r="AI48" s="643"/>
      <c r="AJ48" s="643"/>
      <c r="AK48" s="643"/>
      <c r="AL48" s="643"/>
      <c r="AM48" s="643"/>
      <c r="AN48" s="643"/>
      <c r="AO48" s="643"/>
      <c r="AP48" s="643"/>
      <c r="AQ48" s="144"/>
      <c r="AR48" s="151"/>
      <c r="AS48" s="619"/>
      <c r="AT48" s="620"/>
      <c r="AU48" s="630"/>
      <c r="AV48" s="631"/>
      <c r="AW48" s="631"/>
      <c r="AX48" s="631"/>
      <c r="AY48" s="631"/>
      <c r="AZ48" s="631"/>
      <c r="BA48" s="631"/>
      <c r="BB48" s="631"/>
      <c r="BC48" s="631"/>
      <c r="BD48" s="631"/>
      <c r="BE48" s="638"/>
      <c r="BF48" s="621"/>
      <c r="BG48" s="622"/>
      <c r="BH48" s="643"/>
      <c r="BI48" s="643"/>
      <c r="BJ48" s="643"/>
      <c r="BK48" s="643"/>
      <c r="BL48" s="643"/>
      <c r="BM48" s="643"/>
      <c r="BN48" s="643"/>
      <c r="BO48" s="643"/>
      <c r="BP48" s="643"/>
      <c r="BQ48" s="643"/>
      <c r="BR48" s="643"/>
      <c r="BS48" s="643"/>
      <c r="BT48" s="643"/>
      <c r="BU48" s="643"/>
      <c r="BV48" s="643"/>
      <c r="BW48" s="643"/>
      <c r="BX48" s="643"/>
      <c r="BY48" s="643"/>
      <c r="BZ48" s="643"/>
      <c r="CA48" s="643"/>
      <c r="CB48" s="643"/>
      <c r="CC48" s="643"/>
      <c r="CD48" s="643"/>
      <c r="CE48" s="643"/>
      <c r="CF48" s="643"/>
      <c r="CG48" s="643"/>
      <c r="CH48" s="643"/>
    </row>
    <row r="49" spans="1:87" ht="18" customHeight="1" x14ac:dyDescent="0.15">
      <c r="A49" s="634" t="s">
        <v>23</v>
      </c>
      <c r="B49" s="634"/>
      <c r="C49" s="633" t="str">
        <f>""&amp;①入力シート!AD28</f>
        <v/>
      </c>
      <c r="D49" s="633"/>
      <c r="E49" s="633"/>
      <c r="F49" s="633"/>
      <c r="G49" s="633"/>
      <c r="H49" s="633"/>
      <c r="I49" s="633"/>
      <c r="J49" s="633"/>
      <c r="K49" s="633"/>
      <c r="L49" s="633"/>
      <c r="M49" s="633"/>
      <c r="N49" s="644" t="s">
        <v>77</v>
      </c>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c r="AO49" s="558"/>
      <c r="AP49" s="559"/>
      <c r="AR49" s="47"/>
      <c r="AS49" s="634" t="s">
        <v>23</v>
      </c>
      <c r="AT49" s="634"/>
      <c r="AU49" s="633" t="str">
        <f>""&amp;①入力シート!AD29</f>
        <v/>
      </c>
      <c r="AV49" s="633"/>
      <c r="AW49" s="633"/>
      <c r="AX49" s="633"/>
      <c r="AY49" s="633"/>
      <c r="AZ49" s="633"/>
      <c r="BA49" s="633"/>
      <c r="BB49" s="633"/>
      <c r="BC49" s="633"/>
      <c r="BD49" s="633"/>
      <c r="BE49" s="633"/>
      <c r="BF49" s="644" t="s">
        <v>77</v>
      </c>
      <c r="BG49" s="558"/>
      <c r="BH49" s="558"/>
      <c r="BI49" s="558"/>
      <c r="BJ49" s="558"/>
      <c r="BK49" s="558"/>
      <c r="BL49" s="558"/>
      <c r="BM49" s="558"/>
      <c r="BN49" s="558"/>
      <c r="BO49" s="558"/>
      <c r="BP49" s="558"/>
      <c r="BQ49" s="558"/>
      <c r="BR49" s="558"/>
      <c r="BS49" s="558"/>
      <c r="BT49" s="558"/>
      <c r="BU49" s="558"/>
      <c r="BV49" s="558"/>
      <c r="BW49" s="558"/>
      <c r="BX49" s="558"/>
      <c r="BY49" s="558"/>
      <c r="BZ49" s="558"/>
      <c r="CA49" s="558"/>
      <c r="CB49" s="558"/>
      <c r="CC49" s="558"/>
      <c r="CD49" s="558"/>
      <c r="CE49" s="558"/>
      <c r="CF49" s="558"/>
      <c r="CG49" s="558"/>
      <c r="CH49" s="559"/>
    </row>
    <row r="50" spans="1:87" ht="18" customHeight="1" x14ac:dyDescent="0.15">
      <c r="A50" s="634"/>
      <c r="B50" s="634"/>
      <c r="C50" s="633"/>
      <c r="D50" s="633"/>
      <c r="E50" s="633"/>
      <c r="F50" s="633"/>
      <c r="G50" s="633"/>
      <c r="H50" s="633"/>
      <c r="I50" s="633"/>
      <c r="J50" s="633"/>
      <c r="K50" s="633"/>
      <c r="L50" s="633"/>
      <c r="M50" s="633"/>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1"/>
      <c r="AO50" s="561"/>
      <c r="AP50" s="562"/>
      <c r="AR50" s="47"/>
      <c r="AS50" s="634"/>
      <c r="AT50" s="634"/>
      <c r="AU50" s="633"/>
      <c r="AV50" s="633"/>
      <c r="AW50" s="633"/>
      <c r="AX50" s="633"/>
      <c r="AY50" s="633"/>
      <c r="AZ50" s="633"/>
      <c r="BA50" s="633"/>
      <c r="BB50" s="633"/>
      <c r="BC50" s="633"/>
      <c r="BD50" s="633"/>
      <c r="BE50" s="633"/>
      <c r="BF50" s="561"/>
      <c r="BG50" s="561"/>
      <c r="BH50" s="561"/>
      <c r="BI50" s="561"/>
      <c r="BJ50" s="561"/>
      <c r="BK50" s="561"/>
      <c r="BL50" s="561"/>
      <c r="BM50" s="561"/>
      <c r="BN50" s="561"/>
      <c r="BO50" s="561"/>
      <c r="BP50" s="561"/>
      <c r="BQ50" s="561"/>
      <c r="BR50" s="561"/>
      <c r="BS50" s="561"/>
      <c r="BT50" s="561"/>
      <c r="BU50" s="561"/>
      <c r="BV50" s="561"/>
      <c r="BW50" s="561"/>
      <c r="BX50" s="561"/>
      <c r="BY50" s="561"/>
      <c r="BZ50" s="561"/>
      <c r="CA50" s="561"/>
      <c r="CB50" s="561"/>
      <c r="CC50" s="561"/>
      <c r="CD50" s="561"/>
      <c r="CE50" s="561"/>
      <c r="CF50" s="561"/>
      <c r="CG50" s="561"/>
      <c r="CH50" s="562"/>
    </row>
    <row r="51" spans="1:87" ht="15" customHeight="1" x14ac:dyDescent="0.15">
      <c r="A51" s="152"/>
      <c r="B51" s="152"/>
      <c r="C51" s="153"/>
      <c r="D51" s="153"/>
      <c r="E51" s="153"/>
      <c r="F51" s="153"/>
      <c r="G51" s="153"/>
      <c r="H51" s="153"/>
      <c r="I51" s="153"/>
      <c r="J51" s="153"/>
      <c r="K51" s="153"/>
      <c r="L51" s="153"/>
      <c r="M51" s="153"/>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R51" s="47"/>
      <c r="AS51" s="152"/>
      <c r="AT51" s="152"/>
      <c r="AU51" s="153"/>
      <c r="AV51" s="153"/>
      <c r="AW51" s="153"/>
      <c r="AX51" s="153"/>
      <c r="AY51" s="153"/>
      <c r="AZ51" s="153"/>
      <c r="BA51" s="153"/>
      <c r="BB51" s="153"/>
      <c r="BC51" s="153"/>
      <c r="BD51" s="153"/>
      <c r="BE51" s="153"/>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row>
    <row r="52" spans="1:87" ht="15" customHeight="1" x14ac:dyDescent="0.15">
      <c r="A52" s="154"/>
      <c r="B52" s="154"/>
      <c r="C52" s="154"/>
      <c r="D52" s="154"/>
      <c r="E52" s="154"/>
      <c r="F52" s="154"/>
      <c r="G52" s="154"/>
      <c r="H52" s="154"/>
      <c r="I52" s="154"/>
      <c r="J52" s="154"/>
      <c r="K52" s="154"/>
      <c r="L52" s="154"/>
      <c r="M52" s="154"/>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50"/>
      <c r="AS52" s="154"/>
      <c r="AT52" s="154"/>
      <c r="AU52" s="154"/>
      <c r="AV52" s="154"/>
      <c r="AW52" s="154"/>
      <c r="AX52" s="154"/>
      <c r="AY52" s="154"/>
      <c r="AZ52" s="154"/>
      <c r="BA52" s="154"/>
      <c r="BB52" s="154"/>
      <c r="BC52" s="154"/>
      <c r="BD52" s="154"/>
      <c r="BE52" s="154"/>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row>
    <row r="53" spans="1:87" ht="17.100000000000001" customHeight="1" x14ac:dyDescent="0.15">
      <c r="A53" s="614" t="s">
        <v>64</v>
      </c>
      <c r="B53" s="615"/>
      <c r="C53" s="615"/>
      <c r="D53" s="615"/>
      <c r="E53" s="615"/>
      <c r="F53" s="615"/>
      <c r="G53" s="615"/>
      <c r="H53" s="615"/>
      <c r="I53" s="615"/>
      <c r="J53" s="615"/>
      <c r="K53" s="615"/>
      <c r="L53" s="615"/>
      <c r="M53" s="616"/>
      <c r="N53" s="617" t="s">
        <v>22</v>
      </c>
      <c r="O53" s="618"/>
      <c r="P53" s="648" t="s">
        <v>17</v>
      </c>
      <c r="Q53" s="649"/>
      <c r="R53" s="650" t="str">
        <f>IF('②応募者名簿(印刷用)'!$BX$40="","",'②応募者名簿(印刷用)'!$BX$40)</f>
        <v>-</v>
      </c>
      <c r="S53" s="650"/>
      <c r="T53" s="650"/>
      <c r="U53" s="650"/>
      <c r="V53" s="650"/>
      <c r="W53" s="650"/>
      <c r="X53" s="650"/>
      <c r="Y53" s="650"/>
      <c r="Z53" s="650"/>
      <c r="AA53" s="650"/>
      <c r="AB53" s="650"/>
      <c r="AC53" s="650"/>
      <c r="AD53" s="650"/>
      <c r="AE53" s="650"/>
      <c r="AF53" s="650"/>
      <c r="AG53" s="650"/>
      <c r="AH53" s="650"/>
      <c r="AI53" s="650"/>
      <c r="AJ53" s="650"/>
      <c r="AK53" s="650"/>
      <c r="AL53" s="650"/>
      <c r="AM53" s="650"/>
      <c r="AN53" s="650"/>
      <c r="AO53" s="650"/>
      <c r="AP53" s="651"/>
      <c r="AQ53" s="144"/>
      <c r="AR53" s="151"/>
      <c r="AS53" s="614" t="s">
        <v>64</v>
      </c>
      <c r="AT53" s="615"/>
      <c r="AU53" s="615"/>
      <c r="AV53" s="615"/>
      <c r="AW53" s="615"/>
      <c r="AX53" s="615"/>
      <c r="AY53" s="615"/>
      <c r="AZ53" s="615"/>
      <c r="BA53" s="615"/>
      <c r="BB53" s="615"/>
      <c r="BC53" s="615"/>
      <c r="BD53" s="615"/>
      <c r="BE53" s="616"/>
      <c r="BF53" s="617" t="s">
        <v>22</v>
      </c>
      <c r="BG53" s="618"/>
      <c r="BH53" s="648" t="s">
        <v>17</v>
      </c>
      <c r="BI53" s="649"/>
      <c r="BJ53" s="650" t="str">
        <f>IF('②応募者名簿(印刷用)'!$BX$40="","",'②応募者名簿(印刷用)'!$BX$40)</f>
        <v>-</v>
      </c>
      <c r="BK53" s="650"/>
      <c r="BL53" s="650"/>
      <c r="BM53" s="650"/>
      <c r="BN53" s="650"/>
      <c r="BO53" s="650"/>
      <c r="BP53" s="650"/>
      <c r="BQ53" s="650"/>
      <c r="BR53" s="650"/>
      <c r="BS53" s="650"/>
      <c r="BT53" s="650"/>
      <c r="BU53" s="650"/>
      <c r="BV53" s="650"/>
      <c r="BW53" s="650"/>
      <c r="BX53" s="650"/>
      <c r="BY53" s="650"/>
      <c r="BZ53" s="650"/>
      <c r="CA53" s="650"/>
      <c r="CB53" s="650"/>
      <c r="CC53" s="650"/>
      <c r="CD53" s="650"/>
      <c r="CE53" s="650"/>
      <c r="CF53" s="650"/>
      <c r="CG53" s="650"/>
      <c r="CH53" s="651"/>
    </row>
    <row r="54" spans="1:87" ht="17.100000000000001" customHeight="1" x14ac:dyDescent="0.15">
      <c r="A54" s="612" t="str">
        <f>'②応募者名簿(印刷用)'!$A$36</f>
        <v/>
      </c>
      <c r="B54" s="613"/>
      <c r="C54" s="613"/>
      <c r="D54" s="613"/>
      <c r="E54" s="613"/>
      <c r="F54" s="613"/>
      <c r="G54" s="613"/>
      <c r="H54" s="613"/>
      <c r="I54" s="145"/>
      <c r="J54" s="145"/>
      <c r="K54" s="145"/>
      <c r="L54" s="145"/>
      <c r="M54" s="146"/>
      <c r="N54" s="619"/>
      <c r="O54" s="620"/>
      <c r="P54" s="655" t="str">
        <f>IF('②応募者名簿(印刷用)'!$BV$42="","",'②応募者名簿(印刷用)'!$BV$42)</f>
        <v xml:space="preserve"> </v>
      </c>
      <c r="Q54" s="656"/>
      <c r="R54" s="656"/>
      <c r="S54" s="656"/>
      <c r="T54" s="656"/>
      <c r="U54" s="656"/>
      <c r="V54" s="656"/>
      <c r="W54" s="656"/>
      <c r="X54" s="656"/>
      <c r="Y54" s="656"/>
      <c r="Z54" s="656"/>
      <c r="AA54" s="656"/>
      <c r="AB54" s="656"/>
      <c r="AC54" s="656"/>
      <c r="AD54" s="656"/>
      <c r="AE54" s="656"/>
      <c r="AF54" s="656"/>
      <c r="AG54" s="656"/>
      <c r="AH54" s="656"/>
      <c r="AI54" s="656"/>
      <c r="AJ54" s="656"/>
      <c r="AK54" s="656"/>
      <c r="AL54" s="656"/>
      <c r="AM54" s="656"/>
      <c r="AN54" s="656"/>
      <c r="AO54" s="656"/>
      <c r="AP54" s="657"/>
      <c r="AQ54" s="144"/>
      <c r="AR54" s="151"/>
      <c r="AS54" s="612" t="str">
        <f>'②応募者名簿(印刷用)'!$A$36</f>
        <v/>
      </c>
      <c r="AT54" s="613"/>
      <c r="AU54" s="613"/>
      <c r="AV54" s="613"/>
      <c r="AW54" s="613"/>
      <c r="AX54" s="613"/>
      <c r="AY54" s="613"/>
      <c r="AZ54" s="613"/>
      <c r="BA54" s="145"/>
      <c r="BB54" s="145"/>
      <c r="BC54" s="145"/>
      <c r="BD54" s="145"/>
      <c r="BE54" s="146"/>
      <c r="BF54" s="619"/>
      <c r="BG54" s="620"/>
      <c r="BH54" s="655" t="str">
        <f>IF('②応募者名簿(印刷用)'!$BV$42="","",'②応募者名簿(印刷用)'!$BV$42)</f>
        <v xml:space="preserve"> </v>
      </c>
      <c r="BI54" s="656"/>
      <c r="BJ54" s="656"/>
      <c r="BK54" s="656"/>
      <c r="BL54" s="656"/>
      <c r="BM54" s="656"/>
      <c r="BN54" s="656"/>
      <c r="BO54" s="656"/>
      <c r="BP54" s="656"/>
      <c r="BQ54" s="656"/>
      <c r="BR54" s="656"/>
      <c r="BS54" s="656"/>
      <c r="BT54" s="656"/>
      <c r="BU54" s="656"/>
      <c r="BV54" s="656"/>
      <c r="BW54" s="656"/>
      <c r="BX54" s="656"/>
      <c r="BY54" s="656"/>
      <c r="BZ54" s="656"/>
      <c r="CA54" s="656"/>
      <c r="CB54" s="656"/>
      <c r="CC54" s="656"/>
      <c r="CD54" s="656"/>
      <c r="CE54" s="656"/>
      <c r="CF54" s="656"/>
      <c r="CG54" s="656"/>
      <c r="CH54" s="657"/>
    </row>
    <row r="55" spans="1:87" ht="17.100000000000001" customHeight="1" x14ac:dyDescent="0.15">
      <c r="A55" s="612"/>
      <c r="B55" s="613"/>
      <c r="C55" s="613"/>
      <c r="D55" s="613"/>
      <c r="E55" s="613"/>
      <c r="F55" s="613"/>
      <c r="G55" s="613"/>
      <c r="H55" s="613"/>
      <c r="I55" s="145"/>
      <c r="J55" s="145"/>
      <c r="K55" s="145"/>
      <c r="L55" s="145"/>
      <c r="M55" s="146"/>
      <c r="N55" s="619"/>
      <c r="O55" s="620"/>
      <c r="P55" s="655" t="str">
        <f>IF('②応募者名簿(印刷用)'!$BV$43="","",'②応募者名簿(印刷用)'!$BV$43)</f>
        <v xml:space="preserve"> </v>
      </c>
      <c r="Q55" s="656"/>
      <c r="R55" s="656"/>
      <c r="S55" s="656"/>
      <c r="T55" s="656"/>
      <c r="U55" s="656"/>
      <c r="V55" s="656"/>
      <c r="W55" s="656"/>
      <c r="X55" s="656"/>
      <c r="Y55" s="656"/>
      <c r="Z55" s="656"/>
      <c r="AA55" s="656"/>
      <c r="AB55" s="656"/>
      <c r="AC55" s="656"/>
      <c r="AD55" s="656"/>
      <c r="AE55" s="656"/>
      <c r="AF55" s="656"/>
      <c r="AG55" s="656"/>
      <c r="AH55" s="656"/>
      <c r="AI55" s="656"/>
      <c r="AJ55" s="656"/>
      <c r="AK55" s="656"/>
      <c r="AL55" s="656"/>
      <c r="AM55" s="656"/>
      <c r="AN55" s="656"/>
      <c r="AO55" s="656"/>
      <c r="AP55" s="657"/>
      <c r="AQ55" s="144"/>
      <c r="AR55" s="151"/>
      <c r="AS55" s="612"/>
      <c r="AT55" s="613"/>
      <c r="AU55" s="613"/>
      <c r="AV55" s="613"/>
      <c r="AW55" s="613"/>
      <c r="AX55" s="613"/>
      <c r="AY55" s="613"/>
      <c r="AZ55" s="613"/>
      <c r="BA55" s="145"/>
      <c r="BB55" s="145"/>
      <c r="BC55" s="145"/>
      <c r="BD55" s="145"/>
      <c r="BE55" s="146"/>
      <c r="BF55" s="619"/>
      <c r="BG55" s="620"/>
      <c r="BH55" s="655" t="str">
        <f>IF('②応募者名簿(印刷用)'!$BV$43="","",'②応募者名簿(印刷用)'!$BV$43)</f>
        <v xml:space="preserve"> </v>
      </c>
      <c r="BI55" s="656"/>
      <c r="BJ55" s="656"/>
      <c r="BK55" s="656"/>
      <c r="BL55" s="656"/>
      <c r="BM55" s="656"/>
      <c r="BN55" s="656"/>
      <c r="BO55" s="656"/>
      <c r="BP55" s="656"/>
      <c r="BQ55" s="656"/>
      <c r="BR55" s="656"/>
      <c r="BS55" s="656"/>
      <c r="BT55" s="656"/>
      <c r="BU55" s="656"/>
      <c r="BV55" s="656"/>
      <c r="BW55" s="656"/>
      <c r="BX55" s="656"/>
      <c r="BY55" s="656"/>
      <c r="BZ55" s="656"/>
      <c r="CA55" s="656"/>
      <c r="CB55" s="656"/>
      <c r="CC55" s="656"/>
      <c r="CD55" s="656"/>
      <c r="CE55" s="656"/>
      <c r="CF55" s="656"/>
      <c r="CG55" s="656"/>
      <c r="CH55" s="657"/>
    </row>
    <row r="56" spans="1:87" ht="17.100000000000001" customHeight="1" x14ac:dyDescent="0.15">
      <c r="A56" s="612"/>
      <c r="B56" s="613"/>
      <c r="C56" s="613"/>
      <c r="D56" s="613"/>
      <c r="E56" s="613"/>
      <c r="F56" s="613"/>
      <c r="G56" s="613"/>
      <c r="H56" s="613"/>
      <c r="I56" s="145"/>
      <c r="J56" s="145"/>
      <c r="K56" s="145"/>
      <c r="L56" s="145"/>
      <c r="M56" s="146"/>
      <c r="N56" s="621"/>
      <c r="O56" s="622"/>
      <c r="P56" s="658" t="str">
        <f>IF('②応募者名簿(印刷用)'!$BV$44="","",'②応募者名簿(印刷用)'!$BV$44)</f>
        <v xml:space="preserve"> </v>
      </c>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60"/>
      <c r="AQ56" s="144"/>
      <c r="AR56" s="151"/>
      <c r="AS56" s="612"/>
      <c r="AT56" s="613"/>
      <c r="AU56" s="613"/>
      <c r="AV56" s="613"/>
      <c r="AW56" s="613"/>
      <c r="AX56" s="613"/>
      <c r="AY56" s="613"/>
      <c r="AZ56" s="613"/>
      <c r="BA56" s="145"/>
      <c r="BB56" s="145"/>
      <c r="BC56" s="145"/>
      <c r="BD56" s="145"/>
      <c r="BE56" s="146"/>
      <c r="BF56" s="621"/>
      <c r="BG56" s="622"/>
      <c r="BH56" s="658" t="str">
        <f>IF('②応募者名簿(印刷用)'!$BV$44="","",'②応募者名簿(印刷用)'!$BV$44)</f>
        <v xml:space="preserve"> </v>
      </c>
      <c r="BI56" s="659"/>
      <c r="BJ56" s="659"/>
      <c r="BK56" s="659"/>
      <c r="BL56" s="659"/>
      <c r="BM56" s="659"/>
      <c r="BN56" s="659"/>
      <c r="BO56" s="659"/>
      <c r="BP56" s="659"/>
      <c r="BQ56" s="659"/>
      <c r="BR56" s="659"/>
      <c r="BS56" s="659"/>
      <c r="BT56" s="659"/>
      <c r="BU56" s="659"/>
      <c r="BV56" s="659"/>
      <c r="BW56" s="659"/>
      <c r="BX56" s="659"/>
      <c r="BY56" s="659"/>
      <c r="BZ56" s="659"/>
      <c r="CA56" s="659"/>
      <c r="CB56" s="659"/>
      <c r="CC56" s="659"/>
      <c r="CD56" s="659"/>
      <c r="CE56" s="659"/>
      <c r="CF56" s="659"/>
      <c r="CG56" s="659"/>
      <c r="CH56" s="660"/>
    </row>
    <row r="57" spans="1:87" ht="17.100000000000001" customHeight="1" x14ac:dyDescent="0.15">
      <c r="A57" s="612"/>
      <c r="B57" s="613"/>
      <c r="C57" s="613"/>
      <c r="D57" s="613"/>
      <c r="E57" s="613"/>
      <c r="F57" s="613"/>
      <c r="G57" s="613"/>
      <c r="H57" s="613"/>
      <c r="I57" s="145"/>
      <c r="J57" s="145"/>
      <c r="K57" s="145"/>
      <c r="L57" s="145"/>
      <c r="M57" s="146"/>
      <c r="N57" s="617" t="s">
        <v>33</v>
      </c>
      <c r="O57" s="618"/>
      <c r="P57" s="626" t="s">
        <v>24</v>
      </c>
      <c r="Q57" s="627"/>
      <c r="R57" s="627"/>
      <c r="S57" s="627"/>
      <c r="T57" s="627" t="str">
        <f>""&amp;①入力シート!$D$21</f>
        <v/>
      </c>
      <c r="U57" s="627"/>
      <c r="V57" s="627"/>
      <c r="W57" s="627"/>
      <c r="X57" s="627"/>
      <c r="Y57" s="627"/>
      <c r="Z57" s="627"/>
      <c r="AA57" s="627"/>
      <c r="AB57" s="627"/>
      <c r="AC57" s="627"/>
      <c r="AD57" s="627"/>
      <c r="AE57" s="627"/>
      <c r="AF57" s="627"/>
      <c r="AG57" s="627"/>
      <c r="AH57" s="627"/>
      <c r="AI57" s="627"/>
      <c r="AJ57" s="627"/>
      <c r="AK57" s="627"/>
      <c r="AL57" s="627"/>
      <c r="AM57" s="627"/>
      <c r="AN57" s="627"/>
      <c r="AO57" s="627"/>
      <c r="AP57" s="632"/>
      <c r="AQ57" s="144"/>
      <c r="AR57" s="151"/>
      <c r="AS57" s="612"/>
      <c r="AT57" s="613"/>
      <c r="AU57" s="613"/>
      <c r="AV57" s="613"/>
      <c r="AW57" s="613"/>
      <c r="AX57" s="613"/>
      <c r="AY57" s="613"/>
      <c r="AZ57" s="613"/>
      <c r="BA57" s="145"/>
      <c r="BB57" s="145"/>
      <c r="BC57" s="145"/>
      <c r="BD57" s="145"/>
      <c r="BE57" s="146"/>
      <c r="BF57" s="617" t="s">
        <v>33</v>
      </c>
      <c r="BG57" s="618"/>
      <c r="BH57" s="626" t="s">
        <v>24</v>
      </c>
      <c r="BI57" s="627"/>
      <c r="BJ57" s="627"/>
      <c r="BK57" s="627"/>
      <c r="BL57" s="627" t="str">
        <f>""&amp;①入力シート!$D$21</f>
        <v/>
      </c>
      <c r="BM57" s="627"/>
      <c r="BN57" s="627"/>
      <c r="BO57" s="627"/>
      <c r="BP57" s="627"/>
      <c r="BQ57" s="627"/>
      <c r="BR57" s="627"/>
      <c r="BS57" s="627"/>
      <c r="BT57" s="627"/>
      <c r="BU57" s="627"/>
      <c r="BV57" s="627"/>
      <c r="BW57" s="627"/>
      <c r="BX57" s="627"/>
      <c r="BY57" s="627"/>
      <c r="BZ57" s="627"/>
      <c r="CA57" s="627"/>
      <c r="CB57" s="627"/>
      <c r="CC57" s="627"/>
      <c r="CD57" s="627"/>
      <c r="CE57" s="627"/>
      <c r="CF57" s="627"/>
      <c r="CG57" s="627"/>
      <c r="CH57" s="632"/>
    </row>
    <row r="58" spans="1:87" ht="17.100000000000001" customHeight="1" x14ac:dyDescent="0.15">
      <c r="A58" s="147"/>
      <c r="B58" s="145"/>
      <c r="C58" s="145"/>
      <c r="D58" s="145"/>
      <c r="E58" s="145"/>
      <c r="F58" s="145"/>
      <c r="G58" s="145"/>
      <c r="H58" s="145"/>
      <c r="I58" s="145"/>
      <c r="J58" s="145"/>
      <c r="K58" s="145"/>
      <c r="L58" s="145"/>
      <c r="M58" s="146"/>
      <c r="N58" s="619"/>
      <c r="O58" s="620"/>
      <c r="P58" s="661" t="str">
        <f>"　"&amp;①入力シート!$D$22</f>
        <v>　</v>
      </c>
      <c r="Q58" s="662"/>
      <c r="R58" s="662"/>
      <c r="S58" s="662"/>
      <c r="T58" s="662"/>
      <c r="U58" s="662"/>
      <c r="V58" s="662"/>
      <c r="W58" s="662"/>
      <c r="X58" s="662"/>
      <c r="Y58" s="662"/>
      <c r="Z58" s="662"/>
      <c r="AA58" s="662"/>
      <c r="AB58" s="662"/>
      <c r="AC58" s="662"/>
      <c r="AD58" s="662"/>
      <c r="AE58" s="662"/>
      <c r="AF58" s="662"/>
      <c r="AG58" s="662"/>
      <c r="AH58" s="662"/>
      <c r="AI58" s="662"/>
      <c r="AJ58" s="662"/>
      <c r="AK58" s="662"/>
      <c r="AL58" s="662"/>
      <c r="AM58" s="662"/>
      <c r="AN58" s="662"/>
      <c r="AO58" s="662"/>
      <c r="AP58" s="663"/>
      <c r="AQ58" s="144"/>
      <c r="AR58" s="151"/>
      <c r="AS58" s="147"/>
      <c r="AT58" s="145"/>
      <c r="AU58" s="145"/>
      <c r="AV58" s="145"/>
      <c r="AW58" s="145"/>
      <c r="AX58" s="145"/>
      <c r="AY58" s="145"/>
      <c r="AZ58" s="145"/>
      <c r="BA58" s="145"/>
      <c r="BB58" s="145"/>
      <c r="BC58" s="145"/>
      <c r="BD58" s="145"/>
      <c r="BE58" s="146"/>
      <c r="BF58" s="619"/>
      <c r="BG58" s="620"/>
      <c r="BH58" s="661" t="str">
        <f>"　"&amp;①入力シート!$D$22</f>
        <v>　</v>
      </c>
      <c r="BI58" s="662"/>
      <c r="BJ58" s="662"/>
      <c r="BK58" s="662"/>
      <c r="BL58" s="662"/>
      <c r="BM58" s="662"/>
      <c r="BN58" s="662"/>
      <c r="BO58" s="662"/>
      <c r="BP58" s="662"/>
      <c r="BQ58" s="662"/>
      <c r="BR58" s="662"/>
      <c r="BS58" s="662"/>
      <c r="BT58" s="662"/>
      <c r="BU58" s="662"/>
      <c r="BV58" s="662"/>
      <c r="BW58" s="662"/>
      <c r="BX58" s="662"/>
      <c r="BY58" s="662"/>
      <c r="BZ58" s="662"/>
      <c r="CA58" s="662"/>
      <c r="CB58" s="662"/>
      <c r="CC58" s="662"/>
      <c r="CD58" s="662"/>
      <c r="CE58" s="662"/>
      <c r="CF58" s="662"/>
      <c r="CG58" s="662"/>
      <c r="CH58" s="663"/>
    </row>
    <row r="59" spans="1:87" ht="17.100000000000001" customHeight="1" x14ac:dyDescent="0.15">
      <c r="A59" s="147"/>
      <c r="B59" s="145"/>
      <c r="C59" s="145"/>
      <c r="D59" s="145"/>
      <c r="E59" s="145"/>
      <c r="F59" s="145"/>
      <c r="G59" s="145"/>
      <c r="H59" s="145"/>
      <c r="I59" s="145"/>
      <c r="J59" s="145"/>
      <c r="K59" s="145"/>
      <c r="L59" s="145"/>
      <c r="M59" s="146"/>
      <c r="N59" s="619"/>
      <c r="O59" s="620"/>
      <c r="P59" s="664" t="str">
        <f>"　"&amp;①入力シート!$D$23</f>
        <v>　</v>
      </c>
      <c r="Q59" s="665"/>
      <c r="R59" s="665"/>
      <c r="S59" s="665"/>
      <c r="T59" s="665"/>
      <c r="U59" s="665"/>
      <c r="V59" s="665"/>
      <c r="W59" s="665"/>
      <c r="X59" s="665"/>
      <c r="Y59" s="665"/>
      <c r="Z59" s="665"/>
      <c r="AA59" s="665"/>
      <c r="AB59" s="665"/>
      <c r="AC59" s="665"/>
      <c r="AD59" s="665"/>
      <c r="AE59" s="665"/>
      <c r="AF59" s="665"/>
      <c r="AG59" s="665"/>
      <c r="AH59" s="665"/>
      <c r="AI59" s="665"/>
      <c r="AJ59" s="665"/>
      <c r="AK59" s="665"/>
      <c r="AL59" s="665"/>
      <c r="AM59" s="665"/>
      <c r="AN59" s="665"/>
      <c r="AO59" s="665"/>
      <c r="AP59" s="666"/>
      <c r="AQ59" s="144"/>
      <c r="AR59" s="151"/>
      <c r="AS59" s="147"/>
      <c r="AT59" s="145"/>
      <c r="AU59" s="145"/>
      <c r="AV59" s="145"/>
      <c r="AW59" s="145"/>
      <c r="AX59" s="145"/>
      <c r="AY59" s="145"/>
      <c r="AZ59" s="145"/>
      <c r="BA59" s="145"/>
      <c r="BB59" s="145"/>
      <c r="BC59" s="145"/>
      <c r="BD59" s="145"/>
      <c r="BE59" s="146"/>
      <c r="BF59" s="619"/>
      <c r="BG59" s="620"/>
      <c r="BH59" s="664" t="str">
        <f>"　"&amp;①入力シート!$D$23</f>
        <v>　</v>
      </c>
      <c r="BI59" s="665"/>
      <c r="BJ59" s="665"/>
      <c r="BK59" s="665"/>
      <c r="BL59" s="665"/>
      <c r="BM59" s="665"/>
      <c r="BN59" s="665"/>
      <c r="BO59" s="665"/>
      <c r="BP59" s="665"/>
      <c r="BQ59" s="665"/>
      <c r="BR59" s="665"/>
      <c r="BS59" s="665"/>
      <c r="BT59" s="665"/>
      <c r="BU59" s="665"/>
      <c r="BV59" s="665"/>
      <c r="BW59" s="665"/>
      <c r="BX59" s="665"/>
      <c r="BY59" s="665"/>
      <c r="BZ59" s="665"/>
      <c r="CA59" s="665"/>
      <c r="CB59" s="665"/>
      <c r="CC59" s="665"/>
      <c r="CD59" s="665"/>
      <c r="CE59" s="665"/>
      <c r="CF59" s="665"/>
      <c r="CG59" s="665"/>
      <c r="CH59" s="666"/>
    </row>
    <row r="60" spans="1:87" ht="17.100000000000001" customHeight="1" x14ac:dyDescent="0.15">
      <c r="A60" s="148"/>
      <c r="B60" s="149"/>
      <c r="C60" s="149"/>
      <c r="D60" s="149"/>
      <c r="E60" s="149"/>
      <c r="F60" s="149"/>
      <c r="G60" s="149"/>
      <c r="H60" s="149"/>
      <c r="I60" s="149"/>
      <c r="J60" s="149"/>
      <c r="K60" s="149"/>
      <c r="L60" s="149"/>
      <c r="M60" s="150"/>
      <c r="N60" s="619"/>
      <c r="O60" s="620"/>
      <c r="P60" s="664"/>
      <c r="Q60" s="665"/>
      <c r="R60" s="665"/>
      <c r="S60" s="665"/>
      <c r="T60" s="665"/>
      <c r="U60" s="665"/>
      <c r="V60" s="665"/>
      <c r="W60" s="665"/>
      <c r="X60" s="665"/>
      <c r="Y60" s="665"/>
      <c r="Z60" s="665"/>
      <c r="AA60" s="665"/>
      <c r="AB60" s="665"/>
      <c r="AC60" s="665"/>
      <c r="AD60" s="665"/>
      <c r="AE60" s="665"/>
      <c r="AF60" s="665"/>
      <c r="AG60" s="665"/>
      <c r="AH60" s="665"/>
      <c r="AI60" s="665"/>
      <c r="AJ60" s="665"/>
      <c r="AK60" s="665"/>
      <c r="AL60" s="665"/>
      <c r="AM60" s="665"/>
      <c r="AN60" s="665"/>
      <c r="AO60" s="665"/>
      <c r="AP60" s="666"/>
      <c r="AQ60" s="144"/>
      <c r="AR60" s="151"/>
      <c r="AS60" s="148"/>
      <c r="AT60" s="149"/>
      <c r="AU60" s="149"/>
      <c r="AV60" s="149"/>
      <c r="AW60" s="149"/>
      <c r="AX60" s="149"/>
      <c r="AY60" s="149"/>
      <c r="AZ60" s="149"/>
      <c r="BA60" s="149"/>
      <c r="BB60" s="149"/>
      <c r="BC60" s="149"/>
      <c r="BD60" s="149"/>
      <c r="BE60" s="150"/>
      <c r="BF60" s="619"/>
      <c r="BG60" s="620"/>
      <c r="BH60" s="664"/>
      <c r="BI60" s="665"/>
      <c r="BJ60" s="665"/>
      <c r="BK60" s="665"/>
      <c r="BL60" s="665"/>
      <c r="BM60" s="665"/>
      <c r="BN60" s="665"/>
      <c r="BO60" s="665"/>
      <c r="BP60" s="665"/>
      <c r="BQ60" s="665"/>
      <c r="BR60" s="665"/>
      <c r="BS60" s="665"/>
      <c r="BT60" s="665"/>
      <c r="BU60" s="665"/>
      <c r="BV60" s="665"/>
      <c r="BW60" s="665"/>
      <c r="BX60" s="665"/>
      <c r="BY60" s="665"/>
      <c r="BZ60" s="665"/>
      <c r="CA60" s="665"/>
      <c r="CB60" s="665"/>
      <c r="CC60" s="665"/>
      <c r="CD60" s="665"/>
      <c r="CE60" s="665"/>
      <c r="CF60" s="665"/>
      <c r="CG60" s="665"/>
      <c r="CH60" s="666"/>
    </row>
    <row r="61" spans="1:87" ht="18" customHeight="1" x14ac:dyDescent="0.15">
      <c r="A61" s="617" t="s">
        <v>38</v>
      </c>
      <c r="B61" s="618"/>
      <c r="C61" s="626" t="s">
        <v>32</v>
      </c>
      <c r="D61" s="627"/>
      <c r="E61" s="627"/>
      <c r="F61" s="627"/>
      <c r="G61" s="627"/>
      <c r="H61" s="627"/>
      <c r="I61" s="627"/>
      <c r="J61" s="627"/>
      <c r="K61" s="627"/>
      <c r="L61" s="627"/>
      <c r="M61" s="627"/>
      <c r="N61" s="628" t="s">
        <v>35</v>
      </c>
      <c r="O61" s="628"/>
      <c r="P61" s="629" t="str">
        <f>""&amp;①入力シート!AC30</f>
        <v/>
      </c>
      <c r="Q61" s="629"/>
      <c r="R61" s="629"/>
      <c r="S61" s="629"/>
      <c r="T61" s="629"/>
      <c r="U61" s="629"/>
      <c r="V61" s="629"/>
      <c r="W61" s="629"/>
      <c r="X61" s="629"/>
      <c r="Y61" s="629"/>
      <c r="Z61" s="629"/>
      <c r="AA61" s="629"/>
      <c r="AB61" s="629"/>
      <c r="AC61" s="629"/>
      <c r="AD61" s="629"/>
      <c r="AE61" s="629"/>
      <c r="AF61" s="629"/>
      <c r="AG61" s="629"/>
      <c r="AH61" s="629"/>
      <c r="AI61" s="629"/>
      <c r="AJ61" s="629"/>
      <c r="AK61" s="629"/>
      <c r="AL61" s="629"/>
      <c r="AM61" s="629"/>
      <c r="AN61" s="629"/>
      <c r="AO61" s="629"/>
      <c r="AP61" s="629"/>
      <c r="AQ61" s="144"/>
      <c r="AR61" s="151"/>
      <c r="AS61" s="617" t="s">
        <v>38</v>
      </c>
      <c r="AT61" s="618"/>
      <c r="AU61" s="626" t="s">
        <v>32</v>
      </c>
      <c r="AV61" s="627"/>
      <c r="AW61" s="627"/>
      <c r="AX61" s="627"/>
      <c r="AY61" s="627"/>
      <c r="AZ61" s="627"/>
      <c r="BA61" s="627"/>
      <c r="BB61" s="627"/>
      <c r="BC61" s="627"/>
      <c r="BD61" s="627"/>
      <c r="BE61" s="627"/>
      <c r="BF61" s="628" t="s">
        <v>35</v>
      </c>
      <c r="BG61" s="628"/>
      <c r="BH61" s="629" t="str">
        <f>""&amp;①入力シート!AC31</f>
        <v/>
      </c>
      <c r="BI61" s="629"/>
      <c r="BJ61" s="629"/>
      <c r="BK61" s="629"/>
      <c r="BL61" s="629"/>
      <c r="BM61" s="629"/>
      <c r="BN61" s="629"/>
      <c r="BO61" s="629"/>
      <c r="BP61" s="629"/>
      <c r="BQ61" s="629"/>
      <c r="BR61" s="629"/>
      <c r="BS61" s="629"/>
      <c r="BT61" s="629"/>
      <c r="BU61" s="629"/>
      <c r="BV61" s="629"/>
      <c r="BW61" s="629"/>
      <c r="BX61" s="629"/>
      <c r="BY61" s="629"/>
      <c r="BZ61" s="629"/>
      <c r="CA61" s="629"/>
      <c r="CB61" s="629"/>
      <c r="CC61" s="629"/>
      <c r="CD61" s="629"/>
      <c r="CE61" s="629"/>
      <c r="CF61" s="629"/>
      <c r="CG61" s="629"/>
      <c r="CH61" s="629"/>
    </row>
    <row r="62" spans="1:87" ht="18" customHeight="1" x14ac:dyDescent="0.15">
      <c r="A62" s="619"/>
      <c r="B62" s="620"/>
      <c r="C62" s="630">
        <f>'②応募者名簿(印刷用)'!$A9</f>
        <v>7</v>
      </c>
      <c r="D62" s="631"/>
      <c r="E62" s="631"/>
      <c r="F62" s="631"/>
      <c r="G62" s="631"/>
      <c r="H62" s="631"/>
      <c r="I62" s="631"/>
      <c r="J62" s="631"/>
      <c r="K62" s="631"/>
      <c r="L62" s="631"/>
      <c r="M62" s="631"/>
      <c r="N62" s="628"/>
      <c r="O62" s="628"/>
      <c r="P62" s="629"/>
      <c r="Q62" s="629"/>
      <c r="R62" s="629"/>
      <c r="S62" s="629"/>
      <c r="T62" s="629"/>
      <c r="U62" s="629"/>
      <c r="V62" s="629"/>
      <c r="W62" s="629"/>
      <c r="X62" s="629"/>
      <c r="Y62" s="629"/>
      <c r="Z62" s="629"/>
      <c r="AA62" s="629"/>
      <c r="AB62" s="629"/>
      <c r="AC62" s="629"/>
      <c r="AD62" s="629"/>
      <c r="AE62" s="629"/>
      <c r="AF62" s="629"/>
      <c r="AG62" s="629"/>
      <c r="AH62" s="629"/>
      <c r="AI62" s="629"/>
      <c r="AJ62" s="629"/>
      <c r="AK62" s="629"/>
      <c r="AL62" s="629"/>
      <c r="AM62" s="629"/>
      <c r="AN62" s="629"/>
      <c r="AO62" s="629"/>
      <c r="AP62" s="629"/>
      <c r="AQ62" s="144"/>
      <c r="AR62" s="151"/>
      <c r="AS62" s="619"/>
      <c r="AT62" s="620"/>
      <c r="AU62" s="630">
        <f>'②応募者名簿(印刷用)'!$A10</f>
        <v>8</v>
      </c>
      <c r="AV62" s="631"/>
      <c r="AW62" s="631"/>
      <c r="AX62" s="631"/>
      <c r="AY62" s="631"/>
      <c r="AZ62" s="631"/>
      <c r="BA62" s="631"/>
      <c r="BB62" s="631"/>
      <c r="BC62" s="631"/>
      <c r="BD62" s="631"/>
      <c r="BE62" s="631"/>
      <c r="BF62" s="628"/>
      <c r="BG62" s="628"/>
      <c r="BH62" s="629"/>
      <c r="BI62" s="629"/>
      <c r="BJ62" s="629"/>
      <c r="BK62" s="629"/>
      <c r="BL62" s="629"/>
      <c r="BM62" s="629"/>
      <c r="BN62" s="629"/>
      <c r="BO62" s="629"/>
      <c r="BP62" s="629"/>
      <c r="BQ62" s="629"/>
      <c r="BR62" s="629"/>
      <c r="BS62" s="629"/>
      <c r="BT62" s="629"/>
      <c r="BU62" s="629"/>
      <c r="BV62" s="629"/>
      <c r="BW62" s="629"/>
      <c r="BX62" s="629"/>
      <c r="BY62" s="629"/>
      <c r="BZ62" s="629"/>
      <c r="CA62" s="629"/>
      <c r="CB62" s="629"/>
      <c r="CC62" s="629"/>
      <c r="CD62" s="629"/>
      <c r="CE62" s="629"/>
      <c r="CF62" s="629"/>
      <c r="CG62" s="629"/>
      <c r="CH62" s="629"/>
    </row>
    <row r="63" spans="1:87" ht="18" customHeight="1" x14ac:dyDescent="0.15">
      <c r="A63" s="621"/>
      <c r="B63" s="622"/>
      <c r="C63" s="630"/>
      <c r="D63" s="631"/>
      <c r="E63" s="631"/>
      <c r="F63" s="631"/>
      <c r="G63" s="631"/>
      <c r="H63" s="631"/>
      <c r="I63" s="631"/>
      <c r="J63" s="631"/>
      <c r="K63" s="631"/>
      <c r="L63" s="631"/>
      <c r="M63" s="631"/>
      <c r="N63" s="628"/>
      <c r="O63" s="628"/>
      <c r="P63" s="629"/>
      <c r="Q63" s="629"/>
      <c r="R63" s="629"/>
      <c r="S63" s="629"/>
      <c r="T63" s="629"/>
      <c r="U63" s="629"/>
      <c r="V63" s="629"/>
      <c r="W63" s="629"/>
      <c r="X63" s="629"/>
      <c r="Y63" s="629"/>
      <c r="Z63" s="629"/>
      <c r="AA63" s="629"/>
      <c r="AB63" s="629"/>
      <c r="AC63" s="629"/>
      <c r="AD63" s="629"/>
      <c r="AE63" s="629"/>
      <c r="AF63" s="629"/>
      <c r="AG63" s="629"/>
      <c r="AH63" s="629"/>
      <c r="AI63" s="629"/>
      <c r="AJ63" s="629"/>
      <c r="AK63" s="629"/>
      <c r="AL63" s="629"/>
      <c r="AM63" s="629"/>
      <c r="AN63" s="629"/>
      <c r="AO63" s="629"/>
      <c r="AP63" s="629"/>
      <c r="AQ63" s="144"/>
      <c r="AR63" s="151"/>
      <c r="AS63" s="621"/>
      <c r="AT63" s="622"/>
      <c r="AU63" s="630"/>
      <c r="AV63" s="631"/>
      <c r="AW63" s="631"/>
      <c r="AX63" s="631"/>
      <c r="AY63" s="631"/>
      <c r="AZ63" s="631"/>
      <c r="BA63" s="631"/>
      <c r="BB63" s="631"/>
      <c r="BC63" s="631"/>
      <c r="BD63" s="631"/>
      <c r="BE63" s="631"/>
      <c r="BF63" s="628"/>
      <c r="BG63" s="628"/>
      <c r="BH63" s="629"/>
      <c r="BI63" s="629"/>
      <c r="BJ63" s="629"/>
      <c r="BK63" s="629"/>
      <c r="BL63" s="629"/>
      <c r="BM63" s="629"/>
      <c r="BN63" s="629"/>
      <c r="BO63" s="629"/>
      <c r="BP63" s="629"/>
      <c r="BQ63" s="629"/>
      <c r="BR63" s="629"/>
      <c r="BS63" s="629"/>
      <c r="BT63" s="629"/>
      <c r="BU63" s="629"/>
      <c r="BV63" s="629"/>
      <c r="BW63" s="629"/>
      <c r="BX63" s="629"/>
      <c r="BY63" s="629"/>
      <c r="BZ63" s="629"/>
      <c r="CA63" s="629"/>
      <c r="CB63" s="629"/>
      <c r="CC63" s="629"/>
      <c r="CD63" s="629"/>
      <c r="CE63" s="629"/>
      <c r="CF63" s="629"/>
      <c r="CG63" s="629"/>
      <c r="CH63" s="629"/>
    </row>
    <row r="64" spans="1:87" ht="18" customHeight="1" x14ac:dyDescent="0.15">
      <c r="A64" s="617" t="s">
        <v>37</v>
      </c>
      <c r="B64" s="618"/>
      <c r="C64" s="635" t="str">
        <f>IF('②応募者名簿(印刷用)'!$L$9="","",'②応募者名簿(印刷用)'!$L$9)</f>
        <v/>
      </c>
      <c r="D64" s="636"/>
      <c r="E64" s="636"/>
      <c r="F64" s="636"/>
      <c r="G64" s="636"/>
      <c r="H64" s="636"/>
      <c r="I64" s="636"/>
      <c r="J64" s="636"/>
      <c r="K64" s="636"/>
      <c r="L64" s="636"/>
      <c r="M64" s="637"/>
      <c r="N64" s="619" t="s">
        <v>36</v>
      </c>
      <c r="O64" s="620"/>
      <c r="P64" s="639" t="s">
        <v>34</v>
      </c>
      <c r="Q64" s="640"/>
      <c r="R64" s="640"/>
      <c r="S64" s="640"/>
      <c r="T64" s="640"/>
      <c r="U64" s="640"/>
      <c r="V64" s="640"/>
      <c r="W64" s="640"/>
      <c r="X64" s="640"/>
      <c r="Y64" s="640"/>
      <c r="Z64" s="640"/>
      <c r="AA64" s="640"/>
      <c r="AB64" s="640"/>
      <c r="AC64" s="640"/>
      <c r="AD64" s="640"/>
      <c r="AE64" s="640"/>
      <c r="AF64" s="640"/>
      <c r="AG64" s="640"/>
      <c r="AH64" s="640"/>
      <c r="AI64" s="640"/>
      <c r="AJ64" s="640"/>
      <c r="AK64" s="640"/>
      <c r="AL64" s="640"/>
      <c r="AM64" s="640"/>
      <c r="AN64" s="640"/>
      <c r="AO64" s="640"/>
      <c r="AP64" s="641"/>
      <c r="AQ64" s="144"/>
      <c r="AR64" s="151"/>
      <c r="AS64" s="617" t="s">
        <v>37</v>
      </c>
      <c r="AT64" s="618"/>
      <c r="AU64" s="635" t="str">
        <f>IF('②応募者名簿(印刷用)'!$L$10="","",'②応募者名簿(印刷用)'!$L$10)</f>
        <v/>
      </c>
      <c r="AV64" s="636"/>
      <c r="AW64" s="636"/>
      <c r="AX64" s="636"/>
      <c r="AY64" s="636"/>
      <c r="AZ64" s="636"/>
      <c r="BA64" s="636"/>
      <c r="BB64" s="636"/>
      <c r="BC64" s="636"/>
      <c r="BD64" s="636"/>
      <c r="BE64" s="637"/>
      <c r="BF64" s="619" t="s">
        <v>36</v>
      </c>
      <c r="BG64" s="620"/>
      <c r="BH64" s="639" t="s">
        <v>34</v>
      </c>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1"/>
    </row>
    <row r="65" spans="1:86" ht="18" customHeight="1" x14ac:dyDescent="0.15">
      <c r="A65" s="619"/>
      <c r="B65" s="620"/>
      <c r="C65" s="630"/>
      <c r="D65" s="631"/>
      <c r="E65" s="631"/>
      <c r="F65" s="631"/>
      <c r="G65" s="631"/>
      <c r="H65" s="631"/>
      <c r="I65" s="631"/>
      <c r="J65" s="631"/>
      <c r="K65" s="631"/>
      <c r="L65" s="631"/>
      <c r="M65" s="638"/>
      <c r="N65" s="619"/>
      <c r="O65" s="620"/>
      <c r="P65" s="642" t="str">
        <f>IF('②応募者名簿(印刷用)'!$P$9="","",'②応募者名簿(印刷用)'!$P$9)</f>
        <v xml:space="preserve"> </v>
      </c>
      <c r="Q65" s="642"/>
      <c r="R65" s="642"/>
      <c r="S65" s="642"/>
      <c r="T65" s="642"/>
      <c r="U65" s="642"/>
      <c r="V65" s="642"/>
      <c r="W65" s="642"/>
      <c r="X65" s="642"/>
      <c r="Y65" s="642"/>
      <c r="Z65" s="642"/>
      <c r="AA65" s="642"/>
      <c r="AB65" s="642"/>
      <c r="AC65" s="642"/>
      <c r="AD65" s="642"/>
      <c r="AE65" s="642"/>
      <c r="AF65" s="642"/>
      <c r="AG65" s="642"/>
      <c r="AH65" s="642"/>
      <c r="AI65" s="642"/>
      <c r="AJ65" s="642"/>
      <c r="AK65" s="642"/>
      <c r="AL65" s="642"/>
      <c r="AM65" s="642"/>
      <c r="AN65" s="642"/>
      <c r="AO65" s="642"/>
      <c r="AP65" s="642"/>
      <c r="AQ65" s="144"/>
      <c r="AR65" s="151"/>
      <c r="AS65" s="619"/>
      <c r="AT65" s="620"/>
      <c r="AU65" s="630"/>
      <c r="AV65" s="631"/>
      <c r="AW65" s="631"/>
      <c r="AX65" s="631"/>
      <c r="AY65" s="631"/>
      <c r="AZ65" s="631"/>
      <c r="BA65" s="631"/>
      <c r="BB65" s="631"/>
      <c r="BC65" s="631"/>
      <c r="BD65" s="631"/>
      <c r="BE65" s="638"/>
      <c r="BF65" s="619"/>
      <c r="BG65" s="620"/>
      <c r="BH65" s="642" t="str">
        <f>IF('②応募者名簿(印刷用)'!$P$10="","",'②応募者名簿(印刷用)'!$P$10)</f>
        <v xml:space="preserve"> </v>
      </c>
      <c r="BI65" s="642"/>
      <c r="BJ65" s="642"/>
      <c r="BK65" s="642"/>
      <c r="BL65" s="642"/>
      <c r="BM65" s="642"/>
      <c r="BN65" s="642"/>
      <c r="BO65" s="642"/>
      <c r="BP65" s="642"/>
      <c r="BQ65" s="642"/>
      <c r="BR65" s="642"/>
      <c r="BS65" s="642"/>
      <c r="BT65" s="642"/>
      <c r="BU65" s="642"/>
      <c r="BV65" s="642"/>
      <c r="BW65" s="642"/>
      <c r="BX65" s="642"/>
      <c r="BY65" s="642"/>
      <c r="BZ65" s="642"/>
      <c r="CA65" s="642"/>
      <c r="CB65" s="642"/>
      <c r="CC65" s="642"/>
      <c r="CD65" s="642"/>
      <c r="CE65" s="642"/>
      <c r="CF65" s="642"/>
      <c r="CG65" s="642"/>
      <c r="CH65" s="642"/>
    </row>
    <row r="66" spans="1:86" ht="18" customHeight="1" x14ac:dyDescent="0.15">
      <c r="A66" s="619"/>
      <c r="B66" s="620"/>
      <c r="C66" s="630"/>
      <c r="D66" s="631"/>
      <c r="E66" s="631"/>
      <c r="F66" s="631"/>
      <c r="G66" s="631"/>
      <c r="H66" s="631"/>
      <c r="I66" s="631"/>
      <c r="J66" s="631"/>
      <c r="K66" s="631"/>
      <c r="L66" s="631"/>
      <c r="M66" s="638"/>
      <c r="N66" s="621"/>
      <c r="O66" s="622"/>
      <c r="P66" s="643"/>
      <c r="Q66" s="643"/>
      <c r="R66" s="643"/>
      <c r="S66" s="643"/>
      <c r="T66" s="643"/>
      <c r="U66" s="643"/>
      <c r="V66" s="643"/>
      <c r="W66" s="643"/>
      <c r="X66" s="643"/>
      <c r="Y66" s="643"/>
      <c r="Z66" s="643"/>
      <c r="AA66" s="643"/>
      <c r="AB66" s="643"/>
      <c r="AC66" s="643"/>
      <c r="AD66" s="643"/>
      <c r="AE66" s="643"/>
      <c r="AF66" s="643"/>
      <c r="AG66" s="643"/>
      <c r="AH66" s="643"/>
      <c r="AI66" s="643"/>
      <c r="AJ66" s="643"/>
      <c r="AK66" s="643"/>
      <c r="AL66" s="643"/>
      <c r="AM66" s="643"/>
      <c r="AN66" s="643"/>
      <c r="AO66" s="643"/>
      <c r="AP66" s="643"/>
      <c r="AQ66" s="144"/>
      <c r="AR66" s="151"/>
      <c r="AS66" s="619"/>
      <c r="AT66" s="620"/>
      <c r="AU66" s="630"/>
      <c r="AV66" s="631"/>
      <c r="AW66" s="631"/>
      <c r="AX66" s="631"/>
      <c r="AY66" s="631"/>
      <c r="AZ66" s="631"/>
      <c r="BA66" s="631"/>
      <c r="BB66" s="631"/>
      <c r="BC66" s="631"/>
      <c r="BD66" s="631"/>
      <c r="BE66" s="638"/>
      <c r="BF66" s="621"/>
      <c r="BG66" s="622"/>
      <c r="BH66" s="643"/>
      <c r="BI66" s="643"/>
      <c r="BJ66" s="643"/>
      <c r="BK66" s="643"/>
      <c r="BL66" s="643"/>
      <c r="BM66" s="643"/>
      <c r="BN66" s="643"/>
      <c r="BO66" s="643"/>
      <c r="BP66" s="643"/>
      <c r="BQ66" s="643"/>
      <c r="BR66" s="643"/>
      <c r="BS66" s="643"/>
      <c r="BT66" s="643"/>
      <c r="BU66" s="643"/>
      <c r="BV66" s="643"/>
      <c r="BW66" s="643"/>
      <c r="BX66" s="643"/>
      <c r="BY66" s="643"/>
      <c r="BZ66" s="643"/>
      <c r="CA66" s="643"/>
      <c r="CB66" s="643"/>
      <c r="CC66" s="643"/>
      <c r="CD66" s="643"/>
      <c r="CE66" s="643"/>
      <c r="CF66" s="643"/>
      <c r="CG66" s="643"/>
      <c r="CH66" s="643"/>
    </row>
    <row r="67" spans="1:86" ht="18" customHeight="1" x14ac:dyDescent="0.15">
      <c r="A67" s="634" t="s">
        <v>23</v>
      </c>
      <c r="B67" s="634"/>
      <c r="C67" s="633" t="str">
        <f>""&amp;①入力シート!AD30</f>
        <v/>
      </c>
      <c r="D67" s="633"/>
      <c r="E67" s="633"/>
      <c r="F67" s="633"/>
      <c r="G67" s="633"/>
      <c r="H67" s="633"/>
      <c r="I67" s="633"/>
      <c r="J67" s="633"/>
      <c r="K67" s="633"/>
      <c r="L67" s="633"/>
      <c r="M67" s="633"/>
      <c r="N67" s="644" t="s">
        <v>77</v>
      </c>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9"/>
      <c r="AR67" s="47"/>
      <c r="AS67" s="634" t="s">
        <v>23</v>
      </c>
      <c r="AT67" s="634"/>
      <c r="AU67" s="633" t="str">
        <f>""&amp;①入力シート!AD31</f>
        <v/>
      </c>
      <c r="AV67" s="633"/>
      <c r="AW67" s="633"/>
      <c r="AX67" s="633"/>
      <c r="AY67" s="633"/>
      <c r="AZ67" s="633"/>
      <c r="BA67" s="633"/>
      <c r="BB67" s="633"/>
      <c r="BC67" s="633"/>
      <c r="BD67" s="633"/>
      <c r="BE67" s="633"/>
      <c r="BF67" s="644" t="s">
        <v>77</v>
      </c>
      <c r="BG67" s="558"/>
      <c r="BH67" s="558"/>
      <c r="BI67" s="558"/>
      <c r="BJ67" s="558"/>
      <c r="BK67" s="558"/>
      <c r="BL67" s="558"/>
      <c r="BM67" s="558"/>
      <c r="BN67" s="558"/>
      <c r="BO67" s="558"/>
      <c r="BP67" s="558"/>
      <c r="BQ67" s="558"/>
      <c r="BR67" s="558"/>
      <c r="BS67" s="558"/>
      <c r="BT67" s="558"/>
      <c r="BU67" s="558"/>
      <c r="BV67" s="558"/>
      <c r="BW67" s="558"/>
      <c r="BX67" s="558"/>
      <c r="BY67" s="558"/>
      <c r="BZ67" s="558"/>
      <c r="CA67" s="558"/>
      <c r="CB67" s="558"/>
      <c r="CC67" s="558"/>
      <c r="CD67" s="558"/>
      <c r="CE67" s="558"/>
      <c r="CF67" s="558"/>
      <c r="CG67" s="558"/>
      <c r="CH67" s="559"/>
    </row>
    <row r="68" spans="1:86" ht="18" customHeight="1" x14ac:dyDescent="0.15">
      <c r="A68" s="634"/>
      <c r="B68" s="634"/>
      <c r="C68" s="633"/>
      <c r="D68" s="633"/>
      <c r="E68" s="633"/>
      <c r="F68" s="633"/>
      <c r="G68" s="633"/>
      <c r="H68" s="633"/>
      <c r="I68" s="633"/>
      <c r="J68" s="633"/>
      <c r="K68" s="633"/>
      <c r="L68" s="633"/>
      <c r="M68" s="633"/>
      <c r="N68" s="561"/>
      <c r="O68" s="561"/>
      <c r="P68" s="561"/>
      <c r="Q68" s="561"/>
      <c r="R68" s="561"/>
      <c r="S68" s="561"/>
      <c r="T68" s="561"/>
      <c r="U68" s="561"/>
      <c r="V68" s="561"/>
      <c r="W68" s="561"/>
      <c r="X68" s="561"/>
      <c r="Y68" s="561"/>
      <c r="Z68" s="561"/>
      <c r="AA68" s="561"/>
      <c r="AB68" s="561"/>
      <c r="AC68" s="561"/>
      <c r="AD68" s="561"/>
      <c r="AE68" s="561"/>
      <c r="AF68" s="561"/>
      <c r="AG68" s="561"/>
      <c r="AH68" s="561"/>
      <c r="AI68" s="561"/>
      <c r="AJ68" s="561"/>
      <c r="AK68" s="561"/>
      <c r="AL68" s="561"/>
      <c r="AM68" s="561"/>
      <c r="AN68" s="561"/>
      <c r="AO68" s="561"/>
      <c r="AP68" s="562"/>
      <c r="AR68" s="47"/>
      <c r="AS68" s="634"/>
      <c r="AT68" s="634"/>
      <c r="AU68" s="633"/>
      <c r="AV68" s="633"/>
      <c r="AW68" s="633"/>
      <c r="AX68" s="633"/>
      <c r="AY68" s="633"/>
      <c r="AZ68" s="633"/>
      <c r="BA68" s="633"/>
      <c r="BB68" s="633"/>
      <c r="BC68" s="633"/>
      <c r="BD68" s="633"/>
      <c r="BE68" s="633"/>
      <c r="BF68" s="561"/>
      <c r="BG68" s="561"/>
      <c r="BH68" s="561"/>
      <c r="BI68" s="561"/>
      <c r="BJ68" s="561"/>
      <c r="BK68" s="561"/>
      <c r="BL68" s="561"/>
      <c r="BM68" s="561"/>
      <c r="BN68" s="561"/>
      <c r="BO68" s="561"/>
      <c r="BP68" s="561"/>
      <c r="BQ68" s="561"/>
      <c r="BR68" s="561"/>
      <c r="BS68" s="561"/>
      <c r="BT68" s="561"/>
      <c r="BU68" s="561"/>
      <c r="BV68" s="561"/>
      <c r="BW68" s="561"/>
      <c r="BX68" s="561"/>
      <c r="BY68" s="561"/>
      <c r="BZ68" s="561"/>
      <c r="CA68" s="561"/>
      <c r="CB68" s="561"/>
      <c r="CC68" s="561"/>
      <c r="CD68" s="561"/>
      <c r="CE68" s="561"/>
      <c r="CF68" s="561"/>
      <c r="CG68" s="561"/>
      <c r="CH68" s="562"/>
    </row>
    <row r="69" spans="1:86" ht="17.100000000000001" customHeight="1" x14ac:dyDescent="0.15">
      <c r="A69" s="614" t="s">
        <v>64</v>
      </c>
      <c r="B69" s="615"/>
      <c r="C69" s="615"/>
      <c r="D69" s="615"/>
      <c r="E69" s="615"/>
      <c r="F69" s="615"/>
      <c r="G69" s="615"/>
      <c r="H69" s="615"/>
      <c r="I69" s="615"/>
      <c r="J69" s="615"/>
      <c r="K69" s="615"/>
      <c r="L69" s="615"/>
      <c r="M69" s="616"/>
      <c r="N69" s="628" t="s">
        <v>22</v>
      </c>
      <c r="O69" s="628"/>
      <c r="P69" s="648" t="s">
        <v>17</v>
      </c>
      <c r="Q69" s="649"/>
      <c r="R69" s="650" t="str">
        <f>IF('②応募者名簿(印刷用)'!$BX$40="","",'②応募者名簿(印刷用)'!$BX$40)</f>
        <v>-</v>
      </c>
      <c r="S69" s="650"/>
      <c r="T69" s="650"/>
      <c r="U69" s="650"/>
      <c r="V69" s="650"/>
      <c r="W69" s="650"/>
      <c r="X69" s="650"/>
      <c r="Y69" s="650"/>
      <c r="Z69" s="650"/>
      <c r="AA69" s="650"/>
      <c r="AB69" s="650"/>
      <c r="AC69" s="650"/>
      <c r="AD69" s="650"/>
      <c r="AE69" s="650"/>
      <c r="AF69" s="650"/>
      <c r="AG69" s="650"/>
      <c r="AH69" s="650"/>
      <c r="AI69" s="650"/>
      <c r="AJ69" s="650"/>
      <c r="AK69" s="650"/>
      <c r="AL69" s="650"/>
      <c r="AM69" s="650"/>
      <c r="AN69" s="650"/>
      <c r="AO69" s="650"/>
      <c r="AP69" s="651"/>
      <c r="AQ69" s="144"/>
      <c r="AR69" s="151"/>
      <c r="AS69" s="614" t="s">
        <v>64</v>
      </c>
      <c r="AT69" s="615"/>
      <c r="AU69" s="615"/>
      <c r="AV69" s="615"/>
      <c r="AW69" s="615"/>
      <c r="AX69" s="615"/>
      <c r="AY69" s="615"/>
      <c r="AZ69" s="615"/>
      <c r="BA69" s="615"/>
      <c r="BB69" s="615"/>
      <c r="BC69" s="615"/>
      <c r="BD69" s="615"/>
      <c r="BE69" s="616"/>
      <c r="BF69" s="628" t="s">
        <v>22</v>
      </c>
      <c r="BG69" s="628"/>
      <c r="BH69" s="648" t="s">
        <v>17</v>
      </c>
      <c r="BI69" s="649"/>
      <c r="BJ69" s="650" t="str">
        <f>IF('②応募者名簿(印刷用)'!$BX$40="","",'②応募者名簿(印刷用)'!$BX$40)</f>
        <v>-</v>
      </c>
      <c r="BK69" s="650"/>
      <c r="BL69" s="650"/>
      <c r="BM69" s="650"/>
      <c r="BN69" s="650"/>
      <c r="BO69" s="650"/>
      <c r="BP69" s="650"/>
      <c r="BQ69" s="650"/>
      <c r="BR69" s="650"/>
      <c r="BS69" s="650"/>
      <c r="BT69" s="650"/>
      <c r="BU69" s="650"/>
      <c r="BV69" s="650"/>
      <c r="BW69" s="650"/>
      <c r="BX69" s="650"/>
      <c r="BY69" s="650"/>
      <c r="BZ69" s="650"/>
      <c r="CA69" s="650"/>
      <c r="CB69" s="650"/>
      <c r="CC69" s="650"/>
      <c r="CD69" s="650"/>
      <c r="CE69" s="650"/>
      <c r="CF69" s="650"/>
      <c r="CG69" s="650"/>
      <c r="CH69" s="651"/>
    </row>
    <row r="70" spans="1:86" ht="17.100000000000001" customHeight="1" x14ac:dyDescent="0.15">
      <c r="A70" s="612" t="str">
        <f>'②応募者名簿(印刷用)'!$A$36</f>
        <v/>
      </c>
      <c r="B70" s="613"/>
      <c r="C70" s="613"/>
      <c r="D70" s="613"/>
      <c r="E70" s="613"/>
      <c r="F70" s="613"/>
      <c r="G70" s="613"/>
      <c r="H70" s="613"/>
      <c r="I70" s="145"/>
      <c r="J70" s="145"/>
      <c r="K70" s="145"/>
      <c r="L70" s="145"/>
      <c r="M70" s="146"/>
      <c r="N70" s="628"/>
      <c r="O70" s="628"/>
      <c r="P70" s="655" t="str">
        <f>IF('②応募者名簿(印刷用)'!$BV$42="","",'②応募者名簿(印刷用)'!$BV$42)</f>
        <v xml:space="preserve"> </v>
      </c>
      <c r="Q70" s="656"/>
      <c r="R70" s="656"/>
      <c r="S70" s="656"/>
      <c r="T70" s="656"/>
      <c r="U70" s="656"/>
      <c r="V70" s="656"/>
      <c r="W70" s="656"/>
      <c r="X70" s="656"/>
      <c r="Y70" s="656"/>
      <c r="Z70" s="656"/>
      <c r="AA70" s="656"/>
      <c r="AB70" s="656"/>
      <c r="AC70" s="656"/>
      <c r="AD70" s="656"/>
      <c r="AE70" s="656"/>
      <c r="AF70" s="656"/>
      <c r="AG70" s="656"/>
      <c r="AH70" s="656"/>
      <c r="AI70" s="656"/>
      <c r="AJ70" s="656"/>
      <c r="AK70" s="656"/>
      <c r="AL70" s="656"/>
      <c r="AM70" s="656"/>
      <c r="AN70" s="656"/>
      <c r="AO70" s="656"/>
      <c r="AP70" s="657"/>
      <c r="AQ70" s="144"/>
      <c r="AR70" s="151"/>
      <c r="AS70" s="612" t="str">
        <f>'②応募者名簿(印刷用)'!$A$36</f>
        <v/>
      </c>
      <c r="AT70" s="613"/>
      <c r="AU70" s="613"/>
      <c r="AV70" s="613"/>
      <c r="AW70" s="613"/>
      <c r="AX70" s="613"/>
      <c r="AY70" s="613"/>
      <c r="AZ70" s="613"/>
      <c r="BA70" s="145"/>
      <c r="BB70" s="145"/>
      <c r="BC70" s="145"/>
      <c r="BD70" s="145"/>
      <c r="BE70" s="146"/>
      <c r="BF70" s="628"/>
      <c r="BG70" s="628"/>
      <c r="BH70" s="655" t="str">
        <f>IF('②応募者名簿(印刷用)'!$BV$42="","",'②応募者名簿(印刷用)'!$BV$42)</f>
        <v xml:space="preserve"> </v>
      </c>
      <c r="BI70" s="656"/>
      <c r="BJ70" s="656"/>
      <c r="BK70" s="656"/>
      <c r="BL70" s="656"/>
      <c r="BM70" s="656"/>
      <c r="BN70" s="656"/>
      <c r="BO70" s="656"/>
      <c r="BP70" s="656"/>
      <c r="BQ70" s="656"/>
      <c r="BR70" s="656"/>
      <c r="BS70" s="656"/>
      <c r="BT70" s="656"/>
      <c r="BU70" s="656"/>
      <c r="BV70" s="656"/>
      <c r="BW70" s="656"/>
      <c r="BX70" s="656"/>
      <c r="BY70" s="656"/>
      <c r="BZ70" s="656"/>
      <c r="CA70" s="656"/>
      <c r="CB70" s="656"/>
      <c r="CC70" s="656"/>
      <c r="CD70" s="656"/>
      <c r="CE70" s="656"/>
      <c r="CF70" s="656"/>
      <c r="CG70" s="656"/>
      <c r="CH70" s="657"/>
    </row>
    <row r="71" spans="1:86" ht="17.100000000000001" customHeight="1" x14ac:dyDescent="0.15">
      <c r="A71" s="612"/>
      <c r="B71" s="613"/>
      <c r="C71" s="613"/>
      <c r="D71" s="613"/>
      <c r="E71" s="613"/>
      <c r="F71" s="613"/>
      <c r="G71" s="613"/>
      <c r="H71" s="613"/>
      <c r="I71" s="145"/>
      <c r="J71" s="145"/>
      <c r="K71" s="145"/>
      <c r="L71" s="145"/>
      <c r="M71" s="146"/>
      <c r="N71" s="628"/>
      <c r="O71" s="628"/>
      <c r="P71" s="655" t="str">
        <f>IF('②応募者名簿(印刷用)'!$BV$43="","",'②応募者名簿(印刷用)'!$BV$43)</f>
        <v xml:space="preserve"> </v>
      </c>
      <c r="Q71" s="656"/>
      <c r="R71" s="656"/>
      <c r="S71" s="656"/>
      <c r="T71" s="656"/>
      <c r="U71" s="656"/>
      <c r="V71" s="656"/>
      <c r="W71" s="656"/>
      <c r="X71" s="656"/>
      <c r="Y71" s="656"/>
      <c r="Z71" s="656"/>
      <c r="AA71" s="656"/>
      <c r="AB71" s="656"/>
      <c r="AC71" s="656"/>
      <c r="AD71" s="656"/>
      <c r="AE71" s="656"/>
      <c r="AF71" s="656"/>
      <c r="AG71" s="656"/>
      <c r="AH71" s="656"/>
      <c r="AI71" s="656"/>
      <c r="AJ71" s="656"/>
      <c r="AK71" s="656"/>
      <c r="AL71" s="656"/>
      <c r="AM71" s="656"/>
      <c r="AN71" s="656"/>
      <c r="AO71" s="656"/>
      <c r="AP71" s="657"/>
      <c r="AQ71" s="144"/>
      <c r="AR71" s="151"/>
      <c r="AS71" s="612"/>
      <c r="AT71" s="613"/>
      <c r="AU71" s="613"/>
      <c r="AV71" s="613"/>
      <c r="AW71" s="613"/>
      <c r="AX71" s="613"/>
      <c r="AY71" s="613"/>
      <c r="AZ71" s="613"/>
      <c r="BA71" s="145"/>
      <c r="BB71" s="145"/>
      <c r="BC71" s="145"/>
      <c r="BD71" s="145"/>
      <c r="BE71" s="146"/>
      <c r="BF71" s="628"/>
      <c r="BG71" s="628"/>
      <c r="BH71" s="655" t="str">
        <f>IF('②応募者名簿(印刷用)'!$BV$43="","",'②応募者名簿(印刷用)'!$BV$43)</f>
        <v xml:space="preserve"> </v>
      </c>
      <c r="BI71" s="656"/>
      <c r="BJ71" s="656"/>
      <c r="BK71" s="656"/>
      <c r="BL71" s="656"/>
      <c r="BM71" s="656"/>
      <c r="BN71" s="656"/>
      <c r="BO71" s="656"/>
      <c r="BP71" s="656"/>
      <c r="BQ71" s="656"/>
      <c r="BR71" s="656"/>
      <c r="BS71" s="656"/>
      <c r="BT71" s="656"/>
      <c r="BU71" s="656"/>
      <c r="BV71" s="656"/>
      <c r="BW71" s="656"/>
      <c r="BX71" s="656"/>
      <c r="BY71" s="656"/>
      <c r="BZ71" s="656"/>
      <c r="CA71" s="656"/>
      <c r="CB71" s="656"/>
      <c r="CC71" s="656"/>
      <c r="CD71" s="656"/>
      <c r="CE71" s="656"/>
      <c r="CF71" s="656"/>
      <c r="CG71" s="656"/>
      <c r="CH71" s="657"/>
    </row>
    <row r="72" spans="1:86" ht="17.100000000000001" customHeight="1" x14ac:dyDescent="0.15">
      <c r="A72" s="612"/>
      <c r="B72" s="613"/>
      <c r="C72" s="613"/>
      <c r="D72" s="613"/>
      <c r="E72" s="613"/>
      <c r="F72" s="613"/>
      <c r="G72" s="613"/>
      <c r="H72" s="613"/>
      <c r="I72" s="145"/>
      <c r="J72" s="145"/>
      <c r="K72" s="145"/>
      <c r="L72" s="145"/>
      <c r="M72" s="146"/>
      <c r="N72" s="628"/>
      <c r="O72" s="628"/>
      <c r="P72" s="658" t="str">
        <f>IF('②応募者名簿(印刷用)'!$BV$44="","",'②応募者名簿(印刷用)'!$BV$44)</f>
        <v xml:space="preserve"> </v>
      </c>
      <c r="Q72" s="659"/>
      <c r="R72" s="659"/>
      <c r="S72" s="659"/>
      <c r="T72" s="659"/>
      <c r="U72" s="659"/>
      <c r="V72" s="659"/>
      <c r="W72" s="659"/>
      <c r="X72" s="659"/>
      <c r="Y72" s="659"/>
      <c r="Z72" s="659"/>
      <c r="AA72" s="659"/>
      <c r="AB72" s="659"/>
      <c r="AC72" s="659"/>
      <c r="AD72" s="659"/>
      <c r="AE72" s="659"/>
      <c r="AF72" s="659"/>
      <c r="AG72" s="659"/>
      <c r="AH72" s="659"/>
      <c r="AI72" s="659"/>
      <c r="AJ72" s="659"/>
      <c r="AK72" s="659"/>
      <c r="AL72" s="659"/>
      <c r="AM72" s="659"/>
      <c r="AN72" s="659"/>
      <c r="AO72" s="659"/>
      <c r="AP72" s="660"/>
      <c r="AQ72" s="144"/>
      <c r="AR72" s="151"/>
      <c r="AS72" s="612"/>
      <c r="AT72" s="613"/>
      <c r="AU72" s="613"/>
      <c r="AV72" s="613"/>
      <c r="AW72" s="613"/>
      <c r="AX72" s="613"/>
      <c r="AY72" s="613"/>
      <c r="AZ72" s="613"/>
      <c r="BA72" s="145"/>
      <c r="BB72" s="145"/>
      <c r="BC72" s="145"/>
      <c r="BD72" s="145"/>
      <c r="BE72" s="146"/>
      <c r="BF72" s="628"/>
      <c r="BG72" s="628"/>
      <c r="BH72" s="658" t="str">
        <f>IF('②応募者名簿(印刷用)'!$BV$44="","",'②応募者名簿(印刷用)'!$BV$44)</f>
        <v xml:space="preserve"> </v>
      </c>
      <c r="BI72" s="659"/>
      <c r="BJ72" s="659"/>
      <c r="BK72" s="659"/>
      <c r="BL72" s="659"/>
      <c r="BM72" s="659"/>
      <c r="BN72" s="659"/>
      <c r="BO72" s="659"/>
      <c r="BP72" s="659"/>
      <c r="BQ72" s="659"/>
      <c r="BR72" s="659"/>
      <c r="BS72" s="659"/>
      <c r="BT72" s="659"/>
      <c r="BU72" s="659"/>
      <c r="BV72" s="659"/>
      <c r="BW72" s="659"/>
      <c r="BX72" s="659"/>
      <c r="BY72" s="659"/>
      <c r="BZ72" s="659"/>
      <c r="CA72" s="659"/>
      <c r="CB72" s="659"/>
      <c r="CC72" s="659"/>
      <c r="CD72" s="659"/>
      <c r="CE72" s="659"/>
      <c r="CF72" s="659"/>
      <c r="CG72" s="659"/>
      <c r="CH72" s="660"/>
    </row>
    <row r="73" spans="1:86" ht="17.100000000000001" customHeight="1" x14ac:dyDescent="0.15">
      <c r="A73" s="612"/>
      <c r="B73" s="613"/>
      <c r="C73" s="613"/>
      <c r="D73" s="613"/>
      <c r="E73" s="613"/>
      <c r="F73" s="613"/>
      <c r="G73" s="613"/>
      <c r="H73" s="613"/>
      <c r="I73" s="145"/>
      <c r="J73" s="145"/>
      <c r="K73" s="145"/>
      <c r="L73" s="145"/>
      <c r="M73" s="146"/>
      <c r="N73" s="617" t="s">
        <v>33</v>
      </c>
      <c r="O73" s="618"/>
      <c r="P73" s="626" t="s">
        <v>24</v>
      </c>
      <c r="Q73" s="627"/>
      <c r="R73" s="627"/>
      <c r="S73" s="627"/>
      <c r="T73" s="627" t="str">
        <f>""&amp;①入力シート!$D$21</f>
        <v/>
      </c>
      <c r="U73" s="627"/>
      <c r="V73" s="627"/>
      <c r="W73" s="627"/>
      <c r="X73" s="627"/>
      <c r="Y73" s="627"/>
      <c r="Z73" s="627"/>
      <c r="AA73" s="627"/>
      <c r="AB73" s="627"/>
      <c r="AC73" s="627"/>
      <c r="AD73" s="627"/>
      <c r="AE73" s="627"/>
      <c r="AF73" s="627"/>
      <c r="AG73" s="627"/>
      <c r="AH73" s="627"/>
      <c r="AI73" s="627"/>
      <c r="AJ73" s="627"/>
      <c r="AK73" s="627"/>
      <c r="AL73" s="627"/>
      <c r="AM73" s="627"/>
      <c r="AN73" s="627"/>
      <c r="AO73" s="627"/>
      <c r="AP73" s="632"/>
      <c r="AQ73" s="144"/>
      <c r="AR73" s="151"/>
      <c r="AS73" s="612"/>
      <c r="AT73" s="613"/>
      <c r="AU73" s="613"/>
      <c r="AV73" s="613"/>
      <c r="AW73" s="613"/>
      <c r="AX73" s="613"/>
      <c r="AY73" s="613"/>
      <c r="AZ73" s="613"/>
      <c r="BA73" s="145"/>
      <c r="BB73" s="145"/>
      <c r="BC73" s="145"/>
      <c r="BD73" s="145"/>
      <c r="BE73" s="146"/>
      <c r="BF73" s="617" t="s">
        <v>33</v>
      </c>
      <c r="BG73" s="618"/>
      <c r="BH73" s="626" t="s">
        <v>24</v>
      </c>
      <c r="BI73" s="627"/>
      <c r="BJ73" s="627"/>
      <c r="BK73" s="627"/>
      <c r="BL73" s="627" t="str">
        <f>""&amp;①入力シート!$D$21</f>
        <v/>
      </c>
      <c r="BM73" s="627"/>
      <c r="BN73" s="627"/>
      <c r="BO73" s="627"/>
      <c r="BP73" s="627"/>
      <c r="BQ73" s="627"/>
      <c r="BR73" s="627"/>
      <c r="BS73" s="627"/>
      <c r="BT73" s="627"/>
      <c r="BU73" s="627"/>
      <c r="BV73" s="627"/>
      <c r="BW73" s="627"/>
      <c r="BX73" s="627"/>
      <c r="BY73" s="627"/>
      <c r="BZ73" s="627"/>
      <c r="CA73" s="627"/>
      <c r="CB73" s="627"/>
      <c r="CC73" s="627"/>
      <c r="CD73" s="627"/>
      <c r="CE73" s="627"/>
      <c r="CF73" s="627"/>
      <c r="CG73" s="627"/>
      <c r="CH73" s="632"/>
    </row>
    <row r="74" spans="1:86" ht="17.100000000000001" customHeight="1" x14ac:dyDescent="0.15">
      <c r="A74" s="147"/>
      <c r="B74" s="145"/>
      <c r="C74" s="145"/>
      <c r="D74" s="145"/>
      <c r="E74" s="145"/>
      <c r="F74" s="145"/>
      <c r="G74" s="145"/>
      <c r="H74" s="145"/>
      <c r="I74" s="145"/>
      <c r="J74" s="145"/>
      <c r="K74" s="145"/>
      <c r="L74" s="145"/>
      <c r="M74" s="146"/>
      <c r="N74" s="619"/>
      <c r="O74" s="620"/>
      <c r="P74" s="661" t="str">
        <f>"　"&amp;①入力シート!$D$22</f>
        <v>　</v>
      </c>
      <c r="Q74" s="662"/>
      <c r="R74" s="662"/>
      <c r="S74" s="662"/>
      <c r="T74" s="662"/>
      <c r="U74" s="662"/>
      <c r="V74" s="662"/>
      <c r="W74" s="662"/>
      <c r="X74" s="662"/>
      <c r="Y74" s="662"/>
      <c r="Z74" s="662"/>
      <c r="AA74" s="662"/>
      <c r="AB74" s="662"/>
      <c r="AC74" s="662"/>
      <c r="AD74" s="662"/>
      <c r="AE74" s="662"/>
      <c r="AF74" s="662"/>
      <c r="AG74" s="662"/>
      <c r="AH74" s="662"/>
      <c r="AI74" s="662"/>
      <c r="AJ74" s="662"/>
      <c r="AK74" s="662"/>
      <c r="AL74" s="662"/>
      <c r="AM74" s="662"/>
      <c r="AN74" s="662"/>
      <c r="AO74" s="662"/>
      <c r="AP74" s="663"/>
      <c r="AQ74" s="144"/>
      <c r="AR74" s="151"/>
      <c r="AS74" s="147"/>
      <c r="AT74" s="145"/>
      <c r="AU74" s="145"/>
      <c r="AV74" s="145"/>
      <c r="AW74" s="145"/>
      <c r="AX74" s="145"/>
      <c r="AY74" s="145"/>
      <c r="AZ74" s="145"/>
      <c r="BA74" s="145"/>
      <c r="BB74" s="145"/>
      <c r="BC74" s="145"/>
      <c r="BD74" s="145"/>
      <c r="BE74" s="146"/>
      <c r="BF74" s="619"/>
      <c r="BG74" s="620"/>
      <c r="BH74" s="661" t="str">
        <f>"　"&amp;①入力シート!$D$22</f>
        <v>　</v>
      </c>
      <c r="BI74" s="662"/>
      <c r="BJ74" s="662"/>
      <c r="BK74" s="662"/>
      <c r="BL74" s="662"/>
      <c r="BM74" s="662"/>
      <c r="BN74" s="662"/>
      <c r="BO74" s="662"/>
      <c r="BP74" s="662"/>
      <c r="BQ74" s="662"/>
      <c r="BR74" s="662"/>
      <c r="BS74" s="662"/>
      <c r="BT74" s="662"/>
      <c r="BU74" s="662"/>
      <c r="BV74" s="662"/>
      <c r="BW74" s="662"/>
      <c r="BX74" s="662"/>
      <c r="BY74" s="662"/>
      <c r="BZ74" s="662"/>
      <c r="CA74" s="662"/>
      <c r="CB74" s="662"/>
      <c r="CC74" s="662"/>
      <c r="CD74" s="662"/>
      <c r="CE74" s="662"/>
      <c r="CF74" s="662"/>
      <c r="CG74" s="662"/>
      <c r="CH74" s="663"/>
    </row>
    <row r="75" spans="1:86" ht="17.100000000000001" customHeight="1" x14ac:dyDescent="0.15">
      <c r="A75" s="147"/>
      <c r="B75" s="145"/>
      <c r="C75" s="145"/>
      <c r="D75" s="145"/>
      <c r="E75" s="145"/>
      <c r="F75" s="145"/>
      <c r="G75" s="145"/>
      <c r="H75" s="145"/>
      <c r="I75" s="145"/>
      <c r="J75" s="145"/>
      <c r="K75" s="145"/>
      <c r="L75" s="145"/>
      <c r="M75" s="146"/>
      <c r="N75" s="619"/>
      <c r="O75" s="620"/>
      <c r="P75" s="664" t="str">
        <f>"　"&amp;①入力シート!$D$23</f>
        <v>　</v>
      </c>
      <c r="Q75" s="665"/>
      <c r="R75" s="665"/>
      <c r="S75" s="665"/>
      <c r="T75" s="665"/>
      <c r="U75" s="665"/>
      <c r="V75" s="665"/>
      <c r="W75" s="665"/>
      <c r="X75" s="665"/>
      <c r="Y75" s="665"/>
      <c r="Z75" s="665"/>
      <c r="AA75" s="665"/>
      <c r="AB75" s="665"/>
      <c r="AC75" s="665"/>
      <c r="AD75" s="665"/>
      <c r="AE75" s="665"/>
      <c r="AF75" s="665"/>
      <c r="AG75" s="665"/>
      <c r="AH75" s="665"/>
      <c r="AI75" s="665"/>
      <c r="AJ75" s="665"/>
      <c r="AK75" s="665"/>
      <c r="AL75" s="665"/>
      <c r="AM75" s="665"/>
      <c r="AN75" s="665"/>
      <c r="AO75" s="665"/>
      <c r="AP75" s="666"/>
      <c r="AQ75" s="144"/>
      <c r="AR75" s="151"/>
      <c r="AS75" s="147"/>
      <c r="AT75" s="145"/>
      <c r="AU75" s="145"/>
      <c r="AV75" s="145"/>
      <c r="AW75" s="145"/>
      <c r="AX75" s="145"/>
      <c r="AY75" s="145"/>
      <c r="AZ75" s="145"/>
      <c r="BA75" s="145"/>
      <c r="BB75" s="145"/>
      <c r="BC75" s="145"/>
      <c r="BD75" s="145"/>
      <c r="BE75" s="146"/>
      <c r="BF75" s="619"/>
      <c r="BG75" s="620"/>
      <c r="BH75" s="664" t="str">
        <f>"　"&amp;①入力シート!$D$23</f>
        <v>　</v>
      </c>
      <c r="BI75" s="665"/>
      <c r="BJ75" s="665"/>
      <c r="BK75" s="665"/>
      <c r="BL75" s="665"/>
      <c r="BM75" s="665"/>
      <c r="BN75" s="665"/>
      <c r="BO75" s="665"/>
      <c r="BP75" s="665"/>
      <c r="BQ75" s="665"/>
      <c r="BR75" s="665"/>
      <c r="BS75" s="665"/>
      <c r="BT75" s="665"/>
      <c r="BU75" s="665"/>
      <c r="BV75" s="665"/>
      <c r="BW75" s="665"/>
      <c r="BX75" s="665"/>
      <c r="BY75" s="665"/>
      <c r="BZ75" s="665"/>
      <c r="CA75" s="665"/>
      <c r="CB75" s="665"/>
      <c r="CC75" s="665"/>
      <c r="CD75" s="665"/>
      <c r="CE75" s="665"/>
      <c r="CF75" s="665"/>
      <c r="CG75" s="665"/>
      <c r="CH75" s="666"/>
    </row>
    <row r="76" spans="1:86" ht="17.100000000000001" customHeight="1" x14ac:dyDescent="0.15">
      <c r="A76" s="148"/>
      <c r="B76" s="149"/>
      <c r="C76" s="149"/>
      <c r="D76" s="149"/>
      <c r="E76" s="149"/>
      <c r="F76" s="149"/>
      <c r="G76" s="149"/>
      <c r="H76" s="149"/>
      <c r="I76" s="149"/>
      <c r="J76" s="149"/>
      <c r="K76" s="149"/>
      <c r="L76" s="149"/>
      <c r="M76" s="150"/>
      <c r="N76" s="619"/>
      <c r="O76" s="620"/>
      <c r="P76" s="664"/>
      <c r="Q76" s="665"/>
      <c r="R76" s="665"/>
      <c r="S76" s="665"/>
      <c r="T76" s="665"/>
      <c r="U76" s="665"/>
      <c r="V76" s="665"/>
      <c r="W76" s="665"/>
      <c r="X76" s="665"/>
      <c r="Y76" s="665"/>
      <c r="Z76" s="665"/>
      <c r="AA76" s="665"/>
      <c r="AB76" s="665"/>
      <c r="AC76" s="665"/>
      <c r="AD76" s="665"/>
      <c r="AE76" s="665"/>
      <c r="AF76" s="665"/>
      <c r="AG76" s="665"/>
      <c r="AH76" s="665"/>
      <c r="AI76" s="665"/>
      <c r="AJ76" s="665"/>
      <c r="AK76" s="665"/>
      <c r="AL76" s="665"/>
      <c r="AM76" s="665"/>
      <c r="AN76" s="665"/>
      <c r="AO76" s="665"/>
      <c r="AP76" s="666"/>
      <c r="AQ76" s="144"/>
      <c r="AR76" s="151"/>
      <c r="AS76" s="148"/>
      <c r="AT76" s="149"/>
      <c r="AU76" s="149"/>
      <c r="AV76" s="149"/>
      <c r="AW76" s="149"/>
      <c r="AX76" s="149"/>
      <c r="AY76" s="149"/>
      <c r="AZ76" s="149"/>
      <c r="BA76" s="149"/>
      <c r="BB76" s="149"/>
      <c r="BC76" s="149"/>
      <c r="BD76" s="149"/>
      <c r="BE76" s="150"/>
      <c r="BF76" s="619"/>
      <c r="BG76" s="620"/>
      <c r="BH76" s="664"/>
      <c r="BI76" s="665"/>
      <c r="BJ76" s="665"/>
      <c r="BK76" s="665"/>
      <c r="BL76" s="665"/>
      <c r="BM76" s="665"/>
      <c r="BN76" s="665"/>
      <c r="BO76" s="665"/>
      <c r="BP76" s="665"/>
      <c r="BQ76" s="665"/>
      <c r="BR76" s="665"/>
      <c r="BS76" s="665"/>
      <c r="BT76" s="665"/>
      <c r="BU76" s="665"/>
      <c r="BV76" s="665"/>
      <c r="BW76" s="665"/>
      <c r="BX76" s="665"/>
      <c r="BY76" s="665"/>
      <c r="BZ76" s="665"/>
      <c r="CA76" s="665"/>
      <c r="CB76" s="665"/>
      <c r="CC76" s="665"/>
      <c r="CD76" s="665"/>
      <c r="CE76" s="665"/>
      <c r="CF76" s="665"/>
      <c r="CG76" s="665"/>
      <c r="CH76" s="666"/>
    </row>
    <row r="77" spans="1:86" ht="18" customHeight="1" x14ac:dyDescent="0.15">
      <c r="A77" s="617" t="s">
        <v>38</v>
      </c>
      <c r="B77" s="618"/>
      <c r="C77" s="626" t="s">
        <v>32</v>
      </c>
      <c r="D77" s="627"/>
      <c r="E77" s="627"/>
      <c r="F77" s="627"/>
      <c r="G77" s="627"/>
      <c r="H77" s="627"/>
      <c r="I77" s="627"/>
      <c r="J77" s="627"/>
      <c r="K77" s="627"/>
      <c r="L77" s="627"/>
      <c r="M77" s="627"/>
      <c r="N77" s="628" t="s">
        <v>35</v>
      </c>
      <c r="O77" s="628"/>
      <c r="P77" s="629" t="str">
        <f>""&amp;①入力シート!AC32</f>
        <v/>
      </c>
      <c r="Q77" s="629"/>
      <c r="R77" s="629"/>
      <c r="S77" s="629"/>
      <c r="T77" s="629"/>
      <c r="U77" s="629"/>
      <c r="V77" s="629"/>
      <c r="W77" s="629"/>
      <c r="X77" s="629"/>
      <c r="Y77" s="629"/>
      <c r="Z77" s="629"/>
      <c r="AA77" s="629"/>
      <c r="AB77" s="629"/>
      <c r="AC77" s="629"/>
      <c r="AD77" s="629"/>
      <c r="AE77" s="629"/>
      <c r="AF77" s="629"/>
      <c r="AG77" s="629"/>
      <c r="AH77" s="629"/>
      <c r="AI77" s="629"/>
      <c r="AJ77" s="629"/>
      <c r="AK77" s="629"/>
      <c r="AL77" s="629"/>
      <c r="AM77" s="629"/>
      <c r="AN77" s="629"/>
      <c r="AO77" s="629"/>
      <c r="AP77" s="629"/>
      <c r="AQ77" s="144"/>
      <c r="AR77" s="151"/>
      <c r="AS77" s="617" t="s">
        <v>38</v>
      </c>
      <c r="AT77" s="618"/>
      <c r="AU77" s="626" t="s">
        <v>32</v>
      </c>
      <c r="AV77" s="627"/>
      <c r="AW77" s="627"/>
      <c r="AX77" s="627"/>
      <c r="AY77" s="627"/>
      <c r="AZ77" s="627"/>
      <c r="BA77" s="627"/>
      <c r="BB77" s="627"/>
      <c r="BC77" s="627"/>
      <c r="BD77" s="627"/>
      <c r="BE77" s="627"/>
      <c r="BF77" s="628" t="s">
        <v>35</v>
      </c>
      <c r="BG77" s="628"/>
      <c r="BH77" s="629" t="str">
        <f>""&amp;①入力シート!AC33</f>
        <v/>
      </c>
      <c r="BI77" s="629"/>
      <c r="BJ77" s="629"/>
      <c r="BK77" s="629"/>
      <c r="BL77" s="629"/>
      <c r="BM77" s="629"/>
      <c r="BN77" s="629"/>
      <c r="BO77" s="629"/>
      <c r="BP77" s="629"/>
      <c r="BQ77" s="629"/>
      <c r="BR77" s="629"/>
      <c r="BS77" s="629"/>
      <c r="BT77" s="629"/>
      <c r="BU77" s="629"/>
      <c r="BV77" s="629"/>
      <c r="BW77" s="629"/>
      <c r="BX77" s="629"/>
      <c r="BY77" s="629"/>
      <c r="BZ77" s="629"/>
      <c r="CA77" s="629"/>
      <c r="CB77" s="629"/>
      <c r="CC77" s="629"/>
      <c r="CD77" s="629"/>
      <c r="CE77" s="629"/>
      <c r="CF77" s="629"/>
      <c r="CG77" s="629"/>
      <c r="CH77" s="629"/>
    </row>
    <row r="78" spans="1:86" ht="18" customHeight="1" x14ac:dyDescent="0.15">
      <c r="A78" s="619"/>
      <c r="B78" s="620"/>
      <c r="C78" s="630">
        <f>'②応募者名簿(印刷用)'!$A11</f>
        <v>9</v>
      </c>
      <c r="D78" s="631"/>
      <c r="E78" s="631"/>
      <c r="F78" s="631"/>
      <c r="G78" s="631"/>
      <c r="H78" s="631"/>
      <c r="I78" s="631"/>
      <c r="J78" s="631"/>
      <c r="K78" s="631"/>
      <c r="L78" s="631"/>
      <c r="M78" s="631"/>
      <c r="N78" s="628"/>
      <c r="O78" s="628"/>
      <c r="P78" s="629"/>
      <c r="Q78" s="629"/>
      <c r="R78" s="629"/>
      <c r="S78" s="629"/>
      <c r="T78" s="629"/>
      <c r="U78" s="629"/>
      <c r="V78" s="629"/>
      <c r="W78" s="629"/>
      <c r="X78" s="629"/>
      <c r="Y78" s="629"/>
      <c r="Z78" s="629"/>
      <c r="AA78" s="629"/>
      <c r="AB78" s="629"/>
      <c r="AC78" s="629"/>
      <c r="AD78" s="629"/>
      <c r="AE78" s="629"/>
      <c r="AF78" s="629"/>
      <c r="AG78" s="629"/>
      <c r="AH78" s="629"/>
      <c r="AI78" s="629"/>
      <c r="AJ78" s="629"/>
      <c r="AK78" s="629"/>
      <c r="AL78" s="629"/>
      <c r="AM78" s="629"/>
      <c r="AN78" s="629"/>
      <c r="AO78" s="629"/>
      <c r="AP78" s="629"/>
      <c r="AQ78" s="144"/>
      <c r="AR78" s="151"/>
      <c r="AS78" s="619"/>
      <c r="AT78" s="620"/>
      <c r="AU78" s="630">
        <f>'②応募者名簿(印刷用)'!$A12</f>
        <v>10</v>
      </c>
      <c r="AV78" s="631"/>
      <c r="AW78" s="631"/>
      <c r="AX78" s="631"/>
      <c r="AY78" s="631"/>
      <c r="AZ78" s="631"/>
      <c r="BA78" s="631"/>
      <c r="BB78" s="631"/>
      <c r="BC78" s="631"/>
      <c r="BD78" s="631"/>
      <c r="BE78" s="631"/>
      <c r="BF78" s="628"/>
      <c r="BG78" s="628"/>
      <c r="BH78" s="629"/>
      <c r="BI78" s="629"/>
      <c r="BJ78" s="629"/>
      <c r="BK78" s="629"/>
      <c r="BL78" s="629"/>
      <c r="BM78" s="629"/>
      <c r="BN78" s="629"/>
      <c r="BO78" s="629"/>
      <c r="BP78" s="629"/>
      <c r="BQ78" s="629"/>
      <c r="BR78" s="629"/>
      <c r="BS78" s="629"/>
      <c r="BT78" s="629"/>
      <c r="BU78" s="629"/>
      <c r="BV78" s="629"/>
      <c r="BW78" s="629"/>
      <c r="BX78" s="629"/>
      <c r="BY78" s="629"/>
      <c r="BZ78" s="629"/>
      <c r="CA78" s="629"/>
      <c r="CB78" s="629"/>
      <c r="CC78" s="629"/>
      <c r="CD78" s="629"/>
      <c r="CE78" s="629"/>
      <c r="CF78" s="629"/>
      <c r="CG78" s="629"/>
      <c r="CH78" s="629"/>
    </row>
    <row r="79" spans="1:86" ht="18" customHeight="1" x14ac:dyDescent="0.15">
      <c r="A79" s="621"/>
      <c r="B79" s="622"/>
      <c r="C79" s="630"/>
      <c r="D79" s="631"/>
      <c r="E79" s="631"/>
      <c r="F79" s="631"/>
      <c r="G79" s="631"/>
      <c r="H79" s="631"/>
      <c r="I79" s="631"/>
      <c r="J79" s="631"/>
      <c r="K79" s="631"/>
      <c r="L79" s="631"/>
      <c r="M79" s="631"/>
      <c r="N79" s="628"/>
      <c r="O79" s="628"/>
      <c r="P79" s="629"/>
      <c r="Q79" s="629"/>
      <c r="R79" s="629"/>
      <c r="S79" s="629"/>
      <c r="T79" s="629"/>
      <c r="U79" s="629"/>
      <c r="V79" s="629"/>
      <c r="W79" s="629"/>
      <c r="X79" s="629"/>
      <c r="Y79" s="629"/>
      <c r="Z79" s="629"/>
      <c r="AA79" s="629"/>
      <c r="AB79" s="629"/>
      <c r="AC79" s="629"/>
      <c r="AD79" s="629"/>
      <c r="AE79" s="629"/>
      <c r="AF79" s="629"/>
      <c r="AG79" s="629"/>
      <c r="AH79" s="629"/>
      <c r="AI79" s="629"/>
      <c r="AJ79" s="629"/>
      <c r="AK79" s="629"/>
      <c r="AL79" s="629"/>
      <c r="AM79" s="629"/>
      <c r="AN79" s="629"/>
      <c r="AO79" s="629"/>
      <c r="AP79" s="629"/>
      <c r="AQ79" s="144"/>
      <c r="AR79" s="151"/>
      <c r="AS79" s="621"/>
      <c r="AT79" s="622"/>
      <c r="AU79" s="630"/>
      <c r="AV79" s="631"/>
      <c r="AW79" s="631"/>
      <c r="AX79" s="631"/>
      <c r="AY79" s="631"/>
      <c r="AZ79" s="631"/>
      <c r="BA79" s="631"/>
      <c r="BB79" s="631"/>
      <c r="BC79" s="631"/>
      <c r="BD79" s="631"/>
      <c r="BE79" s="631"/>
      <c r="BF79" s="628"/>
      <c r="BG79" s="628"/>
      <c r="BH79" s="629"/>
      <c r="BI79" s="629"/>
      <c r="BJ79" s="629"/>
      <c r="BK79" s="629"/>
      <c r="BL79" s="629"/>
      <c r="BM79" s="629"/>
      <c r="BN79" s="629"/>
      <c r="BO79" s="629"/>
      <c r="BP79" s="629"/>
      <c r="BQ79" s="629"/>
      <c r="BR79" s="629"/>
      <c r="BS79" s="629"/>
      <c r="BT79" s="629"/>
      <c r="BU79" s="629"/>
      <c r="BV79" s="629"/>
      <c r="BW79" s="629"/>
      <c r="BX79" s="629"/>
      <c r="BY79" s="629"/>
      <c r="BZ79" s="629"/>
      <c r="CA79" s="629"/>
      <c r="CB79" s="629"/>
      <c r="CC79" s="629"/>
      <c r="CD79" s="629"/>
      <c r="CE79" s="629"/>
      <c r="CF79" s="629"/>
      <c r="CG79" s="629"/>
      <c r="CH79" s="629"/>
    </row>
    <row r="80" spans="1:86" ht="18" customHeight="1" x14ac:dyDescent="0.15">
      <c r="A80" s="617" t="s">
        <v>37</v>
      </c>
      <c r="B80" s="618"/>
      <c r="C80" s="635" t="str">
        <f>IF('②応募者名簿(印刷用)'!$L$11="","",'②応募者名簿(印刷用)'!$L$11)</f>
        <v/>
      </c>
      <c r="D80" s="636"/>
      <c r="E80" s="636"/>
      <c r="F80" s="636"/>
      <c r="G80" s="636"/>
      <c r="H80" s="636"/>
      <c r="I80" s="636"/>
      <c r="J80" s="636"/>
      <c r="K80" s="636"/>
      <c r="L80" s="636"/>
      <c r="M80" s="637"/>
      <c r="N80" s="619" t="s">
        <v>36</v>
      </c>
      <c r="O80" s="620"/>
      <c r="P80" s="639" t="s">
        <v>34</v>
      </c>
      <c r="Q80" s="640"/>
      <c r="R80" s="640"/>
      <c r="S80" s="640"/>
      <c r="T80" s="640"/>
      <c r="U80" s="640"/>
      <c r="V80" s="640"/>
      <c r="W80" s="640"/>
      <c r="X80" s="640"/>
      <c r="Y80" s="640"/>
      <c r="Z80" s="640"/>
      <c r="AA80" s="640"/>
      <c r="AB80" s="640"/>
      <c r="AC80" s="640"/>
      <c r="AD80" s="640"/>
      <c r="AE80" s="640"/>
      <c r="AF80" s="640"/>
      <c r="AG80" s="640"/>
      <c r="AH80" s="640"/>
      <c r="AI80" s="640"/>
      <c r="AJ80" s="640"/>
      <c r="AK80" s="640"/>
      <c r="AL80" s="640"/>
      <c r="AM80" s="640"/>
      <c r="AN80" s="640"/>
      <c r="AO80" s="640"/>
      <c r="AP80" s="641"/>
      <c r="AQ80" s="144"/>
      <c r="AR80" s="151"/>
      <c r="AS80" s="617" t="s">
        <v>37</v>
      </c>
      <c r="AT80" s="618"/>
      <c r="AU80" s="635" t="str">
        <f>IF('②応募者名簿(印刷用)'!$L$12="","",'②応募者名簿(印刷用)'!$L$12)</f>
        <v/>
      </c>
      <c r="AV80" s="636"/>
      <c r="AW80" s="636"/>
      <c r="AX80" s="636"/>
      <c r="AY80" s="636"/>
      <c r="AZ80" s="636"/>
      <c r="BA80" s="636"/>
      <c r="BB80" s="636"/>
      <c r="BC80" s="636"/>
      <c r="BD80" s="636"/>
      <c r="BE80" s="637"/>
      <c r="BF80" s="619" t="s">
        <v>36</v>
      </c>
      <c r="BG80" s="620"/>
      <c r="BH80" s="639" t="s">
        <v>34</v>
      </c>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1"/>
    </row>
    <row r="81" spans="1:87" ht="18" customHeight="1" x14ac:dyDescent="0.15">
      <c r="A81" s="619"/>
      <c r="B81" s="620"/>
      <c r="C81" s="630"/>
      <c r="D81" s="631"/>
      <c r="E81" s="631"/>
      <c r="F81" s="631"/>
      <c r="G81" s="631"/>
      <c r="H81" s="631"/>
      <c r="I81" s="631"/>
      <c r="J81" s="631"/>
      <c r="K81" s="631"/>
      <c r="L81" s="631"/>
      <c r="M81" s="638"/>
      <c r="N81" s="619"/>
      <c r="O81" s="620"/>
      <c r="P81" s="642" t="str">
        <f>IF('②応募者名簿(印刷用)'!$P$11="","",'②応募者名簿(印刷用)'!$P$11)</f>
        <v xml:space="preserve"> </v>
      </c>
      <c r="Q81" s="642"/>
      <c r="R81" s="642"/>
      <c r="S81" s="642"/>
      <c r="T81" s="642"/>
      <c r="U81" s="642"/>
      <c r="V81" s="642"/>
      <c r="W81" s="642"/>
      <c r="X81" s="642"/>
      <c r="Y81" s="642"/>
      <c r="Z81" s="642"/>
      <c r="AA81" s="642"/>
      <c r="AB81" s="642"/>
      <c r="AC81" s="642"/>
      <c r="AD81" s="642"/>
      <c r="AE81" s="642"/>
      <c r="AF81" s="642"/>
      <c r="AG81" s="642"/>
      <c r="AH81" s="642"/>
      <c r="AI81" s="642"/>
      <c r="AJ81" s="642"/>
      <c r="AK81" s="642"/>
      <c r="AL81" s="642"/>
      <c r="AM81" s="642"/>
      <c r="AN81" s="642"/>
      <c r="AO81" s="642"/>
      <c r="AP81" s="642"/>
      <c r="AQ81" s="144"/>
      <c r="AR81" s="151"/>
      <c r="AS81" s="619"/>
      <c r="AT81" s="620"/>
      <c r="AU81" s="630"/>
      <c r="AV81" s="631"/>
      <c r="AW81" s="631"/>
      <c r="AX81" s="631"/>
      <c r="AY81" s="631"/>
      <c r="AZ81" s="631"/>
      <c r="BA81" s="631"/>
      <c r="BB81" s="631"/>
      <c r="BC81" s="631"/>
      <c r="BD81" s="631"/>
      <c r="BE81" s="638"/>
      <c r="BF81" s="619"/>
      <c r="BG81" s="620"/>
      <c r="BH81" s="642" t="str">
        <f>IF('②応募者名簿(印刷用)'!$P$12="","",'②応募者名簿(印刷用)'!$P$12)</f>
        <v xml:space="preserve"> </v>
      </c>
      <c r="BI81" s="642"/>
      <c r="BJ81" s="642"/>
      <c r="BK81" s="642"/>
      <c r="BL81" s="642"/>
      <c r="BM81" s="642"/>
      <c r="BN81" s="642"/>
      <c r="BO81" s="642"/>
      <c r="BP81" s="642"/>
      <c r="BQ81" s="642"/>
      <c r="BR81" s="642"/>
      <c r="BS81" s="642"/>
      <c r="BT81" s="642"/>
      <c r="BU81" s="642"/>
      <c r="BV81" s="642"/>
      <c r="BW81" s="642"/>
      <c r="BX81" s="642"/>
      <c r="BY81" s="642"/>
      <c r="BZ81" s="642"/>
      <c r="CA81" s="642"/>
      <c r="CB81" s="642"/>
      <c r="CC81" s="642"/>
      <c r="CD81" s="642"/>
      <c r="CE81" s="642"/>
      <c r="CF81" s="642"/>
      <c r="CG81" s="642"/>
      <c r="CH81" s="642"/>
    </row>
    <row r="82" spans="1:87" ht="18" customHeight="1" x14ac:dyDescent="0.15">
      <c r="A82" s="619"/>
      <c r="B82" s="620"/>
      <c r="C82" s="630"/>
      <c r="D82" s="631"/>
      <c r="E82" s="631"/>
      <c r="F82" s="631"/>
      <c r="G82" s="631"/>
      <c r="H82" s="631"/>
      <c r="I82" s="631"/>
      <c r="J82" s="631"/>
      <c r="K82" s="631"/>
      <c r="L82" s="631"/>
      <c r="M82" s="638"/>
      <c r="N82" s="621"/>
      <c r="O82" s="622"/>
      <c r="P82" s="643"/>
      <c r="Q82" s="643"/>
      <c r="R82" s="643"/>
      <c r="S82" s="643"/>
      <c r="T82" s="643"/>
      <c r="U82" s="643"/>
      <c r="V82" s="643"/>
      <c r="W82" s="643"/>
      <c r="X82" s="643"/>
      <c r="Y82" s="643"/>
      <c r="Z82" s="643"/>
      <c r="AA82" s="643"/>
      <c r="AB82" s="643"/>
      <c r="AC82" s="643"/>
      <c r="AD82" s="643"/>
      <c r="AE82" s="643"/>
      <c r="AF82" s="643"/>
      <c r="AG82" s="643"/>
      <c r="AH82" s="643"/>
      <c r="AI82" s="643"/>
      <c r="AJ82" s="643"/>
      <c r="AK82" s="643"/>
      <c r="AL82" s="643"/>
      <c r="AM82" s="643"/>
      <c r="AN82" s="643"/>
      <c r="AO82" s="643"/>
      <c r="AP82" s="643"/>
      <c r="AQ82" s="144"/>
      <c r="AR82" s="151"/>
      <c r="AS82" s="619"/>
      <c r="AT82" s="620"/>
      <c r="AU82" s="630"/>
      <c r="AV82" s="631"/>
      <c r="AW82" s="631"/>
      <c r="AX82" s="631"/>
      <c r="AY82" s="631"/>
      <c r="AZ82" s="631"/>
      <c r="BA82" s="631"/>
      <c r="BB82" s="631"/>
      <c r="BC82" s="631"/>
      <c r="BD82" s="631"/>
      <c r="BE82" s="638"/>
      <c r="BF82" s="621"/>
      <c r="BG82" s="622"/>
      <c r="BH82" s="643"/>
      <c r="BI82" s="643"/>
      <c r="BJ82" s="643"/>
      <c r="BK82" s="643"/>
      <c r="BL82" s="643"/>
      <c r="BM82" s="643"/>
      <c r="BN82" s="643"/>
      <c r="BO82" s="643"/>
      <c r="BP82" s="643"/>
      <c r="BQ82" s="643"/>
      <c r="BR82" s="643"/>
      <c r="BS82" s="643"/>
      <c r="BT82" s="643"/>
      <c r="BU82" s="643"/>
      <c r="BV82" s="643"/>
      <c r="BW82" s="643"/>
      <c r="BX82" s="643"/>
      <c r="BY82" s="643"/>
      <c r="BZ82" s="643"/>
      <c r="CA82" s="643"/>
      <c r="CB82" s="643"/>
      <c r="CC82" s="643"/>
      <c r="CD82" s="643"/>
      <c r="CE82" s="643"/>
      <c r="CF82" s="643"/>
      <c r="CG82" s="643"/>
      <c r="CH82" s="643"/>
    </row>
    <row r="83" spans="1:87" ht="18" customHeight="1" x14ac:dyDescent="0.15">
      <c r="A83" s="634" t="s">
        <v>23</v>
      </c>
      <c r="B83" s="634"/>
      <c r="C83" s="633" t="str">
        <f>""&amp;①入力シート!AD32</f>
        <v/>
      </c>
      <c r="D83" s="633"/>
      <c r="E83" s="633"/>
      <c r="F83" s="633"/>
      <c r="G83" s="633"/>
      <c r="H83" s="633"/>
      <c r="I83" s="633"/>
      <c r="J83" s="633"/>
      <c r="K83" s="633"/>
      <c r="L83" s="633"/>
      <c r="M83" s="633"/>
      <c r="N83" s="644" t="s">
        <v>77</v>
      </c>
      <c r="O83" s="558"/>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c r="AO83" s="558"/>
      <c r="AP83" s="559"/>
      <c r="AR83" s="47"/>
      <c r="AS83" s="634" t="s">
        <v>23</v>
      </c>
      <c r="AT83" s="634"/>
      <c r="AU83" s="633" t="str">
        <f>""&amp;①入力シート!AD33</f>
        <v/>
      </c>
      <c r="AV83" s="633"/>
      <c r="AW83" s="633"/>
      <c r="AX83" s="633"/>
      <c r="AY83" s="633"/>
      <c r="AZ83" s="633"/>
      <c r="BA83" s="633"/>
      <c r="BB83" s="633"/>
      <c r="BC83" s="633"/>
      <c r="BD83" s="633"/>
      <c r="BE83" s="633"/>
      <c r="BF83" s="644" t="s">
        <v>77</v>
      </c>
      <c r="BG83" s="558"/>
      <c r="BH83" s="558"/>
      <c r="BI83" s="558"/>
      <c r="BJ83" s="558"/>
      <c r="BK83" s="558"/>
      <c r="BL83" s="558"/>
      <c r="BM83" s="558"/>
      <c r="BN83" s="558"/>
      <c r="BO83" s="558"/>
      <c r="BP83" s="558"/>
      <c r="BQ83" s="558"/>
      <c r="BR83" s="558"/>
      <c r="BS83" s="558"/>
      <c r="BT83" s="558"/>
      <c r="BU83" s="558"/>
      <c r="BV83" s="558"/>
      <c r="BW83" s="558"/>
      <c r="BX83" s="558"/>
      <c r="BY83" s="558"/>
      <c r="BZ83" s="558"/>
      <c r="CA83" s="558"/>
      <c r="CB83" s="558"/>
      <c r="CC83" s="558"/>
      <c r="CD83" s="558"/>
      <c r="CE83" s="558"/>
      <c r="CF83" s="558"/>
      <c r="CG83" s="558"/>
      <c r="CH83" s="559"/>
    </row>
    <row r="84" spans="1:87" ht="18" customHeight="1" x14ac:dyDescent="0.15">
      <c r="A84" s="634"/>
      <c r="B84" s="634"/>
      <c r="C84" s="633"/>
      <c r="D84" s="633"/>
      <c r="E84" s="633"/>
      <c r="F84" s="633"/>
      <c r="G84" s="633"/>
      <c r="H84" s="633"/>
      <c r="I84" s="633"/>
      <c r="J84" s="633"/>
      <c r="K84" s="633"/>
      <c r="L84" s="633"/>
      <c r="M84" s="633"/>
      <c r="N84" s="561"/>
      <c r="O84" s="561"/>
      <c r="P84" s="561"/>
      <c r="Q84" s="561"/>
      <c r="R84" s="561"/>
      <c r="S84" s="561"/>
      <c r="T84" s="561"/>
      <c r="U84" s="561"/>
      <c r="V84" s="561"/>
      <c r="W84" s="561"/>
      <c r="X84" s="561"/>
      <c r="Y84" s="561"/>
      <c r="Z84" s="561"/>
      <c r="AA84" s="561"/>
      <c r="AB84" s="561"/>
      <c r="AC84" s="561"/>
      <c r="AD84" s="561"/>
      <c r="AE84" s="561"/>
      <c r="AF84" s="561"/>
      <c r="AG84" s="561"/>
      <c r="AH84" s="561"/>
      <c r="AI84" s="561"/>
      <c r="AJ84" s="561"/>
      <c r="AK84" s="561"/>
      <c r="AL84" s="561"/>
      <c r="AM84" s="561"/>
      <c r="AN84" s="561"/>
      <c r="AO84" s="561"/>
      <c r="AP84" s="562"/>
      <c r="AR84" s="47"/>
      <c r="AS84" s="634"/>
      <c r="AT84" s="634"/>
      <c r="AU84" s="633"/>
      <c r="AV84" s="633"/>
      <c r="AW84" s="633"/>
      <c r="AX84" s="633"/>
      <c r="AY84" s="633"/>
      <c r="AZ84" s="633"/>
      <c r="BA84" s="633"/>
      <c r="BB84" s="633"/>
      <c r="BC84" s="633"/>
      <c r="BD84" s="633"/>
      <c r="BE84" s="633"/>
      <c r="BF84" s="561"/>
      <c r="BG84" s="561"/>
      <c r="BH84" s="561"/>
      <c r="BI84" s="561"/>
      <c r="BJ84" s="561"/>
      <c r="BK84" s="561"/>
      <c r="BL84" s="561"/>
      <c r="BM84" s="561"/>
      <c r="BN84" s="561"/>
      <c r="BO84" s="561"/>
      <c r="BP84" s="561"/>
      <c r="BQ84" s="561"/>
      <c r="BR84" s="561"/>
      <c r="BS84" s="561"/>
      <c r="BT84" s="561"/>
      <c r="BU84" s="561"/>
      <c r="BV84" s="561"/>
      <c r="BW84" s="561"/>
      <c r="BX84" s="561"/>
      <c r="BY84" s="561"/>
      <c r="BZ84" s="561"/>
      <c r="CA84" s="561"/>
      <c r="CB84" s="561"/>
      <c r="CC84" s="561"/>
      <c r="CD84" s="561"/>
      <c r="CE84" s="561"/>
      <c r="CF84" s="561"/>
      <c r="CG84" s="561"/>
      <c r="CH84" s="562"/>
    </row>
    <row r="85" spans="1:87" ht="15" customHeight="1" x14ac:dyDescent="0.15">
      <c r="A85" s="152"/>
      <c r="B85" s="152"/>
      <c r="C85" s="153"/>
      <c r="D85" s="153"/>
      <c r="E85" s="153"/>
      <c r="F85" s="153"/>
      <c r="G85" s="153"/>
      <c r="H85" s="153"/>
      <c r="I85" s="153"/>
      <c r="J85" s="153"/>
      <c r="K85" s="153"/>
      <c r="L85" s="153"/>
      <c r="M85" s="153"/>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R85" s="47"/>
      <c r="AS85" s="152"/>
      <c r="AT85" s="152"/>
      <c r="AU85" s="153"/>
      <c r="AV85" s="153"/>
      <c r="AW85" s="153"/>
      <c r="AX85" s="153"/>
      <c r="AY85" s="153"/>
      <c r="AZ85" s="153"/>
      <c r="BA85" s="153"/>
      <c r="BB85" s="153"/>
      <c r="BC85" s="153"/>
      <c r="BD85" s="153"/>
      <c r="BE85" s="153"/>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row>
    <row r="86" spans="1:87" ht="15" customHeight="1" x14ac:dyDescent="0.15">
      <c r="A86" s="154"/>
      <c r="B86" s="154"/>
      <c r="C86" s="154"/>
      <c r="D86" s="154"/>
      <c r="E86" s="154"/>
      <c r="F86" s="154"/>
      <c r="G86" s="154"/>
      <c r="H86" s="154"/>
      <c r="I86" s="154"/>
      <c r="J86" s="154"/>
      <c r="K86" s="154"/>
      <c r="L86" s="154"/>
      <c r="M86" s="154"/>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50"/>
      <c r="AS86" s="154"/>
      <c r="AT86" s="154"/>
      <c r="AU86" s="154"/>
      <c r="AV86" s="154"/>
      <c r="AW86" s="154"/>
      <c r="AX86" s="154"/>
      <c r="AY86" s="154"/>
      <c r="AZ86" s="154"/>
      <c r="BA86" s="154"/>
      <c r="BB86" s="154"/>
      <c r="BC86" s="154"/>
      <c r="BD86" s="154"/>
      <c r="BE86" s="154"/>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row>
    <row r="87" spans="1:87" ht="17.100000000000001" customHeight="1" x14ac:dyDescent="0.15">
      <c r="A87" s="614" t="s">
        <v>64</v>
      </c>
      <c r="B87" s="615"/>
      <c r="C87" s="615"/>
      <c r="D87" s="615"/>
      <c r="E87" s="615"/>
      <c r="F87" s="615"/>
      <c r="G87" s="615"/>
      <c r="H87" s="615"/>
      <c r="I87" s="615"/>
      <c r="J87" s="615"/>
      <c r="K87" s="615"/>
      <c r="L87" s="615"/>
      <c r="M87" s="616"/>
      <c r="N87" s="628" t="s">
        <v>22</v>
      </c>
      <c r="O87" s="628"/>
      <c r="P87" s="648" t="s">
        <v>17</v>
      </c>
      <c r="Q87" s="649"/>
      <c r="R87" s="650" t="str">
        <f>IF('②応募者名簿(印刷用)'!$BX$40="","",'②応募者名簿(印刷用)'!$BX$40)</f>
        <v>-</v>
      </c>
      <c r="S87" s="650"/>
      <c r="T87" s="650"/>
      <c r="U87" s="650"/>
      <c r="V87" s="650"/>
      <c r="W87" s="650"/>
      <c r="X87" s="650"/>
      <c r="Y87" s="650"/>
      <c r="Z87" s="650"/>
      <c r="AA87" s="650"/>
      <c r="AB87" s="650"/>
      <c r="AC87" s="650"/>
      <c r="AD87" s="650"/>
      <c r="AE87" s="650"/>
      <c r="AF87" s="650"/>
      <c r="AG87" s="650"/>
      <c r="AH87" s="650"/>
      <c r="AI87" s="650"/>
      <c r="AJ87" s="650"/>
      <c r="AK87" s="650"/>
      <c r="AL87" s="650"/>
      <c r="AM87" s="650"/>
      <c r="AN87" s="650"/>
      <c r="AO87" s="650"/>
      <c r="AP87" s="651"/>
      <c r="AQ87" s="144"/>
      <c r="AR87" s="151"/>
      <c r="AS87" s="614" t="s">
        <v>64</v>
      </c>
      <c r="AT87" s="615"/>
      <c r="AU87" s="615"/>
      <c r="AV87" s="615"/>
      <c r="AW87" s="615"/>
      <c r="AX87" s="615"/>
      <c r="AY87" s="615"/>
      <c r="AZ87" s="615"/>
      <c r="BA87" s="615"/>
      <c r="BB87" s="615"/>
      <c r="BC87" s="615"/>
      <c r="BD87" s="615"/>
      <c r="BE87" s="616"/>
      <c r="BF87" s="628" t="s">
        <v>22</v>
      </c>
      <c r="BG87" s="628"/>
      <c r="BH87" s="648" t="s">
        <v>17</v>
      </c>
      <c r="BI87" s="649"/>
      <c r="BJ87" s="650" t="str">
        <f>IF('②応募者名簿(印刷用)'!$BX$40="","",'②応募者名簿(印刷用)'!$BX$40)</f>
        <v>-</v>
      </c>
      <c r="BK87" s="650"/>
      <c r="BL87" s="650"/>
      <c r="BM87" s="650"/>
      <c r="BN87" s="650"/>
      <c r="BO87" s="650"/>
      <c r="BP87" s="650"/>
      <c r="BQ87" s="650"/>
      <c r="BR87" s="650"/>
      <c r="BS87" s="650"/>
      <c r="BT87" s="650"/>
      <c r="BU87" s="650"/>
      <c r="BV87" s="650"/>
      <c r="BW87" s="650"/>
      <c r="BX87" s="650"/>
      <c r="BY87" s="650"/>
      <c r="BZ87" s="650"/>
      <c r="CA87" s="650"/>
      <c r="CB87" s="650"/>
      <c r="CC87" s="650"/>
      <c r="CD87" s="650"/>
      <c r="CE87" s="650"/>
      <c r="CF87" s="650"/>
      <c r="CG87" s="650"/>
      <c r="CH87" s="651"/>
    </row>
    <row r="88" spans="1:87" ht="17.100000000000001" customHeight="1" x14ac:dyDescent="0.15">
      <c r="A88" s="612" t="str">
        <f>'②応募者名簿(印刷用)'!$A$36</f>
        <v/>
      </c>
      <c r="B88" s="613"/>
      <c r="C88" s="613"/>
      <c r="D88" s="613"/>
      <c r="E88" s="613"/>
      <c r="F88" s="613"/>
      <c r="G88" s="613"/>
      <c r="H88" s="613"/>
      <c r="I88" s="145"/>
      <c r="J88" s="145"/>
      <c r="K88" s="145"/>
      <c r="L88" s="145"/>
      <c r="M88" s="146"/>
      <c r="N88" s="628"/>
      <c r="O88" s="628"/>
      <c r="P88" s="655" t="str">
        <f>IF('②応募者名簿(印刷用)'!$BV$42="","",'②応募者名簿(印刷用)'!$BV$42)</f>
        <v xml:space="preserve"> </v>
      </c>
      <c r="Q88" s="656"/>
      <c r="R88" s="656"/>
      <c r="S88" s="656"/>
      <c r="T88" s="656"/>
      <c r="U88" s="656"/>
      <c r="V88" s="656"/>
      <c r="W88" s="656"/>
      <c r="X88" s="656"/>
      <c r="Y88" s="656"/>
      <c r="Z88" s="656"/>
      <c r="AA88" s="656"/>
      <c r="AB88" s="656"/>
      <c r="AC88" s="656"/>
      <c r="AD88" s="656"/>
      <c r="AE88" s="656"/>
      <c r="AF88" s="656"/>
      <c r="AG88" s="656"/>
      <c r="AH88" s="656"/>
      <c r="AI88" s="656"/>
      <c r="AJ88" s="656"/>
      <c r="AK88" s="656"/>
      <c r="AL88" s="656"/>
      <c r="AM88" s="656"/>
      <c r="AN88" s="656"/>
      <c r="AO88" s="656"/>
      <c r="AP88" s="657"/>
      <c r="AQ88" s="144"/>
      <c r="AR88" s="151"/>
      <c r="AS88" s="612" t="str">
        <f>'②応募者名簿(印刷用)'!$A$36</f>
        <v/>
      </c>
      <c r="AT88" s="613"/>
      <c r="AU88" s="613"/>
      <c r="AV88" s="613"/>
      <c r="AW88" s="613"/>
      <c r="AX88" s="613"/>
      <c r="AY88" s="613"/>
      <c r="AZ88" s="613"/>
      <c r="BA88" s="145"/>
      <c r="BB88" s="145"/>
      <c r="BC88" s="145"/>
      <c r="BD88" s="145"/>
      <c r="BE88" s="146"/>
      <c r="BF88" s="628"/>
      <c r="BG88" s="628"/>
      <c r="BH88" s="655" t="str">
        <f>IF('②応募者名簿(印刷用)'!$BV$42="","",'②応募者名簿(印刷用)'!$BV$42)</f>
        <v xml:space="preserve"> </v>
      </c>
      <c r="BI88" s="656"/>
      <c r="BJ88" s="656"/>
      <c r="BK88" s="656"/>
      <c r="BL88" s="656"/>
      <c r="BM88" s="656"/>
      <c r="BN88" s="656"/>
      <c r="BO88" s="656"/>
      <c r="BP88" s="656"/>
      <c r="BQ88" s="656"/>
      <c r="BR88" s="656"/>
      <c r="BS88" s="656"/>
      <c r="BT88" s="656"/>
      <c r="BU88" s="656"/>
      <c r="BV88" s="656"/>
      <c r="BW88" s="656"/>
      <c r="BX88" s="656"/>
      <c r="BY88" s="656"/>
      <c r="BZ88" s="656"/>
      <c r="CA88" s="656"/>
      <c r="CB88" s="656"/>
      <c r="CC88" s="656"/>
      <c r="CD88" s="656"/>
      <c r="CE88" s="656"/>
      <c r="CF88" s="656"/>
      <c r="CG88" s="656"/>
      <c r="CH88" s="657"/>
    </row>
    <row r="89" spans="1:87" ht="17.100000000000001" customHeight="1" x14ac:dyDescent="0.15">
      <c r="A89" s="612"/>
      <c r="B89" s="613"/>
      <c r="C89" s="613"/>
      <c r="D89" s="613"/>
      <c r="E89" s="613"/>
      <c r="F89" s="613"/>
      <c r="G89" s="613"/>
      <c r="H89" s="613"/>
      <c r="I89" s="145"/>
      <c r="J89" s="145"/>
      <c r="K89" s="145"/>
      <c r="L89" s="145"/>
      <c r="M89" s="146"/>
      <c r="N89" s="628"/>
      <c r="O89" s="628"/>
      <c r="P89" s="655" t="str">
        <f>IF('②応募者名簿(印刷用)'!$BV$43="","",'②応募者名簿(印刷用)'!$BV$43)</f>
        <v xml:space="preserve"> </v>
      </c>
      <c r="Q89" s="656"/>
      <c r="R89" s="656"/>
      <c r="S89" s="656"/>
      <c r="T89" s="656"/>
      <c r="U89" s="656"/>
      <c r="V89" s="656"/>
      <c r="W89" s="656"/>
      <c r="X89" s="656"/>
      <c r="Y89" s="656"/>
      <c r="Z89" s="656"/>
      <c r="AA89" s="656"/>
      <c r="AB89" s="656"/>
      <c r="AC89" s="656"/>
      <c r="AD89" s="656"/>
      <c r="AE89" s="656"/>
      <c r="AF89" s="656"/>
      <c r="AG89" s="656"/>
      <c r="AH89" s="656"/>
      <c r="AI89" s="656"/>
      <c r="AJ89" s="656"/>
      <c r="AK89" s="656"/>
      <c r="AL89" s="656"/>
      <c r="AM89" s="656"/>
      <c r="AN89" s="656"/>
      <c r="AO89" s="656"/>
      <c r="AP89" s="657"/>
      <c r="AQ89" s="144"/>
      <c r="AR89" s="151"/>
      <c r="AS89" s="612"/>
      <c r="AT89" s="613"/>
      <c r="AU89" s="613"/>
      <c r="AV89" s="613"/>
      <c r="AW89" s="613"/>
      <c r="AX89" s="613"/>
      <c r="AY89" s="613"/>
      <c r="AZ89" s="613"/>
      <c r="BA89" s="145"/>
      <c r="BB89" s="145"/>
      <c r="BC89" s="145"/>
      <c r="BD89" s="145"/>
      <c r="BE89" s="146"/>
      <c r="BF89" s="628"/>
      <c r="BG89" s="628"/>
      <c r="BH89" s="655" t="str">
        <f>IF('②応募者名簿(印刷用)'!$BV$43="","",'②応募者名簿(印刷用)'!$BV$43)</f>
        <v xml:space="preserve"> </v>
      </c>
      <c r="BI89" s="656"/>
      <c r="BJ89" s="656"/>
      <c r="BK89" s="656"/>
      <c r="BL89" s="656"/>
      <c r="BM89" s="656"/>
      <c r="BN89" s="656"/>
      <c r="BO89" s="656"/>
      <c r="BP89" s="656"/>
      <c r="BQ89" s="656"/>
      <c r="BR89" s="656"/>
      <c r="BS89" s="656"/>
      <c r="BT89" s="656"/>
      <c r="BU89" s="656"/>
      <c r="BV89" s="656"/>
      <c r="BW89" s="656"/>
      <c r="BX89" s="656"/>
      <c r="BY89" s="656"/>
      <c r="BZ89" s="656"/>
      <c r="CA89" s="656"/>
      <c r="CB89" s="656"/>
      <c r="CC89" s="656"/>
      <c r="CD89" s="656"/>
      <c r="CE89" s="656"/>
      <c r="CF89" s="656"/>
      <c r="CG89" s="656"/>
      <c r="CH89" s="657"/>
    </row>
    <row r="90" spans="1:87" ht="17.100000000000001" customHeight="1" x14ac:dyDescent="0.15">
      <c r="A90" s="612"/>
      <c r="B90" s="613"/>
      <c r="C90" s="613"/>
      <c r="D90" s="613"/>
      <c r="E90" s="613"/>
      <c r="F90" s="613"/>
      <c r="G90" s="613"/>
      <c r="H90" s="613"/>
      <c r="I90" s="145"/>
      <c r="J90" s="145"/>
      <c r="K90" s="145"/>
      <c r="L90" s="145"/>
      <c r="M90" s="146"/>
      <c r="N90" s="628"/>
      <c r="O90" s="628"/>
      <c r="P90" s="658" t="str">
        <f>IF('②応募者名簿(印刷用)'!$BV$44="","",'②応募者名簿(印刷用)'!$BV$44)</f>
        <v xml:space="preserve"> </v>
      </c>
      <c r="Q90" s="659"/>
      <c r="R90" s="659"/>
      <c r="S90" s="659"/>
      <c r="T90" s="659"/>
      <c r="U90" s="659"/>
      <c r="V90" s="659"/>
      <c r="W90" s="659"/>
      <c r="X90" s="659"/>
      <c r="Y90" s="659"/>
      <c r="Z90" s="659"/>
      <c r="AA90" s="659"/>
      <c r="AB90" s="659"/>
      <c r="AC90" s="659"/>
      <c r="AD90" s="659"/>
      <c r="AE90" s="659"/>
      <c r="AF90" s="659"/>
      <c r="AG90" s="659"/>
      <c r="AH90" s="659"/>
      <c r="AI90" s="659"/>
      <c r="AJ90" s="659"/>
      <c r="AK90" s="659"/>
      <c r="AL90" s="659"/>
      <c r="AM90" s="659"/>
      <c r="AN90" s="659"/>
      <c r="AO90" s="659"/>
      <c r="AP90" s="660"/>
      <c r="AQ90" s="144"/>
      <c r="AR90" s="151"/>
      <c r="AS90" s="612"/>
      <c r="AT90" s="613"/>
      <c r="AU90" s="613"/>
      <c r="AV90" s="613"/>
      <c r="AW90" s="613"/>
      <c r="AX90" s="613"/>
      <c r="AY90" s="613"/>
      <c r="AZ90" s="613"/>
      <c r="BA90" s="145"/>
      <c r="BB90" s="145"/>
      <c r="BC90" s="145"/>
      <c r="BD90" s="145"/>
      <c r="BE90" s="146"/>
      <c r="BF90" s="628"/>
      <c r="BG90" s="628"/>
      <c r="BH90" s="658" t="str">
        <f>IF('②応募者名簿(印刷用)'!$BV$44="","",'②応募者名簿(印刷用)'!$BV$44)</f>
        <v xml:space="preserve"> </v>
      </c>
      <c r="BI90" s="659"/>
      <c r="BJ90" s="659"/>
      <c r="BK90" s="659"/>
      <c r="BL90" s="659"/>
      <c r="BM90" s="659"/>
      <c r="BN90" s="659"/>
      <c r="BO90" s="659"/>
      <c r="BP90" s="659"/>
      <c r="BQ90" s="659"/>
      <c r="BR90" s="659"/>
      <c r="BS90" s="659"/>
      <c r="BT90" s="659"/>
      <c r="BU90" s="659"/>
      <c r="BV90" s="659"/>
      <c r="BW90" s="659"/>
      <c r="BX90" s="659"/>
      <c r="BY90" s="659"/>
      <c r="BZ90" s="659"/>
      <c r="CA90" s="659"/>
      <c r="CB90" s="659"/>
      <c r="CC90" s="659"/>
      <c r="CD90" s="659"/>
      <c r="CE90" s="659"/>
      <c r="CF90" s="659"/>
      <c r="CG90" s="659"/>
      <c r="CH90" s="660"/>
    </row>
    <row r="91" spans="1:87" ht="17.100000000000001" customHeight="1" x14ac:dyDescent="0.15">
      <c r="A91" s="612"/>
      <c r="B91" s="613"/>
      <c r="C91" s="613"/>
      <c r="D91" s="613"/>
      <c r="E91" s="613"/>
      <c r="F91" s="613"/>
      <c r="G91" s="613"/>
      <c r="H91" s="613"/>
      <c r="I91" s="145"/>
      <c r="J91" s="145"/>
      <c r="K91" s="145"/>
      <c r="L91" s="145"/>
      <c r="M91" s="146"/>
      <c r="N91" s="617" t="s">
        <v>33</v>
      </c>
      <c r="O91" s="618"/>
      <c r="P91" s="626" t="s">
        <v>24</v>
      </c>
      <c r="Q91" s="627"/>
      <c r="R91" s="627"/>
      <c r="S91" s="627"/>
      <c r="T91" s="627" t="str">
        <f>""&amp;①入力シート!$D$21</f>
        <v/>
      </c>
      <c r="U91" s="627"/>
      <c r="V91" s="627"/>
      <c r="W91" s="627"/>
      <c r="X91" s="627"/>
      <c r="Y91" s="627"/>
      <c r="Z91" s="627"/>
      <c r="AA91" s="627"/>
      <c r="AB91" s="627"/>
      <c r="AC91" s="627"/>
      <c r="AD91" s="627"/>
      <c r="AE91" s="627"/>
      <c r="AF91" s="627"/>
      <c r="AG91" s="627"/>
      <c r="AH91" s="627"/>
      <c r="AI91" s="627"/>
      <c r="AJ91" s="627"/>
      <c r="AK91" s="627"/>
      <c r="AL91" s="627"/>
      <c r="AM91" s="627"/>
      <c r="AN91" s="627"/>
      <c r="AO91" s="627"/>
      <c r="AP91" s="632"/>
      <c r="AQ91" s="144"/>
      <c r="AR91" s="151"/>
      <c r="AS91" s="612"/>
      <c r="AT91" s="613"/>
      <c r="AU91" s="613"/>
      <c r="AV91" s="613"/>
      <c r="AW91" s="613"/>
      <c r="AX91" s="613"/>
      <c r="AY91" s="613"/>
      <c r="AZ91" s="613"/>
      <c r="BA91" s="145"/>
      <c r="BB91" s="145"/>
      <c r="BC91" s="145"/>
      <c r="BD91" s="145"/>
      <c r="BE91" s="146"/>
      <c r="BF91" s="617" t="s">
        <v>33</v>
      </c>
      <c r="BG91" s="618"/>
      <c r="BH91" s="626" t="s">
        <v>24</v>
      </c>
      <c r="BI91" s="627"/>
      <c r="BJ91" s="627"/>
      <c r="BK91" s="627"/>
      <c r="BL91" s="627" t="str">
        <f>""&amp;①入力シート!$D$21</f>
        <v/>
      </c>
      <c r="BM91" s="627"/>
      <c r="BN91" s="627"/>
      <c r="BO91" s="627"/>
      <c r="BP91" s="627"/>
      <c r="BQ91" s="627"/>
      <c r="BR91" s="627"/>
      <c r="BS91" s="627"/>
      <c r="BT91" s="627"/>
      <c r="BU91" s="627"/>
      <c r="BV91" s="627"/>
      <c r="BW91" s="627"/>
      <c r="BX91" s="627"/>
      <c r="BY91" s="627"/>
      <c r="BZ91" s="627"/>
      <c r="CA91" s="627"/>
      <c r="CB91" s="627"/>
      <c r="CC91" s="627"/>
      <c r="CD91" s="627"/>
      <c r="CE91" s="627"/>
      <c r="CF91" s="627"/>
      <c r="CG91" s="627"/>
      <c r="CH91" s="632"/>
    </row>
    <row r="92" spans="1:87" ht="17.100000000000001" customHeight="1" x14ac:dyDescent="0.15">
      <c r="A92" s="147"/>
      <c r="B92" s="145"/>
      <c r="C92" s="145"/>
      <c r="D92" s="145"/>
      <c r="E92" s="145"/>
      <c r="F92" s="145"/>
      <c r="G92" s="145"/>
      <c r="H92" s="145"/>
      <c r="I92" s="145"/>
      <c r="J92" s="145"/>
      <c r="K92" s="145"/>
      <c r="L92" s="145"/>
      <c r="M92" s="146"/>
      <c r="N92" s="619"/>
      <c r="O92" s="620"/>
      <c r="P92" s="661" t="str">
        <f>"　"&amp;①入力シート!$D$22</f>
        <v>　</v>
      </c>
      <c r="Q92" s="662"/>
      <c r="R92" s="662"/>
      <c r="S92" s="662"/>
      <c r="T92" s="662"/>
      <c r="U92" s="662"/>
      <c r="V92" s="662"/>
      <c r="W92" s="662"/>
      <c r="X92" s="662"/>
      <c r="Y92" s="662"/>
      <c r="Z92" s="662"/>
      <c r="AA92" s="662"/>
      <c r="AB92" s="662"/>
      <c r="AC92" s="662"/>
      <c r="AD92" s="662"/>
      <c r="AE92" s="662"/>
      <c r="AF92" s="662"/>
      <c r="AG92" s="662"/>
      <c r="AH92" s="662"/>
      <c r="AI92" s="662"/>
      <c r="AJ92" s="662"/>
      <c r="AK92" s="662"/>
      <c r="AL92" s="662"/>
      <c r="AM92" s="662"/>
      <c r="AN92" s="662"/>
      <c r="AO92" s="662"/>
      <c r="AP92" s="663"/>
      <c r="AQ92" s="144"/>
      <c r="AR92" s="151"/>
      <c r="AS92" s="147"/>
      <c r="AT92" s="145"/>
      <c r="AU92" s="145"/>
      <c r="AV92" s="145"/>
      <c r="AW92" s="145"/>
      <c r="AX92" s="145"/>
      <c r="AY92" s="145"/>
      <c r="AZ92" s="145"/>
      <c r="BA92" s="145"/>
      <c r="BB92" s="145"/>
      <c r="BC92" s="145"/>
      <c r="BD92" s="145"/>
      <c r="BE92" s="146"/>
      <c r="BF92" s="619"/>
      <c r="BG92" s="620"/>
      <c r="BH92" s="661" t="str">
        <f>"　"&amp;①入力シート!$D$22</f>
        <v>　</v>
      </c>
      <c r="BI92" s="662"/>
      <c r="BJ92" s="662"/>
      <c r="BK92" s="662"/>
      <c r="BL92" s="662"/>
      <c r="BM92" s="662"/>
      <c r="BN92" s="662"/>
      <c r="BO92" s="662"/>
      <c r="BP92" s="662"/>
      <c r="BQ92" s="662"/>
      <c r="BR92" s="662"/>
      <c r="BS92" s="662"/>
      <c r="BT92" s="662"/>
      <c r="BU92" s="662"/>
      <c r="BV92" s="662"/>
      <c r="BW92" s="662"/>
      <c r="BX92" s="662"/>
      <c r="BY92" s="662"/>
      <c r="BZ92" s="662"/>
      <c r="CA92" s="662"/>
      <c r="CB92" s="662"/>
      <c r="CC92" s="662"/>
      <c r="CD92" s="662"/>
      <c r="CE92" s="662"/>
      <c r="CF92" s="662"/>
      <c r="CG92" s="662"/>
      <c r="CH92" s="663"/>
    </row>
    <row r="93" spans="1:87" ht="17.100000000000001" customHeight="1" x14ac:dyDescent="0.15">
      <c r="A93" s="147"/>
      <c r="B93" s="145"/>
      <c r="C93" s="145"/>
      <c r="D93" s="145"/>
      <c r="E93" s="145"/>
      <c r="F93" s="145"/>
      <c r="G93" s="145"/>
      <c r="H93" s="145"/>
      <c r="I93" s="145"/>
      <c r="J93" s="145"/>
      <c r="K93" s="145"/>
      <c r="L93" s="145"/>
      <c r="M93" s="146"/>
      <c r="N93" s="619"/>
      <c r="O93" s="620"/>
      <c r="P93" s="664" t="str">
        <f>"　"&amp;①入力シート!$D$23</f>
        <v>　</v>
      </c>
      <c r="Q93" s="665"/>
      <c r="R93" s="665"/>
      <c r="S93" s="665"/>
      <c r="T93" s="665"/>
      <c r="U93" s="665"/>
      <c r="V93" s="665"/>
      <c r="W93" s="665"/>
      <c r="X93" s="665"/>
      <c r="Y93" s="665"/>
      <c r="Z93" s="665"/>
      <c r="AA93" s="665"/>
      <c r="AB93" s="665"/>
      <c r="AC93" s="665"/>
      <c r="AD93" s="665"/>
      <c r="AE93" s="665"/>
      <c r="AF93" s="665"/>
      <c r="AG93" s="665"/>
      <c r="AH93" s="665"/>
      <c r="AI93" s="665"/>
      <c r="AJ93" s="665"/>
      <c r="AK93" s="665"/>
      <c r="AL93" s="665"/>
      <c r="AM93" s="665"/>
      <c r="AN93" s="665"/>
      <c r="AO93" s="665"/>
      <c r="AP93" s="666"/>
      <c r="AQ93" s="144"/>
      <c r="AR93" s="151"/>
      <c r="AS93" s="147"/>
      <c r="AT93" s="145"/>
      <c r="AU93" s="145"/>
      <c r="AV93" s="145"/>
      <c r="AW93" s="145"/>
      <c r="AX93" s="145"/>
      <c r="AY93" s="145"/>
      <c r="AZ93" s="145"/>
      <c r="BA93" s="145"/>
      <c r="BB93" s="145"/>
      <c r="BC93" s="145"/>
      <c r="BD93" s="145"/>
      <c r="BE93" s="146"/>
      <c r="BF93" s="619"/>
      <c r="BG93" s="620"/>
      <c r="BH93" s="664" t="str">
        <f>"　"&amp;①入力シート!$D$23</f>
        <v>　</v>
      </c>
      <c r="BI93" s="665"/>
      <c r="BJ93" s="665"/>
      <c r="BK93" s="665"/>
      <c r="BL93" s="665"/>
      <c r="BM93" s="665"/>
      <c r="BN93" s="665"/>
      <c r="BO93" s="665"/>
      <c r="BP93" s="665"/>
      <c r="BQ93" s="665"/>
      <c r="BR93" s="665"/>
      <c r="BS93" s="665"/>
      <c r="BT93" s="665"/>
      <c r="BU93" s="665"/>
      <c r="BV93" s="665"/>
      <c r="BW93" s="665"/>
      <c r="BX93" s="665"/>
      <c r="BY93" s="665"/>
      <c r="BZ93" s="665"/>
      <c r="CA93" s="665"/>
      <c r="CB93" s="665"/>
      <c r="CC93" s="665"/>
      <c r="CD93" s="665"/>
      <c r="CE93" s="665"/>
      <c r="CF93" s="665"/>
      <c r="CG93" s="665"/>
      <c r="CH93" s="666"/>
    </row>
    <row r="94" spans="1:87" ht="17.100000000000001" customHeight="1" x14ac:dyDescent="0.15">
      <c r="A94" s="148"/>
      <c r="B94" s="149"/>
      <c r="C94" s="149"/>
      <c r="D94" s="149"/>
      <c r="E94" s="149"/>
      <c r="F94" s="149"/>
      <c r="G94" s="149"/>
      <c r="H94" s="149"/>
      <c r="I94" s="149"/>
      <c r="J94" s="149"/>
      <c r="K94" s="149"/>
      <c r="L94" s="149"/>
      <c r="M94" s="150"/>
      <c r="N94" s="619"/>
      <c r="O94" s="620"/>
      <c r="P94" s="664"/>
      <c r="Q94" s="665"/>
      <c r="R94" s="665"/>
      <c r="S94" s="665"/>
      <c r="T94" s="665"/>
      <c r="U94" s="665"/>
      <c r="V94" s="665"/>
      <c r="W94" s="665"/>
      <c r="X94" s="665"/>
      <c r="Y94" s="665"/>
      <c r="Z94" s="665"/>
      <c r="AA94" s="665"/>
      <c r="AB94" s="665"/>
      <c r="AC94" s="665"/>
      <c r="AD94" s="665"/>
      <c r="AE94" s="665"/>
      <c r="AF94" s="665"/>
      <c r="AG94" s="665"/>
      <c r="AH94" s="665"/>
      <c r="AI94" s="665"/>
      <c r="AJ94" s="665"/>
      <c r="AK94" s="665"/>
      <c r="AL94" s="665"/>
      <c r="AM94" s="665"/>
      <c r="AN94" s="665"/>
      <c r="AO94" s="665"/>
      <c r="AP94" s="666"/>
      <c r="AQ94" s="144"/>
      <c r="AR94" s="151"/>
      <c r="AS94" s="148"/>
      <c r="AT94" s="149"/>
      <c r="AU94" s="149"/>
      <c r="AV94" s="149"/>
      <c r="AW94" s="149"/>
      <c r="AX94" s="149"/>
      <c r="AY94" s="149"/>
      <c r="AZ94" s="149"/>
      <c r="BA94" s="149"/>
      <c r="BB94" s="149"/>
      <c r="BC94" s="149"/>
      <c r="BD94" s="149"/>
      <c r="BE94" s="150"/>
      <c r="BF94" s="619"/>
      <c r="BG94" s="620"/>
      <c r="BH94" s="664"/>
      <c r="BI94" s="665"/>
      <c r="BJ94" s="665"/>
      <c r="BK94" s="665"/>
      <c r="BL94" s="665"/>
      <c r="BM94" s="665"/>
      <c r="BN94" s="665"/>
      <c r="BO94" s="665"/>
      <c r="BP94" s="665"/>
      <c r="BQ94" s="665"/>
      <c r="BR94" s="665"/>
      <c r="BS94" s="665"/>
      <c r="BT94" s="665"/>
      <c r="BU94" s="665"/>
      <c r="BV94" s="665"/>
      <c r="BW94" s="665"/>
      <c r="BX94" s="665"/>
      <c r="BY94" s="665"/>
      <c r="BZ94" s="665"/>
      <c r="CA94" s="665"/>
      <c r="CB94" s="665"/>
      <c r="CC94" s="665"/>
      <c r="CD94" s="665"/>
      <c r="CE94" s="665"/>
      <c r="CF94" s="665"/>
      <c r="CG94" s="665"/>
      <c r="CH94" s="666"/>
    </row>
    <row r="95" spans="1:87" ht="18" customHeight="1" x14ac:dyDescent="0.15">
      <c r="A95" s="617" t="s">
        <v>38</v>
      </c>
      <c r="B95" s="618"/>
      <c r="C95" s="626" t="s">
        <v>32</v>
      </c>
      <c r="D95" s="627"/>
      <c r="E95" s="627"/>
      <c r="F95" s="627"/>
      <c r="G95" s="627"/>
      <c r="H95" s="627"/>
      <c r="I95" s="627"/>
      <c r="J95" s="627"/>
      <c r="K95" s="627"/>
      <c r="L95" s="627"/>
      <c r="M95" s="627"/>
      <c r="N95" s="628" t="s">
        <v>35</v>
      </c>
      <c r="O95" s="628"/>
      <c r="P95" s="629" t="str">
        <f>""&amp;①入力シート!AC34</f>
        <v/>
      </c>
      <c r="Q95" s="629"/>
      <c r="R95" s="629"/>
      <c r="S95" s="629"/>
      <c r="T95" s="629"/>
      <c r="U95" s="629"/>
      <c r="V95" s="629"/>
      <c r="W95" s="629"/>
      <c r="X95" s="629"/>
      <c r="Y95" s="629"/>
      <c r="Z95" s="629"/>
      <c r="AA95" s="629"/>
      <c r="AB95" s="629"/>
      <c r="AC95" s="629"/>
      <c r="AD95" s="629"/>
      <c r="AE95" s="629"/>
      <c r="AF95" s="629"/>
      <c r="AG95" s="629"/>
      <c r="AH95" s="629"/>
      <c r="AI95" s="629"/>
      <c r="AJ95" s="629"/>
      <c r="AK95" s="629"/>
      <c r="AL95" s="629"/>
      <c r="AM95" s="629"/>
      <c r="AN95" s="629"/>
      <c r="AO95" s="629"/>
      <c r="AP95" s="629"/>
      <c r="AQ95" s="144"/>
      <c r="AR95" s="151"/>
      <c r="AS95" s="617" t="s">
        <v>38</v>
      </c>
      <c r="AT95" s="618"/>
      <c r="AU95" s="626" t="s">
        <v>32</v>
      </c>
      <c r="AV95" s="627"/>
      <c r="AW95" s="627"/>
      <c r="AX95" s="627"/>
      <c r="AY95" s="627"/>
      <c r="AZ95" s="627"/>
      <c r="BA95" s="627"/>
      <c r="BB95" s="627"/>
      <c r="BC95" s="627"/>
      <c r="BD95" s="627"/>
      <c r="BE95" s="627"/>
      <c r="BF95" s="628" t="s">
        <v>35</v>
      </c>
      <c r="BG95" s="628"/>
      <c r="BH95" s="629" t="str">
        <f>""&amp;①入力シート!AC35</f>
        <v/>
      </c>
      <c r="BI95" s="629"/>
      <c r="BJ95" s="629"/>
      <c r="BK95" s="629"/>
      <c r="BL95" s="629"/>
      <c r="BM95" s="629"/>
      <c r="BN95" s="629"/>
      <c r="BO95" s="629"/>
      <c r="BP95" s="629"/>
      <c r="BQ95" s="629"/>
      <c r="BR95" s="629"/>
      <c r="BS95" s="629"/>
      <c r="BT95" s="629"/>
      <c r="BU95" s="629"/>
      <c r="BV95" s="629"/>
      <c r="BW95" s="629"/>
      <c r="BX95" s="629"/>
      <c r="BY95" s="629"/>
      <c r="BZ95" s="629"/>
      <c r="CA95" s="629"/>
      <c r="CB95" s="629"/>
      <c r="CC95" s="629"/>
      <c r="CD95" s="629"/>
      <c r="CE95" s="629"/>
      <c r="CF95" s="629"/>
      <c r="CG95" s="629"/>
      <c r="CH95" s="629"/>
    </row>
    <row r="96" spans="1:87" ht="18" customHeight="1" x14ac:dyDescent="0.15">
      <c r="A96" s="619"/>
      <c r="B96" s="620"/>
      <c r="C96" s="630">
        <f>'②応募者名簿(印刷用)'!$A13</f>
        <v>11</v>
      </c>
      <c r="D96" s="631"/>
      <c r="E96" s="631"/>
      <c r="F96" s="631"/>
      <c r="G96" s="631"/>
      <c r="H96" s="631"/>
      <c r="I96" s="631"/>
      <c r="J96" s="631"/>
      <c r="K96" s="631"/>
      <c r="L96" s="631"/>
      <c r="M96" s="631"/>
      <c r="N96" s="628"/>
      <c r="O96" s="628"/>
      <c r="P96" s="629"/>
      <c r="Q96" s="629"/>
      <c r="R96" s="629"/>
      <c r="S96" s="629"/>
      <c r="T96" s="629"/>
      <c r="U96" s="629"/>
      <c r="V96" s="629"/>
      <c r="W96" s="629"/>
      <c r="X96" s="629"/>
      <c r="Y96" s="629"/>
      <c r="Z96" s="629"/>
      <c r="AA96" s="629"/>
      <c r="AB96" s="629"/>
      <c r="AC96" s="629"/>
      <c r="AD96" s="629"/>
      <c r="AE96" s="629"/>
      <c r="AF96" s="629"/>
      <c r="AG96" s="629"/>
      <c r="AH96" s="629"/>
      <c r="AI96" s="629"/>
      <c r="AJ96" s="629"/>
      <c r="AK96" s="629"/>
      <c r="AL96" s="629"/>
      <c r="AM96" s="629"/>
      <c r="AN96" s="629"/>
      <c r="AO96" s="629"/>
      <c r="AP96" s="629"/>
      <c r="AQ96" s="144"/>
      <c r="AR96" s="151"/>
      <c r="AS96" s="619"/>
      <c r="AT96" s="620"/>
      <c r="AU96" s="630">
        <f>'②応募者名簿(印刷用)'!$A14</f>
        <v>12</v>
      </c>
      <c r="AV96" s="631"/>
      <c r="AW96" s="631"/>
      <c r="AX96" s="631"/>
      <c r="AY96" s="631"/>
      <c r="AZ96" s="631"/>
      <c r="BA96" s="631"/>
      <c r="BB96" s="631"/>
      <c r="BC96" s="631"/>
      <c r="BD96" s="631"/>
      <c r="BE96" s="631"/>
      <c r="BF96" s="628"/>
      <c r="BG96" s="628"/>
      <c r="BH96" s="629"/>
      <c r="BI96" s="629"/>
      <c r="BJ96" s="629"/>
      <c r="BK96" s="629"/>
      <c r="BL96" s="629"/>
      <c r="BM96" s="629"/>
      <c r="BN96" s="629"/>
      <c r="BO96" s="629"/>
      <c r="BP96" s="629"/>
      <c r="BQ96" s="629"/>
      <c r="BR96" s="629"/>
      <c r="BS96" s="629"/>
      <c r="BT96" s="629"/>
      <c r="BU96" s="629"/>
      <c r="BV96" s="629"/>
      <c r="BW96" s="629"/>
      <c r="BX96" s="629"/>
      <c r="BY96" s="629"/>
      <c r="BZ96" s="629"/>
      <c r="CA96" s="629"/>
      <c r="CB96" s="629"/>
      <c r="CC96" s="629"/>
      <c r="CD96" s="629"/>
      <c r="CE96" s="629"/>
      <c r="CF96" s="629"/>
      <c r="CG96" s="629"/>
      <c r="CH96" s="629"/>
    </row>
    <row r="97" spans="1:86" ht="18" customHeight="1" x14ac:dyDescent="0.15">
      <c r="A97" s="621"/>
      <c r="B97" s="622"/>
      <c r="C97" s="630"/>
      <c r="D97" s="631"/>
      <c r="E97" s="631"/>
      <c r="F97" s="631"/>
      <c r="G97" s="631"/>
      <c r="H97" s="631"/>
      <c r="I97" s="631"/>
      <c r="J97" s="631"/>
      <c r="K97" s="631"/>
      <c r="L97" s="631"/>
      <c r="M97" s="631"/>
      <c r="N97" s="628"/>
      <c r="O97" s="628"/>
      <c r="P97" s="629"/>
      <c r="Q97" s="629"/>
      <c r="R97" s="629"/>
      <c r="S97" s="629"/>
      <c r="T97" s="629"/>
      <c r="U97" s="629"/>
      <c r="V97" s="629"/>
      <c r="W97" s="629"/>
      <c r="X97" s="629"/>
      <c r="Y97" s="629"/>
      <c r="Z97" s="629"/>
      <c r="AA97" s="629"/>
      <c r="AB97" s="629"/>
      <c r="AC97" s="629"/>
      <c r="AD97" s="629"/>
      <c r="AE97" s="629"/>
      <c r="AF97" s="629"/>
      <c r="AG97" s="629"/>
      <c r="AH97" s="629"/>
      <c r="AI97" s="629"/>
      <c r="AJ97" s="629"/>
      <c r="AK97" s="629"/>
      <c r="AL97" s="629"/>
      <c r="AM97" s="629"/>
      <c r="AN97" s="629"/>
      <c r="AO97" s="629"/>
      <c r="AP97" s="629"/>
      <c r="AQ97" s="144"/>
      <c r="AR97" s="151"/>
      <c r="AS97" s="621"/>
      <c r="AT97" s="622"/>
      <c r="AU97" s="630"/>
      <c r="AV97" s="631"/>
      <c r="AW97" s="631"/>
      <c r="AX97" s="631"/>
      <c r="AY97" s="631"/>
      <c r="AZ97" s="631"/>
      <c r="BA97" s="631"/>
      <c r="BB97" s="631"/>
      <c r="BC97" s="631"/>
      <c r="BD97" s="631"/>
      <c r="BE97" s="631"/>
      <c r="BF97" s="628"/>
      <c r="BG97" s="628"/>
      <c r="BH97" s="629"/>
      <c r="BI97" s="629"/>
      <c r="BJ97" s="629"/>
      <c r="BK97" s="629"/>
      <c r="BL97" s="629"/>
      <c r="BM97" s="629"/>
      <c r="BN97" s="629"/>
      <c r="BO97" s="629"/>
      <c r="BP97" s="629"/>
      <c r="BQ97" s="629"/>
      <c r="BR97" s="629"/>
      <c r="BS97" s="629"/>
      <c r="BT97" s="629"/>
      <c r="BU97" s="629"/>
      <c r="BV97" s="629"/>
      <c r="BW97" s="629"/>
      <c r="BX97" s="629"/>
      <c r="BY97" s="629"/>
      <c r="BZ97" s="629"/>
      <c r="CA97" s="629"/>
      <c r="CB97" s="629"/>
      <c r="CC97" s="629"/>
      <c r="CD97" s="629"/>
      <c r="CE97" s="629"/>
      <c r="CF97" s="629"/>
      <c r="CG97" s="629"/>
      <c r="CH97" s="629"/>
    </row>
    <row r="98" spans="1:86" ht="18" customHeight="1" x14ac:dyDescent="0.15">
      <c r="A98" s="617" t="s">
        <v>37</v>
      </c>
      <c r="B98" s="618"/>
      <c r="C98" s="635" t="str">
        <f>IF('②応募者名簿(印刷用)'!$L$13="","",'②応募者名簿(印刷用)'!$L$13)</f>
        <v/>
      </c>
      <c r="D98" s="636"/>
      <c r="E98" s="636"/>
      <c r="F98" s="636"/>
      <c r="G98" s="636"/>
      <c r="H98" s="636"/>
      <c r="I98" s="636"/>
      <c r="J98" s="636"/>
      <c r="K98" s="636"/>
      <c r="L98" s="636"/>
      <c r="M98" s="637"/>
      <c r="N98" s="619" t="s">
        <v>36</v>
      </c>
      <c r="O98" s="620"/>
      <c r="P98" s="639" t="s">
        <v>34</v>
      </c>
      <c r="Q98" s="640"/>
      <c r="R98" s="640"/>
      <c r="S98" s="640"/>
      <c r="T98" s="640"/>
      <c r="U98" s="640"/>
      <c r="V98" s="640"/>
      <c r="W98" s="640"/>
      <c r="X98" s="640"/>
      <c r="Y98" s="640"/>
      <c r="Z98" s="640"/>
      <c r="AA98" s="640"/>
      <c r="AB98" s="640"/>
      <c r="AC98" s="640"/>
      <c r="AD98" s="640"/>
      <c r="AE98" s="640"/>
      <c r="AF98" s="640"/>
      <c r="AG98" s="640"/>
      <c r="AH98" s="640"/>
      <c r="AI98" s="640"/>
      <c r="AJ98" s="640"/>
      <c r="AK98" s="640"/>
      <c r="AL98" s="640"/>
      <c r="AM98" s="640"/>
      <c r="AN98" s="640"/>
      <c r="AO98" s="640"/>
      <c r="AP98" s="641"/>
      <c r="AQ98" s="144"/>
      <c r="AR98" s="151"/>
      <c r="AS98" s="617" t="s">
        <v>37</v>
      </c>
      <c r="AT98" s="618"/>
      <c r="AU98" s="635" t="str">
        <f>IF('②応募者名簿(印刷用)'!$L$14="","",'②応募者名簿(印刷用)'!$L$14)</f>
        <v/>
      </c>
      <c r="AV98" s="636"/>
      <c r="AW98" s="636"/>
      <c r="AX98" s="636"/>
      <c r="AY98" s="636"/>
      <c r="AZ98" s="636"/>
      <c r="BA98" s="636"/>
      <c r="BB98" s="636"/>
      <c r="BC98" s="636"/>
      <c r="BD98" s="636"/>
      <c r="BE98" s="637"/>
      <c r="BF98" s="619" t="s">
        <v>36</v>
      </c>
      <c r="BG98" s="620"/>
      <c r="BH98" s="639" t="s">
        <v>34</v>
      </c>
      <c r="BI98" s="640"/>
      <c r="BJ98" s="640"/>
      <c r="BK98" s="640"/>
      <c r="BL98" s="640"/>
      <c r="BM98" s="640"/>
      <c r="BN98" s="640"/>
      <c r="BO98" s="640"/>
      <c r="BP98" s="640"/>
      <c r="BQ98" s="640"/>
      <c r="BR98" s="640"/>
      <c r="BS98" s="640"/>
      <c r="BT98" s="640"/>
      <c r="BU98" s="640"/>
      <c r="BV98" s="640"/>
      <c r="BW98" s="640"/>
      <c r="BX98" s="640"/>
      <c r="BY98" s="640"/>
      <c r="BZ98" s="640"/>
      <c r="CA98" s="640"/>
      <c r="CB98" s="640"/>
      <c r="CC98" s="640"/>
      <c r="CD98" s="640"/>
      <c r="CE98" s="640"/>
      <c r="CF98" s="640"/>
      <c r="CG98" s="640"/>
      <c r="CH98" s="641"/>
    </row>
    <row r="99" spans="1:86" ht="18" customHeight="1" x14ac:dyDescent="0.15">
      <c r="A99" s="619"/>
      <c r="B99" s="620"/>
      <c r="C99" s="630"/>
      <c r="D99" s="631"/>
      <c r="E99" s="631"/>
      <c r="F99" s="631"/>
      <c r="G99" s="631"/>
      <c r="H99" s="631"/>
      <c r="I99" s="631"/>
      <c r="J99" s="631"/>
      <c r="K99" s="631"/>
      <c r="L99" s="631"/>
      <c r="M99" s="638"/>
      <c r="N99" s="619"/>
      <c r="O99" s="620"/>
      <c r="P99" s="642" t="str">
        <f>IF('②応募者名簿(印刷用)'!$P$13="","",'②応募者名簿(印刷用)'!$P$13)</f>
        <v xml:space="preserve"> </v>
      </c>
      <c r="Q99" s="642"/>
      <c r="R99" s="642"/>
      <c r="S99" s="642"/>
      <c r="T99" s="642"/>
      <c r="U99" s="642"/>
      <c r="V99" s="642"/>
      <c r="W99" s="642"/>
      <c r="X99" s="642"/>
      <c r="Y99" s="642"/>
      <c r="Z99" s="642"/>
      <c r="AA99" s="642"/>
      <c r="AB99" s="642"/>
      <c r="AC99" s="642"/>
      <c r="AD99" s="642"/>
      <c r="AE99" s="642"/>
      <c r="AF99" s="642"/>
      <c r="AG99" s="642"/>
      <c r="AH99" s="642"/>
      <c r="AI99" s="642"/>
      <c r="AJ99" s="642"/>
      <c r="AK99" s="642"/>
      <c r="AL99" s="642"/>
      <c r="AM99" s="642"/>
      <c r="AN99" s="642"/>
      <c r="AO99" s="642"/>
      <c r="AP99" s="642"/>
      <c r="AQ99" s="144"/>
      <c r="AR99" s="151"/>
      <c r="AS99" s="619"/>
      <c r="AT99" s="620"/>
      <c r="AU99" s="630"/>
      <c r="AV99" s="631"/>
      <c r="AW99" s="631"/>
      <c r="AX99" s="631"/>
      <c r="AY99" s="631"/>
      <c r="AZ99" s="631"/>
      <c r="BA99" s="631"/>
      <c r="BB99" s="631"/>
      <c r="BC99" s="631"/>
      <c r="BD99" s="631"/>
      <c r="BE99" s="638"/>
      <c r="BF99" s="619"/>
      <c r="BG99" s="620"/>
      <c r="BH99" s="642" t="str">
        <f>IF('②応募者名簿(印刷用)'!$P$14="","",'②応募者名簿(印刷用)'!$P$14)</f>
        <v xml:space="preserve"> </v>
      </c>
      <c r="BI99" s="642"/>
      <c r="BJ99" s="642"/>
      <c r="BK99" s="642"/>
      <c r="BL99" s="642"/>
      <c r="BM99" s="642"/>
      <c r="BN99" s="642"/>
      <c r="BO99" s="642"/>
      <c r="BP99" s="642"/>
      <c r="BQ99" s="642"/>
      <c r="BR99" s="642"/>
      <c r="BS99" s="642"/>
      <c r="BT99" s="642"/>
      <c r="BU99" s="642"/>
      <c r="BV99" s="642"/>
      <c r="BW99" s="642"/>
      <c r="BX99" s="642"/>
      <c r="BY99" s="642"/>
      <c r="BZ99" s="642"/>
      <c r="CA99" s="642"/>
      <c r="CB99" s="642"/>
      <c r="CC99" s="642"/>
      <c r="CD99" s="642"/>
      <c r="CE99" s="642"/>
      <c r="CF99" s="642"/>
      <c r="CG99" s="642"/>
      <c r="CH99" s="642"/>
    </row>
    <row r="100" spans="1:86" ht="18" customHeight="1" x14ac:dyDescent="0.15">
      <c r="A100" s="619"/>
      <c r="B100" s="620"/>
      <c r="C100" s="630"/>
      <c r="D100" s="631"/>
      <c r="E100" s="631"/>
      <c r="F100" s="631"/>
      <c r="G100" s="631"/>
      <c r="H100" s="631"/>
      <c r="I100" s="631"/>
      <c r="J100" s="631"/>
      <c r="K100" s="631"/>
      <c r="L100" s="631"/>
      <c r="M100" s="638"/>
      <c r="N100" s="621"/>
      <c r="O100" s="622"/>
      <c r="P100" s="643"/>
      <c r="Q100" s="643"/>
      <c r="R100" s="643"/>
      <c r="S100" s="643"/>
      <c r="T100" s="643"/>
      <c r="U100" s="643"/>
      <c r="V100" s="643"/>
      <c r="W100" s="643"/>
      <c r="X100" s="643"/>
      <c r="Y100" s="643"/>
      <c r="Z100" s="643"/>
      <c r="AA100" s="643"/>
      <c r="AB100" s="643"/>
      <c r="AC100" s="643"/>
      <c r="AD100" s="643"/>
      <c r="AE100" s="643"/>
      <c r="AF100" s="643"/>
      <c r="AG100" s="643"/>
      <c r="AH100" s="643"/>
      <c r="AI100" s="643"/>
      <c r="AJ100" s="643"/>
      <c r="AK100" s="643"/>
      <c r="AL100" s="643"/>
      <c r="AM100" s="643"/>
      <c r="AN100" s="643"/>
      <c r="AO100" s="643"/>
      <c r="AP100" s="643"/>
      <c r="AQ100" s="144"/>
      <c r="AR100" s="151"/>
      <c r="AS100" s="619"/>
      <c r="AT100" s="620"/>
      <c r="AU100" s="630"/>
      <c r="AV100" s="631"/>
      <c r="AW100" s="631"/>
      <c r="AX100" s="631"/>
      <c r="AY100" s="631"/>
      <c r="AZ100" s="631"/>
      <c r="BA100" s="631"/>
      <c r="BB100" s="631"/>
      <c r="BC100" s="631"/>
      <c r="BD100" s="631"/>
      <c r="BE100" s="638"/>
      <c r="BF100" s="621"/>
      <c r="BG100" s="622"/>
      <c r="BH100" s="643"/>
      <c r="BI100" s="643"/>
      <c r="BJ100" s="643"/>
      <c r="BK100" s="643"/>
      <c r="BL100" s="643"/>
      <c r="BM100" s="643"/>
      <c r="BN100" s="643"/>
      <c r="BO100" s="643"/>
      <c r="BP100" s="643"/>
      <c r="BQ100" s="643"/>
      <c r="BR100" s="643"/>
      <c r="BS100" s="643"/>
      <c r="BT100" s="643"/>
      <c r="BU100" s="643"/>
      <c r="BV100" s="643"/>
      <c r="BW100" s="643"/>
      <c r="BX100" s="643"/>
      <c r="BY100" s="643"/>
      <c r="BZ100" s="643"/>
      <c r="CA100" s="643"/>
      <c r="CB100" s="643"/>
      <c r="CC100" s="643"/>
      <c r="CD100" s="643"/>
      <c r="CE100" s="643"/>
      <c r="CF100" s="643"/>
      <c r="CG100" s="643"/>
      <c r="CH100" s="643"/>
    </row>
    <row r="101" spans="1:86" ht="18" customHeight="1" x14ac:dyDescent="0.15">
      <c r="A101" s="634" t="s">
        <v>23</v>
      </c>
      <c r="B101" s="634"/>
      <c r="C101" s="633" t="str">
        <f>""&amp;①入力シート!AD34</f>
        <v/>
      </c>
      <c r="D101" s="633"/>
      <c r="E101" s="633"/>
      <c r="F101" s="633"/>
      <c r="G101" s="633"/>
      <c r="H101" s="633"/>
      <c r="I101" s="633"/>
      <c r="J101" s="633"/>
      <c r="K101" s="633"/>
      <c r="L101" s="633"/>
      <c r="M101" s="633"/>
      <c r="N101" s="644" t="s">
        <v>77</v>
      </c>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c r="AO101" s="558"/>
      <c r="AP101" s="559"/>
      <c r="AR101" s="47"/>
      <c r="AS101" s="634" t="s">
        <v>23</v>
      </c>
      <c r="AT101" s="634"/>
      <c r="AU101" s="633" t="str">
        <f>""&amp;①入力シート!AD35</f>
        <v/>
      </c>
      <c r="AV101" s="633"/>
      <c r="AW101" s="633"/>
      <c r="AX101" s="633"/>
      <c r="AY101" s="633"/>
      <c r="AZ101" s="633"/>
      <c r="BA101" s="633"/>
      <c r="BB101" s="633"/>
      <c r="BC101" s="633"/>
      <c r="BD101" s="633"/>
      <c r="BE101" s="633"/>
      <c r="BF101" s="644" t="s">
        <v>77</v>
      </c>
      <c r="BG101" s="558"/>
      <c r="BH101" s="558"/>
      <c r="BI101" s="558"/>
      <c r="BJ101" s="558"/>
      <c r="BK101" s="558"/>
      <c r="BL101" s="558"/>
      <c r="BM101" s="558"/>
      <c r="BN101" s="558"/>
      <c r="BO101" s="558"/>
      <c r="BP101" s="558"/>
      <c r="BQ101" s="558"/>
      <c r="BR101" s="558"/>
      <c r="BS101" s="558"/>
      <c r="BT101" s="558"/>
      <c r="BU101" s="558"/>
      <c r="BV101" s="558"/>
      <c r="BW101" s="558"/>
      <c r="BX101" s="558"/>
      <c r="BY101" s="558"/>
      <c r="BZ101" s="558"/>
      <c r="CA101" s="558"/>
      <c r="CB101" s="558"/>
      <c r="CC101" s="558"/>
      <c r="CD101" s="558"/>
      <c r="CE101" s="558"/>
      <c r="CF101" s="558"/>
      <c r="CG101" s="558"/>
      <c r="CH101" s="559"/>
    </row>
    <row r="102" spans="1:86" ht="18" customHeight="1" x14ac:dyDescent="0.15">
      <c r="A102" s="634"/>
      <c r="B102" s="634"/>
      <c r="C102" s="633"/>
      <c r="D102" s="633"/>
      <c r="E102" s="633"/>
      <c r="F102" s="633"/>
      <c r="G102" s="633"/>
      <c r="H102" s="633"/>
      <c r="I102" s="633"/>
      <c r="J102" s="633"/>
      <c r="K102" s="633"/>
      <c r="L102" s="633"/>
      <c r="M102" s="633"/>
      <c r="N102" s="561"/>
      <c r="O102" s="561"/>
      <c r="P102" s="561"/>
      <c r="Q102" s="561"/>
      <c r="R102" s="561"/>
      <c r="S102" s="561"/>
      <c r="T102" s="561"/>
      <c r="U102" s="561"/>
      <c r="V102" s="561"/>
      <c r="W102" s="561"/>
      <c r="X102" s="561"/>
      <c r="Y102" s="561"/>
      <c r="Z102" s="561"/>
      <c r="AA102" s="561"/>
      <c r="AB102" s="561"/>
      <c r="AC102" s="561"/>
      <c r="AD102" s="561"/>
      <c r="AE102" s="561"/>
      <c r="AF102" s="561"/>
      <c r="AG102" s="561"/>
      <c r="AH102" s="561"/>
      <c r="AI102" s="561"/>
      <c r="AJ102" s="561"/>
      <c r="AK102" s="561"/>
      <c r="AL102" s="561"/>
      <c r="AM102" s="561"/>
      <c r="AN102" s="561"/>
      <c r="AO102" s="561"/>
      <c r="AP102" s="562"/>
      <c r="AR102" s="47"/>
      <c r="AS102" s="634"/>
      <c r="AT102" s="634"/>
      <c r="AU102" s="633"/>
      <c r="AV102" s="633"/>
      <c r="AW102" s="633"/>
      <c r="AX102" s="633"/>
      <c r="AY102" s="633"/>
      <c r="AZ102" s="633"/>
      <c r="BA102" s="633"/>
      <c r="BB102" s="633"/>
      <c r="BC102" s="633"/>
      <c r="BD102" s="633"/>
      <c r="BE102" s="633"/>
      <c r="BF102" s="561"/>
      <c r="BG102" s="561"/>
      <c r="BH102" s="561"/>
      <c r="BI102" s="561"/>
      <c r="BJ102" s="561"/>
      <c r="BK102" s="561"/>
      <c r="BL102" s="561"/>
      <c r="BM102" s="561"/>
      <c r="BN102" s="561"/>
      <c r="BO102" s="561"/>
      <c r="BP102" s="561"/>
      <c r="BQ102" s="561"/>
      <c r="BR102" s="561"/>
      <c r="BS102" s="561"/>
      <c r="BT102" s="561"/>
      <c r="BU102" s="561"/>
      <c r="BV102" s="561"/>
      <c r="BW102" s="561"/>
      <c r="BX102" s="561"/>
      <c r="BY102" s="561"/>
      <c r="BZ102" s="561"/>
      <c r="CA102" s="561"/>
      <c r="CB102" s="561"/>
      <c r="CC102" s="561"/>
      <c r="CD102" s="561"/>
      <c r="CE102" s="561"/>
      <c r="CF102" s="561"/>
      <c r="CG102" s="561"/>
      <c r="CH102" s="562"/>
    </row>
    <row r="103" spans="1:86" ht="17.100000000000001" customHeight="1" x14ac:dyDescent="0.15">
      <c r="A103" s="614" t="s">
        <v>64</v>
      </c>
      <c r="B103" s="615"/>
      <c r="C103" s="615"/>
      <c r="D103" s="615"/>
      <c r="E103" s="615"/>
      <c r="F103" s="615"/>
      <c r="G103" s="615"/>
      <c r="H103" s="615"/>
      <c r="I103" s="615"/>
      <c r="J103" s="615"/>
      <c r="K103" s="615"/>
      <c r="L103" s="615"/>
      <c r="M103" s="616"/>
      <c r="N103" s="628" t="s">
        <v>22</v>
      </c>
      <c r="O103" s="628"/>
      <c r="P103" s="648" t="s">
        <v>17</v>
      </c>
      <c r="Q103" s="649"/>
      <c r="R103" s="650" t="str">
        <f>IF('②応募者名簿(印刷用)'!$BX$40="","",'②応募者名簿(印刷用)'!$BX$40)</f>
        <v>-</v>
      </c>
      <c r="S103" s="650"/>
      <c r="T103" s="650"/>
      <c r="U103" s="650"/>
      <c r="V103" s="650"/>
      <c r="W103" s="650"/>
      <c r="X103" s="650"/>
      <c r="Y103" s="650"/>
      <c r="Z103" s="650"/>
      <c r="AA103" s="650"/>
      <c r="AB103" s="650"/>
      <c r="AC103" s="650"/>
      <c r="AD103" s="650"/>
      <c r="AE103" s="650"/>
      <c r="AF103" s="650"/>
      <c r="AG103" s="650"/>
      <c r="AH103" s="650"/>
      <c r="AI103" s="650"/>
      <c r="AJ103" s="650"/>
      <c r="AK103" s="650"/>
      <c r="AL103" s="650"/>
      <c r="AM103" s="650"/>
      <c r="AN103" s="650"/>
      <c r="AO103" s="650"/>
      <c r="AP103" s="651"/>
      <c r="AQ103" s="144"/>
      <c r="AR103" s="151"/>
      <c r="AS103" s="614" t="s">
        <v>64</v>
      </c>
      <c r="AT103" s="615"/>
      <c r="AU103" s="615"/>
      <c r="AV103" s="615"/>
      <c r="AW103" s="615"/>
      <c r="AX103" s="615"/>
      <c r="AY103" s="615"/>
      <c r="AZ103" s="615"/>
      <c r="BA103" s="615"/>
      <c r="BB103" s="615"/>
      <c r="BC103" s="615"/>
      <c r="BD103" s="615"/>
      <c r="BE103" s="616"/>
      <c r="BF103" s="628" t="s">
        <v>22</v>
      </c>
      <c r="BG103" s="628"/>
      <c r="BH103" s="648" t="s">
        <v>17</v>
      </c>
      <c r="BI103" s="649"/>
      <c r="BJ103" s="650" t="str">
        <f>IF('②応募者名簿(印刷用)'!$BX$40="","",'②応募者名簿(印刷用)'!$BX$40)</f>
        <v>-</v>
      </c>
      <c r="BK103" s="650"/>
      <c r="BL103" s="650"/>
      <c r="BM103" s="650"/>
      <c r="BN103" s="650"/>
      <c r="BO103" s="650"/>
      <c r="BP103" s="650"/>
      <c r="BQ103" s="650"/>
      <c r="BR103" s="650"/>
      <c r="BS103" s="650"/>
      <c r="BT103" s="650"/>
      <c r="BU103" s="650"/>
      <c r="BV103" s="650"/>
      <c r="BW103" s="650"/>
      <c r="BX103" s="650"/>
      <c r="BY103" s="650"/>
      <c r="BZ103" s="650"/>
      <c r="CA103" s="650"/>
      <c r="CB103" s="650"/>
      <c r="CC103" s="650"/>
      <c r="CD103" s="650"/>
      <c r="CE103" s="650"/>
      <c r="CF103" s="650"/>
      <c r="CG103" s="650"/>
      <c r="CH103" s="651"/>
    </row>
    <row r="104" spans="1:86" ht="17.100000000000001" customHeight="1" x14ac:dyDescent="0.15">
      <c r="A104" s="612" t="str">
        <f>'②応募者名簿(印刷用)'!$A$36</f>
        <v/>
      </c>
      <c r="B104" s="613"/>
      <c r="C104" s="613"/>
      <c r="D104" s="613"/>
      <c r="E104" s="613"/>
      <c r="F104" s="613"/>
      <c r="G104" s="613"/>
      <c r="H104" s="613"/>
      <c r="I104" s="145"/>
      <c r="J104" s="145"/>
      <c r="K104" s="145"/>
      <c r="L104" s="145"/>
      <c r="M104" s="146"/>
      <c r="N104" s="628"/>
      <c r="O104" s="628"/>
      <c r="P104" s="655" t="str">
        <f>IF('②応募者名簿(印刷用)'!$BV$42="","",'②応募者名簿(印刷用)'!$BV$42)</f>
        <v xml:space="preserve"> </v>
      </c>
      <c r="Q104" s="656"/>
      <c r="R104" s="656"/>
      <c r="S104" s="656"/>
      <c r="T104" s="656"/>
      <c r="U104" s="656"/>
      <c r="V104" s="656"/>
      <c r="W104" s="656"/>
      <c r="X104" s="656"/>
      <c r="Y104" s="656"/>
      <c r="Z104" s="656"/>
      <c r="AA104" s="656"/>
      <c r="AB104" s="656"/>
      <c r="AC104" s="656"/>
      <c r="AD104" s="656"/>
      <c r="AE104" s="656"/>
      <c r="AF104" s="656"/>
      <c r="AG104" s="656"/>
      <c r="AH104" s="656"/>
      <c r="AI104" s="656"/>
      <c r="AJ104" s="656"/>
      <c r="AK104" s="656"/>
      <c r="AL104" s="656"/>
      <c r="AM104" s="656"/>
      <c r="AN104" s="656"/>
      <c r="AO104" s="656"/>
      <c r="AP104" s="657"/>
      <c r="AQ104" s="144"/>
      <c r="AR104" s="151"/>
      <c r="AS104" s="612" t="str">
        <f>'②応募者名簿(印刷用)'!$A$36</f>
        <v/>
      </c>
      <c r="AT104" s="613"/>
      <c r="AU104" s="613"/>
      <c r="AV104" s="613"/>
      <c r="AW104" s="613"/>
      <c r="AX104" s="613"/>
      <c r="AY104" s="613"/>
      <c r="AZ104" s="613"/>
      <c r="BA104" s="145"/>
      <c r="BB104" s="145"/>
      <c r="BC104" s="145"/>
      <c r="BD104" s="145"/>
      <c r="BE104" s="146"/>
      <c r="BF104" s="628"/>
      <c r="BG104" s="628"/>
      <c r="BH104" s="655" t="str">
        <f>IF('②応募者名簿(印刷用)'!$BV$42="","",'②応募者名簿(印刷用)'!$BV$42)</f>
        <v xml:space="preserve"> </v>
      </c>
      <c r="BI104" s="656"/>
      <c r="BJ104" s="656"/>
      <c r="BK104" s="656"/>
      <c r="BL104" s="656"/>
      <c r="BM104" s="656"/>
      <c r="BN104" s="656"/>
      <c r="BO104" s="656"/>
      <c r="BP104" s="656"/>
      <c r="BQ104" s="656"/>
      <c r="BR104" s="656"/>
      <c r="BS104" s="656"/>
      <c r="BT104" s="656"/>
      <c r="BU104" s="656"/>
      <c r="BV104" s="656"/>
      <c r="BW104" s="656"/>
      <c r="BX104" s="656"/>
      <c r="BY104" s="656"/>
      <c r="BZ104" s="656"/>
      <c r="CA104" s="656"/>
      <c r="CB104" s="656"/>
      <c r="CC104" s="656"/>
      <c r="CD104" s="656"/>
      <c r="CE104" s="656"/>
      <c r="CF104" s="656"/>
      <c r="CG104" s="656"/>
      <c r="CH104" s="657"/>
    </row>
    <row r="105" spans="1:86" ht="17.100000000000001" customHeight="1" x14ac:dyDescent="0.15">
      <c r="A105" s="612"/>
      <c r="B105" s="613"/>
      <c r="C105" s="613"/>
      <c r="D105" s="613"/>
      <c r="E105" s="613"/>
      <c r="F105" s="613"/>
      <c r="G105" s="613"/>
      <c r="H105" s="613"/>
      <c r="I105" s="145"/>
      <c r="J105" s="145"/>
      <c r="K105" s="145"/>
      <c r="L105" s="145"/>
      <c r="M105" s="146"/>
      <c r="N105" s="628"/>
      <c r="O105" s="628"/>
      <c r="P105" s="655" t="str">
        <f>IF('②応募者名簿(印刷用)'!$BV$43="","",'②応募者名簿(印刷用)'!$BV$43)</f>
        <v xml:space="preserve"> </v>
      </c>
      <c r="Q105" s="656"/>
      <c r="R105" s="656"/>
      <c r="S105" s="656"/>
      <c r="T105" s="656"/>
      <c r="U105" s="656"/>
      <c r="V105" s="656"/>
      <c r="W105" s="656"/>
      <c r="X105" s="656"/>
      <c r="Y105" s="656"/>
      <c r="Z105" s="656"/>
      <c r="AA105" s="656"/>
      <c r="AB105" s="656"/>
      <c r="AC105" s="656"/>
      <c r="AD105" s="656"/>
      <c r="AE105" s="656"/>
      <c r="AF105" s="656"/>
      <c r="AG105" s="656"/>
      <c r="AH105" s="656"/>
      <c r="AI105" s="656"/>
      <c r="AJ105" s="656"/>
      <c r="AK105" s="656"/>
      <c r="AL105" s="656"/>
      <c r="AM105" s="656"/>
      <c r="AN105" s="656"/>
      <c r="AO105" s="656"/>
      <c r="AP105" s="657"/>
      <c r="AQ105" s="144"/>
      <c r="AR105" s="151"/>
      <c r="AS105" s="612"/>
      <c r="AT105" s="613"/>
      <c r="AU105" s="613"/>
      <c r="AV105" s="613"/>
      <c r="AW105" s="613"/>
      <c r="AX105" s="613"/>
      <c r="AY105" s="613"/>
      <c r="AZ105" s="613"/>
      <c r="BA105" s="145"/>
      <c r="BB105" s="145"/>
      <c r="BC105" s="145"/>
      <c r="BD105" s="145"/>
      <c r="BE105" s="146"/>
      <c r="BF105" s="628"/>
      <c r="BG105" s="628"/>
      <c r="BH105" s="655" t="str">
        <f>IF('②応募者名簿(印刷用)'!$BV$43="","",'②応募者名簿(印刷用)'!$BV$43)</f>
        <v xml:space="preserve"> </v>
      </c>
      <c r="BI105" s="656"/>
      <c r="BJ105" s="656"/>
      <c r="BK105" s="656"/>
      <c r="BL105" s="656"/>
      <c r="BM105" s="656"/>
      <c r="BN105" s="656"/>
      <c r="BO105" s="656"/>
      <c r="BP105" s="656"/>
      <c r="BQ105" s="656"/>
      <c r="BR105" s="656"/>
      <c r="BS105" s="656"/>
      <c r="BT105" s="656"/>
      <c r="BU105" s="656"/>
      <c r="BV105" s="656"/>
      <c r="BW105" s="656"/>
      <c r="BX105" s="656"/>
      <c r="BY105" s="656"/>
      <c r="BZ105" s="656"/>
      <c r="CA105" s="656"/>
      <c r="CB105" s="656"/>
      <c r="CC105" s="656"/>
      <c r="CD105" s="656"/>
      <c r="CE105" s="656"/>
      <c r="CF105" s="656"/>
      <c r="CG105" s="656"/>
      <c r="CH105" s="657"/>
    </row>
    <row r="106" spans="1:86" ht="17.100000000000001" customHeight="1" x14ac:dyDescent="0.15">
      <c r="A106" s="612"/>
      <c r="B106" s="613"/>
      <c r="C106" s="613"/>
      <c r="D106" s="613"/>
      <c r="E106" s="613"/>
      <c r="F106" s="613"/>
      <c r="G106" s="613"/>
      <c r="H106" s="613"/>
      <c r="I106" s="145"/>
      <c r="J106" s="145"/>
      <c r="K106" s="145"/>
      <c r="L106" s="145"/>
      <c r="M106" s="146"/>
      <c r="N106" s="628"/>
      <c r="O106" s="628"/>
      <c r="P106" s="658" t="str">
        <f>IF('②応募者名簿(印刷用)'!$BV$44="","",'②応募者名簿(印刷用)'!$BV$44)</f>
        <v xml:space="preserve"> </v>
      </c>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c r="AL106" s="659"/>
      <c r="AM106" s="659"/>
      <c r="AN106" s="659"/>
      <c r="AO106" s="659"/>
      <c r="AP106" s="660"/>
      <c r="AQ106" s="144"/>
      <c r="AR106" s="151"/>
      <c r="AS106" s="612"/>
      <c r="AT106" s="613"/>
      <c r="AU106" s="613"/>
      <c r="AV106" s="613"/>
      <c r="AW106" s="613"/>
      <c r="AX106" s="613"/>
      <c r="AY106" s="613"/>
      <c r="AZ106" s="613"/>
      <c r="BA106" s="145"/>
      <c r="BB106" s="145"/>
      <c r="BC106" s="145"/>
      <c r="BD106" s="145"/>
      <c r="BE106" s="146"/>
      <c r="BF106" s="628"/>
      <c r="BG106" s="628"/>
      <c r="BH106" s="658" t="str">
        <f>IF('②応募者名簿(印刷用)'!$BV$44="","",'②応募者名簿(印刷用)'!$BV$44)</f>
        <v xml:space="preserve"> </v>
      </c>
      <c r="BI106" s="659"/>
      <c r="BJ106" s="659"/>
      <c r="BK106" s="659"/>
      <c r="BL106" s="659"/>
      <c r="BM106" s="659"/>
      <c r="BN106" s="659"/>
      <c r="BO106" s="659"/>
      <c r="BP106" s="659"/>
      <c r="BQ106" s="659"/>
      <c r="BR106" s="659"/>
      <c r="BS106" s="659"/>
      <c r="BT106" s="659"/>
      <c r="BU106" s="659"/>
      <c r="BV106" s="659"/>
      <c r="BW106" s="659"/>
      <c r="BX106" s="659"/>
      <c r="BY106" s="659"/>
      <c r="BZ106" s="659"/>
      <c r="CA106" s="659"/>
      <c r="CB106" s="659"/>
      <c r="CC106" s="659"/>
      <c r="CD106" s="659"/>
      <c r="CE106" s="659"/>
      <c r="CF106" s="659"/>
      <c r="CG106" s="659"/>
      <c r="CH106" s="660"/>
    </row>
    <row r="107" spans="1:86" ht="17.100000000000001" customHeight="1" x14ac:dyDescent="0.15">
      <c r="A107" s="612"/>
      <c r="B107" s="613"/>
      <c r="C107" s="613"/>
      <c r="D107" s="613"/>
      <c r="E107" s="613"/>
      <c r="F107" s="613"/>
      <c r="G107" s="613"/>
      <c r="H107" s="613"/>
      <c r="I107" s="145"/>
      <c r="J107" s="145"/>
      <c r="K107" s="145"/>
      <c r="L107" s="145"/>
      <c r="M107" s="146"/>
      <c r="N107" s="617" t="s">
        <v>33</v>
      </c>
      <c r="O107" s="618"/>
      <c r="P107" s="626" t="s">
        <v>24</v>
      </c>
      <c r="Q107" s="627"/>
      <c r="R107" s="627"/>
      <c r="S107" s="627"/>
      <c r="T107" s="627" t="str">
        <f>""&amp;①入力シート!$D$21</f>
        <v/>
      </c>
      <c r="U107" s="627"/>
      <c r="V107" s="627"/>
      <c r="W107" s="627"/>
      <c r="X107" s="627"/>
      <c r="Y107" s="627"/>
      <c r="Z107" s="627"/>
      <c r="AA107" s="627"/>
      <c r="AB107" s="627"/>
      <c r="AC107" s="627"/>
      <c r="AD107" s="627"/>
      <c r="AE107" s="627"/>
      <c r="AF107" s="627"/>
      <c r="AG107" s="627"/>
      <c r="AH107" s="627"/>
      <c r="AI107" s="627"/>
      <c r="AJ107" s="627"/>
      <c r="AK107" s="627"/>
      <c r="AL107" s="627"/>
      <c r="AM107" s="627"/>
      <c r="AN107" s="627"/>
      <c r="AO107" s="627"/>
      <c r="AP107" s="632"/>
      <c r="AQ107" s="144"/>
      <c r="AR107" s="151"/>
      <c r="AS107" s="612"/>
      <c r="AT107" s="613"/>
      <c r="AU107" s="613"/>
      <c r="AV107" s="613"/>
      <c r="AW107" s="613"/>
      <c r="AX107" s="613"/>
      <c r="AY107" s="613"/>
      <c r="AZ107" s="613"/>
      <c r="BA107" s="145"/>
      <c r="BB107" s="145"/>
      <c r="BC107" s="145"/>
      <c r="BD107" s="145"/>
      <c r="BE107" s="146"/>
      <c r="BF107" s="617" t="s">
        <v>33</v>
      </c>
      <c r="BG107" s="618"/>
      <c r="BH107" s="626" t="s">
        <v>24</v>
      </c>
      <c r="BI107" s="627"/>
      <c r="BJ107" s="627"/>
      <c r="BK107" s="627"/>
      <c r="BL107" s="627" t="str">
        <f>""&amp;①入力シート!$D$21</f>
        <v/>
      </c>
      <c r="BM107" s="627"/>
      <c r="BN107" s="627"/>
      <c r="BO107" s="627"/>
      <c r="BP107" s="627"/>
      <c r="BQ107" s="627"/>
      <c r="BR107" s="627"/>
      <c r="BS107" s="627"/>
      <c r="BT107" s="627"/>
      <c r="BU107" s="627"/>
      <c r="BV107" s="627"/>
      <c r="BW107" s="627"/>
      <c r="BX107" s="627"/>
      <c r="BY107" s="627"/>
      <c r="BZ107" s="627"/>
      <c r="CA107" s="627"/>
      <c r="CB107" s="627"/>
      <c r="CC107" s="627"/>
      <c r="CD107" s="627"/>
      <c r="CE107" s="627"/>
      <c r="CF107" s="627"/>
      <c r="CG107" s="627"/>
      <c r="CH107" s="632"/>
    </row>
    <row r="108" spans="1:86" ht="17.100000000000001" customHeight="1" x14ac:dyDescent="0.15">
      <c r="A108" s="147"/>
      <c r="B108" s="145"/>
      <c r="C108" s="145"/>
      <c r="D108" s="145"/>
      <c r="E108" s="145"/>
      <c r="F108" s="145"/>
      <c r="G108" s="145"/>
      <c r="H108" s="145"/>
      <c r="I108" s="145"/>
      <c r="J108" s="145"/>
      <c r="K108" s="145"/>
      <c r="L108" s="145"/>
      <c r="M108" s="146"/>
      <c r="N108" s="619"/>
      <c r="O108" s="620"/>
      <c r="P108" s="661" t="str">
        <f>"　"&amp;①入力シート!$D$22</f>
        <v>　</v>
      </c>
      <c r="Q108" s="662"/>
      <c r="R108" s="662"/>
      <c r="S108" s="662"/>
      <c r="T108" s="662"/>
      <c r="U108" s="662"/>
      <c r="V108" s="662"/>
      <c r="W108" s="662"/>
      <c r="X108" s="662"/>
      <c r="Y108" s="662"/>
      <c r="Z108" s="662"/>
      <c r="AA108" s="662"/>
      <c r="AB108" s="662"/>
      <c r="AC108" s="662"/>
      <c r="AD108" s="662"/>
      <c r="AE108" s="662"/>
      <c r="AF108" s="662"/>
      <c r="AG108" s="662"/>
      <c r="AH108" s="662"/>
      <c r="AI108" s="662"/>
      <c r="AJ108" s="662"/>
      <c r="AK108" s="662"/>
      <c r="AL108" s="662"/>
      <c r="AM108" s="662"/>
      <c r="AN108" s="662"/>
      <c r="AO108" s="662"/>
      <c r="AP108" s="663"/>
      <c r="AQ108" s="144"/>
      <c r="AR108" s="151"/>
      <c r="AS108" s="147"/>
      <c r="AT108" s="145"/>
      <c r="AU108" s="145"/>
      <c r="AV108" s="145"/>
      <c r="AW108" s="145"/>
      <c r="AX108" s="145"/>
      <c r="AY108" s="145"/>
      <c r="AZ108" s="145"/>
      <c r="BA108" s="145"/>
      <c r="BB108" s="145"/>
      <c r="BC108" s="145"/>
      <c r="BD108" s="145"/>
      <c r="BE108" s="146"/>
      <c r="BF108" s="619"/>
      <c r="BG108" s="620"/>
      <c r="BH108" s="661" t="str">
        <f>"　"&amp;①入力シート!$D$22</f>
        <v>　</v>
      </c>
      <c r="BI108" s="662"/>
      <c r="BJ108" s="662"/>
      <c r="BK108" s="662"/>
      <c r="BL108" s="662"/>
      <c r="BM108" s="662"/>
      <c r="BN108" s="662"/>
      <c r="BO108" s="662"/>
      <c r="BP108" s="662"/>
      <c r="BQ108" s="662"/>
      <c r="BR108" s="662"/>
      <c r="BS108" s="662"/>
      <c r="BT108" s="662"/>
      <c r="BU108" s="662"/>
      <c r="BV108" s="662"/>
      <c r="BW108" s="662"/>
      <c r="BX108" s="662"/>
      <c r="BY108" s="662"/>
      <c r="BZ108" s="662"/>
      <c r="CA108" s="662"/>
      <c r="CB108" s="662"/>
      <c r="CC108" s="662"/>
      <c r="CD108" s="662"/>
      <c r="CE108" s="662"/>
      <c r="CF108" s="662"/>
      <c r="CG108" s="662"/>
      <c r="CH108" s="663"/>
    </row>
    <row r="109" spans="1:86" ht="17.100000000000001" customHeight="1" x14ac:dyDescent="0.15">
      <c r="A109" s="147"/>
      <c r="B109" s="145"/>
      <c r="C109" s="145"/>
      <c r="D109" s="145"/>
      <c r="E109" s="145"/>
      <c r="F109" s="145"/>
      <c r="G109" s="145"/>
      <c r="H109" s="145"/>
      <c r="I109" s="145"/>
      <c r="J109" s="145"/>
      <c r="K109" s="145"/>
      <c r="L109" s="145"/>
      <c r="M109" s="146"/>
      <c r="N109" s="619"/>
      <c r="O109" s="620"/>
      <c r="P109" s="664" t="str">
        <f>"　"&amp;①入力シート!$D$23</f>
        <v>　</v>
      </c>
      <c r="Q109" s="665"/>
      <c r="R109" s="665"/>
      <c r="S109" s="665"/>
      <c r="T109" s="665"/>
      <c r="U109" s="665"/>
      <c r="V109" s="665"/>
      <c r="W109" s="665"/>
      <c r="X109" s="665"/>
      <c r="Y109" s="665"/>
      <c r="Z109" s="665"/>
      <c r="AA109" s="665"/>
      <c r="AB109" s="665"/>
      <c r="AC109" s="665"/>
      <c r="AD109" s="665"/>
      <c r="AE109" s="665"/>
      <c r="AF109" s="665"/>
      <c r="AG109" s="665"/>
      <c r="AH109" s="665"/>
      <c r="AI109" s="665"/>
      <c r="AJ109" s="665"/>
      <c r="AK109" s="665"/>
      <c r="AL109" s="665"/>
      <c r="AM109" s="665"/>
      <c r="AN109" s="665"/>
      <c r="AO109" s="665"/>
      <c r="AP109" s="666"/>
      <c r="AQ109" s="144"/>
      <c r="AR109" s="151"/>
      <c r="AS109" s="147"/>
      <c r="AT109" s="145"/>
      <c r="AU109" s="145"/>
      <c r="AV109" s="145"/>
      <c r="AW109" s="145"/>
      <c r="AX109" s="145"/>
      <c r="AY109" s="145"/>
      <c r="AZ109" s="145"/>
      <c r="BA109" s="145"/>
      <c r="BB109" s="145"/>
      <c r="BC109" s="145"/>
      <c r="BD109" s="145"/>
      <c r="BE109" s="146"/>
      <c r="BF109" s="619"/>
      <c r="BG109" s="620"/>
      <c r="BH109" s="664" t="str">
        <f>"　"&amp;①入力シート!$D$23</f>
        <v>　</v>
      </c>
      <c r="BI109" s="665"/>
      <c r="BJ109" s="665"/>
      <c r="BK109" s="665"/>
      <c r="BL109" s="665"/>
      <c r="BM109" s="665"/>
      <c r="BN109" s="665"/>
      <c r="BO109" s="665"/>
      <c r="BP109" s="665"/>
      <c r="BQ109" s="665"/>
      <c r="BR109" s="665"/>
      <c r="BS109" s="665"/>
      <c r="BT109" s="665"/>
      <c r="BU109" s="665"/>
      <c r="BV109" s="665"/>
      <c r="BW109" s="665"/>
      <c r="BX109" s="665"/>
      <c r="BY109" s="665"/>
      <c r="BZ109" s="665"/>
      <c r="CA109" s="665"/>
      <c r="CB109" s="665"/>
      <c r="CC109" s="665"/>
      <c r="CD109" s="665"/>
      <c r="CE109" s="665"/>
      <c r="CF109" s="665"/>
      <c r="CG109" s="665"/>
      <c r="CH109" s="666"/>
    </row>
    <row r="110" spans="1:86" ht="17.100000000000001" customHeight="1" x14ac:dyDescent="0.15">
      <c r="A110" s="148"/>
      <c r="B110" s="149"/>
      <c r="C110" s="149"/>
      <c r="D110" s="149"/>
      <c r="E110" s="149"/>
      <c r="F110" s="149"/>
      <c r="G110" s="149"/>
      <c r="H110" s="149"/>
      <c r="I110" s="149"/>
      <c r="J110" s="149"/>
      <c r="K110" s="149"/>
      <c r="L110" s="149"/>
      <c r="M110" s="150"/>
      <c r="N110" s="619"/>
      <c r="O110" s="620"/>
      <c r="P110" s="664"/>
      <c r="Q110" s="665"/>
      <c r="R110" s="665"/>
      <c r="S110" s="665"/>
      <c r="T110" s="665"/>
      <c r="U110" s="665"/>
      <c r="V110" s="665"/>
      <c r="W110" s="665"/>
      <c r="X110" s="665"/>
      <c r="Y110" s="665"/>
      <c r="Z110" s="665"/>
      <c r="AA110" s="665"/>
      <c r="AB110" s="665"/>
      <c r="AC110" s="665"/>
      <c r="AD110" s="665"/>
      <c r="AE110" s="665"/>
      <c r="AF110" s="665"/>
      <c r="AG110" s="665"/>
      <c r="AH110" s="665"/>
      <c r="AI110" s="665"/>
      <c r="AJ110" s="665"/>
      <c r="AK110" s="665"/>
      <c r="AL110" s="665"/>
      <c r="AM110" s="665"/>
      <c r="AN110" s="665"/>
      <c r="AO110" s="665"/>
      <c r="AP110" s="666"/>
      <c r="AQ110" s="144"/>
      <c r="AR110" s="151"/>
      <c r="AS110" s="148"/>
      <c r="AT110" s="149"/>
      <c r="AU110" s="149"/>
      <c r="AV110" s="149"/>
      <c r="AW110" s="149"/>
      <c r="AX110" s="149"/>
      <c r="AY110" s="149"/>
      <c r="AZ110" s="149"/>
      <c r="BA110" s="149"/>
      <c r="BB110" s="149"/>
      <c r="BC110" s="149"/>
      <c r="BD110" s="149"/>
      <c r="BE110" s="150"/>
      <c r="BF110" s="619"/>
      <c r="BG110" s="620"/>
      <c r="BH110" s="664"/>
      <c r="BI110" s="665"/>
      <c r="BJ110" s="665"/>
      <c r="BK110" s="665"/>
      <c r="BL110" s="665"/>
      <c r="BM110" s="665"/>
      <c r="BN110" s="665"/>
      <c r="BO110" s="665"/>
      <c r="BP110" s="665"/>
      <c r="BQ110" s="665"/>
      <c r="BR110" s="665"/>
      <c r="BS110" s="665"/>
      <c r="BT110" s="665"/>
      <c r="BU110" s="665"/>
      <c r="BV110" s="665"/>
      <c r="BW110" s="665"/>
      <c r="BX110" s="665"/>
      <c r="BY110" s="665"/>
      <c r="BZ110" s="665"/>
      <c r="CA110" s="665"/>
      <c r="CB110" s="665"/>
      <c r="CC110" s="665"/>
      <c r="CD110" s="665"/>
      <c r="CE110" s="665"/>
      <c r="CF110" s="665"/>
      <c r="CG110" s="665"/>
      <c r="CH110" s="666"/>
    </row>
    <row r="111" spans="1:86" ht="18" customHeight="1" x14ac:dyDescent="0.15">
      <c r="A111" s="617" t="s">
        <v>38</v>
      </c>
      <c r="B111" s="618"/>
      <c r="C111" s="626" t="s">
        <v>32</v>
      </c>
      <c r="D111" s="627"/>
      <c r="E111" s="627"/>
      <c r="F111" s="627"/>
      <c r="G111" s="627"/>
      <c r="H111" s="627"/>
      <c r="I111" s="627"/>
      <c r="J111" s="627"/>
      <c r="K111" s="627"/>
      <c r="L111" s="627"/>
      <c r="M111" s="627"/>
      <c r="N111" s="628" t="s">
        <v>35</v>
      </c>
      <c r="O111" s="628"/>
      <c r="P111" s="629" t="str">
        <f>""&amp;①入力シート!AC36</f>
        <v/>
      </c>
      <c r="Q111" s="629"/>
      <c r="R111" s="629"/>
      <c r="S111" s="629"/>
      <c r="T111" s="629"/>
      <c r="U111" s="629"/>
      <c r="V111" s="629"/>
      <c r="W111" s="629"/>
      <c r="X111" s="629"/>
      <c r="Y111" s="629"/>
      <c r="Z111" s="629"/>
      <c r="AA111" s="629"/>
      <c r="AB111" s="629"/>
      <c r="AC111" s="629"/>
      <c r="AD111" s="629"/>
      <c r="AE111" s="629"/>
      <c r="AF111" s="629"/>
      <c r="AG111" s="629"/>
      <c r="AH111" s="629"/>
      <c r="AI111" s="629"/>
      <c r="AJ111" s="629"/>
      <c r="AK111" s="629"/>
      <c r="AL111" s="629"/>
      <c r="AM111" s="629"/>
      <c r="AN111" s="629"/>
      <c r="AO111" s="629"/>
      <c r="AP111" s="629"/>
      <c r="AQ111" s="144"/>
      <c r="AR111" s="151"/>
      <c r="AS111" s="617" t="s">
        <v>38</v>
      </c>
      <c r="AT111" s="618"/>
      <c r="AU111" s="626" t="s">
        <v>32</v>
      </c>
      <c r="AV111" s="627"/>
      <c r="AW111" s="627"/>
      <c r="AX111" s="627"/>
      <c r="AY111" s="627"/>
      <c r="AZ111" s="627"/>
      <c r="BA111" s="627"/>
      <c r="BB111" s="627"/>
      <c r="BC111" s="627"/>
      <c r="BD111" s="627"/>
      <c r="BE111" s="627"/>
      <c r="BF111" s="628" t="s">
        <v>35</v>
      </c>
      <c r="BG111" s="628"/>
      <c r="BH111" s="629" t="str">
        <f>""&amp;①入力シート!AC37</f>
        <v/>
      </c>
      <c r="BI111" s="629"/>
      <c r="BJ111" s="629"/>
      <c r="BK111" s="629"/>
      <c r="BL111" s="629"/>
      <c r="BM111" s="629"/>
      <c r="BN111" s="629"/>
      <c r="BO111" s="629"/>
      <c r="BP111" s="629"/>
      <c r="BQ111" s="629"/>
      <c r="BR111" s="629"/>
      <c r="BS111" s="629"/>
      <c r="BT111" s="629"/>
      <c r="BU111" s="629"/>
      <c r="BV111" s="629"/>
      <c r="BW111" s="629"/>
      <c r="BX111" s="629"/>
      <c r="BY111" s="629"/>
      <c r="BZ111" s="629"/>
      <c r="CA111" s="629"/>
      <c r="CB111" s="629"/>
      <c r="CC111" s="629"/>
      <c r="CD111" s="629"/>
      <c r="CE111" s="629"/>
      <c r="CF111" s="629"/>
      <c r="CG111" s="629"/>
      <c r="CH111" s="629"/>
    </row>
    <row r="112" spans="1:86" ht="18" customHeight="1" x14ac:dyDescent="0.15">
      <c r="A112" s="619"/>
      <c r="B112" s="620"/>
      <c r="C112" s="630">
        <f>'②応募者名簿(印刷用)'!$A15</f>
        <v>13</v>
      </c>
      <c r="D112" s="631"/>
      <c r="E112" s="631"/>
      <c r="F112" s="631"/>
      <c r="G112" s="631"/>
      <c r="H112" s="631"/>
      <c r="I112" s="631"/>
      <c r="J112" s="631"/>
      <c r="K112" s="631"/>
      <c r="L112" s="631"/>
      <c r="M112" s="631"/>
      <c r="N112" s="628"/>
      <c r="O112" s="628"/>
      <c r="P112" s="629"/>
      <c r="Q112" s="629"/>
      <c r="R112" s="629"/>
      <c r="S112" s="629"/>
      <c r="T112" s="629"/>
      <c r="U112" s="629"/>
      <c r="V112" s="629"/>
      <c r="W112" s="629"/>
      <c r="X112" s="629"/>
      <c r="Y112" s="629"/>
      <c r="Z112" s="629"/>
      <c r="AA112" s="629"/>
      <c r="AB112" s="629"/>
      <c r="AC112" s="629"/>
      <c r="AD112" s="629"/>
      <c r="AE112" s="629"/>
      <c r="AF112" s="629"/>
      <c r="AG112" s="629"/>
      <c r="AH112" s="629"/>
      <c r="AI112" s="629"/>
      <c r="AJ112" s="629"/>
      <c r="AK112" s="629"/>
      <c r="AL112" s="629"/>
      <c r="AM112" s="629"/>
      <c r="AN112" s="629"/>
      <c r="AO112" s="629"/>
      <c r="AP112" s="629"/>
      <c r="AQ112" s="144"/>
      <c r="AR112" s="151"/>
      <c r="AS112" s="619"/>
      <c r="AT112" s="620"/>
      <c r="AU112" s="630">
        <f>'②応募者名簿(印刷用)'!$A16</f>
        <v>14</v>
      </c>
      <c r="AV112" s="631"/>
      <c r="AW112" s="631"/>
      <c r="AX112" s="631"/>
      <c r="AY112" s="631"/>
      <c r="AZ112" s="631"/>
      <c r="BA112" s="631"/>
      <c r="BB112" s="631"/>
      <c r="BC112" s="631"/>
      <c r="BD112" s="631"/>
      <c r="BE112" s="631"/>
      <c r="BF112" s="628"/>
      <c r="BG112" s="628"/>
      <c r="BH112" s="629"/>
      <c r="BI112" s="629"/>
      <c r="BJ112" s="629"/>
      <c r="BK112" s="629"/>
      <c r="BL112" s="629"/>
      <c r="BM112" s="629"/>
      <c r="BN112" s="629"/>
      <c r="BO112" s="629"/>
      <c r="BP112" s="629"/>
      <c r="BQ112" s="629"/>
      <c r="BR112" s="629"/>
      <c r="BS112" s="629"/>
      <c r="BT112" s="629"/>
      <c r="BU112" s="629"/>
      <c r="BV112" s="629"/>
      <c r="BW112" s="629"/>
      <c r="BX112" s="629"/>
      <c r="BY112" s="629"/>
      <c r="BZ112" s="629"/>
      <c r="CA112" s="629"/>
      <c r="CB112" s="629"/>
      <c r="CC112" s="629"/>
      <c r="CD112" s="629"/>
      <c r="CE112" s="629"/>
      <c r="CF112" s="629"/>
      <c r="CG112" s="629"/>
      <c r="CH112" s="629"/>
    </row>
    <row r="113" spans="1:87" ht="18" customHeight="1" x14ac:dyDescent="0.15">
      <c r="A113" s="621"/>
      <c r="B113" s="622"/>
      <c r="C113" s="630"/>
      <c r="D113" s="631"/>
      <c r="E113" s="631"/>
      <c r="F113" s="631"/>
      <c r="G113" s="631"/>
      <c r="H113" s="631"/>
      <c r="I113" s="631"/>
      <c r="J113" s="631"/>
      <c r="K113" s="631"/>
      <c r="L113" s="631"/>
      <c r="M113" s="631"/>
      <c r="N113" s="628"/>
      <c r="O113" s="628"/>
      <c r="P113" s="629"/>
      <c r="Q113" s="629"/>
      <c r="R113" s="629"/>
      <c r="S113" s="629"/>
      <c r="T113" s="629"/>
      <c r="U113" s="629"/>
      <c r="V113" s="629"/>
      <c r="W113" s="629"/>
      <c r="X113" s="629"/>
      <c r="Y113" s="629"/>
      <c r="Z113" s="629"/>
      <c r="AA113" s="629"/>
      <c r="AB113" s="629"/>
      <c r="AC113" s="629"/>
      <c r="AD113" s="629"/>
      <c r="AE113" s="629"/>
      <c r="AF113" s="629"/>
      <c r="AG113" s="629"/>
      <c r="AH113" s="629"/>
      <c r="AI113" s="629"/>
      <c r="AJ113" s="629"/>
      <c r="AK113" s="629"/>
      <c r="AL113" s="629"/>
      <c r="AM113" s="629"/>
      <c r="AN113" s="629"/>
      <c r="AO113" s="629"/>
      <c r="AP113" s="629"/>
      <c r="AQ113" s="144"/>
      <c r="AR113" s="151"/>
      <c r="AS113" s="621"/>
      <c r="AT113" s="622"/>
      <c r="AU113" s="630"/>
      <c r="AV113" s="631"/>
      <c r="AW113" s="631"/>
      <c r="AX113" s="631"/>
      <c r="AY113" s="631"/>
      <c r="AZ113" s="631"/>
      <c r="BA113" s="631"/>
      <c r="BB113" s="631"/>
      <c r="BC113" s="631"/>
      <c r="BD113" s="631"/>
      <c r="BE113" s="631"/>
      <c r="BF113" s="628"/>
      <c r="BG113" s="628"/>
      <c r="BH113" s="629"/>
      <c r="BI113" s="629"/>
      <c r="BJ113" s="629"/>
      <c r="BK113" s="629"/>
      <c r="BL113" s="629"/>
      <c r="BM113" s="629"/>
      <c r="BN113" s="629"/>
      <c r="BO113" s="629"/>
      <c r="BP113" s="629"/>
      <c r="BQ113" s="629"/>
      <c r="BR113" s="629"/>
      <c r="BS113" s="629"/>
      <c r="BT113" s="629"/>
      <c r="BU113" s="629"/>
      <c r="BV113" s="629"/>
      <c r="BW113" s="629"/>
      <c r="BX113" s="629"/>
      <c r="BY113" s="629"/>
      <c r="BZ113" s="629"/>
      <c r="CA113" s="629"/>
      <c r="CB113" s="629"/>
      <c r="CC113" s="629"/>
      <c r="CD113" s="629"/>
      <c r="CE113" s="629"/>
      <c r="CF113" s="629"/>
      <c r="CG113" s="629"/>
      <c r="CH113" s="629"/>
    </row>
    <row r="114" spans="1:87" ht="18" customHeight="1" x14ac:dyDescent="0.15">
      <c r="A114" s="617" t="s">
        <v>37</v>
      </c>
      <c r="B114" s="618"/>
      <c r="C114" s="635" t="str">
        <f>IF('②応募者名簿(印刷用)'!$L$15="","",'②応募者名簿(印刷用)'!$L$15)</f>
        <v/>
      </c>
      <c r="D114" s="636"/>
      <c r="E114" s="636"/>
      <c r="F114" s="636"/>
      <c r="G114" s="636"/>
      <c r="H114" s="636"/>
      <c r="I114" s="636"/>
      <c r="J114" s="636"/>
      <c r="K114" s="636"/>
      <c r="L114" s="636"/>
      <c r="M114" s="637"/>
      <c r="N114" s="619" t="s">
        <v>36</v>
      </c>
      <c r="O114" s="620"/>
      <c r="P114" s="639" t="s">
        <v>34</v>
      </c>
      <c r="Q114" s="640"/>
      <c r="R114" s="640"/>
      <c r="S114" s="640"/>
      <c r="T114" s="640"/>
      <c r="U114" s="640"/>
      <c r="V114" s="640"/>
      <c r="W114" s="640"/>
      <c r="X114" s="640"/>
      <c r="Y114" s="640"/>
      <c r="Z114" s="640"/>
      <c r="AA114" s="640"/>
      <c r="AB114" s="640"/>
      <c r="AC114" s="640"/>
      <c r="AD114" s="640"/>
      <c r="AE114" s="640"/>
      <c r="AF114" s="640"/>
      <c r="AG114" s="640"/>
      <c r="AH114" s="640"/>
      <c r="AI114" s="640"/>
      <c r="AJ114" s="640"/>
      <c r="AK114" s="640"/>
      <c r="AL114" s="640"/>
      <c r="AM114" s="640"/>
      <c r="AN114" s="640"/>
      <c r="AO114" s="640"/>
      <c r="AP114" s="641"/>
      <c r="AQ114" s="144"/>
      <c r="AR114" s="151"/>
      <c r="AS114" s="617" t="s">
        <v>37</v>
      </c>
      <c r="AT114" s="618"/>
      <c r="AU114" s="635" t="str">
        <f>IF('②応募者名簿(印刷用)'!$L$16="","",'②応募者名簿(印刷用)'!$L$16)</f>
        <v/>
      </c>
      <c r="AV114" s="636"/>
      <c r="AW114" s="636"/>
      <c r="AX114" s="636"/>
      <c r="AY114" s="636"/>
      <c r="AZ114" s="636"/>
      <c r="BA114" s="636"/>
      <c r="BB114" s="636"/>
      <c r="BC114" s="636"/>
      <c r="BD114" s="636"/>
      <c r="BE114" s="637"/>
      <c r="BF114" s="619" t="s">
        <v>36</v>
      </c>
      <c r="BG114" s="620"/>
      <c r="BH114" s="639" t="s">
        <v>34</v>
      </c>
      <c r="BI114" s="640"/>
      <c r="BJ114" s="640"/>
      <c r="BK114" s="640"/>
      <c r="BL114" s="640"/>
      <c r="BM114" s="640"/>
      <c r="BN114" s="640"/>
      <c r="BO114" s="640"/>
      <c r="BP114" s="640"/>
      <c r="BQ114" s="640"/>
      <c r="BR114" s="640"/>
      <c r="BS114" s="640"/>
      <c r="BT114" s="640"/>
      <c r="BU114" s="640"/>
      <c r="BV114" s="640"/>
      <c r="BW114" s="640"/>
      <c r="BX114" s="640"/>
      <c r="BY114" s="640"/>
      <c r="BZ114" s="640"/>
      <c r="CA114" s="640"/>
      <c r="CB114" s="640"/>
      <c r="CC114" s="640"/>
      <c r="CD114" s="640"/>
      <c r="CE114" s="640"/>
      <c r="CF114" s="640"/>
      <c r="CG114" s="640"/>
      <c r="CH114" s="641"/>
    </row>
    <row r="115" spans="1:87" ht="18" customHeight="1" x14ac:dyDescent="0.15">
      <c r="A115" s="619"/>
      <c r="B115" s="620"/>
      <c r="C115" s="630"/>
      <c r="D115" s="631"/>
      <c r="E115" s="631"/>
      <c r="F115" s="631"/>
      <c r="G115" s="631"/>
      <c r="H115" s="631"/>
      <c r="I115" s="631"/>
      <c r="J115" s="631"/>
      <c r="K115" s="631"/>
      <c r="L115" s="631"/>
      <c r="M115" s="638"/>
      <c r="N115" s="619"/>
      <c r="O115" s="620"/>
      <c r="P115" s="642" t="str">
        <f>IF('②応募者名簿(印刷用)'!$P$15="","",'②応募者名簿(印刷用)'!$P$15)</f>
        <v xml:space="preserve"> </v>
      </c>
      <c r="Q115" s="642"/>
      <c r="R115" s="642"/>
      <c r="S115" s="642"/>
      <c r="T115" s="642"/>
      <c r="U115" s="642"/>
      <c r="V115" s="642"/>
      <c r="W115" s="642"/>
      <c r="X115" s="642"/>
      <c r="Y115" s="642"/>
      <c r="Z115" s="642"/>
      <c r="AA115" s="642"/>
      <c r="AB115" s="642"/>
      <c r="AC115" s="642"/>
      <c r="AD115" s="642"/>
      <c r="AE115" s="642"/>
      <c r="AF115" s="642"/>
      <c r="AG115" s="642"/>
      <c r="AH115" s="642"/>
      <c r="AI115" s="642"/>
      <c r="AJ115" s="642"/>
      <c r="AK115" s="642"/>
      <c r="AL115" s="642"/>
      <c r="AM115" s="642"/>
      <c r="AN115" s="642"/>
      <c r="AO115" s="642"/>
      <c r="AP115" s="642"/>
      <c r="AQ115" s="144"/>
      <c r="AR115" s="151"/>
      <c r="AS115" s="619"/>
      <c r="AT115" s="620"/>
      <c r="AU115" s="630"/>
      <c r="AV115" s="631"/>
      <c r="AW115" s="631"/>
      <c r="AX115" s="631"/>
      <c r="AY115" s="631"/>
      <c r="AZ115" s="631"/>
      <c r="BA115" s="631"/>
      <c r="BB115" s="631"/>
      <c r="BC115" s="631"/>
      <c r="BD115" s="631"/>
      <c r="BE115" s="638"/>
      <c r="BF115" s="619"/>
      <c r="BG115" s="620"/>
      <c r="BH115" s="642" t="str">
        <f>IF('②応募者名簿(印刷用)'!$P$16="","",'②応募者名簿(印刷用)'!$P$16)</f>
        <v xml:space="preserve"> </v>
      </c>
      <c r="BI115" s="642"/>
      <c r="BJ115" s="642"/>
      <c r="BK115" s="642"/>
      <c r="BL115" s="642"/>
      <c r="BM115" s="642"/>
      <c r="BN115" s="642"/>
      <c r="BO115" s="642"/>
      <c r="BP115" s="642"/>
      <c r="BQ115" s="642"/>
      <c r="BR115" s="642"/>
      <c r="BS115" s="642"/>
      <c r="BT115" s="642"/>
      <c r="BU115" s="642"/>
      <c r="BV115" s="642"/>
      <c r="BW115" s="642"/>
      <c r="BX115" s="642"/>
      <c r="BY115" s="642"/>
      <c r="BZ115" s="642"/>
      <c r="CA115" s="642"/>
      <c r="CB115" s="642"/>
      <c r="CC115" s="642"/>
      <c r="CD115" s="642"/>
      <c r="CE115" s="642"/>
      <c r="CF115" s="642"/>
      <c r="CG115" s="642"/>
      <c r="CH115" s="642"/>
    </row>
    <row r="116" spans="1:87" ht="18" customHeight="1" x14ac:dyDescent="0.15">
      <c r="A116" s="619"/>
      <c r="B116" s="620"/>
      <c r="C116" s="630"/>
      <c r="D116" s="631"/>
      <c r="E116" s="631"/>
      <c r="F116" s="631"/>
      <c r="G116" s="631"/>
      <c r="H116" s="631"/>
      <c r="I116" s="631"/>
      <c r="J116" s="631"/>
      <c r="K116" s="631"/>
      <c r="L116" s="631"/>
      <c r="M116" s="638"/>
      <c r="N116" s="621"/>
      <c r="O116" s="622"/>
      <c r="P116" s="643"/>
      <c r="Q116" s="643"/>
      <c r="R116" s="643"/>
      <c r="S116" s="643"/>
      <c r="T116" s="643"/>
      <c r="U116" s="643"/>
      <c r="V116" s="643"/>
      <c r="W116" s="643"/>
      <c r="X116" s="643"/>
      <c r="Y116" s="643"/>
      <c r="Z116" s="643"/>
      <c r="AA116" s="643"/>
      <c r="AB116" s="643"/>
      <c r="AC116" s="643"/>
      <c r="AD116" s="643"/>
      <c r="AE116" s="643"/>
      <c r="AF116" s="643"/>
      <c r="AG116" s="643"/>
      <c r="AH116" s="643"/>
      <c r="AI116" s="643"/>
      <c r="AJ116" s="643"/>
      <c r="AK116" s="643"/>
      <c r="AL116" s="643"/>
      <c r="AM116" s="643"/>
      <c r="AN116" s="643"/>
      <c r="AO116" s="643"/>
      <c r="AP116" s="643"/>
      <c r="AQ116" s="144"/>
      <c r="AR116" s="151"/>
      <c r="AS116" s="619"/>
      <c r="AT116" s="620"/>
      <c r="AU116" s="630"/>
      <c r="AV116" s="631"/>
      <c r="AW116" s="631"/>
      <c r="AX116" s="631"/>
      <c r="AY116" s="631"/>
      <c r="AZ116" s="631"/>
      <c r="BA116" s="631"/>
      <c r="BB116" s="631"/>
      <c r="BC116" s="631"/>
      <c r="BD116" s="631"/>
      <c r="BE116" s="638"/>
      <c r="BF116" s="621"/>
      <c r="BG116" s="622"/>
      <c r="BH116" s="643"/>
      <c r="BI116" s="643"/>
      <c r="BJ116" s="643"/>
      <c r="BK116" s="643"/>
      <c r="BL116" s="643"/>
      <c r="BM116" s="643"/>
      <c r="BN116" s="643"/>
      <c r="BO116" s="643"/>
      <c r="BP116" s="643"/>
      <c r="BQ116" s="643"/>
      <c r="BR116" s="643"/>
      <c r="BS116" s="643"/>
      <c r="BT116" s="643"/>
      <c r="BU116" s="643"/>
      <c r="BV116" s="643"/>
      <c r="BW116" s="643"/>
      <c r="BX116" s="643"/>
      <c r="BY116" s="643"/>
      <c r="BZ116" s="643"/>
      <c r="CA116" s="643"/>
      <c r="CB116" s="643"/>
      <c r="CC116" s="643"/>
      <c r="CD116" s="643"/>
      <c r="CE116" s="643"/>
      <c r="CF116" s="643"/>
      <c r="CG116" s="643"/>
      <c r="CH116" s="643"/>
    </row>
    <row r="117" spans="1:87" ht="18" customHeight="1" x14ac:dyDescent="0.15">
      <c r="A117" s="634" t="s">
        <v>23</v>
      </c>
      <c r="B117" s="634"/>
      <c r="C117" s="633" t="str">
        <f>""&amp;①入力シート!AD36</f>
        <v/>
      </c>
      <c r="D117" s="633"/>
      <c r="E117" s="633"/>
      <c r="F117" s="633"/>
      <c r="G117" s="633"/>
      <c r="H117" s="633"/>
      <c r="I117" s="633"/>
      <c r="J117" s="633"/>
      <c r="K117" s="633"/>
      <c r="L117" s="633"/>
      <c r="M117" s="633"/>
      <c r="N117" s="644" t="s">
        <v>77</v>
      </c>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c r="AO117" s="558"/>
      <c r="AP117" s="559"/>
      <c r="AR117" s="47"/>
      <c r="AS117" s="634" t="s">
        <v>23</v>
      </c>
      <c r="AT117" s="634"/>
      <c r="AU117" s="633" t="str">
        <f>""&amp;①入力シート!AD37</f>
        <v/>
      </c>
      <c r="AV117" s="633"/>
      <c r="AW117" s="633"/>
      <c r="AX117" s="633"/>
      <c r="AY117" s="633"/>
      <c r="AZ117" s="633"/>
      <c r="BA117" s="633"/>
      <c r="BB117" s="633"/>
      <c r="BC117" s="633"/>
      <c r="BD117" s="633"/>
      <c r="BE117" s="633"/>
      <c r="BF117" s="644" t="s">
        <v>77</v>
      </c>
      <c r="BG117" s="558"/>
      <c r="BH117" s="558"/>
      <c r="BI117" s="558"/>
      <c r="BJ117" s="558"/>
      <c r="BK117" s="558"/>
      <c r="BL117" s="558"/>
      <c r="BM117" s="558"/>
      <c r="BN117" s="558"/>
      <c r="BO117" s="558"/>
      <c r="BP117" s="558"/>
      <c r="BQ117" s="558"/>
      <c r="BR117" s="558"/>
      <c r="BS117" s="558"/>
      <c r="BT117" s="558"/>
      <c r="BU117" s="558"/>
      <c r="BV117" s="558"/>
      <c r="BW117" s="558"/>
      <c r="BX117" s="558"/>
      <c r="BY117" s="558"/>
      <c r="BZ117" s="558"/>
      <c r="CA117" s="558"/>
      <c r="CB117" s="558"/>
      <c r="CC117" s="558"/>
      <c r="CD117" s="558"/>
      <c r="CE117" s="558"/>
      <c r="CF117" s="558"/>
      <c r="CG117" s="558"/>
      <c r="CH117" s="559"/>
    </row>
    <row r="118" spans="1:87" ht="18" customHeight="1" x14ac:dyDescent="0.15">
      <c r="A118" s="634"/>
      <c r="B118" s="634"/>
      <c r="C118" s="633"/>
      <c r="D118" s="633"/>
      <c r="E118" s="633"/>
      <c r="F118" s="633"/>
      <c r="G118" s="633"/>
      <c r="H118" s="633"/>
      <c r="I118" s="633"/>
      <c r="J118" s="633"/>
      <c r="K118" s="633"/>
      <c r="L118" s="633"/>
      <c r="M118" s="633"/>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1"/>
      <c r="AM118" s="561"/>
      <c r="AN118" s="561"/>
      <c r="AO118" s="561"/>
      <c r="AP118" s="562"/>
      <c r="AR118" s="47"/>
      <c r="AS118" s="634"/>
      <c r="AT118" s="634"/>
      <c r="AU118" s="633"/>
      <c r="AV118" s="633"/>
      <c r="AW118" s="633"/>
      <c r="AX118" s="633"/>
      <c r="AY118" s="633"/>
      <c r="AZ118" s="633"/>
      <c r="BA118" s="633"/>
      <c r="BB118" s="633"/>
      <c r="BC118" s="633"/>
      <c r="BD118" s="633"/>
      <c r="BE118" s="633"/>
      <c r="BF118" s="561"/>
      <c r="BG118" s="561"/>
      <c r="BH118" s="561"/>
      <c r="BI118" s="561"/>
      <c r="BJ118" s="561"/>
      <c r="BK118" s="561"/>
      <c r="BL118" s="561"/>
      <c r="BM118" s="561"/>
      <c r="BN118" s="561"/>
      <c r="BO118" s="561"/>
      <c r="BP118" s="561"/>
      <c r="BQ118" s="561"/>
      <c r="BR118" s="561"/>
      <c r="BS118" s="561"/>
      <c r="BT118" s="561"/>
      <c r="BU118" s="561"/>
      <c r="BV118" s="561"/>
      <c r="BW118" s="561"/>
      <c r="BX118" s="561"/>
      <c r="BY118" s="561"/>
      <c r="BZ118" s="561"/>
      <c r="CA118" s="561"/>
      <c r="CB118" s="561"/>
      <c r="CC118" s="561"/>
      <c r="CD118" s="561"/>
      <c r="CE118" s="561"/>
      <c r="CF118" s="561"/>
      <c r="CG118" s="561"/>
      <c r="CH118" s="562"/>
    </row>
    <row r="119" spans="1:87" ht="15" customHeight="1" x14ac:dyDescent="0.15">
      <c r="A119" s="152"/>
      <c r="B119" s="152"/>
      <c r="C119" s="153"/>
      <c r="D119" s="153"/>
      <c r="E119" s="153"/>
      <c r="F119" s="153"/>
      <c r="G119" s="153"/>
      <c r="H119" s="153"/>
      <c r="I119" s="153"/>
      <c r="J119" s="153"/>
      <c r="K119" s="153"/>
      <c r="L119" s="153"/>
      <c r="M119" s="153"/>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R119" s="47"/>
      <c r="AS119" s="152"/>
      <c r="AT119" s="152"/>
      <c r="AU119" s="153"/>
      <c r="AV119" s="153"/>
      <c r="AW119" s="153"/>
      <c r="AX119" s="153"/>
      <c r="AY119" s="153"/>
      <c r="AZ119" s="153"/>
      <c r="BA119" s="153"/>
      <c r="BB119" s="153"/>
      <c r="BC119" s="153"/>
      <c r="BD119" s="153"/>
      <c r="BE119" s="153"/>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row>
    <row r="120" spans="1:87" ht="15" customHeight="1" x14ac:dyDescent="0.15">
      <c r="A120" s="154"/>
      <c r="B120" s="154"/>
      <c r="C120" s="154"/>
      <c r="D120" s="154"/>
      <c r="E120" s="154"/>
      <c r="F120" s="154"/>
      <c r="G120" s="154"/>
      <c r="H120" s="154"/>
      <c r="I120" s="154"/>
      <c r="J120" s="154"/>
      <c r="K120" s="154"/>
      <c r="L120" s="154"/>
      <c r="M120" s="154"/>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50"/>
      <c r="AS120" s="154"/>
      <c r="AT120" s="154"/>
      <c r="AU120" s="154"/>
      <c r="AV120" s="154"/>
      <c r="AW120" s="154"/>
      <c r="AX120" s="154"/>
      <c r="AY120" s="154"/>
      <c r="AZ120" s="154"/>
      <c r="BA120" s="154"/>
      <c r="BB120" s="154"/>
      <c r="BC120" s="154"/>
      <c r="BD120" s="154"/>
      <c r="BE120" s="154"/>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row>
    <row r="121" spans="1:87" ht="17.100000000000001" customHeight="1" x14ac:dyDescent="0.15">
      <c r="A121" s="614" t="s">
        <v>64</v>
      </c>
      <c r="B121" s="615"/>
      <c r="C121" s="615"/>
      <c r="D121" s="615"/>
      <c r="E121" s="615"/>
      <c r="F121" s="615"/>
      <c r="G121" s="615"/>
      <c r="H121" s="615"/>
      <c r="I121" s="615"/>
      <c r="J121" s="615"/>
      <c r="K121" s="615"/>
      <c r="L121" s="615"/>
      <c r="M121" s="616"/>
      <c r="N121" s="628" t="s">
        <v>22</v>
      </c>
      <c r="O121" s="628"/>
      <c r="P121" s="648" t="s">
        <v>17</v>
      </c>
      <c r="Q121" s="649"/>
      <c r="R121" s="650" t="str">
        <f>IF('②応募者名簿(印刷用)'!$BX$40="","",'②応募者名簿(印刷用)'!$BX$40)</f>
        <v>-</v>
      </c>
      <c r="S121" s="650"/>
      <c r="T121" s="650"/>
      <c r="U121" s="650"/>
      <c r="V121" s="650"/>
      <c r="W121" s="650"/>
      <c r="X121" s="650"/>
      <c r="Y121" s="650"/>
      <c r="Z121" s="650"/>
      <c r="AA121" s="650"/>
      <c r="AB121" s="650"/>
      <c r="AC121" s="650"/>
      <c r="AD121" s="650"/>
      <c r="AE121" s="650"/>
      <c r="AF121" s="650"/>
      <c r="AG121" s="650"/>
      <c r="AH121" s="650"/>
      <c r="AI121" s="650"/>
      <c r="AJ121" s="650"/>
      <c r="AK121" s="650"/>
      <c r="AL121" s="650"/>
      <c r="AM121" s="650"/>
      <c r="AN121" s="650"/>
      <c r="AO121" s="650"/>
      <c r="AP121" s="651"/>
      <c r="AQ121" s="144"/>
      <c r="AR121" s="151"/>
      <c r="AS121" s="614" t="s">
        <v>64</v>
      </c>
      <c r="AT121" s="615"/>
      <c r="AU121" s="615"/>
      <c r="AV121" s="615"/>
      <c r="AW121" s="615"/>
      <c r="AX121" s="615"/>
      <c r="AY121" s="615"/>
      <c r="AZ121" s="615"/>
      <c r="BA121" s="615"/>
      <c r="BB121" s="615"/>
      <c r="BC121" s="615"/>
      <c r="BD121" s="615"/>
      <c r="BE121" s="616"/>
      <c r="BF121" s="628" t="s">
        <v>22</v>
      </c>
      <c r="BG121" s="628"/>
      <c r="BH121" s="648" t="s">
        <v>17</v>
      </c>
      <c r="BI121" s="649"/>
      <c r="BJ121" s="650" t="str">
        <f>IF('②応募者名簿(印刷用)'!$BX$40="","",'②応募者名簿(印刷用)'!$BX$40)</f>
        <v>-</v>
      </c>
      <c r="BK121" s="650"/>
      <c r="BL121" s="650"/>
      <c r="BM121" s="650"/>
      <c r="BN121" s="650"/>
      <c r="BO121" s="650"/>
      <c r="BP121" s="650"/>
      <c r="BQ121" s="650"/>
      <c r="BR121" s="650"/>
      <c r="BS121" s="650"/>
      <c r="BT121" s="650"/>
      <c r="BU121" s="650"/>
      <c r="BV121" s="650"/>
      <c r="BW121" s="650"/>
      <c r="BX121" s="650"/>
      <c r="BY121" s="650"/>
      <c r="BZ121" s="650"/>
      <c r="CA121" s="650"/>
      <c r="CB121" s="650"/>
      <c r="CC121" s="650"/>
      <c r="CD121" s="650"/>
      <c r="CE121" s="650"/>
      <c r="CF121" s="650"/>
      <c r="CG121" s="650"/>
      <c r="CH121" s="651"/>
    </row>
    <row r="122" spans="1:87" ht="17.100000000000001" customHeight="1" x14ac:dyDescent="0.15">
      <c r="A122" s="612" t="str">
        <f>'②応募者名簿(印刷用)'!$A$36</f>
        <v/>
      </c>
      <c r="B122" s="613"/>
      <c r="C122" s="613"/>
      <c r="D122" s="613"/>
      <c r="E122" s="613"/>
      <c r="F122" s="613"/>
      <c r="G122" s="613"/>
      <c r="H122" s="613"/>
      <c r="I122" s="145"/>
      <c r="J122" s="145"/>
      <c r="K122" s="145"/>
      <c r="L122" s="145"/>
      <c r="M122" s="146"/>
      <c r="N122" s="628"/>
      <c r="O122" s="628"/>
      <c r="P122" s="655" t="str">
        <f>IF('②応募者名簿(印刷用)'!$BV$42="","",'②応募者名簿(印刷用)'!$BV$42)</f>
        <v xml:space="preserve"> </v>
      </c>
      <c r="Q122" s="656"/>
      <c r="R122" s="656"/>
      <c r="S122" s="656"/>
      <c r="T122" s="656"/>
      <c r="U122" s="656"/>
      <c r="V122" s="656"/>
      <c r="W122" s="656"/>
      <c r="X122" s="656"/>
      <c r="Y122" s="656"/>
      <c r="Z122" s="656"/>
      <c r="AA122" s="656"/>
      <c r="AB122" s="656"/>
      <c r="AC122" s="656"/>
      <c r="AD122" s="656"/>
      <c r="AE122" s="656"/>
      <c r="AF122" s="656"/>
      <c r="AG122" s="656"/>
      <c r="AH122" s="656"/>
      <c r="AI122" s="656"/>
      <c r="AJ122" s="656"/>
      <c r="AK122" s="656"/>
      <c r="AL122" s="656"/>
      <c r="AM122" s="656"/>
      <c r="AN122" s="656"/>
      <c r="AO122" s="656"/>
      <c r="AP122" s="657"/>
      <c r="AQ122" s="144"/>
      <c r="AR122" s="151"/>
      <c r="AS122" s="612" t="str">
        <f>'②応募者名簿(印刷用)'!$A$36</f>
        <v/>
      </c>
      <c r="AT122" s="613"/>
      <c r="AU122" s="613"/>
      <c r="AV122" s="613"/>
      <c r="AW122" s="613"/>
      <c r="AX122" s="613"/>
      <c r="AY122" s="613"/>
      <c r="AZ122" s="613"/>
      <c r="BA122" s="145"/>
      <c r="BB122" s="145"/>
      <c r="BC122" s="145"/>
      <c r="BD122" s="145"/>
      <c r="BE122" s="146"/>
      <c r="BF122" s="628"/>
      <c r="BG122" s="628"/>
      <c r="BH122" s="655" t="str">
        <f>IF('②応募者名簿(印刷用)'!$BV$42="","",'②応募者名簿(印刷用)'!$BV$42)</f>
        <v xml:space="preserve"> </v>
      </c>
      <c r="BI122" s="656"/>
      <c r="BJ122" s="656"/>
      <c r="BK122" s="656"/>
      <c r="BL122" s="656"/>
      <c r="BM122" s="656"/>
      <c r="BN122" s="656"/>
      <c r="BO122" s="656"/>
      <c r="BP122" s="656"/>
      <c r="BQ122" s="656"/>
      <c r="BR122" s="656"/>
      <c r="BS122" s="656"/>
      <c r="BT122" s="656"/>
      <c r="BU122" s="656"/>
      <c r="BV122" s="656"/>
      <c r="BW122" s="656"/>
      <c r="BX122" s="656"/>
      <c r="BY122" s="656"/>
      <c r="BZ122" s="656"/>
      <c r="CA122" s="656"/>
      <c r="CB122" s="656"/>
      <c r="CC122" s="656"/>
      <c r="CD122" s="656"/>
      <c r="CE122" s="656"/>
      <c r="CF122" s="656"/>
      <c r="CG122" s="656"/>
      <c r="CH122" s="657"/>
    </row>
    <row r="123" spans="1:87" ht="17.100000000000001" customHeight="1" x14ac:dyDescent="0.15">
      <c r="A123" s="612"/>
      <c r="B123" s="613"/>
      <c r="C123" s="613"/>
      <c r="D123" s="613"/>
      <c r="E123" s="613"/>
      <c r="F123" s="613"/>
      <c r="G123" s="613"/>
      <c r="H123" s="613"/>
      <c r="I123" s="145"/>
      <c r="J123" s="145"/>
      <c r="K123" s="145"/>
      <c r="L123" s="145"/>
      <c r="M123" s="146"/>
      <c r="N123" s="628"/>
      <c r="O123" s="628"/>
      <c r="P123" s="655" t="str">
        <f>IF('②応募者名簿(印刷用)'!$BV$43="","",'②応募者名簿(印刷用)'!$BV$43)</f>
        <v xml:space="preserve"> </v>
      </c>
      <c r="Q123" s="656"/>
      <c r="R123" s="656"/>
      <c r="S123" s="656"/>
      <c r="T123" s="656"/>
      <c r="U123" s="656"/>
      <c r="V123" s="656"/>
      <c r="W123" s="656"/>
      <c r="X123" s="656"/>
      <c r="Y123" s="656"/>
      <c r="Z123" s="656"/>
      <c r="AA123" s="656"/>
      <c r="AB123" s="656"/>
      <c r="AC123" s="656"/>
      <c r="AD123" s="656"/>
      <c r="AE123" s="656"/>
      <c r="AF123" s="656"/>
      <c r="AG123" s="656"/>
      <c r="AH123" s="656"/>
      <c r="AI123" s="656"/>
      <c r="AJ123" s="656"/>
      <c r="AK123" s="656"/>
      <c r="AL123" s="656"/>
      <c r="AM123" s="656"/>
      <c r="AN123" s="656"/>
      <c r="AO123" s="656"/>
      <c r="AP123" s="657"/>
      <c r="AQ123" s="144"/>
      <c r="AR123" s="151"/>
      <c r="AS123" s="612"/>
      <c r="AT123" s="613"/>
      <c r="AU123" s="613"/>
      <c r="AV123" s="613"/>
      <c r="AW123" s="613"/>
      <c r="AX123" s="613"/>
      <c r="AY123" s="613"/>
      <c r="AZ123" s="613"/>
      <c r="BA123" s="145"/>
      <c r="BB123" s="145"/>
      <c r="BC123" s="145"/>
      <c r="BD123" s="145"/>
      <c r="BE123" s="146"/>
      <c r="BF123" s="628"/>
      <c r="BG123" s="628"/>
      <c r="BH123" s="655" t="str">
        <f>IF('②応募者名簿(印刷用)'!$BV$43="","",'②応募者名簿(印刷用)'!$BV$43)</f>
        <v xml:space="preserve"> </v>
      </c>
      <c r="BI123" s="656"/>
      <c r="BJ123" s="656"/>
      <c r="BK123" s="656"/>
      <c r="BL123" s="656"/>
      <c r="BM123" s="656"/>
      <c r="BN123" s="656"/>
      <c r="BO123" s="656"/>
      <c r="BP123" s="656"/>
      <c r="BQ123" s="656"/>
      <c r="BR123" s="656"/>
      <c r="BS123" s="656"/>
      <c r="BT123" s="656"/>
      <c r="BU123" s="656"/>
      <c r="BV123" s="656"/>
      <c r="BW123" s="656"/>
      <c r="BX123" s="656"/>
      <c r="BY123" s="656"/>
      <c r="BZ123" s="656"/>
      <c r="CA123" s="656"/>
      <c r="CB123" s="656"/>
      <c r="CC123" s="656"/>
      <c r="CD123" s="656"/>
      <c r="CE123" s="656"/>
      <c r="CF123" s="656"/>
      <c r="CG123" s="656"/>
      <c r="CH123" s="657"/>
    </row>
    <row r="124" spans="1:87" ht="17.100000000000001" customHeight="1" x14ac:dyDescent="0.15">
      <c r="A124" s="612"/>
      <c r="B124" s="613"/>
      <c r="C124" s="613"/>
      <c r="D124" s="613"/>
      <c r="E124" s="613"/>
      <c r="F124" s="613"/>
      <c r="G124" s="613"/>
      <c r="H124" s="613"/>
      <c r="I124" s="145"/>
      <c r="J124" s="145"/>
      <c r="K124" s="145"/>
      <c r="L124" s="145"/>
      <c r="M124" s="146"/>
      <c r="N124" s="628"/>
      <c r="O124" s="628"/>
      <c r="P124" s="658" t="str">
        <f>IF('②応募者名簿(印刷用)'!$BV$44="","",'②応募者名簿(印刷用)'!$BV$44)</f>
        <v xml:space="preserve"> </v>
      </c>
      <c r="Q124" s="659"/>
      <c r="R124" s="659"/>
      <c r="S124" s="659"/>
      <c r="T124" s="659"/>
      <c r="U124" s="659"/>
      <c r="V124" s="659"/>
      <c r="W124" s="659"/>
      <c r="X124" s="659"/>
      <c r="Y124" s="659"/>
      <c r="Z124" s="659"/>
      <c r="AA124" s="659"/>
      <c r="AB124" s="659"/>
      <c r="AC124" s="659"/>
      <c r="AD124" s="659"/>
      <c r="AE124" s="659"/>
      <c r="AF124" s="659"/>
      <c r="AG124" s="659"/>
      <c r="AH124" s="659"/>
      <c r="AI124" s="659"/>
      <c r="AJ124" s="659"/>
      <c r="AK124" s="659"/>
      <c r="AL124" s="659"/>
      <c r="AM124" s="659"/>
      <c r="AN124" s="659"/>
      <c r="AO124" s="659"/>
      <c r="AP124" s="660"/>
      <c r="AQ124" s="144"/>
      <c r="AR124" s="151"/>
      <c r="AS124" s="612"/>
      <c r="AT124" s="613"/>
      <c r="AU124" s="613"/>
      <c r="AV124" s="613"/>
      <c r="AW124" s="613"/>
      <c r="AX124" s="613"/>
      <c r="AY124" s="613"/>
      <c r="AZ124" s="613"/>
      <c r="BA124" s="145"/>
      <c r="BB124" s="145"/>
      <c r="BC124" s="145"/>
      <c r="BD124" s="145"/>
      <c r="BE124" s="146"/>
      <c r="BF124" s="628"/>
      <c r="BG124" s="628"/>
      <c r="BH124" s="658" t="str">
        <f>IF('②応募者名簿(印刷用)'!$BV$44="","",'②応募者名簿(印刷用)'!$BV$44)</f>
        <v xml:space="preserve"> </v>
      </c>
      <c r="BI124" s="659"/>
      <c r="BJ124" s="659"/>
      <c r="BK124" s="659"/>
      <c r="BL124" s="659"/>
      <c r="BM124" s="659"/>
      <c r="BN124" s="659"/>
      <c r="BO124" s="659"/>
      <c r="BP124" s="659"/>
      <c r="BQ124" s="659"/>
      <c r="BR124" s="659"/>
      <c r="BS124" s="659"/>
      <c r="BT124" s="659"/>
      <c r="BU124" s="659"/>
      <c r="BV124" s="659"/>
      <c r="BW124" s="659"/>
      <c r="BX124" s="659"/>
      <c r="BY124" s="659"/>
      <c r="BZ124" s="659"/>
      <c r="CA124" s="659"/>
      <c r="CB124" s="659"/>
      <c r="CC124" s="659"/>
      <c r="CD124" s="659"/>
      <c r="CE124" s="659"/>
      <c r="CF124" s="659"/>
      <c r="CG124" s="659"/>
      <c r="CH124" s="660"/>
    </row>
    <row r="125" spans="1:87" ht="17.100000000000001" customHeight="1" x14ac:dyDescent="0.15">
      <c r="A125" s="612"/>
      <c r="B125" s="613"/>
      <c r="C125" s="613"/>
      <c r="D125" s="613"/>
      <c r="E125" s="613"/>
      <c r="F125" s="613"/>
      <c r="G125" s="613"/>
      <c r="H125" s="613"/>
      <c r="I125" s="145"/>
      <c r="J125" s="145"/>
      <c r="K125" s="145"/>
      <c r="L125" s="145"/>
      <c r="M125" s="146"/>
      <c r="N125" s="617" t="s">
        <v>33</v>
      </c>
      <c r="O125" s="618"/>
      <c r="P125" s="626" t="s">
        <v>24</v>
      </c>
      <c r="Q125" s="627"/>
      <c r="R125" s="627"/>
      <c r="S125" s="627"/>
      <c r="T125" s="627" t="str">
        <f>""&amp;①入力シート!$D$21</f>
        <v/>
      </c>
      <c r="U125" s="627"/>
      <c r="V125" s="627"/>
      <c r="W125" s="627"/>
      <c r="X125" s="627"/>
      <c r="Y125" s="627"/>
      <c r="Z125" s="627"/>
      <c r="AA125" s="627"/>
      <c r="AB125" s="627"/>
      <c r="AC125" s="627"/>
      <c r="AD125" s="627"/>
      <c r="AE125" s="627"/>
      <c r="AF125" s="627"/>
      <c r="AG125" s="627"/>
      <c r="AH125" s="627"/>
      <c r="AI125" s="627"/>
      <c r="AJ125" s="627"/>
      <c r="AK125" s="627"/>
      <c r="AL125" s="627"/>
      <c r="AM125" s="627"/>
      <c r="AN125" s="627"/>
      <c r="AO125" s="627"/>
      <c r="AP125" s="632"/>
      <c r="AQ125" s="144"/>
      <c r="AR125" s="151"/>
      <c r="AS125" s="612"/>
      <c r="AT125" s="613"/>
      <c r="AU125" s="613"/>
      <c r="AV125" s="613"/>
      <c r="AW125" s="613"/>
      <c r="AX125" s="613"/>
      <c r="AY125" s="613"/>
      <c r="AZ125" s="613"/>
      <c r="BA125" s="145"/>
      <c r="BB125" s="145"/>
      <c r="BC125" s="145"/>
      <c r="BD125" s="145"/>
      <c r="BE125" s="146"/>
      <c r="BF125" s="617" t="s">
        <v>33</v>
      </c>
      <c r="BG125" s="618"/>
      <c r="BH125" s="626" t="s">
        <v>24</v>
      </c>
      <c r="BI125" s="627"/>
      <c r="BJ125" s="627"/>
      <c r="BK125" s="627"/>
      <c r="BL125" s="627" t="str">
        <f>""&amp;①入力シート!$D$21</f>
        <v/>
      </c>
      <c r="BM125" s="627"/>
      <c r="BN125" s="627"/>
      <c r="BO125" s="627"/>
      <c r="BP125" s="627"/>
      <c r="BQ125" s="627"/>
      <c r="BR125" s="627"/>
      <c r="BS125" s="627"/>
      <c r="BT125" s="627"/>
      <c r="BU125" s="627"/>
      <c r="BV125" s="627"/>
      <c r="BW125" s="627"/>
      <c r="BX125" s="627"/>
      <c r="BY125" s="627"/>
      <c r="BZ125" s="627"/>
      <c r="CA125" s="627"/>
      <c r="CB125" s="627"/>
      <c r="CC125" s="627"/>
      <c r="CD125" s="627"/>
      <c r="CE125" s="627"/>
      <c r="CF125" s="627"/>
      <c r="CG125" s="627"/>
      <c r="CH125" s="632"/>
    </row>
    <row r="126" spans="1:87" ht="17.100000000000001" customHeight="1" x14ac:dyDescent="0.15">
      <c r="A126" s="147"/>
      <c r="B126" s="145"/>
      <c r="C126" s="145"/>
      <c r="D126" s="145"/>
      <c r="E126" s="145"/>
      <c r="F126" s="145"/>
      <c r="G126" s="145"/>
      <c r="H126" s="145"/>
      <c r="I126" s="145"/>
      <c r="J126" s="145"/>
      <c r="K126" s="145"/>
      <c r="L126" s="145"/>
      <c r="M126" s="146"/>
      <c r="N126" s="619"/>
      <c r="O126" s="620"/>
      <c r="P126" s="661" t="str">
        <f>"　"&amp;①入力シート!$D$22</f>
        <v>　</v>
      </c>
      <c r="Q126" s="662"/>
      <c r="R126" s="662"/>
      <c r="S126" s="662"/>
      <c r="T126" s="662"/>
      <c r="U126" s="662"/>
      <c r="V126" s="662"/>
      <c r="W126" s="662"/>
      <c r="X126" s="662"/>
      <c r="Y126" s="662"/>
      <c r="Z126" s="662"/>
      <c r="AA126" s="662"/>
      <c r="AB126" s="662"/>
      <c r="AC126" s="662"/>
      <c r="AD126" s="662"/>
      <c r="AE126" s="662"/>
      <c r="AF126" s="662"/>
      <c r="AG126" s="662"/>
      <c r="AH126" s="662"/>
      <c r="AI126" s="662"/>
      <c r="AJ126" s="662"/>
      <c r="AK126" s="662"/>
      <c r="AL126" s="662"/>
      <c r="AM126" s="662"/>
      <c r="AN126" s="662"/>
      <c r="AO126" s="662"/>
      <c r="AP126" s="663"/>
      <c r="AQ126" s="144"/>
      <c r="AR126" s="151"/>
      <c r="AS126" s="147"/>
      <c r="AT126" s="145"/>
      <c r="AU126" s="145"/>
      <c r="AV126" s="145"/>
      <c r="AW126" s="145"/>
      <c r="AX126" s="145"/>
      <c r="AY126" s="145"/>
      <c r="AZ126" s="145"/>
      <c r="BA126" s="145"/>
      <c r="BB126" s="145"/>
      <c r="BC126" s="145"/>
      <c r="BD126" s="145"/>
      <c r="BE126" s="146"/>
      <c r="BF126" s="619"/>
      <c r="BG126" s="620"/>
      <c r="BH126" s="661" t="str">
        <f>"　"&amp;①入力シート!$D$22</f>
        <v>　</v>
      </c>
      <c r="BI126" s="662"/>
      <c r="BJ126" s="662"/>
      <c r="BK126" s="662"/>
      <c r="BL126" s="662"/>
      <c r="BM126" s="662"/>
      <c r="BN126" s="662"/>
      <c r="BO126" s="662"/>
      <c r="BP126" s="662"/>
      <c r="BQ126" s="662"/>
      <c r="BR126" s="662"/>
      <c r="BS126" s="662"/>
      <c r="BT126" s="662"/>
      <c r="BU126" s="662"/>
      <c r="BV126" s="662"/>
      <c r="BW126" s="662"/>
      <c r="BX126" s="662"/>
      <c r="BY126" s="662"/>
      <c r="BZ126" s="662"/>
      <c r="CA126" s="662"/>
      <c r="CB126" s="662"/>
      <c r="CC126" s="662"/>
      <c r="CD126" s="662"/>
      <c r="CE126" s="662"/>
      <c r="CF126" s="662"/>
      <c r="CG126" s="662"/>
      <c r="CH126" s="663"/>
    </row>
    <row r="127" spans="1:87" ht="17.100000000000001" customHeight="1" x14ac:dyDescent="0.15">
      <c r="A127" s="147"/>
      <c r="B127" s="145"/>
      <c r="C127" s="145"/>
      <c r="D127" s="145"/>
      <c r="E127" s="145"/>
      <c r="F127" s="145"/>
      <c r="G127" s="145"/>
      <c r="H127" s="145"/>
      <c r="I127" s="145"/>
      <c r="J127" s="145"/>
      <c r="K127" s="145"/>
      <c r="L127" s="145"/>
      <c r="M127" s="146"/>
      <c r="N127" s="619"/>
      <c r="O127" s="620"/>
      <c r="P127" s="664" t="str">
        <f>"　"&amp;①入力シート!$D$23</f>
        <v>　</v>
      </c>
      <c r="Q127" s="665"/>
      <c r="R127" s="665"/>
      <c r="S127" s="665"/>
      <c r="T127" s="665"/>
      <c r="U127" s="665"/>
      <c r="V127" s="665"/>
      <c r="W127" s="665"/>
      <c r="X127" s="665"/>
      <c r="Y127" s="665"/>
      <c r="Z127" s="665"/>
      <c r="AA127" s="665"/>
      <c r="AB127" s="665"/>
      <c r="AC127" s="665"/>
      <c r="AD127" s="665"/>
      <c r="AE127" s="665"/>
      <c r="AF127" s="665"/>
      <c r="AG127" s="665"/>
      <c r="AH127" s="665"/>
      <c r="AI127" s="665"/>
      <c r="AJ127" s="665"/>
      <c r="AK127" s="665"/>
      <c r="AL127" s="665"/>
      <c r="AM127" s="665"/>
      <c r="AN127" s="665"/>
      <c r="AO127" s="665"/>
      <c r="AP127" s="666"/>
      <c r="AQ127" s="144"/>
      <c r="AR127" s="151"/>
      <c r="AS127" s="147"/>
      <c r="AT127" s="145"/>
      <c r="AU127" s="145"/>
      <c r="AV127" s="145"/>
      <c r="AW127" s="145"/>
      <c r="AX127" s="145"/>
      <c r="AY127" s="145"/>
      <c r="AZ127" s="145"/>
      <c r="BA127" s="145"/>
      <c r="BB127" s="145"/>
      <c r="BC127" s="145"/>
      <c r="BD127" s="145"/>
      <c r="BE127" s="146"/>
      <c r="BF127" s="619"/>
      <c r="BG127" s="620"/>
      <c r="BH127" s="664" t="str">
        <f>"　"&amp;①入力シート!$D$23</f>
        <v>　</v>
      </c>
      <c r="BI127" s="665"/>
      <c r="BJ127" s="665"/>
      <c r="BK127" s="665"/>
      <c r="BL127" s="665"/>
      <c r="BM127" s="665"/>
      <c r="BN127" s="665"/>
      <c r="BO127" s="665"/>
      <c r="BP127" s="665"/>
      <c r="BQ127" s="665"/>
      <c r="BR127" s="665"/>
      <c r="BS127" s="665"/>
      <c r="BT127" s="665"/>
      <c r="BU127" s="665"/>
      <c r="BV127" s="665"/>
      <c r="BW127" s="665"/>
      <c r="BX127" s="665"/>
      <c r="BY127" s="665"/>
      <c r="BZ127" s="665"/>
      <c r="CA127" s="665"/>
      <c r="CB127" s="665"/>
      <c r="CC127" s="665"/>
      <c r="CD127" s="665"/>
      <c r="CE127" s="665"/>
      <c r="CF127" s="665"/>
      <c r="CG127" s="665"/>
      <c r="CH127" s="666"/>
    </row>
    <row r="128" spans="1:87" ht="17.100000000000001" customHeight="1" x14ac:dyDescent="0.15">
      <c r="A128" s="148"/>
      <c r="B128" s="149"/>
      <c r="C128" s="149"/>
      <c r="D128" s="149"/>
      <c r="E128" s="149"/>
      <c r="F128" s="149"/>
      <c r="G128" s="149"/>
      <c r="H128" s="149"/>
      <c r="I128" s="149"/>
      <c r="J128" s="149"/>
      <c r="K128" s="149"/>
      <c r="L128" s="149"/>
      <c r="M128" s="150"/>
      <c r="N128" s="619"/>
      <c r="O128" s="620"/>
      <c r="P128" s="664"/>
      <c r="Q128" s="665"/>
      <c r="R128" s="665"/>
      <c r="S128" s="665"/>
      <c r="T128" s="665"/>
      <c r="U128" s="665"/>
      <c r="V128" s="665"/>
      <c r="W128" s="665"/>
      <c r="X128" s="665"/>
      <c r="Y128" s="665"/>
      <c r="Z128" s="665"/>
      <c r="AA128" s="665"/>
      <c r="AB128" s="665"/>
      <c r="AC128" s="665"/>
      <c r="AD128" s="665"/>
      <c r="AE128" s="665"/>
      <c r="AF128" s="665"/>
      <c r="AG128" s="665"/>
      <c r="AH128" s="665"/>
      <c r="AI128" s="665"/>
      <c r="AJ128" s="665"/>
      <c r="AK128" s="665"/>
      <c r="AL128" s="665"/>
      <c r="AM128" s="665"/>
      <c r="AN128" s="665"/>
      <c r="AO128" s="665"/>
      <c r="AP128" s="666"/>
      <c r="AQ128" s="144"/>
      <c r="AR128" s="151"/>
      <c r="AS128" s="148"/>
      <c r="AT128" s="149"/>
      <c r="AU128" s="149"/>
      <c r="AV128" s="149"/>
      <c r="AW128" s="149"/>
      <c r="AX128" s="149"/>
      <c r="AY128" s="149"/>
      <c r="AZ128" s="149"/>
      <c r="BA128" s="149"/>
      <c r="BB128" s="149"/>
      <c r="BC128" s="149"/>
      <c r="BD128" s="149"/>
      <c r="BE128" s="150"/>
      <c r="BF128" s="619"/>
      <c r="BG128" s="620"/>
      <c r="BH128" s="664"/>
      <c r="BI128" s="665"/>
      <c r="BJ128" s="665"/>
      <c r="BK128" s="665"/>
      <c r="BL128" s="665"/>
      <c r="BM128" s="665"/>
      <c r="BN128" s="665"/>
      <c r="BO128" s="665"/>
      <c r="BP128" s="665"/>
      <c r="BQ128" s="665"/>
      <c r="BR128" s="665"/>
      <c r="BS128" s="665"/>
      <c r="BT128" s="665"/>
      <c r="BU128" s="665"/>
      <c r="BV128" s="665"/>
      <c r="BW128" s="665"/>
      <c r="BX128" s="665"/>
      <c r="BY128" s="665"/>
      <c r="BZ128" s="665"/>
      <c r="CA128" s="665"/>
      <c r="CB128" s="665"/>
      <c r="CC128" s="665"/>
      <c r="CD128" s="665"/>
      <c r="CE128" s="665"/>
      <c r="CF128" s="665"/>
      <c r="CG128" s="665"/>
      <c r="CH128" s="666"/>
    </row>
    <row r="129" spans="1:86" ht="18" customHeight="1" x14ac:dyDescent="0.15">
      <c r="A129" s="617" t="s">
        <v>38</v>
      </c>
      <c r="B129" s="618"/>
      <c r="C129" s="626" t="s">
        <v>32</v>
      </c>
      <c r="D129" s="627"/>
      <c r="E129" s="627"/>
      <c r="F129" s="627"/>
      <c r="G129" s="627"/>
      <c r="H129" s="627"/>
      <c r="I129" s="627"/>
      <c r="J129" s="627"/>
      <c r="K129" s="627"/>
      <c r="L129" s="627"/>
      <c r="M129" s="627"/>
      <c r="N129" s="628" t="s">
        <v>35</v>
      </c>
      <c r="O129" s="628"/>
      <c r="P129" s="629" t="str">
        <f>""&amp;①入力シート!AC38</f>
        <v/>
      </c>
      <c r="Q129" s="629"/>
      <c r="R129" s="629"/>
      <c r="S129" s="629"/>
      <c r="T129" s="629"/>
      <c r="U129" s="629"/>
      <c r="V129" s="629"/>
      <c r="W129" s="629"/>
      <c r="X129" s="629"/>
      <c r="Y129" s="629"/>
      <c r="Z129" s="629"/>
      <c r="AA129" s="629"/>
      <c r="AB129" s="629"/>
      <c r="AC129" s="629"/>
      <c r="AD129" s="629"/>
      <c r="AE129" s="629"/>
      <c r="AF129" s="629"/>
      <c r="AG129" s="629"/>
      <c r="AH129" s="629"/>
      <c r="AI129" s="629"/>
      <c r="AJ129" s="629"/>
      <c r="AK129" s="629"/>
      <c r="AL129" s="629"/>
      <c r="AM129" s="629"/>
      <c r="AN129" s="629"/>
      <c r="AO129" s="629"/>
      <c r="AP129" s="629"/>
      <c r="AQ129" s="144"/>
      <c r="AR129" s="151"/>
      <c r="AS129" s="617" t="s">
        <v>38</v>
      </c>
      <c r="AT129" s="618"/>
      <c r="AU129" s="626" t="s">
        <v>32</v>
      </c>
      <c r="AV129" s="627"/>
      <c r="AW129" s="627"/>
      <c r="AX129" s="627"/>
      <c r="AY129" s="627"/>
      <c r="AZ129" s="627"/>
      <c r="BA129" s="627"/>
      <c r="BB129" s="627"/>
      <c r="BC129" s="627"/>
      <c r="BD129" s="627"/>
      <c r="BE129" s="627"/>
      <c r="BF129" s="628" t="s">
        <v>35</v>
      </c>
      <c r="BG129" s="628"/>
      <c r="BH129" s="629" t="str">
        <f>""&amp;①入力シート!AC39</f>
        <v/>
      </c>
      <c r="BI129" s="629"/>
      <c r="BJ129" s="629"/>
      <c r="BK129" s="629"/>
      <c r="BL129" s="629"/>
      <c r="BM129" s="629"/>
      <c r="BN129" s="629"/>
      <c r="BO129" s="629"/>
      <c r="BP129" s="629"/>
      <c r="BQ129" s="629"/>
      <c r="BR129" s="629"/>
      <c r="BS129" s="629"/>
      <c r="BT129" s="629"/>
      <c r="BU129" s="629"/>
      <c r="BV129" s="629"/>
      <c r="BW129" s="629"/>
      <c r="BX129" s="629"/>
      <c r="BY129" s="629"/>
      <c r="BZ129" s="629"/>
      <c r="CA129" s="629"/>
      <c r="CB129" s="629"/>
      <c r="CC129" s="629"/>
      <c r="CD129" s="629"/>
      <c r="CE129" s="629"/>
      <c r="CF129" s="629"/>
      <c r="CG129" s="629"/>
      <c r="CH129" s="629"/>
    </row>
    <row r="130" spans="1:86" ht="18" customHeight="1" x14ac:dyDescent="0.15">
      <c r="A130" s="619"/>
      <c r="B130" s="620"/>
      <c r="C130" s="630">
        <f>'②応募者名簿(印刷用)'!$A17</f>
        <v>15</v>
      </c>
      <c r="D130" s="631"/>
      <c r="E130" s="631"/>
      <c r="F130" s="631"/>
      <c r="G130" s="631"/>
      <c r="H130" s="631"/>
      <c r="I130" s="631"/>
      <c r="J130" s="631"/>
      <c r="K130" s="631"/>
      <c r="L130" s="631"/>
      <c r="M130" s="631"/>
      <c r="N130" s="628"/>
      <c r="O130" s="628"/>
      <c r="P130" s="629"/>
      <c r="Q130" s="629"/>
      <c r="R130" s="629"/>
      <c r="S130" s="629"/>
      <c r="T130" s="629"/>
      <c r="U130" s="629"/>
      <c r="V130" s="629"/>
      <c r="W130" s="629"/>
      <c r="X130" s="629"/>
      <c r="Y130" s="629"/>
      <c r="Z130" s="629"/>
      <c r="AA130" s="629"/>
      <c r="AB130" s="629"/>
      <c r="AC130" s="629"/>
      <c r="AD130" s="629"/>
      <c r="AE130" s="629"/>
      <c r="AF130" s="629"/>
      <c r="AG130" s="629"/>
      <c r="AH130" s="629"/>
      <c r="AI130" s="629"/>
      <c r="AJ130" s="629"/>
      <c r="AK130" s="629"/>
      <c r="AL130" s="629"/>
      <c r="AM130" s="629"/>
      <c r="AN130" s="629"/>
      <c r="AO130" s="629"/>
      <c r="AP130" s="629"/>
      <c r="AQ130" s="144"/>
      <c r="AR130" s="151"/>
      <c r="AS130" s="619"/>
      <c r="AT130" s="620"/>
      <c r="AU130" s="630">
        <f>'②応募者名簿(印刷用)'!$A18</f>
        <v>16</v>
      </c>
      <c r="AV130" s="631"/>
      <c r="AW130" s="631"/>
      <c r="AX130" s="631"/>
      <c r="AY130" s="631"/>
      <c r="AZ130" s="631"/>
      <c r="BA130" s="631"/>
      <c r="BB130" s="631"/>
      <c r="BC130" s="631"/>
      <c r="BD130" s="631"/>
      <c r="BE130" s="631"/>
      <c r="BF130" s="628"/>
      <c r="BG130" s="628"/>
      <c r="BH130" s="629"/>
      <c r="BI130" s="629"/>
      <c r="BJ130" s="629"/>
      <c r="BK130" s="629"/>
      <c r="BL130" s="629"/>
      <c r="BM130" s="629"/>
      <c r="BN130" s="629"/>
      <c r="BO130" s="629"/>
      <c r="BP130" s="629"/>
      <c r="BQ130" s="629"/>
      <c r="BR130" s="629"/>
      <c r="BS130" s="629"/>
      <c r="BT130" s="629"/>
      <c r="BU130" s="629"/>
      <c r="BV130" s="629"/>
      <c r="BW130" s="629"/>
      <c r="BX130" s="629"/>
      <c r="BY130" s="629"/>
      <c r="BZ130" s="629"/>
      <c r="CA130" s="629"/>
      <c r="CB130" s="629"/>
      <c r="CC130" s="629"/>
      <c r="CD130" s="629"/>
      <c r="CE130" s="629"/>
      <c r="CF130" s="629"/>
      <c r="CG130" s="629"/>
      <c r="CH130" s="629"/>
    </row>
    <row r="131" spans="1:86" ht="18" customHeight="1" x14ac:dyDescent="0.15">
      <c r="A131" s="621"/>
      <c r="B131" s="622"/>
      <c r="C131" s="630"/>
      <c r="D131" s="631"/>
      <c r="E131" s="631"/>
      <c r="F131" s="631"/>
      <c r="G131" s="631"/>
      <c r="H131" s="631"/>
      <c r="I131" s="631"/>
      <c r="J131" s="631"/>
      <c r="K131" s="631"/>
      <c r="L131" s="631"/>
      <c r="M131" s="631"/>
      <c r="N131" s="628"/>
      <c r="O131" s="628"/>
      <c r="P131" s="629"/>
      <c r="Q131" s="629"/>
      <c r="R131" s="629"/>
      <c r="S131" s="629"/>
      <c r="T131" s="629"/>
      <c r="U131" s="629"/>
      <c r="V131" s="629"/>
      <c r="W131" s="629"/>
      <c r="X131" s="629"/>
      <c r="Y131" s="629"/>
      <c r="Z131" s="629"/>
      <c r="AA131" s="629"/>
      <c r="AB131" s="629"/>
      <c r="AC131" s="629"/>
      <c r="AD131" s="629"/>
      <c r="AE131" s="629"/>
      <c r="AF131" s="629"/>
      <c r="AG131" s="629"/>
      <c r="AH131" s="629"/>
      <c r="AI131" s="629"/>
      <c r="AJ131" s="629"/>
      <c r="AK131" s="629"/>
      <c r="AL131" s="629"/>
      <c r="AM131" s="629"/>
      <c r="AN131" s="629"/>
      <c r="AO131" s="629"/>
      <c r="AP131" s="629"/>
      <c r="AQ131" s="144"/>
      <c r="AR131" s="151"/>
      <c r="AS131" s="621"/>
      <c r="AT131" s="622"/>
      <c r="AU131" s="630"/>
      <c r="AV131" s="631"/>
      <c r="AW131" s="631"/>
      <c r="AX131" s="631"/>
      <c r="AY131" s="631"/>
      <c r="AZ131" s="631"/>
      <c r="BA131" s="631"/>
      <c r="BB131" s="631"/>
      <c r="BC131" s="631"/>
      <c r="BD131" s="631"/>
      <c r="BE131" s="631"/>
      <c r="BF131" s="628"/>
      <c r="BG131" s="628"/>
      <c r="BH131" s="629"/>
      <c r="BI131" s="629"/>
      <c r="BJ131" s="629"/>
      <c r="BK131" s="629"/>
      <c r="BL131" s="629"/>
      <c r="BM131" s="629"/>
      <c r="BN131" s="629"/>
      <c r="BO131" s="629"/>
      <c r="BP131" s="629"/>
      <c r="BQ131" s="629"/>
      <c r="BR131" s="629"/>
      <c r="BS131" s="629"/>
      <c r="BT131" s="629"/>
      <c r="BU131" s="629"/>
      <c r="BV131" s="629"/>
      <c r="BW131" s="629"/>
      <c r="BX131" s="629"/>
      <c r="BY131" s="629"/>
      <c r="BZ131" s="629"/>
      <c r="CA131" s="629"/>
      <c r="CB131" s="629"/>
      <c r="CC131" s="629"/>
      <c r="CD131" s="629"/>
      <c r="CE131" s="629"/>
      <c r="CF131" s="629"/>
      <c r="CG131" s="629"/>
      <c r="CH131" s="629"/>
    </row>
    <row r="132" spans="1:86" ht="18" customHeight="1" x14ac:dyDescent="0.15">
      <c r="A132" s="617" t="s">
        <v>37</v>
      </c>
      <c r="B132" s="618"/>
      <c r="C132" s="635" t="str">
        <f>IF('②応募者名簿(印刷用)'!$L$17="","",'②応募者名簿(印刷用)'!$L$17)</f>
        <v/>
      </c>
      <c r="D132" s="636"/>
      <c r="E132" s="636"/>
      <c r="F132" s="636"/>
      <c r="G132" s="636"/>
      <c r="H132" s="636"/>
      <c r="I132" s="636"/>
      <c r="J132" s="636"/>
      <c r="K132" s="636"/>
      <c r="L132" s="636"/>
      <c r="M132" s="637"/>
      <c r="N132" s="619" t="s">
        <v>36</v>
      </c>
      <c r="O132" s="620"/>
      <c r="P132" s="639" t="s">
        <v>34</v>
      </c>
      <c r="Q132" s="640"/>
      <c r="R132" s="640"/>
      <c r="S132" s="640"/>
      <c r="T132" s="640"/>
      <c r="U132" s="640"/>
      <c r="V132" s="640"/>
      <c r="W132" s="640"/>
      <c r="X132" s="640"/>
      <c r="Y132" s="640"/>
      <c r="Z132" s="640"/>
      <c r="AA132" s="640"/>
      <c r="AB132" s="640"/>
      <c r="AC132" s="640"/>
      <c r="AD132" s="640"/>
      <c r="AE132" s="640"/>
      <c r="AF132" s="640"/>
      <c r="AG132" s="640"/>
      <c r="AH132" s="640"/>
      <c r="AI132" s="640"/>
      <c r="AJ132" s="640"/>
      <c r="AK132" s="640"/>
      <c r="AL132" s="640"/>
      <c r="AM132" s="640"/>
      <c r="AN132" s="640"/>
      <c r="AO132" s="640"/>
      <c r="AP132" s="641"/>
      <c r="AQ132" s="144"/>
      <c r="AR132" s="151"/>
      <c r="AS132" s="617" t="s">
        <v>37</v>
      </c>
      <c r="AT132" s="618"/>
      <c r="AU132" s="635" t="str">
        <f>IF('②応募者名簿(印刷用)'!$L$18="","",'②応募者名簿(印刷用)'!$L$18)</f>
        <v/>
      </c>
      <c r="AV132" s="636"/>
      <c r="AW132" s="636"/>
      <c r="AX132" s="636"/>
      <c r="AY132" s="636"/>
      <c r="AZ132" s="636"/>
      <c r="BA132" s="636"/>
      <c r="BB132" s="636"/>
      <c r="BC132" s="636"/>
      <c r="BD132" s="636"/>
      <c r="BE132" s="637"/>
      <c r="BF132" s="619" t="s">
        <v>36</v>
      </c>
      <c r="BG132" s="620"/>
      <c r="BH132" s="639" t="s">
        <v>34</v>
      </c>
      <c r="BI132" s="640"/>
      <c r="BJ132" s="640"/>
      <c r="BK132" s="640"/>
      <c r="BL132" s="640"/>
      <c r="BM132" s="640"/>
      <c r="BN132" s="640"/>
      <c r="BO132" s="640"/>
      <c r="BP132" s="640"/>
      <c r="BQ132" s="640"/>
      <c r="BR132" s="640"/>
      <c r="BS132" s="640"/>
      <c r="BT132" s="640"/>
      <c r="BU132" s="640"/>
      <c r="BV132" s="640"/>
      <c r="BW132" s="640"/>
      <c r="BX132" s="640"/>
      <c r="BY132" s="640"/>
      <c r="BZ132" s="640"/>
      <c r="CA132" s="640"/>
      <c r="CB132" s="640"/>
      <c r="CC132" s="640"/>
      <c r="CD132" s="640"/>
      <c r="CE132" s="640"/>
      <c r="CF132" s="640"/>
      <c r="CG132" s="640"/>
      <c r="CH132" s="641"/>
    </row>
    <row r="133" spans="1:86" ht="18" customHeight="1" x14ac:dyDescent="0.15">
      <c r="A133" s="619"/>
      <c r="B133" s="620"/>
      <c r="C133" s="630"/>
      <c r="D133" s="631"/>
      <c r="E133" s="631"/>
      <c r="F133" s="631"/>
      <c r="G133" s="631"/>
      <c r="H133" s="631"/>
      <c r="I133" s="631"/>
      <c r="J133" s="631"/>
      <c r="K133" s="631"/>
      <c r="L133" s="631"/>
      <c r="M133" s="638"/>
      <c r="N133" s="619"/>
      <c r="O133" s="620"/>
      <c r="P133" s="642" t="str">
        <f>IF('②応募者名簿(印刷用)'!$P$17="","",'②応募者名簿(印刷用)'!$P$17)</f>
        <v xml:space="preserve"> </v>
      </c>
      <c r="Q133" s="642"/>
      <c r="R133" s="642"/>
      <c r="S133" s="642"/>
      <c r="T133" s="642"/>
      <c r="U133" s="642"/>
      <c r="V133" s="642"/>
      <c r="W133" s="642"/>
      <c r="X133" s="642"/>
      <c r="Y133" s="642"/>
      <c r="Z133" s="642"/>
      <c r="AA133" s="642"/>
      <c r="AB133" s="642"/>
      <c r="AC133" s="642"/>
      <c r="AD133" s="642"/>
      <c r="AE133" s="642"/>
      <c r="AF133" s="642"/>
      <c r="AG133" s="642"/>
      <c r="AH133" s="642"/>
      <c r="AI133" s="642"/>
      <c r="AJ133" s="642"/>
      <c r="AK133" s="642"/>
      <c r="AL133" s="642"/>
      <c r="AM133" s="642"/>
      <c r="AN133" s="642"/>
      <c r="AO133" s="642"/>
      <c r="AP133" s="642"/>
      <c r="AQ133" s="144"/>
      <c r="AR133" s="151"/>
      <c r="AS133" s="619"/>
      <c r="AT133" s="620"/>
      <c r="AU133" s="630"/>
      <c r="AV133" s="631"/>
      <c r="AW133" s="631"/>
      <c r="AX133" s="631"/>
      <c r="AY133" s="631"/>
      <c r="AZ133" s="631"/>
      <c r="BA133" s="631"/>
      <c r="BB133" s="631"/>
      <c r="BC133" s="631"/>
      <c r="BD133" s="631"/>
      <c r="BE133" s="638"/>
      <c r="BF133" s="619"/>
      <c r="BG133" s="620"/>
      <c r="BH133" s="642" t="str">
        <f>IF('②応募者名簿(印刷用)'!$P$18="","",'②応募者名簿(印刷用)'!$P$18)</f>
        <v xml:space="preserve"> </v>
      </c>
      <c r="BI133" s="642"/>
      <c r="BJ133" s="642"/>
      <c r="BK133" s="642"/>
      <c r="BL133" s="642"/>
      <c r="BM133" s="642"/>
      <c r="BN133" s="642"/>
      <c r="BO133" s="642"/>
      <c r="BP133" s="642"/>
      <c r="BQ133" s="642"/>
      <c r="BR133" s="642"/>
      <c r="BS133" s="642"/>
      <c r="BT133" s="642"/>
      <c r="BU133" s="642"/>
      <c r="BV133" s="642"/>
      <c r="BW133" s="642"/>
      <c r="BX133" s="642"/>
      <c r="BY133" s="642"/>
      <c r="BZ133" s="642"/>
      <c r="CA133" s="642"/>
      <c r="CB133" s="642"/>
      <c r="CC133" s="642"/>
      <c r="CD133" s="642"/>
      <c r="CE133" s="642"/>
      <c r="CF133" s="642"/>
      <c r="CG133" s="642"/>
      <c r="CH133" s="642"/>
    </row>
    <row r="134" spans="1:86" ht="18" customHeight="1" x14ac:dyDescent="0.15">
      <c r="A134" s="619"/>
      <c r="B134" s="620"/>
      <c r="C134" s="630"/>
      <c r="D134" s="631"/>
      <c r="E134" s="631"/>
      <c r="F134" s="631"/>
      <c r="G134" s="631"/>
      <c r="H134" s="631"/>
      <c r="I134" s="631"/>
      <c r="J134" s="631"/>
      <c r="K134" s="631"/>
      <c r="L134" s="631"/>
      <c r="M134" s="638"/>
      <c r="N134" s="621"/>
      <c r="O134" s="622"/>
      <c r="P134" s="643"/>
      <c r="Q134" s="643"/>
      <c r="R134" s="643"/>
      <c r="S134" s="643"/>
      <c r="T134" s="643"/>
      <c r="U134" s="643"/>
      <c r="V134" s="643"/>
      <c r="W134" s="643"/>
      <c r="X134" s="643"/>
      <c r="Y134" s="643"/>
      <c r="Z134" s="643"/>
      <c r="AA134" s="643"/>
      <c r="AB134" s="643"/>
      <c r="AC134" s="643"/>
      <c r="AD134" s="643"/>
      <c r="AE134" s="643"/>
      <c r="AF134" s="643"/>
      <c r="AG134" s="643"/>
      <c r="AH134" s="643"/>
      <c r="AI134" s="643"/>
      <c r="AJ134" s="643"/>
      <c r="AK134" s="643"/>
      <c r="AL134" s="643"/>
      <c r="AM134" s="643"/>
      <c r="AN134" s="643"/>
      <c r="AO134" s="643"/>
      <c r="AP134" s="643"/>
      <c r="AQ134" s="144"/>
      <c r="AR134" s="151"/>
      <c r="AS134" s="619"/>
      <c r="AT134" s="620"/>
      <c r="AU134" s="630"/>
      <c r="AV134" s="631"/>
      <c r="AW134" s="631"/>
      <c r="AX134" s="631"/>
      <c r="AY134" s="631"/>
      <c r="AZ134" s="631"/>
      <c r="BA134" s="631"/>
      <c r="BB134" s="631"/>
      <c r="BC134" s="631"/>
      <c r="BD134" s="631"/>
      <c r="BE134" s="638"/>
      <c r="BF134" s="621"/>
      <c r="BG134" s="622"/>
      <c r="BH134" s="643"/>
      <c r="BI134" s="643"/>
      <c r="BJ134" s="643"/>
      <c r="BK134" s="643"/>
      <c r="BL134" s="643"/>
      <c r="BM134" s="643"/>
      <c r="BN134" s="643"/>
      <c r="BO134" s="643"/>
      <c r="BP134" s="643"/>
      <c r="BQ134" s="643"/>
      <c r="BR134" s="643"/>
      <c r="BS134" s="643"/>
      <c r="BT134" s="643"/>
      <c r="BU134" s="643"/>
      <c r="BV134" s="643"/>
      <c r="BW134" s="643"/>
      <c r="BX134" s="643"/>
      <c r="BY134" s="643"/>
      <c r="BZ134" s="643"/>
      <c r="CA134" s="643"/>
      <c r="CB134" s="643"/>
      <c r="CC134" s="643"/>
      <c r="CD134" s="643"/>
      <c r="CE134" s="643"/>
      <c r="CF134" s="643"/>
      <c r="CG134" s="643"/>
      <c r="CH134" s="643"/>
    </row>
    <row r="135" spans="1:86" ht="18" customHeight="1" x14ac:dyDescent="0.15">
      <c r="A135" s="634" t="s">
        <v>23</v>
      </c>
      <c r="B135" s="634"/>
      <c r="C135" s="633" t="str">
        <f>""&amp;①入力シート!AD38</f>
        <v/>
      </c>
      <c r="D135" s="633"/>
      <c r="E135" s="633"/>
      <c r="F135" s="633"/>
      <c r="G135" s="633"/>
      <c r="H135" s="633"/>
      <c r="I135" s="633"/>
      <c r="J135" s="633"/>
      <c r="K135" s="633"/>
      <c r="L135" s="633"/>
      <c r="M135" s="633"/>
      <c r="N135" s="644" t="s">
        <v>77</v>
      </c>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558"/>
      <c r="AM135" s="558"/>
      <c r="AN135" s="558"/>
      <c r="AO135" s="558"/>
      <c r="AP135" s="559"/>
      <c r="AR135" s="47"/>
      <c r="AS135" s="634" t="s">
        <v>23</v>
      </c>
      <c r="AT135" s="634"/>
      <c r="AU135" s="633" t="str">
        <f>""&amp;①入力シート!AD39</f>
        <v/>
      </c>
      <c r="AV135" s="633"/>
      <c r="AW135" s="633"/>
      <c r="AX135" s="633"/>
      <c r="AY135" s="633"/>
      <c r="AZ135" s="633"/>
      <c r="BA135" s="633"/>
      <c r="BB135" s="633"/>
      <c r="BC135" s="633"/>
      <c r="BD135" s="633"/>
      <c r="BE135" s="633"/>
      <c r="BF135" s="644" t="s">
        <v>77</v>
      </c>
      <c r="BG135" s="558"/>
      <c r="BH135" s="558"/>
      <c r="BI135" s="558"/>
      <c r="BJ135" s="558"/>
      <c r="BK135" s="558"/>
      <c r="BL135" s="558"/>
      <c r="BM135" s="558"/>
      <c r="BN135" s="558"/>
      <c r="BO135" s="558"/>
      <c r="BP135" s="558"/>
      <c r="BQ135" s="558"/>
      <c r="BR135" s="558"/>
      <c r="BS135" s="558"/>
      <c r="BT135" s="558"/>
      <c r="BU135" s="558"/>
      <c r="BV135" s="558"/>
      <c r="BW135" s="558"/>
      <c r="BX135" s="558"/>
      <c r="BY135" s="558"/>
      <c r="BZ135" s="558"/>
      <c r="CA135" s="558"/>
      <c r="CB135" s="558"/>
      <c r="CC135" s="558"/>
      <c r="CD135" s="558"/>
      <c r="CE135" s="558"/>
      <c r="CF135" s="558"/>
      <c r="CG135" s="558"/>
      <c r="CH135" s="559"/>
    </row>
    <row r="136" spans="1:86" ht="18" customHeight="1" x14ac:dyDescent="0.15">
      <c r="A136" s="634"/>
      <c r="B136" s="634"/>
      <c r="C136" s="633"/>
      <c r="D136" s="633"/>
      <c r="E136" s="633"/>
      <c r="F136" s="633"/>
      <c r="G136" s="633"/>
      <c r="H136" s="633"/>
      <c r="I136" s="633"/>
      <c r="J136" s="633"/>
      <c r="K136" s="633"/>
      <c r="L136" s="633"/>
      <c r="M136" s="633"/>
      <c r="N136" s="561"/>
      <c r="O136" s="561"/>
      <c r="P136" s="561"/>
      <c r="Q136" s="561"/>
      <c r="R136" s="561"/>
      <c r="S136" s="561"/>
      <c r="T136" s="561"/>
      <c r="U136" s="561"/>
      <c r="V136" s="561"/>
      <c r="W136" s="561"/>
      <c r="X136" s="561"/>
      <c r="Y136" s="561"/>
      <c r="Z136" s="561"/>
      <c r="AA136" s="561"/>
      <c r="AB136" s="561"/>
      <c r="AC136" s="561"/>
      <c r="AD136" s="561"/>
      <c r="AE136" s="561"/>
      <c r="AF136" s="561"/>
      <c r="AG136" s="561"/>
      <c r="AH136" s="561"/>
      <c r="AI136" s="561"/>
      <c r="AJ136" s="561"/>
      <c r="AK136" s="561"/>
      <c r="AL136" s="561"/>
      <c r="AM136" s="561"/>
      <c r="AN136" s="561"/>
      <c r="AO136" s="561"/>
      <c r="AP136" s="562"/>
      <c r="AR136" s="47"/>
      <c r="AS136" s="634"/>
      <c r="AT136" s="634"/>
      <c r="AU136" s="633"/>
      <c r="AV136" s="633"/>
      <c r="AW136" s="633"/>
      <c r="AX136" s="633"/>
      <c r="AY136" s="633"/>
      <c r="AZ136" s="633"/>
      <c r="BA136" s="633"/>
      <c r="BB136" s="633"/>
      <c r="BC136" s="633"/>
      <c r="BD136" s="633"/>
      <c r="BE136" s="633"/>
      <c r="BF136" s="561"/>
      <c r="BG136" s="561"/>
      <c r="BH136" s="561"/>
      <c r="BI136" s="561"/>
      <c r="BJ136" s="561"/>
      <c r="BK136" s="561"/>
      <c r="BL136" s="561"/>
      <c r="BM136" s="561"/>
      <c r="BN136" s="561"/>
      <c r="BO136" s="561"/>
      <c r="BP136" s="561"/>
      <c r="BQ136" s="561"/>
      <c r="BR136" s="561"/>
      <c r="BS136" s="561"/>
      <c r="BT136" s="561"/>
      <c r="BU136" s="561"/>
      <c r="BV136" s="561"/>
      <c r="BW136" s="561"/>
      <c r="BX136" s="561"/>
      <c r="BY136" s="561"/>
      <c r="BZ136" s="561"/>
      <c r="CA136" s="561"/>
      <c r="CB136" s="561"/>
      <c r="CC136" s="561"/>
      <c r="CD136" s="561"/>
      <c r="CE136" s="561"/>
      <c r="CF136" s="561"/>
      <c r="CG136" s="561"/>
      <c r="CH136" s="562"/>
    </row>
    <row r="137" spans="1:86" ht="17.100000000000001" customHeight="1" x14ac:dyDescent="0.15">
      <c r="A137" s="614" t="s">
        <v>64</v>
      </c>
      <c r="B137" s="615"/>
      <c r="C137" s="615"/>
      <c r="D137" s="615"/>
      <c r="E137" s="615"/>
      <c r="F137" s="615"/>
      <c r="G137" s="615"/>
      <c r="H137" s="615"/>
      <c r="I137" s="615"/>
      <c r="J137" s="615"/>
      <c r="K137" s="615"/>
      <c r="L137" s="615"/>
      <c r="M137" s="616"/>
      <c r="N137" s="628" t="s">
        <v>22</v>
      </c>
      <c r="O137" s="628"/>
      <c r="P137" s="648" t="s">
        <v>17</v>
      </c>
      <c r="Q137" s="649"/>
      <c r="R137" s="650" t="str">
        <f>IF('②応募者名簿(印刷用)'!$BX$40="","",'②応募者名簿(印刷用)'!$BX$40)</f>
        <v>-</v>
      </c>
      <c r="S137" s="650"/>
      <c r="T137" s="650"/>
      <c r="U137" s="650"/>
      <c r="V137" s="650"/>
      <c r="W137" s="650"/>
      <c r="X137" s="650"/>
      <c r="Y137" s="650"/>
      <c r="Z137" s="650"/>
      <c r="AA137" s="650"/>
      <c r="AB137" s="650"/>
      <c r="AC137" s="650"/>
      <c r="AD137" s="650"/>
      <c r="AE137" s="650"/>
      <c r="AF137" s="650"/>
      <c r="AG137" s="650"/>
      <c r="AH137" s="650"/>
      <c r="AI137" s="650"/>
      <c r="AJ137" s="650"/>
      <c r="AK137" s="650"/>
      <c r="AL137" s="650"/>
      <c r="AM137" s="650"/>
      <c r="AN137" s="650"/>
      <c r="AO137" s="650"/>
      <c r="AP137" s="651"/>
      <c r="AQ137" s="144"/>
      <c r="AR137" s="151"/>
      <c r="AS137" s="614" t="s">
        <v>64</v>
      </c>
      <c r="AT137" s="615"/>
      <c r="AU137" s="615"/>
      <c r="AV137" s="615"/>
      <c r="AW137" s="615"/>
      <c r="AX137" s="615"/>
      <c r="AY137" s="615"/>
      <c r="AZ137" s="615"/>
      <c r="BA137" s="615"/>
      <c r="BB137" s="615"/>
      <c r="BC137" s="615"/>
      <c r="BD137" s="615"/>
      <c r="BE137" s="616"/>
      <c r="BF137" s="628" t="s">
        <v>22</v>
      </c>
      <c r="BG137" s="628"/>
      <c r="BH137" s="648" t="s">
        <v>17</v>
      </c>
      <c r="BI137" s="649"/>
      <c r="BJ137" s="650" t="str">
        <f>IF('②応募者名簿(印刷用)'!$BX$40="","",'②応募者名簿(印刷用)'!$BX$40)</f>
        <v>-</v>
      </c>
      <c r="BK137" s="650"/>
      <c r="BL137" s="650"/>
      <c r="BM137" s="650"/>
      <c r="BN137" s="650"/>
      <c r="BO137" s="650"/>
      <c r="BP137" s="650"/>
      <c r="BQ137" s="650"/>
      <c r="BR137" s="650"/>
      <c r="BS137" s="650"/>
      <c r="BT137" s="650"/>
      <c r="BU137" s="650"/>
      <c r="BV137" s="650"/>
      <c r="BW137" s="650"/>
      <c r="BX137" s="650"/>
      <c r="BY137" s="650"/>
      <c r="BZ137" s="650"/>
      <c r="CA137" s="650"/>
      <c r="CB137" s="650"/>
      <c r="CC137" s="650"/>
      <c r="CD137" s="650"/>
      <c r="CE137" s="650"/>
      <c r="CF137" s="650"/>
      <c r="CG137" s="650"/>
      <c r="CH137" s="651"/>
    </row>
    <row r="138" spans="1:86" ht="17.100000000000001" customHeight="1" x14ac:dyDescent="0.15">
      <c r="A138" s="612" t="str">
        <f>'②応募者名簿(印刷用)'!$A$36</f>
        <v/>
      </c>
      <c r="B138" s="613"/>
      <c r="C138" s="613"/>
      <c r="D138" s="613"/>
      <c r="E138" s="613"/>
      <c r="F138" s="613"/>
      <c r="G138" s="613"/>
      <c r="H138" s="613"/>
      <c r="I138" s="145"/>
      <c r="J138" s="145"/>
      <c r="K138" s="145"/>
      <c r="L138" s="145"/>
      <c r="M138" s="146"/>
      <c r="N138" s="628"/>
      <c r="O138" s="628"/>
      <c r="P138" s="655" t="str">
        <f>IF('②応募者名簿(印刷用)'!$BV$42="","",'②応募者名簿(印刷用)'!$BV$42)</f>
        <v xml:space="preserve"> </v>
      </c>
      <c r="Q138" s="656"/>
      <c r="R138" s="656"/>
      <c r="S138" s="656"/>
      <c r="T138" s="656"/>
      <c r="U138" s="656"/>
      <c r="V138" s="656"/>
      <c r="W138" s="656"/>
      <c r="X138" s="656"/>
      <c r="Y138" s="656"/>
      <c r="Z138" s="656"/>
      <c r="AA138" s="656"/>
      <c r="AB138" s="656"/>
      <c r="AC138" s="656"/>
      <c r="AD138" s="656"/>
      <c r="AE138" s="656"/>
      <c r="AF138" s="656"/>
      <c r="AG138" s="656"/>
      <c r="AH138" s="656"/>
      <c r="AI138" s="656"/>
      <c r="AJ138" s="656"/>
      <c r="AK138" s="656"/>
      <c r="AL138" s="656"/>
      <c r="AM138" s="656"/>
      <c r="AN138" s="656"/>
      <c r="AO138" s="656"/>
      <c r="AP138" s="657"/>
      <c r="AQ138" s="144"/>
      <c r="AR138" s="151"/>
      <c r="AS138" s="612" t="str">
        <f>'②応募者名簿(印刷用)'!$A$36</f>
        <v/>
      </c>
      <c r="AT138" s="613"/>
      <c r="AU138" s="613"/>
      <c r="AV138" s="613"/>
      <c r="AW138" s="613"/>
      <c r="AX138" s="613"/>
      <c r="AY138" s="613"/>
      <c r="AZ138" s="613"/>
      <c r="BA138" s="145"/>
      <c r="BB138" s="145"/>
      <c r="BC138" s="145"/>
      <c r="BD138" s="145"/>
      <c r="BE138" s="146"/>
      <c r="BF138" s="628"/>
      <c r="BG138" s="628"/>
      <c r="BH138" s="655" t="str">
        <f>IF('②応募者名簿(印刷用)'!$BV$42="","",'②応募者名簿(印刷用)'!$BV$42)</f>
        <v xml:space="preserve"> </v>
      </c>
      <c r="BI138" s="656"/>
      <c r="BJ138" s="656"/>
      <c r="BK138" s="656"/>
      <c r="BL138" s="656"/>
      <c r="BM138" s="656"/>
      <c r="BN138" s="656"/>
      <c r="BO138" s="656"/>
      <c r="BP138" s="656"/>
      <c r="BQ138" s="656"/>
      <c r="BR138" s="656"/>
      <c r="BS138" s="656"/>
      <c r="BT138" s="656"/>
      <c r="BU138" s="656"/>
      <c r="BV138" s="656"/>
      <c r="BW138" s="656"/>
      <c r="BX138" s="656"/>
      <c r="BY138" s="656"/>
      <c r="BZ138" s="656"/>
      <c r="CA138" s="656"/>
      <c r="CB138" s="656"/>
      <c r="CC138" s="656"/>
      <c r="CD138" s="656"/>
      <c r="CE138" s="656"/>
      <c r="CF138" s="656"/>
      <c r="CG138" s="656"/>
      <c r="CH138" s="657"/>
    </row>
    <row r="139" spans="1:86" ht="17.100000000000001" customHeight="1" x14ac:dyDescent="0.15">
      <c r="A139" s="612"/>
      <c r="B139" s="613"/>
      <c r="C139" s="613"/>
      <c r="D139" s="613"/>
      <c r="E139" s="613"/>
      <c r="F139" s="613"/>
      <c r="G139" s="613"/>
      <c r="H139" s="613"/>
      <c r="I139" s="145"/>
      <c r="J139" s="145"/>
      <c r="K139" s="145"/>
      <c r="L139" s="145"/>
      <c r="M139" s="146"/>
      <c r="N139" s="628"/>
      <c r="O139" s="628"/>
      <c r="P139" s="655" t="str">
        <f>IF('②応募者名簿(印刷用)'!$BV$43="","",'②応募者名簿(印刷用)'!$BV$43)</f>
        <v xml:space="preserve"> </v>
      </c>
      <c r="Q139" s="656"/>
      <c r="R139" s="656"/>
      <c r="S139" s="656"/>
      <c r="T139" s="656"/>
      <c r="U139" s="656"/>
      <c r="V139" s="656"/>
      <c r="W139" s="656"/>
      <c r="X139" s="656"/>
      <c r="Y139" s="656"/>
      <c r="Z139" s="656"/>
      <c r="AA139" s="656"/>
      <c r="AB139" s="656"/>
      <c r="AC139" s="656"/>
      <c r="AD139" s="656"/>
      <c r="AE139" s="656"/>
      <c r="AF139" s="656"/>
      <c r="AG139" s="656"/>
      <c r="AH139" s="656"/>
      <c r="AI139" s="656"/>
      <c r="AJ139" s="656"/>
      <c r="AK139" s="656"/>
      <c r="AL139" s="656"/>
      <c r="AM139" s="656"/>
      <c r="AN139" s="656"/>
      <c r="AO139" s="656"/>
      <c r="AP139" s="657"/>
      <c r="AQ139" s="144"/>
      <c r="AR139" s="151"/>
      <c r="AS139" s="612"/>
      <c r="AT139" s="613"/>
      <c r="AU139" s="613"/>
      <c r="AV139" s="613"/>
      <c r="AW139" s="613"/>
      <c r="AX139" s="613"/>
      <c r="AY139" s="613"/>
      <c r="AZ139" s="613"/>
      <c r="BA139" s="145"/>
      <c r="BB139" s="145"/>
      <c r="BC139" s="145"/>
      <c r="BD139" s="145"/>
      <c r="BE139" s="146"/>
      <c r="BF139" s="628"/>
      <c r="BG139" s="628"/>
      <c r="BH139" s="655" t="str">
        <f>IF('②応募者名簿(印刷用)'!$BV$43="","",'②応募者名簿(印刷用)'!$BV$43)</f>
        <v xml:space="preserve"> </v>
      </c>
      <c r="BI139" s="656"/>
      <c r="BJ139" s="656"/>
      <c r="BK139" s="656"/>
      <c r="BL139" s="656"/>
      <c r="BM139" s="656"/>
      <c r="BN139" s="656"/>
      <c r="BO139" s="656"/>
      <c r="BP139" s="656"/>
      <c r="BQ139" s="656"/>
      <c r="BR139" s="656"/>
      <c r="BS139" s="656"/>
      <c r="BT139" s="656"/>
      <c r="BU139" s="656"/>
      <c r="BV139" s="656"/>
      <c r="BW139" s="656"/>
      <c r="BX139" s="656"/>
      <c r="BY139" s="656"/>
      <c r="BZ139" s="656"/>
      <c r="CA139" s="656"/>
      <c r="CB139" s="656"/>
      <c r="CC139" s="656"/>
      <c r="CD139" s="656"/>
      <c r="CE139" s="656"/>
      <c r="CF139" s="656"/>
      <c r="CG139" s="656"/>
      <c r="CH139" s="657"/>
    </row>
    <row r="140" spans="1:86" ht="17.100000000000001" customHeight="1" x14ac:dyDescent="0.15">
      <c r="A140" s="612"/>
      <c r="B140" s="613"/>
      <c r="C140" s="613"/>
      <c r="D140" s="613"/>
      <c r="E140" s="613"/>
      <c r="F140" s="613"/>
      <c r="G140" s="613"/>
      <c r="H140" s="613"/>
      <c r="I140" s="145"/>
      <c r="J140" s="145"/>
      <c r="K140" s="145"/>
      <c r="L140" s="145"/>
      <c r="M140" s="146"/>
      <c r="N140" s="628"/>
      <c r="O140" s="628"/>
      <c r="P140" s="658" t="str">
        <f>IF('②応募者名簿(印刷用)'!$BV$44="","",'②応募者名簿(印刷用)'!$BV$44)</f>
        <v xml:space="preserve"> </v>
      </c>
      <c r="Q140" s="659"/>
      <c r="R140" s="659"/>
      <c r="S140" s="659"/>
      <c r="T140" s="659"/>
      <c r="U140" s="659"/>
      <c r="V140" s="659"/>
      <c r="W140" s="659"/>
      <c r="X140" s="659"/>
      <c r="Y140" s="659"/>
      <c r="Z140" s="659"/>
      <c r="AA140" s="659"/>
      <c r="AB140" s="659"/>
      <c r="AC140" s="659"/>
      <c r="AD140" s="659"/>
      <c r="AE140" s="659"/>
      <c r="AF140" s="659"/>
      <c r="AG140" s="659"/>
      <c r="AH140" s="659"/>
      <c r="AI140" s="659"/>
      <c r="AJ140" s="659"/>
      <c r="AK140" s="659"/>
      <c r="AL140" s="659"/>
      <c r="AM140" s="659"/>
      <c r="AN140" s="659"/>
      <c r="AO140" s="659"/>
      <c r="AP140" s="660"/>
      <c r="AQ140" s="144"/>
      <c r="AR140" s="151"/>
      <c r="AS140" s="612"/>
      <c r="AT140" s="613"/>
      <c r="AU140" s="613"/>
      <c r="AV140" s="613"/>
      <c r="AW140" s="613"/>
      <c r="AX140" s="613"/>
      <c r="AY140" s="613"/>
      <c r="AZ140" s="613"/>
      <c r="BA140" s="145"/>
      <c r="BB140" s="145"/>
      <c r="BC140" s="145"/>
      <c r="BD140" s="145"/>
      <c r="BE140" s="146"/>
      <c r="BF140" s="628"/>
      <c r="BG140" s="628"/>
      <c r="BH140" s="658" t="str">
        <f>IF('②応募者名簿(印刷用)'!$BV$44="","",'②応募者名簿(印刷用)'!$BV$44)</f>
        <v xml:space="preserve"> </v>
      </c>
      <c r="BI140" s="659"/>
      <c r="BJ140" s="659"/>
      <c r="BK140" s="659"/>
      <c r="BL140" s="659"/>
      <c r="BM140" s="659"/>
      <c r="BN140" s="659"/>
      <c r="BO140" s="659"/>
      <c r="BP140" s="659"/>
      <c r="BQ140" s="659"/>
      <c r="BR140" s="659"/>
      <c r="BS140" s="659"/>
      <c r="BT140" s="659"/>
      <c r="BU140" s="659"/>
      <c r="BV140" s="659"/>
      <c r="BW140" s="659"/>
      <c r="BX140" s="659"/>
      <c r="BY140" s="659"/>
      <c r="BZ140" s="659"/>
      <c r="CA140" s="659"/>
      <c r="CB140" s="659"/>
      <c r="CC140" s="659"/>
      <c r="CD140" s="659"/>
      <c r="CE140" s="659"/>
      <c r="CF140" s="659"/>
      <c r="CG140" s="659"/>
      <c r="CH140" s="660"/>
    </row>
    <row r="141" spans="1:86" ht="17.100000000000001" customHeight="1" x14ac:dyDescent="0.15">
      <c r="A141" s="612"/>
      <c r="B141" s="613"/>
      <c r="C141" s="613"/>
      <c r="D141" s="613"/>
      <c r="E141" s="613"/>
      <c r="F141" s="613"/>
      <c r="G141" s="613"/>
      <c r="H141" s="613"/>
      <c r="I141" s="145"/>
      <c r="J141" s="145"/>
      <c r="K141" s="145"/>
      <c r="L141" s="145"/>
      <c r="M141" s="146"/>
      <c r="N141" s="617" t="s">
        <v>33</v>
      </c>
      <c r="O141" s="618"/>
      <c r="P141" s="626" t="s">
        <v>24</v>
      </c>
      <c r="Q141" s="627"/>
      <c r="R141" s="627"/>
      <c r="S141" s="627"/>
      <c r="T141" s="627" t="str">
        <f>""&amp;①入力シート!$D$21</f>
        <v/>
      </c>
      <c r="U141" s="627"/>
      <c r="V141" s="627"/>
      <c r="W141" s="627"/>
      <c r="X141" s="627"/>
      <c r="Y141" s="627"/>
      <c r="Z141" s="627"/>
      <c r="AA141" s="627"/>
      <c r="AB141" s="627"/>
      <c r="AC141" s="627"/>
      <c r="AD141" s="627"/>
      <c r="AE141" s="627"/>
      <c r="AF141" s="627"/>
      <c r="AG141" s="627"/>
      <c r="AH141" s="627"/>
      <c r="AI141" s="627"/>
      <c r="AJ141" s="627"/>
      <c r="AK141" s="627"/>
      <c r="AL141" s="627"/>
      <c r="AM141" s="627"/>
      <c r="AN141" s="627"/>
      <c r="AO141" s="627"/>
      <c r="AP141" s="632"/>
      <c r="AQ141" s="144"/>
      <c r="AR141" s="151"/>
      <c r="AS141" s="612"/>
      <c r="AT141" s="613"/>
      <c r="AU141" s="613"/>
      <c r="AV141" s="613"/>
      <c r="AW141" s="613"/>
      <c r="AX141" s="613"/>
      <c r="AY141" s="613"/>
      <c r="AZ141" s="613"/>
      <c r="BA141" s="145"/>
      <c r="BB141" s="145"/>
      <c r="BC141" s="145"/>
      <c r="BD141" s="145"/>
      <c r="BE141" s="146"/>
      <c r="BF141" s="617" t="s">
        <v>33</v>
      </c>
      <c r="BG141" s="618"/>
      <c r="BH141" s="626" t="s">
        <v>24</v>
      </c>
      <c r="BI141" s="627"/>
      <c r="BJ141" s="627"/>
      <c r="BK141" s="627"/>
      <c r="BL141" s="627" t="str">
        <f>""&amp;①入力シート!$D$21</f>
        <v/>
      </c>
      <c r="BM141" s="627"/>
      <c r="BN141" s="627"/>
      <c r="BO141" s="627"/>
      <c r="BP141" s="627"/>
      <c r="BQ141" s="627"/>
      <c r="BR141" s="627"/>
      <c r="BS141" s="627"/>
      <c r="BT141" s="627"/>
      <c r="BU141" s="627"/>
      <c r="BV141" s="627"/>
      <c r="BW141" s="627"/>
      <c r="BX141" s="627"/>
      <c r="BY141" s="627"/>
      <c r="BZ141" s="627"/>
      <c r="CA141" s="627"/>
      <c r="CB141" s="627"/>
      <c r="CC141" s="627"/>
      <c r="CD141" s="627"/>
      <c r="CE141" s="627"/>
      <c r="CF141" s="627"/>
      <c r="CG141" s="627"/>
      <c r="CH141" s="632"/>
    </row>
    <row r="142" spans="1:86" ht="17.100000000000001" customHeight="1" x14ac:dyDescent="0.15">
      <c r="A142" s="147"/>
      <c r="B142" s="145"/>
      <c r="C142" s="145"/>
      <c r="D142" s="145"/>
      <c r="E142" s="145"/>
      <c r="F142" s="145"/>
      <c r="G142" s="145"/>
      <c r="H142" s="145"/>
      <c r="I142" s="145"/>
      <c r="J142" s="145"/>
      <c r="K142" s="145"/>
      <c r="L142" s="145"/>
      <c r="M142" s="146"/>
      <c r="N142" s="619"/>
      <c r="O142" s="620"/>
      <c r="P142" s="661" t="str">
        <f>"　"&amp;①入力シート!$D$22</f>
        <v>　</v>
      </c>
      <c r="Q142" s="662"/>
      <c r="R142" s="662"/>
      <c r="S142" s="662"/>
      <c r="T142" s="662"/>
      <c r="U142" s="662"/>
      <c r="V142" s="662"/>
      <c r="W142" s="662"/>
      <c r="X142" s="662"/>
      <c r="Y142" s="662"/>
      <c r="Z142" s="662"/>
      <c r="AA142" s="662"/>
      <c r="AB142" s="662"/>
      <c r="AC142" s="662"/>
      <c r="AD142" s="662"/>
      <c r="AE142" s="662"/>
      <c r="AF142" s="662"/>
      <c r="AG142" s="662"/>
      <c r="AH142" s="662"/>
      <c r="AI142" s="662"/>
      <c r="AJ142" s="662"/>
      <c r="AK142" s="662"/>
      <c r="AL142" s="662"/>
      <c r="AM142" s="662"/>
      <c r="AN142" s="662"/>
      <c r="AO142" s="662"/>
      <c r="AP142" s="663"/>
      <c r="AQ142" s="144"/>
      <c r="AR142" s="151"/>
      <c r="AS142" s="147"/>
      <c r="AT142" s="145"/>
      <c r="AU142" s="145"/>
      <c r="AV142" s="145"/>
      <c r="AW142" s="145"/>
      <c r="AX142" s="145"/>
      <c r="AY142" s="145"/>
      <c r="AZ142" s="145"/>
      <c r="BA142" s="145"/>
      <c r="BB142" s="145"/>
      <c r="BC142" s="145"/>
      <c r="BD142" s="145"/>
      <c r="BE142" s="146"/>
      <c r="BF142" s="619"/>
      <c r="BG142" s="620"/>
      <c r="BH142" s="661" t="str">
        <f>"　"&amp;①入力シート!$D$22</f>
        <v>　</v>
      </c>
      <c r="BI142" s="662"/>
      <c r="BJ142" s="662"/>
      <c r="BK142" s="662"/>
      <c r="BL142" s="662"/>
      <c r="BM142" s="662"/>
      <c r="BN142" s="662"/>
      <c r="BO142" s="662"/>
      <c r="BP142" s="662"/>
      <c r="BQ142" s="662"/>
      <c r="BR142" s="662"/>
      <c r="BS142" s="662"/>
      <c r="BT142" s="662"/>
      <c r="BU142" s="662"/>
      <c r="BV142" s="662"/>
      <c r="BW142" s="662"/>
      <c r="BX142" s="662"/>
      <c r="BY142" s="662"/>
      <c r="BZ142" s="662"/>
      <c r="CA142" s="662"/>
      <c r="CB142" s="662"/>
      <c r="CC142" s="662"/>
      <c r="CD142" s="662"/>
      <c r="CE142" s="662"/>
      <c r="CF142" s="662"/>
      <c r="CG142" s="662"/>
      <c r="CH142" s="663"/>
    </row>
    <row r="143" spans="1:86" ht="17.100000000000001" customHeight="1" x14ac:dyDescent="0.15">
      <c r="A143" s="147"/>
      <c r="B143" s="145"/>
      <c r="C143" s="145"/>
      <c r="D143" s="145"/>
      <c r="E143" s="145"/>
      <c r="F143" s="145"/>
      <c r="G143" s="145"/>
      <c r="H143" s="145"/>
      <c r="I143" s="145"/>
      <c r="J143" s="145"/>
      <c r="K143" s="145"/>
      <c r="L143" s="145"/>
      <c r="M143" s="146"/>
      <c r="N143" s="619"/>
      <c r="O143" s="620"/>
      <c r="P143" s="664" t="str">
        <f>"　"&amp;①入力シート!$D$23</f>
        <v>　</v>
      </c>
      <c r="Q143" s="665"/>
      <c r="R143" s="665"/>
      <c r="S143" s="665"/>
      <c r="T143" s="665"/>
      <c r="U143" s="665"/>
      <c r="V143" s="665"/>
      <c r="W143" s="665"/>
      <c r="X143" s="665"/>
      <c r="Y143" s="665"/>
      <c r="Z143" s="665"/>
      <c r="AA143" s="665"/>
      <c r="AB143" s="665"/>
      <c r="AC143" s="665"/>
      <c r="AD143" s="665"/>
      <c r="AE143" s="665"/>
      <c r="AF143" s="665"/>
      <c r="AG143" s="665"/>
      <c r="AH143" s="665"/>
      <c r="AI143" s="665"/>
      <c r="AJ143" s="665"/>
      <c r="AK143" s="665"/>
      <c r="AL143" s="665"/>
      <c r="AM143" s="665"/>
      <c r="AN143" s="665"/>
      <c r="AO143" s="665"/>
      <c r="AP143" s="666"/>
      <c r="AQ143" s="144"/>
      <c r="AR143" s="151"/>
      <c r="AS143" s="147"/>
      <c r="AT143" s="145"/>
      <c r="AU143" s="145"/>
      <c r="AV143" s="145"/>
      <c r="AW143" s="145"/>
      <c r="AX143" s="145"/>
      <c r="AY143" s="145"/>
      <c r="AZ143" s="145"/>
      <c r="BA143" s="145"/>
      <c r="BB143" s="145"/>
      <c r="BC143" s="145"/>
      <c r="BD143" s="145"/>
      <c r="BE143" s="146"/>
      <c r="BF143" s="619"/>
      <c r="BG143" s="620"/>
      <c r="BH143" s="664" t="str">
        <f>"　"&amp;①入力シート!$D$23</f>
        <v>　</v>
      </c>
      <c r="BI143" s="665"/>
      <c r="BJ143" s="665"/>
      <c r="BK143" s="665"/>
      <c r="BL143" s="665"/>
      <c r="BM143" s="665"/>
      <c r="BN143" s="665"/>
      <c r="BO143" s="665"/>
      <c r="BP143" s="665"/>
      <c r="BQ143" s="665"/>
      <c r="BR143" s="665"/>
      <c r="BS143" s="665"/>
      <c r="BT143" s="665"/>
      <c r="BU143" s="665"/>
      <c r="BV143" s="665"/>
      <c r="BW143" s="665"/>
      <c r="BX143" s="665"/>
      <c r="BY143" s="665"/>
      <c r="BZ143" s="665"/>
      <c r="CA143" s="665"/>
      <c r="CB143" s="665"/>
      <c r="CC143" s="665"/>
      <c r="CD143" s="665"/>
      <c r="CE143" s="665"/>
      <c r="CF143" s="665"/>
      <c r="CG143" s="665"/>
      <c r="CH143" s="666"/>
    </row>
    <row r="144" spans="1:86" ht="17.100000000000001" customHeight="1" x14ac:dyDescent="0.15">
      <c r="A144" s="148"/>
      <c r="B144" s="149"/>
      <c r="C144" s="149"/>
      <c r="D144" s="149"/>
      <c r="E144" s="149"/>
      <c r="F144" s="149"/>
      <c r="G144" s="149"/>
      <c r="H144" s="149"/>
      <c r="I144" s="149"/>
      <c r="J144" s="149"/>
      <c r="K144" s="149"/>
      <c r="L144" s="149"/>
      <c r="M144" s="150"/>
      <c r="N144" s="619"/>
      <c r="O144" s="620"/>
      <c r="P144" s="664"/>
      <c r="Q144" s="665"/>
      <c r="R144" s="665"/>
      <c r="S144" s="665"/>
      <c r="T144" s="665"/>
      <c r="U144" s="665"/>
      <c r="V144" s="665"/>
      <c r="W144" s="665"/>
      <c r="X144" s="665"/>
      <c r="Y144" s="665"/>
      <c r="Z144" s="665"/>
      <c r="AA144" s="665"/>
      <c r="AB144" s="665"/>
      <c r="AC144" s="665"/>
      <c r="AD144" s="665"/>
      <c r="AE144" s="665"/>
      <c r="AF144" s="665"/>
      <c r="AG144" s="665"/>
      <c r="AH144" s="665"/>
      <c r="AI144" s="665"/>
      <c r="AJ144" s="665"/>
      <c r="AK144" s="665"/>
      <c r="AL144" s="665"/>
      <c r="AM144" s="665"/>
      <c r="AN144" s="665"/>
      <c r="AO144" s="665"/>
      <c r="AP144" s="666"/>
      <c r="AQ144" s="144"/>
      <c r="AR144" s="151"/>
      <c r="AS144" s="148"/>
      <c r="AT144" s="149"/>
      <c r="AU144" s="149"/>
      <c r="AV144" s="149"/>
      <c r="AW144" s="149"/>
      <c r="AX144" s="149"/>
      <c r="AY144" s="149"/>
      <c r="AZ144" s="149"/>
      <c r="BA144" s="149"/>
      <c r="BB144" s="149"/>
      <c r="BC144" s="149"/>
      <c r="BD144" s="149"/>
      <c r="BE144" s="150"/>
      <c r="BF144" s="619"/>
      <c r="BG144" s="620"/>
      <c r="BH144" s="664"/>
      <c r="BI144" s="665"/>
      <c r="BJ144" s="665"/>
      <c r="BK144" s="665"/>
      <c r="BL144" s="665"/>
      <c r="BM144" s="665"/>
      <c r="BN144" s="665"/>
      <c r="BO144" s="665"/>
      <c r="BP144" s="665"/>
      <c r="BQ144" s="665"/>
      <c r="BR144" s="665"/>
      <c r="BS144" s="665"/>
      <c r="BT144" s="665"/>
      <c r="BU144" s="665"/>
      <c r="BV144" s="665"/>
      <c r="BW144" s="665"/>
      <c r="BX144" s="665"/>
      <c r="BY144" s="665"/>
      <c r="BZ144" s="665"/>
      <c r="CA144" s="665"/>
      <c r="CB144" s="665"/>
      <c r="CC144" s="665"/>
      <c r="CD144" s="665"/>
      <c r="CE144" s="665"/>
      <c r="CF144" s="665"/>
      <c r="CG144" s="665"/>
      <c r="CH144" s="666"/>
    </row>
    <row r="145" spans="1:87" ht="18" customHeight="1" x14ac:dyDescent="0.15">
      <c r="A145" s="617" t="s">
        <v>38</v>
      </c>
      <c r="B145" s="618"/>
      <c r="C145" s="626" t="s">
        <v>32</v>
      </c>
      <c r="D145" s="627"/>
      <c r="E145" s="627"/>
      <c r="F145" s="627"/>
      <c r="G145" s="627"/>
      <c r="H145" s="627"/>
      <c r="I145" s="627"/>
      <c r="J145" s="627"/>
      <c r="K145" s="627"/>
      <c r="L145" s="627"/>
      <c r="M145" s="627"/>
      <c r="N145" s="628" t="s">
        <v>35</v>
      </c>
      <c r="O145" s="628"/>
      <c r="P145" s="629" t="str">
        <f>""&amp;①入力シート!AC40</f>
        <v/>
      </c>
      <c r="Q145" s="629"/>
      <c r="R145" s="629"/>
      <c r="S145" s="629"/>
      <c r="T145" s="629"/>
      <c r="U145" s="629"/>
      <c r="V145" s="629"/>
      <c r="W145" s="629"/>
      <c r="X145" s="629"/>
      <c r="Y145" s="629"/>
      <c r="Z145" s="629"/>
      <c r="AA145" s="629"/>
      <c r="AB145" s="629"/>
      <c r="AC145" s="629"/>
      <c r="AD145" s="629"/>
      <c r="AE145" s="629"/>
      <c r="AF145" s="629"/>
      <c r="AG145" s="629"/>
      <c r="AH145" s="629"/>
      <c r="AI145" s="629"/>
      <c r="AJ145" s="629"/>
      <c r="AK145" s="629"/>
      <c r="AL145" s="629"/>
      <c r="AM145" s="629"/>
      <c r="AN145" s="629"/>
      <c r="AO145" s="629"/>
      <c r="AP145" s="629"/>
      <c r="AQ145" s="144"/>
      <c r="AR145" s="151"/>
      <c r="AS145" s="617" t="s">
        <v>38</v>
      </c>
      <c r="AT145" s="618"/>
      <c r="AU145" s="626" t="s">
        <v>32</v>
      </c>
      <c r="AV145" s="627"/>
      <c r="AW145" s="627"/>
      <c r="AX145" s="627"/>
      <c r="AY145" s="627"/>
      <c r="AZ145" s="627"/>
      <c r="BA145" s="627"/>
      <c r="BB145" s="627"/>
      <c r="BC145" s="627"/>
      <c r="BD145" s="627"/>
      <c r="BE145" s="627"/>
      <c r="BF145" s="628" t="s">
        <v>35</v>
      </c>
      <c r="BG145" s="628"/>
      <c r="BH145" s="629" t="str">
        <f>""&amp;①入力シート!AC41</f>
        <v/>
      </c>
      <c r="BI145" s="629"/>
      <c r="BJ145" s="629"/>
      <c r="BK145" s="629"/>
      <c r="BL145" s="629"/>
      <c r="BM145" s="629"/>
      <c r="BN145" s="629"/>
      <c r="BO145" s="629"/>
      <c r="BP145" s="629"/>
      <c r="BQ145" s="629"/>
      <c r="BR145" s="629"/>
      <c r="BS145" s="629"/>
      <c r="BT145" s="629"/>
      <c r="BU145" s="629"/>
      <c r="BV145" s="629"/>
      <c r="BW145" s="629"/>
      <c r="BX145" s="629"/>
      <c r="BY145" s="629"/>
      <c r="BZ145" s="629"/>
      <c r="CA145" s="629"/>
      <c r="CB145" s="629"/>
      <c r="CC145" s="629"/>
      <c r="CD145" s="629"/>
      <c r="CE145" s="629"/>
      <c r="CF145" s="629"/>
      <c r="CG145" s="629"/>
      <c r="CH145" s="629"/>
    </row>
    <row r="146" spans="1:87" ht="18" customHeight="1" x14ac:dyDescent="0.15">
      <c r="A146" s="619"/>
      <c r="B146" s="620"/>
      <c r="C146" s="630">
        <f>'②応募者名簿(印刷用)'!$A19</f>
        <v>17</v>
      </c>
      <c r="D146" s="631"/>
      <c r="E146" s="631"/>
      <c r="F146" s="631"/>
      <c r="G146" s="631"/>
      <c r="H146" s="631"/>
      <c r="I146" s="631"/>
      <c r="J146" s="631"/>
      <c r="K146" s="631"/>
      <c r="L146" s="631"/>
      <c r="M146" s="631"/>
      <c r="N146" s="628"/>
      <c r="O146" s="628"/>
      <c r="P146" s="629"/>
      <c r="Q146" s="629"/>
      <c r="R146" s="629"/>
      <c r="S146" s="629"/>
      <c r="T146" s="629"/>
      <c r="U146" s="629"/>
      <c r="V146" s="629"/>
      <c r="W146" s="629"/>
      <c r="X146" s="629"/>
      <c r="Y146" s="629"/>
      <c r="Z146" s="629"/>
      <c r="AA146" s="629"/>
      <c r="AB146" s="629"/>
      <c r="AC146" s="629"/>
      <c r="AD146" s="629"/>
      <c r="AE146" s="629"/>
      <c r="AF146" s="629"/>
      <c r="AG146" s="629"/>
      <c r="AH146" s="629"/>
      <c r="AI146" s="629"/>
      <c r="AJ146" s="629"/>
      <c r="AK146" s="629"/>
      <c r="AL146" s="629"/>
      <c r="AM146" s="629"/>
      <c r="AN146" s="629"/>
      <c r="AO146" s="629"/>
      <c r="AP146" s="629"/>
      <c r="AQ146" s="144"/>
      <c r="AR146" s="151"/>
      <c r="AS146" s="619"/>
      <c r="AT146" s="620"/>
      <c r="AU146" s="630">
        <f>'②応募者名簿(印刷用)'!$A20</f>
        <v>18</v>
      </c>
      <c r="AV146" s="631"/>
      <c r="AW146" s="631"/>
      <c r="AX146" s="631"/>
      <c r="AY146" s="631"/>
      <c r="AZ146" s="631"/>
      <c r="BA146" s="631"/>
      <c r="BB146" s="631"/>
      <c r="BC146" s="631"/>
      <c r="BD146" s="631"/>
      <c r="BE146" s="631"/>
      <c r="BF146" s="628"/>
      <c r="BG146" s="628"/>
      <c r="BH146" s="629"/>
      <c r="BI146" s="629"/>
      <c r="BJ146" s="629"/>
      <c r="BK146" s="629"/>
      <c r="BL146" s="629"/>
      <c r="BM146" s="629"/>
      <c r="BN146" s="629"/>
      <c r="BO146" s="629"/>
      <c r="BP146" s="629"/>
      <c r="BQ146" s="629"/>
      <c r="BR146" s="629"/>
      <c r="BS146" s="629"/>
      <c r="BT146" s="629"/>
      <c r="BU146" s="629"/>
      <c r="BV146" s="629"/>
      <c r="BW146" s="629"/>
      <c r="BX146" s="629"/>
      <c r="BY146" s="629"/>
      <c r="BZ146" s="629"/>
      <c r="CA146" s="629"/>
      <c r="CB146" s="629"/>
      <c r="CC146" s="629"/>
      <c r="CD146" s="629"/>
      <c r="CE146" s="629"/>
      <c r="CF146" s="629"/>
      <c r="CG146" s="629"/>
      <c r="CH146" s="629"/>
    </row>
    <row r="147" spans="1:87" ht="18" customHeight="1" x14ac:dyDescent="0.15">
      <c r="A147" s="621"/>
      <c r="B147" s="622"/>
      <c r="C147" s="630"/>
      <c r="D147" s="631"/>
      <c r="E147" s="631"/>
      <c r="F147" s="631"/>
      <c r="G147" s="631"/>
      <c r="H147" s="631"/>
      <c r="I147" s="631"/>
      <c r="J147" s="631"/>
      <c r="K147" s="631"/>
      <c r="L147" s="631"/>
      <c r="M147" s="631"/>
      <c r="N147" s="628"/>
      <c r="O147" s="628"/>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c r="AK147" s="629"/>
      <c r="AL147" s="629"/>
      <c r="AM147" s="629"/>
      <c r="AN147" s="629"/>
      <c r="AO147" s="629"/>
      <c r="AP147" s="629"/>
      <c r="AQ147" s="144"/>
      <c r="AR147" s="151"/>
      <c r="AS147" s="621"/>
      <c r="AT147" s="622"/>
      <c r="AU147" s="630"/>
      <c r="AV147" s="631"/>
      <c r="AW147" s="631"/>
      <c r="AX147" s="631"/>
      <c r="AY147" s="631"/>
      <c r="AZ147" s="631"/>
      <c r="BA147" s="631"/>
      <c r="BB147" s="631"/>
      <c r="BC147" s="631"/>
      <c r="BD147" s="631"/>
      <c r="BE147" s="631"/>
      <c r="BF147" s="628"/>
      <c r="BG147" s="628"/>
      <c r="BH147" s="629"/>
      <c r="BI147" s="629"/>
      <c r="BJ147" s="629"/>
      <c r="BK147" s="629"/>
      <c r="BL147" s="629"/>
      <c r="BM147" s="629"/>
      <c r="BN147" s="629"/>
      <c r="BO147" s="629"/>
      <c r="BP147" s="629"/>
      <c r="BQ147" s="629"/>
      <c r="BR147" s="629"/>
      <c r="BS147" s="629"/>
      <c r="BT147" s="629"/>
      <c r="BU147" s="629"/>
      <c r="BV147" s="629"/>
      <c r="BW147" s="629"/>
      <c r="BX147" s="629"/>
      <c r="BY147" s="629"/>
      <c r="BZ147" s="629"/>
      <c r="CA147" s="629"/>
      <c r="CB147" s="629"/>
      <c r="CC147" s="629"/>
      <c r="CD147" s="629"/>
      <c r="CE147" s="629"/>
      <c r="CF147" s="629"/>
      <c r="CG147" s="629"/>
      <c r="CH147" s="629"/>
    </row>
    <row r="148" spans="1:87" ht="18" customHeight="1" x14ac:dyDescent="0.15">
      <c r="A148" s="617" t="s">
        <v>37</v>
      </c>
      <c r="B148" s="618"/>
      <c r="C148" s="635" t="str">
        <f>IF('②応募者名簿(印刷用)'!$L$19="","",'②応募者名簿(印刷用)'!$L$19)</f>
        <v/>
      </c>
      <c r="D148" s="636"/>
      <c r="E148" s="636"/>
      <c r="F148" s="636"/>
      <c r="G148" s="636"/>
      <c r="H148" s="636"/>
      <c r="I148" s="636"/>
      <c r="J148" s="636"/>
      <c r="K148" s="636"/>
      <c r="L148" s="636"/>
      <c r="M148" s="637"/>
      <c r="N148" s="619" t="s">
        <v>36</v>
      </c>
      <c r="O148" s="620"/>
      <c r="P148" s="639" t="s">
        <v>34</v>
      </c>
      <c r="Q148" s="640"/>
      <c r="R148" s="640"/>
      <c r="S148" s="640"/>
      <c r="T148" s="640"/>
      <c r="U148" s="640"/>
      <c r="V148" s="640"/>
      <c r="W148" s="640"/>
      <c r="X148" s="640"/>
      <c r="Y148" s="640"/>
      <c r="Z148" s="640"/>
      <c r="AA148" s="640"/>
      <c r="AB148" s="640"/>
      <c r="AC148" s="640"/>
      <c r="AD148" s="640"/>
      <c r="AE148" s="640"/>
      <c r="AF148" s="640"/>
      <c r="AG148" s="640"/>
      <c r="AH148" s="640"/>
      <c r="AI148" s="640"/>
      <c r="AJ148" s="640"/>
      <c r="AK148" s="640"/>
      <c r="AL148" s="640"/>
      <c r="AM148" s="640"/>
      <c r="AN148" s="640"/>
      <c r="AO148" s="640"/>
      <c r="AP148" s="641"/>
      <c r="AQ148" s="144"/>
      <c r="AR148" s="151"/>
      <c r="AS148" s="617" t="s">
        <v>37</v>
      </c>
      <c r="AT148" s="618"/>
      <c r="AU148" s="635" t="str">
        <f>IF('②応募者名簿(印刷用)'!$L$20="","",'②応募者名簿(印刷用)'!$L$20)</f>
        <v/>
      </c>
      <c r="AV148" s="636"/>
      <c r="AW148" s="636"/>
      <c r="AX148" s="636"/>
      <c r="AY148" s="636"/>
      <c r="AZ148" s="636"/>
      <c r="BA148" s="636"/>
      <c r="BB148" s="636"/>
      <c r="BC148" s="636"/>
      <c r="BD148" s="636"/>
      <c r="BE148" s="637"/>
      <c r="BF148" s="619" t="s">
        <v>36</v>
      </c>
      <c r="BG148" s="620"/>
      <c r="BH148" s="639" t="s">
        <v>34</v>
      </c>
      <c r="BI148" s="640"/>
      <c r="BJ148" s="640"/>
      <c r="BK148" s="640"/>
      <c r="BL148" s="640"/>
      <c r="BM148" s="640"/>
      <c r="BN148" s="640"/>
      <c r="BO148" s="640"/>
      <c r="BP148" s="640"/>
      <c r="BQ148" s="640"/>
      <c r="BR148" s="640"/>
      <c r="BS148" s="640"/>
      <c r="BT148" s="640"/>
      <c r="BU148" s="640"/>
      <c r="BV148" s="640"/>
      <c r="BW148" s="640"/>
      <c r="BX148" s="640"/>
      <c r="BY148" s="640"/>
      <c r="BZ148" s="640"/>
      <c r="CA148" s="640"/>
      <c r="CB148" s="640"/>
      <c r="CC148" s="640"/>
      <c r="CD148" s="640"/>
      <c r="CE148" s="640"/>
      <c r="CF148" s="640"/>
      <c r="CG148" s="640"/>
      <c r="CH148" s="641"/>
    </row>
    <row r="149" spans="1:87" ht="18" customHeight="1" x14ac:dyDescent="0.15">
      <c r="A149" s="619"/>
      <c r="B149" s="620"/>
      <c r="C149" s="630"/>
      <c r="D149" s="631"/>
      <c r="E149" s="631"/>
      <c r="F149" s="631"/>
      <c r="G149" s="631"/>
      <c r="H149" s="631"/>
      <c r="I149" s="631"/>
      <c r="J149" s="631"/>
      <c r="K149" s="631"/>
      <c r="L149" s="631"/>
      <c r="M149" s="638"/>
      <c r="N149" s="619"/>
      <c r="O149" s="620"/>
      <c r="P149" s="642" t="str">
        <f>IF('②応募者名簿(印刷用)'!$P$19="","",'②応募者名簿(印刷用)'!$P$19)</f>
        <v xml:space="preserve"> </v>
      </c>
      <c r="Q149" s="642"/>
      <c r="R149" s="642"/>
      <c r="S149" s="642"/>
      <c r="T149" s="642"/>
      <c r="U149" s="642"/>
      <c r="V149" s="642"/>
      <c r="W149" s="642"/>
      <c r="X149" s="642"/>
      <c r="Y149" s="642"/>
      <c r="Z149" s="642"/>
      <c r="AA149" s="642"/>
      <c r="AB149" s="642"/>
      <c r="AC149" s="642"/>
      <c r="AD149" s="642"/>
      <c r="AE149" s="642"/>
      <c r="AF149" s="642"/>
      <c r="AG149" s="642"/>
      <c r="AH149" s="642"/>
      <c r="AI149" s="642"/>
      <c r="AJ149" s="642"/>
      <c r="AK149" s="642"/>
      <c r="AL149" s="642"/>
      <c r="AM149" s="642"/>
      <c r="AN149" s="642"/>
      <c r="AO149" s="642"/>
      <c r="AP149" s="642"/>
      <c r="AQ149" s="144"/>
      <c r="AR149" s="151"/>
      <c r="AS149" s="619"/>
      <c r="AT149" s="620"/>
      <c r="AU149" s="630"/>
      <c r="AV149" s="631"/>
      <c r="AW149" s="631"/>
      <c r="AX149" s="631"/>
      <c r="AY149" s="631"/>
      <c r="AZ149" s="631"/>
      <c r="BA149" s="631"/>
      <c r="BB149" s="631"/>
      <c r="BC149" s="631"/>
      <c r="BD149" s="631"/>
      <c r="BE149" s="638"/>
      <c r="BF149" s="619"/>
      <c r="BG149" s="620"/>
      <c r="BH149" s="642" t="str">
        <f>IF('②応募者名簿(印刷用)'!$P$20="","",'②応募者名簿(印刷用)'!$P$20)</f>
        <v xml:space="preserve"> </v>
      </c>
      <c r="BI149" s="642"/>
      <c r="BJ149" s="642"/>
      <c r="BK149" s="642"/>
      <c r="BL149" s="642"/>
      <c r="BM149" s="642"/>
      <c r="BN149" s="642"/>
      <c r="BO149" s="642"/>
      <c r="BP149" s="642"/>
      <c r="BQ149" s="642"/>
      <c r="BR149" s="642"/>
      <c r="BS149" s="642"/>
      <c r="BT149" s="642"/>
      <c r="BU149" s="642"/>
      <c r="BV149" s="642"/>
      <c r="BW149" s="642"/>
      <c r="BX149" s="642"/>
      <c r="BY149" s="642"/>
      <c r="BZ149" s="642"/>
      <c r="CA149" s="642"/>
      <c r="CB149" s="642"/>
      <c r="CC149" s="642"/>
      <c r="CD149" s="642"/>
      <c r="CE149" s="642"/>
      <c r="CF149" s="642"/>
      <c r="CG149" s="642"/>
      <c r="CH149" s="642"/>
    </row>
    <row r="150" spans="1:87" ht="18" customHeight="1" x14ac:dyDescent="0.15">
      <c r="A150" s="619"/>
      <c r="B150" s="620"/>
      <c r="C150" s="630"/>
      <c r="D150" s="631"/>
      <c r="E150" s="631"/>
      <c r="F150" s="631"/>
      <c r="G150" s="631"/>
      <c r="H150" s="631"/>
      <c r="I150" s="631"/>
      <c r="J150" s="631"/>
      <c r="K150" s="631"/>
      <c r="L150" s="631"/>
      <c r="M150" s="638"/>
      <c r="N150" s="621"/>
      <c r="O150" s="622"/>
      <c r="P150" s="643"/>
      <c r="Q150" s="643"/>
      <c r="R150" s="643"/>
      <c r="S150" s="643"/>
      <c r="T150" s="643"/>
      <c r="U150" s="643"/>
      <c r="V150" s="643"/>
      <c r="W150" s="643"/>
      <c r="X150" s="643"/>
      <c r="Y150" s="643"/>
      <c r="Z150" s="643"/>
      <c r="AA150" s="643"/>
      <c r="AB150" s="643"/>
      <c r="AC150" s="643"/>
      <c r="AD150" s="643"/>
      <c r="AE150" s="643"/>
      <c r="AF150" s="643"/>
      <c r="AG150" s="643"/>
      <c r="AH150" s="643"/>
      <c r="AI150" s="643"/>
      <c r="AJ150" s="643"/>
      <c r="AK150" s="643"/>
      <c r="AL150" s="643"/>
      <c r="AM150" s="643"/>
      <c r="AN150" s="643"/>
      <c r="AO150" s="643"/>
      <c r="AP150" s="643"/>
      <c r="AQ150" s="144"/>
      <c r="AR150" s="151"/>
      <c r="AS150" s="619"/>
      <c r="AT150" s="620"/>
      <c r="AU150" s="630"/>
      <c r="AV150" s="631"/>
      <c r="AW150" s="631"/>
      <c r="AX150" s="631"/>
      <c r="AY150" s="631"/>
      <c r="AZ150" s="631"/>
      <c r="BA150" s="631"/>
      <c r="BB150" s="631"/>
      <c r="BC150" s="631"/>
      <c r="BD150" s="631"/>
      <c r="BE150" s="638"/>
      <c r="BF150" s="621"/>
      <c r="BG150" s="622"/>
      <c r="BH150" s="643"/>
      <c r="BI150" s="643"/>
      <c r="BJ150" s="643"/>
      <c r="BK150" s="643"/>
      <c r="BL150" s="643"/>
      <c r="BM150" s="643"/>
      <c r="BN150" s="643"/>
      <c r="BO150" s="643"/>
      <c r="BP150" s="643"/>
      <c r="BQ150" s="643"/>
      <c r="BR150" s="643"/>
      <c r="BS150" s="643"/>
      <c r="BT150" s="643"/>
      <c r="BU150" s="643"/>
      <c r="BV150" s="643"/>
      <c r="BW150" s="643"/>
      <c r="BX150" s="643"/>
      <c r="BY150" s="643"/>
      <c r="BZ150" s="643"/>
      <c r="CA150" s="643"/>
      <c r="CB150" s="643"/>
      <c r="CC150" s="643"/>
      <c r="CD150" s="643"/>
      <c r="CE150" s="643"/>
      <c r="CF150" s="643"/>
      <c r="CG150" s="643"/>
      <c r="CH150" s="643"/>
    </row>
    <row r="151" spans="1:87" ht="18" customHeight="1" x14ac:dyDescent="0.15">
      <c r="A151" s="634" t="s">
        <v>23</v>
      </c>
      <c r="B151" s="634"/>
      <c r="C151" s="633" t="str">
        <f>""&amp;①入力シート!AD40</f>
        <v/>
      </c>
      <c r="D151" s="633"/>
      <c r="E151" s="633"/>
      <c r="F151" s="633"/>
      <c r="G151" s="633"/>
      <c r="H151" s="633"/>
      <c r="I151" s="633"/>
      <c r="J151" s="633"/>
      <c r="K151" s="633"/>
      <c r="L151" s="633"/>
      <c r="M151" s="633"/>
      <c r="N151" s="644" t="s">
        <v>77</v>
      </c>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558"/>
      <c r="AM151" s="558"/>
      <c r="AN151" s="558"/>
      <c r="AO151" s="558"/>
      <c r="AP151" s="559"/>
      <c r="AR151" s="47"/>
      <c r="AS151" s="634" t="s">
        <v>23</v>
      </c>
      <c r="AT151" s="634"/>
      <c r="AU151" s="633" t="str">
        <f>""&amp;①入力シート!AD41</f>
        <v/>
      </c>
      <c r="AV151" s="633"/>
      <c r="AW151" s="633"/>
      <c r="AX151" s="633"/>
      <c r="AY151" s="633"/>
      <c r="AZ151" s="633"/>
      <c r="BA151" s="633"/>
      <c r="BB151" s="633"/>
      <c r="BC151" s="633"/>
      <c r="BD151" s="633"/>
      <c r="BE151" s="633"/>
      <c r="BF151" s="644" t="s">
        <v>77</v>
      </c>
      <c r="BG151" s="558"/>
      <c r="BH151" s="558"/>
      <c r="BI151" s="558"/>
      <c r="BJ151" s="558"/>
      <c r="BK151" s="558"/>
      <c r="BL151" s="558"/>
      <c r="BM151" s="558"/>
      <c r="BN151" s="558"/>
      <c r="BO151" s="558"/>
      <c r="BP151" s="558"/>
      <c r="BQ151" s="558"/>
      <c r="BR151" s="558"/>
      <c r="BS151" s="558"/>
      <c r="BT151" s="558"/>
      <c r="BU151" s="558"/>
      <c r="BV151" s="558"/>
      <c r="BW151" s="558"/>
      <c r="BX151" s="558"/>
      <c r="BY151" s="558"/>
      <c r="BZ151" s="558"/>
      <c r="CA151" s="558"/>
      <c r="CB151" s="558"/>
      <c r="CC151" s="558"/>
      <c r="CD151" s="558"/>
      <c r="CE151" s="558"/>
      <c r="CF151" s="558"/>
      <c r="CG151" s="558"/>
      <c r="CH151" s="559"/>
    </row>
    <row r="152" spans="1:87" ht="18" customHeight="1" x14ac:dyDescent="0.15">
      <c r="A152" s="634"/>
      <c r="B152" s="634"/>
      <c r="C152" s="633"/>
      <c r="D152" s="633"/>
      <c r="E152" s="633"/>
      <c r="F152" s="633"/>
      <c r="G152" s="633"/>
      <c r="H152" s="633"/>
      <c r="I152" s="633"/>
      <c r="J152" s="633"/>
      <c r="K152" s="633"/>
      <c r="L152" s="633"/>
      <c r="M152" s="633"/>
      <c r="N152" s="561"/>
      <c r="O152" s="561"/>
      <c r="P152" s="561"/>
      <c r="Q152" s="561"/>
      <c r="R152" s="561"/>
      <c r="S152" s="561"/>
      <c r="T152" s="561"/>
      <c r="U152" s="561"/>
      <c r="V152" s="561"/>
      <c r="W152" s="561"/>
      <c r="X152" s="561"/>
      <c r="Y152" s="561"/>
      <c r="Z152" s="561"/>
      <c r="AA152" s="561"/>
      <c r="AB152" s="561"/>
      <c r="AC152" s="561"/>
      <c r="AD152" s="561"/>
      <c r="AE152" s="561"/>
      <c r="AF152" s="561"/>
      <c r="AG152" s="561"/>
      <c r="AH152" s="561"/>
      <c r="AI152" s="561"/>
      <c r="AJ152" s="561"/>
      <c r="AK152" s="561"/>
      <c r="AL152" s="561"/>
      <c r="AM152" s="561"/>
      <c r="AN152" s="561"/>
      <c r="AO152" s="561"/>
      <c r="AP152" s="562"/>
      <c r="AR152" s="47"/>
      <c r="AS152" s="634"/>
      <c r="AT152" s="634"/>
      <c r="AU152" s="633"/>
      <c r="AV152" s="633"/>
      <c r="AW152" s="633"/>
      <c r="AX152" s="633"/>
      <c r="AY152" s="633"/>
      <c r="AZ152" s="633"/>
      <c r="BA152" s="633"/>
      <c r="BB152" s="633"/>
      <c r="BC152" s="633"/>
      <c r="BD152" s="633"/>
      <c r="BE152" s="633"/>
      <c r="BF152" s="561"/>
      <c r="BG152" s="561"/>
      <c r="BH152" s="561"/>
      <c r="BI152" s="561"/>
      <c r="BJ152" s="561"/>
      <c r="BK152" s="561"/>
      <c r="BL152" s="561"/>
      <c r="BM152" s="561"/>
      <c r="BN152" s="561"/>
      <c r="BO152" s="561"/>
      <c r="BP152" s="561"/>
      <c r="BQ152" s="561"/>
      <c r="BR152" s="561"/>
      <c r="BS152" s="561"/>
      <c r="BT152" s="561"/>
      <c r="BU152" s="561"/>
      <c r="BV152" s="561"/>
      <c r="BW152" s="561"/>
      <c r="BX152" s="561"/>
      <c r="BY152" s="561"/>
      <c r="BZ152" s="561"/>
      <c r="CA152" s="561"/>
      <c r="CB152" s="561"/>
      <c r="CC152" s="561"/>
      <c r="CD152" s="561"/>
      <c r="CE152" s="561"/>
      <c r="CF152" s="561"/>
      <c r="CG152" s="561"/>
      <c r="CH152" s="562"/>
    </row>
    <row r="153" spans="1:87" ht="15" customHeight="1" x14ac:dyDescent="0.15">
      <c r="A153" s="152"/>
      <c r="B153" s="152"/>
      <c r="C153" s="153"/>
      <c r="D153" s="153"/>
      <c r="E153" s="153"/>
      <c r="F153" s="153"/>
      <c r="G153" s="153"/>
      <c r="H153" s="153"/>
      <c r="I153" s="153"/>
      <c r="J153" s="153"/>
      <c r="K153" s="153"/>
      <c r="L153" s="153"/>
      <c r="M153" s="153"/>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R153" s="47"/>
      <c r="AS153" s="152"/>
      <c r="AT153" s="152"/>
      <c r="AU153" s="153"/>
      <c r="AV153" s="153"/>
      <c r="AW153" s="153"/>
      <c r="AX153" s="153"/>
      <c r="AY153" s="153"/>
      <c r="AZ153" s="153"/>
      <c r="BA153" s="153"/>
      <c r="BB153" s="153"/>
      <c r="BC153" s="153"/>
      <c r="BD153" s="153"/>
      <c r="BE153" s="153"/>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row>
    <row r="154" spans="1:87" ht="15" customHeight="1" x14ac:dyDescent="0.15">
      <c r="A154" s="154"/>
      <c r="B154" s="154"/>
      <c r="C154" s="154"/>
      <c r="D154" s="154"/>
      <c r="E154" s="154"/>
      <c r="F154" s="154"/>
      <c r="G154" s="154"/>
      <c r="H154" s="154"/>
      <c r="I154" s="154"/>
      <c r="J154" s="154"/>
      <c r="K154" s="154"/>
      <c r="L154" s="154"/>
      <c r="M154" s="154"/>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50"/>
      <c r="AS154" s="154"/>
      <c r="AT154" s="154"/>
      <c r="AU154" s="154"/>
      <c r="AV154" s="154"/>
      <c r="AW154" s="154"/>
      <c r="AX154" s="154"/>
      <c r="AY154" s="154"/>
      <c r="AZ154" s="154"/>
      <c r="BA154" s="154"/>
      <c r="BB154" s="154"/>
      <c r="BC154" s="154"/>
      <c r="BD154" s="154"/>
      <c r="BE154" s="154"/>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row>
    <row r="155" spans="1:87" ht="17.100000000000001" customHeight="1" x14ac:dyDescent="0.15">
      <c r="A155" s="614" t="s">
        <v>64</v>
      </c>
      <c r="B155" s="615"/>
      <c r="C155" s="615"/>
      <c r="D155" s="615"/>
      <c r="E155" s="615"/>
      <c r="F155" s="615"/>
      <c r="G155" s="615"/>
      <c r="H155" s="615"/>
      <c r="I155" s="615"/>
      <c r="J155" s="615"/>
      <c r="K155" s="615"/>
      <c r="L155" s="615"/>
      <c r="M155" s="616"/>
      <c r="N155" s="628" t="s">
        <v>22</v>
      </c>
      <c r="O155" s="628"/>
      <c r="P155" s="648" t="s">
        <v>17</v>
      </c>
      <c r="Q155" s="649"/>
      <c r="R155" s="650" t="str">
        <f>IF('②応募者名簿(印刷用)'!$BX$40="","",'②応募者名簿(印刷用)'!$BX$40)</f>
        <v>-</v>
      </c>
      <c r="S155" s="650"/>
      <c r="T155" s="650"/>
      <c r="U155" s="650"/>
      <c r="V155" s="650"/>
      <c r="W155" s="650"/>
      <c r="X155" s="650"/>
      <c r="Y155" s="650"/>
      <c r="Z155" s="650"/>
      <c r="AA155" s="650"/>
      <c r="AB155" s="650"/>
      <c r="AC155" s="650"/>
      <c r="AD155" s="650"/>
      <c r="AE155" s="650"/>
      <c r="AF155" s="650"/>
      <c r="AG155" s="650"/>
      <c r="AH155" s="650"/>
      <c r="AI155" s="650"/>
      <c r="AJ155" s="650"/>
      <c r="AK155" s="650"/>
      <c r="AL155" s="650"/>
      <c r="AM155" s="650"/>
      <c r="AN155" s="650"/>
      <c r="AO155" s="650"/>
      <c r="AP155" s="651"/>
      <c r="AQ155" s="144"/>
      <c r="AR155" s="151"/>
      <c r="AS155" s="614" t="s">
        <v>64</v>
      </c>
      <c r="AT155" s="615"/>
      <c r="AU155" s="615"/>
      <c r="AV155" s="615"/>
      <c r="AW155" s="615"/>
      <c r="AX155" s="615"/>
      <c r="AY155" s="615"/>
      <c r="AZ155" s="615"/>
      <c r="BA155" s="615"/>
      <c r="BB155" s="615"/>
      <c r="BC155" s="615"/>
      <c r="BD155" s="615"/>
      <c r="BE155" s="616"/>
      <c r="BF155" s="628" t="s">
        <v>22</v>
      </c>
      <c r="BG155" s="628"/>
      <c r="BH155" s="648" t="s">
        <v>17</v>
      </c>
      <c r="BI155" s="649"/>
      <c r="BJ155" s="650" t="str">
        <f>IF('②応募者名簿(印刷用)'!$BX$40="","",'②応募者名簿(印刷用)'!$BX$40)</f>
        <v>-</v>
      </c>
      <c r="BK155" s="650"/>
      <c r="BL155" s="650"/>
      <c r="BM155" s="650"/>
      <c r="BN155" s="650"/>
      <c r="BO155" s="650"/>
      <c r="BP155" s="650"/>
      <c r="BQ155" s="650"/>
      <c r="BR155" s="650"/>
      <c r="BS155" s="650"/>
      <c r="BT155" s="650"/>
      <c r="BU155" s="650"/>
      <c r="BV155" s="650"/>
      <c r="BW155" s="650"/>
      <c r="BX155" s="650"/>
      <c r="BY155" s="650"/>
      <c r="BZ155" s="650"/>
      <c r="CA155" s="650"/>
      <c r="CB155" s="650"/>
      <c r="CC155" s="650"/>
      <c r="CD155" s="650"/>
      <c r="CE155" s="650"/>
      <c r="CF155" s="650"/>
      <c r="CG155" s="650"/>
      <c r="CH155" s="651"/>
    </row>
    <row r="156" spans="1:87" ht="17.100000000000001" customHeight="1" x14ac:dyDescent="0.15">
      <c r="A156" s="612" t="str">
        <f>'②応募者名簿(印刷用)'!$A$36</f>
        <v/>
      </c>
      <c r="B156" s="613"/>
      <c r="C156" s="613"/>
      <c r="D156" s="613"/>
      <c r="E156" s="613"/>
      <c r="F156" s="613"/>
      <c r="G156" s="613"/>
      <c r="H156" s="613"/>
      <c r="I156" s="145"/>
      <c r="J156" s="145"/>
      <c r="K156" s="145"/>
      <c r="L156" s="145"/>
      <c r="M156" s="146"/>
      <c r="N156" s="628"/>
      <c r="O156" s="628"/>
      <c r="P156" s="655" t="str">
        <f>IF('②応募者名簿(印刷用)'!$BV$42="","",'②応募者名簿(印刷用)'!$BV$42)</f>
        <v xml:space="preserve"> </v>
      </c>
      <c r="Q156" s="656"/>
      <c r="R156" s="656"/>
      <c r="S156" s="656"/>
      <c r="T156" s="656"/>
      <c r="U156" s="656"/>
      <c r="V156" s="656"/>
      <c r="W156" s="656"/>
      <c r="X156" s="656"/>
      <c r="Y156" s="656"/>
      <c r="Z156" s="656"/>
      <c r="AA156" s="656"/>
      <c r="AB156" s="656"/>
      <c r="AC156" s="656"/>
      <c r="AD156" s="656"/>
      <c r="AE156" s="656"/>
      <c r="AF156" s="656"/>
      <c r="AG156" s="656"/>
      <c r="AH156" s="656"/>
      <c r="AI156" s="656"/>
      <c r="AJ156" s="656"/>
      <c r="AK156" s="656"/>
      <c r="AL156" s="656"/>
      <c r="AM156" s="656"/>
      <c r="AN156" s="656"/>
      <c r="AO156" s="656"/>
      <c r="AP156" s="657"/>
      <c r="AQ156" s="144"/>
      <c r="AR156" s="151"/>
      <c r="AS156" s="612" t="str">
        <f>'②応募者名簿(印刷用)'!$A$36</f>
        <v/>
      </c>
      <c r="AT156" s="613"/>
      <c r="AU156" s="613"/>
      <c r="AV156" s="613"/>
      <c r="AW156" s="613"/>
      <c r="AX156" s="613"/>
      <c r="AY156" s="613"/>
      <c r="AZ156" s="613"/>
      <c r="BA156" s="145"/>
      <c r="BB156" s="145"/>
      <c r="BC156" s="145"/>
      <c r="BD156" s="145"/>
      <c r="BE156" s="146"/>
      <c r="BF156" s="628"/>
      <c r="BG156" s="628"/>
      <c r="BH156" s="655" t="str">
        <f>IF('②応募者名簿(印刷用)'!$BV$42="","",'②応募者名簿(印刷用)'!$BV$42)</f>
        <v xml:space="preserve"> </v>
      </c>
      <c r="BI156" s="656"/>
      <c r="BJ156" s="656"/>
      <c r="BK156" s="656"/>
      <c r="BL156" s="656"/>
      <c r="BM156" s="656"/>
      <c r="BN156" s="656"/>
      <c r="BO156" s="656"/>
      <c r="BP156" s="656"/>
      <c r="BQ156" s="656"/>
      <c r="BR156" s="656"/>
      <c r="BS156" s="656"/>
      <c r="BT156" s="656"/>
      <c r="BU156" s="656"/>
      <c r="BV156" s="656"/>
      <c r="BW156" s="656"/>
      <c r="BX156" s="656"/>
      <c r="BY156" s="656"/>
      <c r="BZ156" s="656"/>
      <c r="CA156" s="656"/>
      <c r="CB156" s="656"/>
      <c r="CC156" s="656"/>
      <c r="CD156" s="656"/>
      <c r="CE156" s="656"/>
      <c r="CF156" s="656"/>
      <c r="CG156" s="656"/>
      <c r="CH156" s="657"/>
    </row>
    <row r="157" spans="1:87" ht="17.100000000000001" customHeight="1" x14ac:dyDescent="0.15">
      <c r="A157" s="612"/>
      <c r="B157" s="613"/>
      <c r="C157" s="613"/>
      <c r="D157" s="613"/>
      <c r="E157" s="613"/>
      <c r="F157" s="613"/>
      <c r="G157" s="613"/>
      <c r="H157" s="613"/>
      <c r="I157" s="145"/>
      <c r="J157" s="145"/>
      <c r="K157" s="145"/>
      <c r="L157" s="145"/>
      <c r="M157" s="146"/>
      <c r="N157" s="628"/>
      <c r="O157" s="628"/>
      <c r="P157" s="655" t="str">
        <f>IF('②応募者名簿(印刷用)'!$BV$43="","",'②応募者名簿(印刷用)'!$BV$43)</f>
        <v xml:space="preserve"> </v>
      </c>
      <c r="Q157" s="656"/>
      <c r="R157" s="656"/>
      <c r="S157" s="656"/>
      <c r="T157" s="656"/>
      <c r="U157" s="656"/>
      <c r="V157" s="656"/>
      <c r="W157" s="656"/>
      <c r="X157" s="656"/>
      <c r="Y157" s="656"/>
      <c r="Z157" s="656"/>
      <c r="AA157" s="656"/>
      <c r="AB157" s="656"/>
      <c r="AC157" s="656"/>
      <c r="AD157" s="656"/>
      <c r="AE157" s="656"/>
      <c r="AF157" s="656"/>
      <c r="AG157" s="656"/>
      <c r="AH157" s="656"/>
      <c r="AI157" s="656"/>
      <c r="AJ157" s="656"/>
      <c r="AK157" s="656"/>
      <c r="AL157" s="656"/>
      <c r="AM157" s="656"/>
      <c r="AN157" s="656"/>
      <c r="AO157" s="656"/>
      <c r="AP157" s="657"/>
      <c r="AQ157" s="144"/>
      <c r="AR157" s="151"/>
      <c r="AS157" s="612"/>
      <c r="AT157" s="613"/>
      <c r="AU157" s="613"/>
      <c r="AV157" s="613"/>
      <c r="AW157" s="613"/>
      <c r="AX157" s="613"/>
      <c r="AY157" s="613"/>
      <c r="AZ157" s="613"/>
      <c r="BA157" s="145"/>
      <c r="BB157" s="145"/>
      <c r="BC157" s="145"/>
      <c r="BD157" s="145"/>
      <c r="BE157" s="146"/>
      <c r="BF157" s="628"/>
      <c r="BG157" s="628"/>
      <c r="BH157" s="655" t="str">
        <f>IF('②応募者名簿(印刷用)'!$BV$43="","",'②応募者名簿(印刷用)'!$BV$43)</f>
        <v xml:space="preserve"> </v>
      </c>
      <c r="BI157" s="656"/>
      <c r="BJ157" s="656"/>
      <c r="BK157" s="656"/>
      <c r="BL157" s="656"/>
      <c r="BM157" s="656"/>
      <c r="BN157" s="656"/>
      <c r="BO157" s="656"/>
      <c r="BP157" s="656"/>
      <c r="BQ157" s="656"/>
      <c r="BR157" s="656"/>
      <c r="BS157" s="656"/>
      <c r="BT157" s="656"/>
      <c r="BU157" s="656"/>
      <c r="BV157" s="656"/>
      <c r="BW157" s="656"/>
      <c r="BX157" s="656"/>
      <c r="BY157" s="656"/>
      <c r="BZ157" s="656"/>
      <c r="CA157" s="656"/>
      <c r="CB157" s="656"/>
      <c r="CC157" s="656"/>
      <c r="CD157" s="656"/>
      <c r="CE157" s="656"/>
      <c r="CF157" s="656"/>
      <c r="CG157" s="656"/>
      <c r="CH157" s="657"/>
    </row>
    <row r="158" spans="1:87" ht="17.100000000000001" customHeight="1" x14ac:dyDescent="0.15">
      <c r="A158" s="612"/>
      <c r="B158" s="613"/>
      <c r="C158" s="613"/>
      <c r="D158" s="613"/>
      <c r="E158" s="613"/>
      <c r="F158" s="613"/>
      <c r="G158" s="613"/>
      <c r="H158" s="613"/>
      <c r="I158" s="145"/>
      <c r="J158" s="145"/>
      <c r="K158" s="145"/>
      <c r="L158" s="145"/>
      <c r="M158" s="146"/>
      <c r="N158" s="628"/>
      <c r="O158" s="628"/>
      <c r="P158" s="658" t="str">
        <f>IF('②応募者名簿(印刷用)'!$BV$44="","",'②応募者名簿(印刷用)'!$BV$44)</f>
        <v xml:space="preserve"> </v>
      </c>
      <c r="Q158" s="659"/>
      <c r="R158" s="659"/>
      <c r="S158" s="659"/>
      <c r="T158" s="659"/>
      <c r="U158" s="659"/>
      <c r="V158" s="659"/>
      <c r="W158" s="659"/>
      <c r="X158" s="659"/>
      <c r="Y158" s="659"/>
      <c r="Z158" s="659"/>
      <c r="AA158" s="659"/>
      <c r="AB158" s="659"/>
      <c r="AC158" s="659"/>
      <c r="AD158" s="659"/>
      <c r="AE158" s="659"/>
      <c r="AF158" s="659"/>
      <c r="AG158" s="659"/>
      <c r="AH158" s="659"/>
      <c r="AI158" s="659"/>
      <c r="AJ158" s="659"/>
      <c r="AK158" s="659"/>
      <c r="AL158" s="659"/>
      <c r="AM158" s="659"/>
      <c r="AN158" s="659"/>
      <c r="AO158" s="659"/>
      <c r="AP158" s="660"/>
      <c r="AQ158" s="144"/>
      <c r="AR158" s="151"/>
      <c r="AS158" s="612"/>
      <c r="AT158" s="613"/>
      <c r="AU158" s="613"/>
      <c r="AV158" s="613"/>
      <c r="AW158" s="613"/>
      <c r="AX158" s="613"/>
      <c r="AY158" s="613"/>
      <c r="AZ158" s="613"/>
      <c r="BA158" s="145"/>
      <c r="BB158" s="145"/>
      <c r="BC158" s="145"/>
      <c r="BD158" s="145"/>
      <c r="BE158" s="146"/>
      <c r="BF158" s="628"/>
      <c r="BG158" s="628"/>
      <c r="BH158" s="658" t="str">
        <f>IF('②応募者名簿(印刷用)'!$BV$44="","",'②応募者名簿(印刷用)'!$BV$44)</f>
        <v xml:space="preserve"> </v>
      </c>
      <c r="BI158" s="659"/>
      <c r="BJ158" s="659"/>
      <c r="BK158" s="659"/>
      <c r="BL158" s="659"/>
      <c r="BM158" s="659"/>
      <c r="BN158" s="659"/>
      <c r="BO158" s="659"/>
      <c r="BP158" s="659"/>
      <c r="BQ158" s="659"/>
      <c r="BR158" s="659"/>
      <c r="BS158" s="659"/>
      <c r="BT158" s="659"/>
      <c r="BU158" s="659"/>
      <c r="BV158" s="659"/>
      <c r="BW158" s="659"/>
      <c r="BX158" s="659"/>
      <c r="BY158" s="659"/>
      <c r="BZ158" s="659"/>
      <c r="CA158" s="659"/>
      <c r="CB158" s="659"/>
      <c r="CC158" s="659"/>
      <c r="CD158" s="659"/>
      <c r="CE158" s="659"/>
      <c r="CF158" s="659"/>
      <c r="CG158" s="659"/>
      <c r="CH158" s="660"/>
    </row>
    <row r="159" spans="1:87" ht="17.100000000000001" customHeight="1" x14ac:dyDescent="0.15">
      <c r="A159" s="612"/>
      <c r="B159" s="613"/>
      <c r="C159" s="613"/>
      <c r="D159" s="613"/>
      <c r="E159" s="613"/>
      <c r="F159" s="613"/>
      <c r="G159" s="613"/>
      <c r="H159" s="613"/>
      <c r="I159" s="145"/>
      <c r="J159" s="145"/>
      <c r="K159" s="145"/>
      <c r="L159" s="145"/>
      <c r="M159" s="146"/>
      <c r="N159" s="617" t="s">
        <v>33</v>
      </c>
      <c r="O159" s="618"/>
      <c r="P159" s="626" t="s">
        <v>24</v>
      </c>
      <c r="Q159" s="627"/>
      <c r="R159" s="627"/>
      <c r="S159" s="627"/>
      <c r="T159" s="627" t="str">
        <f>""&amp;①入力シート!$D$21</f>
        <v/>
      </c>
      <c r="U159" s="627"/>
      <c r="V159" s="627"/>
      <c r="W159" s="627"/>
      <c r="X159" s="627"/>
      <c r="Y159" s="627"/>
      <c r="Z159" s="627"/>
      <c r="AA159" s="627"/>
      <c r="AB159" s="627"/>
      <c r="AC159" s="627"/>
      <c r="AD159" s="627"/>
      <c r="AE159" s="627"/>
      <c r="AF159" s="627"/>
      <c r="AG159" s="627"/>
      <c r="AH159" s="627"/>
      <c r="AI159" s="627"/>
      <c r="AJ159" s="627"/>
      <c r="AK159" s="627"/>
      <c r="AL159" s="627"/>
      <c r="AM159" s="627"/>
      <c r="AN159" s="627"/>
      <c r="AO159" s="627"/>
      <c r="AP159" s="632"/>
      <c r="AQ159" s="144"/>
      <c r="AR159" s="151"/>
      <c r="AS159" s="612"/>
      <c r="AT159" s="613"/>
      <c r="AU159" s="613"/>
      <c r="AV159" s="613"/>
      <c r="AW159" s="613"/>
      <c r="AX159" s="613"/>
      <c r="AY159" s="613"/>
      <c r="AZ159" s="613"/>
      <c r="BA159" s="145"/>
      <c r="BB159" s="145"/>
      <c r="BC159" s="145"/>
      <c r="BD159" s="145"/>
      <c r="BE159" s="146"/>
      <c r="BF159" s="617" t="s">
        <v>33</v>
      </c>
      <c r="BG159" s="618"/>
      <c r="BH159" s="626" t="s">
        <v>24</v>
      </c>
      <c r="BI159" s="627"/>
      <c r="BJ159" s="627"/>
      <c r="BK159" s="627"/>
      <c r="BL159" s="627" t="str">
        <f>""&amp;①入力シート!$D$21</f>
        <v/>
      </c>
      <c r="BM159" s="627"/>
      <c r="BN159" s="627"/>
      <c r="BO159" s="627"/>
      <c r="BP159" s="627"/>
      <c r="BQ159" s="627"/>
      <c r="BR159" s="627"/>
      <c r="BS159" s="627"/>
      <c r="BT159" s="627"/>
      <c r="BU159" s="627"/>
      <c r="BV159" s="627"/>
      <c r="BW159" s="627"/>
      <c r="BX159" s="627"/>
      <c r="BY159" s="627"/>
      <c r="BZ159" s="627"/>
      <c r="CA159" s="627"/>
      <c r="CB159" s="627"/>
      <c r="CC159" s="627"/>
      <c r="CD159" s="627"/>
      <c r="CE159" s="627"/>
      <c r="CF159" s="627"/>
      <c r="CG159" s="627"/>
      <c r="CH159" s="632"/>
    </row>
    <row r="160" spans="1:87" ht="17.100000000000001" customHeight="1" x14ac:dyDescent="0.15">
      <c r="A160" s="147"/>
      <c r="B160" s="145"/>
      <c r="C160" s="145"/>
      <c r="D160" s="145"/>
      <c r="E160" s="145"/>
      <c r="F160" s="145"/>
      <c r="G160" s="145"/>
      <c r="H160" s="145"/>
      <c r="I160" s="145"/>
      <c r="J160" s="145"/>
      <c r="K160" s="145"/>
      <c r="L160" s="145"/>
      <c r="M160" s="146"/>
      <c r="N160" s="619"/>
      <c r="O160" s="620"/>
      <c r="P160" s="661" t="str">
        <f>"　"&amp;①入力シート!$D$22</f>
        <v>　</v>
      </c>
      <c r="Q160" s="662"/>
      <c r="R160" s="662"/>
      <c r="S160" s="662"/>
      <c r="T160" s="662"/>
      <c r="U160" s="662"/>
      <c r="V160" s="662"/>
      <c r="W160" s="662"/>
      <c r="X160" s="662"/>
      <c r="Y160" s="662"/>
      <c r="Z160" s="662"/>
      <c r="AA160" s="662"/>
      <c r="AB160" s="662"/>
      <c r="AC160" s="662"/>
      <c r="AD160" s="662"/>
      <c r="AE160" s="662"/>
      <c r="AF160" s="662"/>
      <c r="AG160" s="662"/>
      <c r="AH160" s="662"/>
      <c r="AI160" s="662"/>
      <c r="AJ160" s="662"/>
      <c r="AK160" s="662"/>
      <c r="AL160" s="662"/>
      <c r="AM160" s="662"/>
      <c r="AN160" s="662"/>
      <c r="AO160" s="662"/>
      <c r="AP160" s="663"/>
      <c r="AQ160" s="144"/>
      <c r="AR160" s="151"/>
      <c r="AS160" s="147"/>
      <c r="AT160" s="145"/>
      <c r="AU160" s="145"/>
      <c r="AV160" s="145"/>
      <c r="AW160" s="145"/>
      <c r="AX160" s="145"/>
      <c r="AY160" s="145"/>
      <c r="AZ160" s="145"/>
      <c r="BA160" s="145"/>
      <c r="BB160" s="145"/>
      <c r="BC160" s="145"/>
      <c r="BD160" s="145"/>
      <c r="BE160" s="146"/>
      <c r="BF160" s="619"/>
      <c r="BG160" s="620"/>
      <c r="BH160" s="661" t="str">
        <f>"　"&amp;①入力シート!$D$22</f>
        <v>　</v>
      </c>
      <c r="BI160" s="662"/>
      <c r="BJ160" s="662"/>
      <c r="BK160" s="662"/>
      <c r="BL160" s="662"/>
      <c r="BM160" s="662"/>
      <c r="BN160" s="662"/>
      <c r="BO160" s="662"/>
      <c r="BP160" s="662"/>
      <c r="BQ160" s="662"/>
      <c r="BR160" s="662"/>
      <c r="BS160" s="662"/>
      <c r="BT160" s="662"/>
      <c r="BU160" s="662"/>
      <c r="BV160" s="662"/>
      <c r="BW160" s="662"/>
      <c r="BX160" s="662"/>
      <c r="BY160" s="662"/>
      <c r="BZ160" s="662"/>
      <c r="CA160" s="662"/>
      <c r="CB160" s="662"/>
      <c r="CC160" s="662"/>
      <c r="CD160" s="662"/>
      <c r="CE160" s="662"/>
      <c r="CF160" s="662"/>
      <c r="CG160" s="662"/>
      <c r="CH160" s="663"/>
    </row>
    <row r="161" spans="1:86" ht="17.100000000000001" customHeight="1" x14ac:dyDescent="0.15">
      <c r="A161" s="147"/>
      <c r="B161" s="145"/>
      <c r="C161" s="145"/>
      <c r="D161" s="145"/>
      <c r="E161" s="145"/>
      <c r="F161" s="145"/>
      <c r="G161" s="145"/>
      <c r="H161" s="145"/>
      <c r="I161" s="145"/>
      <c r="J161" s="145"/>
      <c r="K161" s="145"/>
      <c r="L161" s="145"/>
      <c r="M161" s="146"/>
      <c r="N161" s="619"/>
      <c r="O161" s="620"/>
      <c r="P161" s="664" t="str">
        <f>"　"&amp;①入力シート!$D$23</f>
        <v>　</v>
      </c>
      <c r="Q161" s="665"/>
      <c r="R161" s="665"/>
      <c r="S161" s="665"/>
      <c r="T161" s="665"/>
      <c r="U161" s="665"/>
      <c r="V161" s="665"/>
      <c r="W161" s="665"/>
      <c r="X161" s="665"/>
      <c r="Y161" s="665"/>
      <c r="Z161" s="665"/>
      <c r="AA161" s="665"/>
      <c r="AB161" s="665"/>
      <c r="AC161" s="665"/>
      <c r="AD161" s="665"/>
      <c r="AE161" s="665"/>
      <c r="AF161" s="665"/>
      <c r="AG161" s="665"/>
      <c r="AH161" s="665"/>
      <c r="AI161" s="665"/>
      <c r="AJ161" s="665"/>
      <c r="AK161" s="665"/>
      <c r="AL161" s="665"/>
      <c r="AM161" s="665"/>
      <c r="AN161" s="665"/>
      <c r="AO161" s="665"/>
      <c r="AP161" s="666"/>
      <c r="AQ161" s="144"/>
      <c r="AR161" s="151"/>
      <c r="AS161" s="147"/>
      <c r="AT161" s="145"/>
      <c r="AU161" s="145"/>
      <c r="AV161" s="145"/>
      <c r="AW161" s="145"/>
      <c r="AX161" s="145"/>
      <c r="AY161" s="145"/>
      <c r="AZ161" s="145"/>
      <c r="BA161" s="145"/>
      <c r="BB161" s="145"/>
      <c r="BC161" s="145"/>
      <c r="BD161" s="145"/>
      <c r="BE161" s="146"/>
      <c r="BF161" s="619"/>
      <c r="BG161" s="620"/>
      <c r="BH161" s="664" t="str">
        <f>"　"&amp;①入力シート!$D$23</f>
        <v>　</v>
      </c>
      <c r="BI161" s="665"/>
      <c r="BJ161" s="665"/>
      <c r="BK161" s="665"/>
      <c r="BL161" s="665"/>
      <c r="BM161" s="665"/>
      <c r="BN161" s="665"/>
      <c r="BO161" s="665"/>
      <c r="BP161" s="665"/>
      <c r="BQ161" s="665"/>
      <c r="BR161" s="665"/>
      <c r="BS161" s="665"/>
      <c r="BT161" s="665"/>
      <c r="BU161" s="665"/>
      <c r="BV161" s="665"/>
      <c r="BW161" s="665"/>
      <c r="BX161" s="665"/>
      <c r="BY161" s="665"/>
      <c r="BZ161" s="665"/>
      <c r="CA161" s="665"/>
      <c r="CB161" s="665"/>
      <c r="CC161" s="665"/>
      <c r="CD161" s="665"/>
      <c r="CE161" s="665"/>
      <c r="CF161" s="665"/>
      <c r="CG161" s="665"/>
      <c r="CH161" s="666"/>
    </row>
    <row r="162" spans="1:86" ht="17.100000000000001" customHeight="1" x14ac:dyDescent="0.15">
      <c r="A162" s="148"/>
      <c r="B162" s="149"/>
      <c r="C162" s="149"/>
      <c r="D162" s="149"/>
      <c r="E162" s="149"/>
      <c r="F162" s="149"/>
      <c r="G162" s="149"/>
      <c r="H162" s="149"/>
      <c r="I162" s="149"/>
      <c r="J162" s="149"/>
      <c r="K162" s="149"/>
      <c r="L162" s="149"/>
      <c r="M162" s="150"/>
      <c r="N162" s="619"/>
      <c r="O162" s="620"/>
      <c r="P162" s="664"/>
      <c r="Q162" s="665"/>
      <c r="R162" s="665"/>
      <c r="S162" s="665"/>
      <c r="T162" s="665"/>
      <c r="U162" s="665"/>
      <c r="V162" s="665"/>
      <c r="W162" s="665"/>
      <c r="X162" s="665"/>
      <c r="Y162" s="665"/>
      <c r="Z162" s="665"/>
      <c r="AA162" s="665"/>
      <c r="AB162" s="665"/>
      <c r="AC162" s="665"/>
      <c r="AD162" s="665"/>
      <c r="AE162" s="665"/>
      <c r="AF162" s="665"/>
      <c r="AG162" s="665"/>
      <c r="AH162" s="665"/>
      <c r="AI162" s="665"/>
      <c r="AJ162" s="665"/>
      <c r="AK162" s="665"/>
      <c r="AL162" s="665"/>
      <c r="AM162" s="665"/>
      <c r="AN162" s="665"/>
      <c r="AO162" s="665"/>
      <c r="AP162" s="666"/>
      <c r="AQ162" s="144"/>
      <c r="AR162" s="151"/>
      <c r="AS162" s="148"/>
      <c r="AT162" s="149"/>
      <c r="AU162" s="149"/>
      <c r="AV162" s="149"/>
      <c r="AW162" s="149"/>
      <c r="AX162" s="149"/>
      <c r="AY162" s="149"/>
      <c r="AZ162" s="149"/>
      <c r="BA162" s="149"/>
      <c r="BB162" s="149"/>
      <c r="BC162" s="149"/>
      <c r="BD162" s="149"/>
      <c r="BE162" s="150"/>
      <c r="BF162" s="619"/>
      <c r="BG162" s="620"/>
      <c r="BH162" s="664"/>
      <c r="BI162" s="665"/>
      <c r="BJ162" s="665"/>
      <c r="BK162" s="665"/>
      <c r="BL162" s="665"/>
      <c r="BM162" s="665"/>
      <c r="BN162" s="665"/>
      <c r="BO162" s="665"/>
      <c r="BP162" s="665"/>
      <c r="BQ162" s="665"/>
      <c r="BR162" s="665"/>
      <c r="BS162" s="665"/>
      <c r="BT162" s="665"/>
      <c r="BU162" s="665"/>
      <c r="BV162" s="665"/>
      <c r="BW162" s="665"/>
      <c r="BX162" s="665"/>
      <c r="BY162" s="665"/>
      <c r="BZ162" s="665"/>
      <c r="CA162" s="665"/>
      <c r="CB162" s="665"/>
      <c r="CC162" s="665"/>
      <c r="CD162" s="665"/>
      <c r="CE162" s="665"/>
      <c r="CF162" s="665"/>
      <c r="CG162" s="665"/>
      <c r="CH162" s="666"/>
    </row>
    <row r="163" spans="1:86" ht="18" customHeight="1" x14ac:dyDescent="0.15">
      <c r="A163" s="617" t="s">
        <v>38</v>
      </c>
      <c r="B163" s="618"/>
      <c r="C163" s="626" t="s">
        <v>32</v>
      </c>
      <c r="D163" s="627"/>
      <c r="E163" s="627"/>
      <c r="F163" s="627"/>
      <c r="G163" s="627"/>
      <c r="H163" s="627"/>
      <c r="I163" s="627"/>
      <c r="J163" s="627"/>
      <c r="K163" s="627"/>
      <c r="L163" s="627"/>
      <c r="M163" s="627"/>
      <c r="N163" s="628" t="s">
        <v>35</v>
      </c>
      <c r="O163" s="628"/>
      <c r="P163" s="629" t="str">
        <f>""&amp;①入力シート!AC42</f>
        <v/>
      </c>
      <c r="Q163" s="629"/>
      <c r="R163" s="629"/>
      <c r="S163" s="629"/>
      <c r="T163" s="629"/>
      <c r="U163" s="629"/>
      <c r="V163" s="629"/>
      <c r="W163" s="629"/>
      <c r="X163" s="629"/>
      <c r="Y163" s="629"/>
      <c r="Z163" s="629"/>
      <c r="AA163" s="629"/>
      <c r="AB163" s="629"/>
      <c r="AC163" s="629"/>
      <c r="AD163" s="629"/>
      <c r="AE163" s="629"/>
      <c r="AF163" s="629"/>
      <c r="AG163" s="629"/>
      <c r="AH163" s="629"/>
      <c r="AI163" s="629"/>
      <c r="AJ163" s="629"/>
      <c r="AK163" s="629"/>
      <c r="AL163" s="629"/>
      <c r="AM163" s="629"/>
      <c r="AN163" s="629"/>
      <c r="AO163" s="629"/>
      <c r="AP163" s="629"/>
      <c r="AQ163" s="144"/>
      <c r="AR163" s="151"/>
      <c r="AS163" s="617" t="s">
        <v>38</v>
      </c>
      <c r="AT163" s="618"/>
      <c r="AU163" s="626" t="s">
        <v>32</v>
      </c>
      <c r="AV163" s="627"/>
      <c r="AW163" s="627"/>
      <c r="AX163" s="627"/>
      <c r="AY163" s="627"/>
      <c r="AZ163" s="627"/>
      <c r="BA163" s="627"/>
      <c r="BB163" s="627"/>
      <c r="BC163" s="627"/>
      <c r="BD163" s="627"/>
      <c r="BE163" s="627"/>
      <c r="BF163" s="628" t="s">
        <v>35</v>
      </c>
      <c r="BG163" s="628"/>
      <c r="BH163" s="629" t="str">
        <f>""&amp;①入力シート!AC43</f>
        <v/>
      </c>
      <c r="BI163" s="629"/>
      <c r="BJ163" s="629"/>
      <c r="BK163" s="629"/>
      <c r="BL163" s="629"/>
      <c r="BM163" s="629"/>
      <c r="BN163" s="629"/>
      <c r="BO163" s="629"/>
      <c r="BP163" s="629"/>
      <c r="BQ163" s="629"/>
      <c r="BR163" s="629"/>
      <c r="BS163" s="629"/>
      <c r="BT163" s="629"/>
      <c r="BU163" s="629"/>
      <c r="BV163" s="629"/>
      <c r="BW163" s="629"/>
      <c r="BX163" s="629"/>
      <c r="BY163" s="629"/>
      <c r="BZ163" s="629"/>
      <c r="CA163" s="629"/>
      <c r="CB163" s="629"/>
      <c r="CC163" s="629"/>
      <c r="CD163" s="629"/>
      <c r="CE163" s="629"/>
      <c r="CF163" s="629"/>
      <c r="CG163" s="629"/>
      <c r="CH163" s="629"/>
    </row>
    <row r="164" spans="1:86" ht="18" customHeight="1" x14ac:dyDescent="0.15">
      <c r="A164" s="619"/>
      <c r="B164" s="620"/>
      <c r="C164" s="630">
        <f>'②応募者名簿(印刷用)'!$A21</f>
        <v>19</v>
      </c>
      <c r="D164" s="631"/>
      <c r="E164" s="631"/>
      <c r="F164" s="631"/>
      <c r="G164" s="631"/>
      <c r="H164" s="631"/>
      <c r="I164" s="631"/>
      <c r="J164" s="631"/>
      <c r="K164" s="631"/>
      <c r="L164" s="631"/>
      <c r="M164" s="631"/>
      <c r="N164" s="628"/>
      <c r="O164" s="628"/>
      <c r="P164" s="629"/>
      <c r="Q164" s="629"/>
      <c r="R164" s="629"/>
      <c r="S164" s="629"/>
      <c r="T164" s="629"/>
      <c r="U164" s="629"/>
      <c r="V164" s="629"/>
      <c r="W164" s="629"/>
      <c r="X164" s="629"/>
      <c r="Y164" s="629"/>
      <c r="Z164" s="629"/>
      <c r="AA164" s="629"/>
      <c r="AB164" s="629"/>
      <c r="AC164" s="629"/>
      <c r="AD164" s="629"/>
      <c r="AE164" s="629"/>
      <c r="AF164" s="629"/>
      <c r="AG164" s="629"/>
      <c r="AH164" s="629"/>
      <c r="AI164" s="629"/>
      <c r="AJ164" s="629"/>
      <c r="AK164" s="629"/>
      <c r="AL164" s="629"/>
      <c r="AM164" s="629"/>
      <c r="AN164" s="629"/>
      <c r="AO164" s="629"/>
      <c r="AP164" s="629"/>
      <c r="AQ164" s="144"/>
      <c r="AR164" s="151"/>
      <c r="AS164" s="619"/>
      <c r="AT164" s="620"/>
      <c r="AU164" s="630">
        <f>'②応募者名簿(印刷用)'!$A22</f>
        <v>20</v>
      </c>
      <c r="AV164" s="631"/>
      <c r="AW164" s="631"/>
      <c r="AX164" s="631"/>
      <c r="AY164" s="631"/>
      <c r="AZ164" s="631"/>
      <c r="BA164" s="631"/>
      <c r="BB164" s="631"/>
      <c r="BC164" s="631"/>
      <c r="BD164" s="631"/>
      <c r="BE164" s="631"/>
      <c r="BF164" s="628"/>
      <c r="BG164" s="628"/>
      <c r="BH164" s="629"/>
      <c r="BI164" s="629"/>
      <c r="BJ164" s="629"/>
      <c r="BK164" s="629"/>
      <c r="BL164" s="629"/>
      <c r="BM164" s="629"/>
      <c r="BN164" s="629"/>
      <c r="BO164" s="629"/>
      <c r="BP164" s="629"/>
      <c r="BQ164" s="629"/>
      <c r="BR164" s="629"/>
      <c r="BS164" s="629"/>
      <c r="BT164" s="629"/>
      <c r="BU164" s="629"/>
      <c r="BV164" s="629"/>
      <c r="BW164" s="629"/>
      <c r="BX164" s="629"/>
      <c r="BY164" s="629"/>
      <c r="BZ164" s="629"/>
      <c r="CA164" s="629"/>
      <c r="CB164" s="629"/>
      <c r="CC164" s="629"/>
      <c r="CD164" s="629"/>
      <c r="CE164" s="629"/>
      <c r="CF164" s="629"/>
      <c r="CG164" s="629"/>
      <c r="CH164" s="629"/>
    </row>
    <row r="165" spans="1:86" ht="18" customHeight="1" x14ac:dyDescent="0.15">
      <c r="A165" s="621"/>
      <c r="B165" s="622"/>
      <c r="C165" s="630"/>
      <c r="D165" s="631"/>
      <c r="E165" s="631"/>
      <c r="F165" s="631"/>
      <c r="G165" s="631"/>
      <c r="H165" s="631"/>
      <c r="I165" s="631"/>
      <c r="J165" s="631"/>
      <c r="K165" s="631"/>
      <c r="L165" s="631"/>
      <c r="M165" s="631"/>
      <c r="N165" s="628"/>
      <c r="O165" s="628"/>
      <c r="P165" s="629"/>
      <c r="Q165" s="629"/>
      <c r="R165" s="629"/>
      <c r="S165" s="629"/>
      <c r="T165" s="629"/>
      <c r="U165" s="629"/>
      <c r="V165" s="629"/>
      <c r="W165" s="629"/>
      <c r="X165" s="629"/>
      <c r="Y165" s="629"/>
      <c r="Z165" s="629"/>
      <c r="AA165" s="629"/>
      <c r="AB165" s="629"/>
      <c r="AC165" s="629"/>
      <c r="AD165" s="629"/>
      <c r="AE165" s="629"/>
      <c r="AF165" s="629"/>
      <c r="AG165" s="629"/>
      <c r="AH165" s="629"/>
      <c r="AI165" s="629"/>
      <c r="AJ165" s="629"/>
      <c r="AK165" s="629"/>
      <c r="AL165" s="629"/>
      <c r="AM165" s="629"/>
      <c r="AN165" s="629"/>
      <c r="AO165" s="629"/>
      <c r="AP165" s="629"/>
      <c r="AQ165" s="144"/>
      <c r="AR165" s="151"/>
      <c r="AS165" s="621"/>
      <c r="AT165" s="622"/>
      <c r="AU165" s="630"/>
      <c r="AV165" s="631"/>
      <c r="AW165" s="631"/>
      <c r="AX165" s="631"/>
      <c r="AY165" s="631"/>
      <c r="AZ165" s="631"/>
      <c r="BA165" s="631"/>
      <c r="BB165" s="631"/>
      <c r="BC165" s="631"/>
      <c r="BD165" s="631"/>
      <c r="BE165" s="631"/>
      <c r="BF165" s="628"/>
      <c r="BG165" s="628"/>
      <c r="BH165" s="629"/>
      <c r="BI165" s="629"/>
      <c r="BJ165" s="629"/>
      <c r="BK165" s="629"/>
      <c r="BL165" s="629"/>
      <c r="BM165" s="629"/>
      <c r="BN165" s="629"/>
      <c r="BO165" s="629"/>
      <c r="BP165" s="629"/>
      <c r="BQ165" s="629"/>
      <c r="BR165" s="629"/>
      <c r="BS165" s="629"/>
      <c r="BT165" s="629"/>
      <c r="BU165" s="629"/>
      <c r="BV165" s="629"/>
      <c r="BW165" s="629"/>
      <c r="BX165" s="629"/>
      <c r="BY165" s="629"/>
      <c r="BZ165" s="629"/>
      <c r="CA165" s="629"/>
      <c r="CB165" s="629"/>
      <c r="CC165" s="629"/>
      <c r="CD165" s="629"/>
      <c r="CE165" s="629"/>
      <c r="CF165" s="629"/>
      <c r="CG165" s="629"/>
      <c r="CH165" s="629"/>
    </row>
    <row r="166" spans="1:86" ht="18" customHeight="1" x14ac:dyDescent="0.15">
      <c r="A166" s="617" t="s">
        <v>37</v>
      </c>
      <c r="B166" s="618"/>
      <c r="C166" s="635" t="str">
        <f>IF('②応募者名簿(印刷用)'!$L$21="","",'②応募者名簿(印刷用)'!$L$21)</f>
        <v/>
      </c>
      <c r="D166" s="636"/>
      <c r="E166" s="636"/>
      <c r="F166" s="636"/>
      <c r="G166" s="636"/>
      <c r="H166" s="636"/>
      <c r="I166" s="636"/>
      <c r="J166" s="636"/>
      <c r="K166" s="636"/>
      <c r="L166" s="636"/>
      <c r="M166" s="637"/>
      <c r="N166" s="619" t="s">
        <v>36</v>
      </c>
      <c r="O166" s="620"/>
      <c r="P166" s="639" t="s">
        <v>34</v>
      </c>
      <c r="Q166" s="640"/>
      <c r="R166" s="640"/>
      <c r="S166" s="640"/>
      <c r="T166" s="640"/>
      <c r="U166" s="640"/>
      <c r="V166" s="640"/>
      <c r="W166" s="640"/>
      <c r="X166" s="640"/>
      <c r="Y166" s="640"/>
      <c r="Z166" s="640"/>
      <c r="AA166" s="640"/>
      <c r="AB166" s="640"/>
      <c r="AC166" s="640"/>
      <c r="AD166" s="640"/>
      <c r="AE166" s="640"/>
      <c r="AF166" s="640"/>
      <c r="AG166" s="640"/>
      <c r="AH166" s="640"/>
      <c r="AI166" s="640"/>
      <c r="AJ166" s="640"/>
      <c r="AK166" s="640"/>
      <c r="AL166" s="640"/>
      <c r="AM166" s="640"/>
      <c r="AN166" s="640"/>
      <c r="AO166" s="640"/>
      <c r="AP166" s="641"/>
      <c r="AQ166" s="144"/>
      <c r="AR166" s="151"/>
      <c r="AS166" s="617" t="s">
        <v>37</v>
      </c>
      <c r="AT166" s="618"/>
      <c r="AU166" s="635" t="str">
        <f>IF('②応募者名簿(印刷用)'!$L$22="","",'②応募者名簿(印刷用)'!$L$22)</f>
        <v/>
      </c>
      <c r="AV166" s="636"/>
      <c r="AW166" s="636"/>
      <c r="AX166" s="636"/>
      <c r="AY166" s="636"/>
      <c r="AZ166" s="636"/>
      <c r="BA166" s="636"/>
      <c r="BB166" s="636"/>
      <c r="BC166" s="636"/>
      <c r="BD166" s="636"/>
      <c r="BE166" s="637"/>
      <c r="BF166" s="619" t="s">
        <v>36</v>
      </c>
      <c r="BG166" s="620"/>
      <c r="BH166" s="639" t="s">
        <v>34</v>
      </c>
      <c r="BI166" s="640"/>
      <c r="BJ166" s="640"/>
      <c r="BK166" s="640"/>
      <c r="BL166" s="640"/>
      <c r="BM166" s="640"/>
      <c r="BN166" s="640"/>
      <c r="BO166" s="640"/>
      <c r="BP166" s="640"/>
      <c r="BQ166" s="640"/>
      <c r="BR166" s="640"/>
      <c r="BS166" s="640"/>
      <c r="BT166" s="640"/>
      <c r="BU166" s="640"/>
      <c r="BV166" s="640"/>
      <c r="BW166" s="640"/>
      <c r="BX166" s="640"/>
      <c r="BY166" s="640"/>
      <c r="BZ166" s="640"/>
      <c r="CA166" s="640"/>
      <c r="CB166" s="640"/>
      <c r="CC166" s="640"/>
      <c r="CD166" s="640"/>
      <c r="CE166" s="640"/>
      <c r="CF166" s="640"/>
      <c r="CG166" s="640"/>
      <c r="CH166" s="641"/>
    </row>
    <row r="167" spans="1:86" ht="18" customHeight="1" x14ac:dyDescent="0.15">
      <c r="A167" s="619"/>
      <c r="B167" s="620"/>
      <c r="C167" s="630"/>
      <c r="D167" s="631"/>
      <c r="E167" s="631"/>
      <c r="F167" s="631"/>
      <c r="G167" s="631"/>
      <c r="H167" s="631"/>
      <c r="I167" s="631"/>
      <c r="J167" s="631"/>
      <c r="K167" s="631"/>
      <c r="L167" s="631"/>
      <c r="M167" s="638"/>
      <c r="N167" s="619"/>
      <c r="O167" s="620"/>
      <c r="P167" s="642" t="str">
        <f>IF('②応募者名簿(印刷用)'!$P$21="","",'②応募者名簿(印刷用)'!$P$21)</f>
        <v xml:space="preserve"> </v>
      </c>
      <c r="Q167" s="642"/>
      <c r="R167" s="642"/>
      <c r="S167" s="642"/>
      <c r="T167" s="642"/>
      <c r="U167" s="642"/>
      <c r="V167" s="642"/>
      <c r="W167" s="642"/>
      <c r="X167" s="642"/>
      <c r="Y167" s="642"/>
      <c r="Z167" s="642"/>
      <c r="AA167" s="642"/>
      <c r="AB167" s="642"/>
      <c r="AC167" s="642"/>
      <c r="AD167" s="642"/>
      <c r="AE167" s="642"/>
      <c r="AF167" s="642"/>
      <c r="AG167" s="642"/>
      <c r="AH167" s="642"/>
      <c r="AI167" s="642"/>
      <c r="AJ167" s="642"/>
      <c r="AK167" s="642"/>
      <c r="AL167" s="642"/>
      <c r="AM167" s="642"/>
      <c r="AN167" s="642"/>
      <c r="AO167" s="642"/>
      <c r="AP167" s="642"/>
      <c r="AQ167" s="144"/>
      <c r="AR167" s="151"/>
      <c r="AS167" s="619"/>
      <c r="AT167" s="620"/>
      <c r="AU167" s="630"/>
      <c r="AV167" s="631"/>
      <c r="AW167" s="631"/>
      <c r="AX167" s="631"/>
      <c r="AY167" s="631"/>
      <c r="AZ167" s="631"/>
      <c r="BA167" s="631"/>
      <c r="BB167" s="631"/>
      <c r="BC167" s="631"/>
      <c r="BD167" s="631"/>
      <c r="BE167" s="638"/>
      <c r="BF167" s="619"/>
      <c r="BG167" s="620"/>
      <c r="BH167" s="642" t="str">
        <f>IF('②応募者名簿(印刷用)'!$P$22="","",'②応募者名簿(印刷用)'!$P$22)</f>
        <v xml:space="preserve"> </v>
      </c>
      <c r="BI167" s="642"/>
      <c r="BJ167" s="642"/>
      <c r="BK167" s="642"/>
      <c r="BL167" s="642"/>
      <c r="BM167" s="642"/>
      <c r="BN167" s="642"/>
      <c r="BO167" s="642"/>
      <c r="BP167" s="642"/>
      <c r="BQ167" s="642"/>
      <c r="BR167" s="642"/>
      <c r="BS167" s="642"/>
      <c r="BT167" s="642"/>
      <c r="BU167" s="642"/>
      <c r="BV167" s="642"/>
      <c r="BW167" s="642"/>
      <c r="BX167" s="642"/>
      <c r="BY167" s="642"/>
      <c r="BZ167" s="642"/>
      <c r="CA167" s="642"/>
      <c r="CB167" s="642"/>
      <c r="CC167" s="642"/>
      <c r="CD167" s="642"/>
      <c r="CE167" s="642"/>
      <c r="CF167" s="642"/>
      <c r="CG167" s="642"/>
      <c r="CH167" s="642"/>
    </row>
    <row r="168" spans="1:86" ht="18" customHeight="1" x14ac:dyDescent="0.15">
      <c r="A168" s="619"/>
      <c r="B168" s="620"/>
      <c r="C168" s="630"/>
      <c r="D168" s="631"/>
      <c r="E168" s="631"/>
      <c r="F168" s="631"/>
      <c r="G168" s="631"/>
      <c r="H168" s="631"/>
      <c r="I168" s="631"/>
      <c r="J168" s="631"/>
      <c r="K168" s="631"/>
      <c r="L168" s="631"/>
      <c r="M168" s="638"/>
      <c r="N168" s="621"/>
      <c r="O168" s="622"/>
      <c r="P168" s="643"/>
      <c r="Q168" s="643"/>
      <c r="R168" s="643"/>
      <c r="S168" s="643"/>
      <c r="T168" s="643"/>
      <c r="U168" s="643"/>
      <c r="V168" s="643"/>
      <c r="W168" s="643"/>
      <c r="X168" s="643"/>
      <c r="Y168" s="643"/>
      <c r="Z168" s="643"/>
      <c r="AA168" s="643"/>
      <c r="AB168" s="643"/>
      <c r="AC168" s="643"/>
      <c r="AD168" s="643"/>
      <c r="AE168" s="643"/>
      <c r="AF168" s="643"/>
      <c r="AG168" s="643"/>
      <c r="AH168" s="643"/>
      <c r="AI168" s="643"/>
      <c r="AJ168" s="643"/>
      <c r="AK168" s="643"/>
      <c r="AL168" s="643"/>
      <c r="AM168" s="643"/>
      <c r="AN168" s="643"/>
      <c r="AO168" s="643"/>
      <c r="AP168" s="643"/>
      <c r="AQ168" s="144"/>
      <c r="AR168" s="151"/>
      <c r="AS168" s="619"/>
      <c r="AT168" s="620"/>
      <c r="AU168" s="630"/>
      <c r="AV168" s="631"/>
      <c r="AW168" s="631"/>
      <c r="AX168" s="631"/>
      <c r="AY168" s="631"/>
      <c r="AZ168" s="631"/>
      <c r="BA168" s="631"/>
      <c r="BB168" s="631"/>
      <c r="BC168" s="631"/>
      <c r="BD168" s="631"/>
      <c r="BE168" s="638"/>
      <c r="BF168" s="621"/>
      <c r="BG168" s="622"/>
      <c r="BH168" s="643"/>
      <c r="BI168" s="643"/>
      <c r="BJ168" s="643"/>
      <c r="BK168" s="643"/>
      <c r="BL168" s="643"/>
      <c r="BM168" s="643"/>
      <c r="BN168" s="643"/>
      <c r="BO168" s="643"/>
      <c r="BP168" s="643"/>
      <c r="BQ168" s="643"/>
      <c r="BR168" s="643"/>
      <c r="BS168" s="643"/>
      <c r="BT168" s="643"/>
      <c r="BU168" s="643"/>
      <c r="BV168" s="643"/>
      <c r="BW168" s="643"/>
      <c r="BX168" s="643"/>
      <c r="BY168" s="643"/>
      <c r="BZ168" s="643"/>
      <c r="CA168" s="643"/>
      <c r="CB168" s="643"/>
      <c r="CC168" s="643"/>
      <c r="CD168" s="643"/>
      <c r="CE168" s="643"/>
      <c r="CF168" s="643"/>
      <c r="CG168" s="643"/>
      <c r="CH168" s="643"/>
    </row>
    <row r="169" spans="1:86" ht="18" customHeight="1" x14ac:dyDescent="0.15">
      <c r="A169" s="634" t="s">
        <v>23</v>
      </c>
      <c r="B169" s="634"/>
      <c r="C169" s="633" t="str">
        <f>""&amp;①入力シート!AD42</f>
        <v/>
      </c>
      <c r="D169" s="633"/>
      <c r="E169" s="633"/>
      <c r="F169" s="633"/>
      <c r="G169" s="633"/>
      <c r="H169" s="633"/>
      <c r="I169" s="633"/>
      <c r="J169" s="633"/>
      <c r="K169" s="633"/>
      <c r="L169" s="633"/>
      <c r="M169" s="633"/>
      <c r="N169" s="644" t="s">
        <v>77</v>
      </c>
      <c r="O169" s="558"/>
      <c r="P169" s="558"/>
      <c r="Q169" s="558"/>
      <c r="R169" s="558"/>
      <c r="S169" s="558"/>
      <c r="T169" s="558"/>
      <c r="U169" s="558"/>
      <c r="V169" s="558"/>
      <c r="W169" s="558"/>
      <c r="X169" s="558"/>
      <c r="Y169" s="558"/>
      <c r="Z169" s="558"/>
      <c r="AA169" s="558"/>
      <c r="AB169" s="558"/>
      <c r="AC169" s="558"/>
      <c r="AD169" s="558"/>
      <c r="AE169" s="558"/>
      <c r="AF169" s="558"/>
      <c r="AG169" s="558"/>
      <c r="AH169" s="558"/>
      <c r="AI169" s="558"/>
      <c r="AJ169" s="558"/>
      <c r="AK169" s="558"/>
      <c r="AL169" s="558"/>
      <c r="AM169" s="558"/>
      <c r="AN169" s="558"/>
      <c r="AO169" s="558"/>
      <c r="AP169" s="559"/>
      <c r="AR169" s="47"/>
      <c r="AS169" s="634" t="s">
        <v>23</v>
      </c>
      <c r="AT169" s="634"/>
      <c r="AU169" s="633" t="str">
        <f>""&amp;①入力シート!AD43</f>
        <v/>
      </c>
      <c r="AV169" s="633"/>
      <c r="AW169" s="633"/>
      <c r="AX169" s="633"/>
      <c r="AY169" s="633"/>
      <c r="AZ169" s="633"/>
      <c r="BA169" s="633"/>
      <c r="BB169" s="633"/>
      <c r="BC169" s="633"/>
      <c r="BD169" s="633"/>
      <c r="BE169" s="633"/>
      <c r="BF169" s="644" t="s">
        <v>77</v>
      </c>
      <c r="BG169" s="558"/>
      <c r="BH169" s="558"/>
      <c r="BI169" s="558"/>
      <c r="BJ169" s="558"/>
      <c r="BK169" s="558"/>
      <c r="BL169" s="558"/>
      <c r="BM169" s="558"/>
      <c r="BN169" s="558"/>
      <c r="BO169" s="558"/>
      <c r="BP169" s="558"/>
      <c r="BQ169" s="558"/>
      <c r="BR169" s="558"/>
      <c r="BS169" s="558"/>
      <c r="BT169" s="558"/>
      <c r="BU169" s="558"/>
      <c r="BV169" s="558"/>
      <c r="BW169" s="558"/>
      <c r="BX169" s="558"/>
      <c r="BY169" s="558"/>
      <c r="BZ169" s="558"/>
      <c r="CA169" s="558"/>
      <c r="CB169" s="558"/>
      <c r="CC169" s="558"/>
      <c r="CD169" s="558"/>
      <c r="CE169" s="558"/>
      <c r="CF169" s="558"/>
      <c r="CG169" s="558"/>
      <c r="CH169" s="559"/>
    </row>
    <row r="170" spans="1:86" ht="18" customHeight="1" x14ac:dyDescent="0.15">
      <c r="A170" s="634"/>
      <c r="B170" s="634"/>
      <c r="C170" s="633"/>
      <c r="D170" s="633"/>
      <c r="E170" s="633"/>
      <c r="F170" s="633"/>
      <c r="G170" s="633"/>
      <c r="H170" s="633"/>
      <c r="I170" s="633"/>
      <c r="J170" s="633"/>
      <c r="K170" s="633"/>
      <c r="L170" s="633"/>
      <c r="M170" s="633"/>
      <c r="N170" s="561"/>
      <c r="O170" s="561"/>
      <c r="P170" s="561"/>
      <c r="Q170" s="561"/>
      <c r="R170" s="561"/>
      <c r="S170" s="561"/>
      <c r="T170" s="561"/>
      <c r="U170" s="561"/>
      <c r="V170" s="561"/>
      <c r="W170" s="561"/>
      <c r="X170" s="561"/>
      <c r="Y170" s="561"/>
      <c r="Z170" s="561"/>
      <c r="AA170" s="561"/>
      <c r="AB170" s="561"/>
      <c r="AC170" s="561"/>
      <c r="AD170" s="561"/>
      <c r="AE170" s="561"/>
      <c r="AF170" s="561"/>
      <c r="AG170" s="561"/>
      <c r="AH170" s="561"/>
      <c r="AI170" s="561"/>
      <c r="AJ170" s="561"/>
      <c r="AK170" s="561"/>
      <c r="AL170" s="561"/>
      <c r="AM170" s="561"/>
      <c r="AN170" s="561"/>
      <c r="AO170" s="561"/>
      <c r="AP170" s="562"/>
      <c r="AR170" s="47"/>
      <c r="AS170" s="634"/>
      <c r="AT170" s="634"/>
      <c r="AU170" s="633"/>
      <c r="AV170" s="633"/>
      <c r="AW170" s="633"/>
      <c r="AX170" s="633"/>
      <c r="AY170" s="633"/>
      <c r="AZ170" s="633"/>
      <c r="BA170" s="633"/>
      <c r="BB170" s="633"/>
      <c r="BC170" s="633"/>
      <c r="BD170" s="633"/>
      <c r="BE170" s="633"/>
      <c r="BF170" s="561"/>
      <c r="BG170" s="561"/>
      <c r="BH170" s="561"/>
      <c r="BI170" s="561"/>
      <c r="BJ170" s="561"/>
      <c r="BK170" s="561"/>
      <c r="BL170" s="561"/>
      <c r="BM170" s="561"/>
      <c r="BN170" s="561"/>
      <c r="BO170" s="561"/>
      <c r="BP170" s="561"/>
      <c r="BQ170" s="561"/>
      <c r="BR170" s="561"/>
      <c r="BS170" s="561"/>
      <c r="BT170" s="561"/>
      <c r="BU170" s="561"/>
      <c r="BV170" s="561"/>
      <c r="BW170" s="561"/>
      <c r="BX170" s="561"/>
      <c r="BY170" s="561"/>
      <c r="BZ170" s="561"/>
      <c r="CA170" s="561"/>
      <c r="CB170" s="561"/>
      <c r="CC170" s="561"/>
      <c r="CD170" s="561"/>
      <c r="CE170" s="561"/>
      <c r="CF170" s="561"/>
      <c r="CG170" s="561"/>
      <c r="CH170" s="562"/>
    </row>
    <row r="171" spans="1:86" ht="17.100000000000001" customHeight="1" x14ac:dyDescent="0.15">
      <c r="A171" s="614" t="s">
        <v>64</v>
      </c>
      <c r="B171" s="615"/>
      <c r="C171" s="615"/>
      <c r="D171" s="615"/>
      <c r="E171" s="615"/>
      <c r="F171" s="615"/>
      <c r="G171" s="615"/>
      <c r="H171" s="615"/>
      <c r="I171" s="615"/>
      <c r="J171" s="615"/>
      <c r="K171" s="615"/>
      <c r="L171" s="615"/>
      <c r="M171" s="616"/>
      <c r="N171" s="628" t="s">
        <v>22</v>
      </c>
      <c r="O171" s="628"/>
      <c r="P171" s="648" t="s">
        <v>17</v>
      </c>
      <c r="Q171" s="649"/>
      <c r="R171" s="650" t="str">
        <f>IF('②応募者名簿(印刷用)'!$BX$40="","",'②応募者名簿(印刷用)'!$BX$40)</f>
        <v>-</v>
      </c>
      <c r="S171" s="650"/>
      <c r="T171" s="650"/>
      <c r="U171" s="650"/>
      <c r="V171" s="650"/>
      <c r="W171" s="650"/>
      <c r="X171" s="650"/>
      <c r="Y171" s="650"/>
      <c r="Z171" s="650"/>
      <c r="AA171" s="650"/>
      <c r="AB171" s="650"/>
      <c r="AC171" s="650"/>
      <c r="AD171" s="650"/>
      <c r="AE171" s="650"/>
      <c r="AF171" s="650"/>
      <c r="AG171" s="650"/>
      <c r="AH171" s="650"/>
      <c r="AI171" s="650"/>
      <c r="AJ171" s="650"/>
      <c r="AK171" s="650"/>
      <c r="AL171" s="650"/>
      <c r="AM171" s="650"/>
      <c r="AN171" s="650"/>
      <c r="AO171" s="650"/>
      <c r="AP171" s="651"/>
      <c r="AQ171" s="144"/>
      <c r="AR171" s="151"/>
      <c r="AS171" s="614" t="s">
        <v>64</v>
      </c>
      <c r="AT171" s="615"/>
      <c r="AU171" s="615"/>
      <c r="AV171" s="615"/>
      <c r="AW171" s="615"/>
      <c r="AX171" s="615"/>
      <c r="AY171" s="615"/>
      <c r="AZ171" s="615"/>
      <c r="BA171" s="615"/>
      <c r="BB171" s="615"/>
      <c r="BC171" s="615"/>
      <c r="BD171" s="615"/>
      <c r="BE171" s="616"/>
      <c r="BF171" s="628" t="s">
        <v>22</v>
      </c>
      <c r="BG171" s="628"/>
      <c r="BH171" s="648" t="s">
        <v>17</v>
      </c>
      <c r="BI171" s="649"/>
      <c r="BJ171" s="650" t="str">
        <f>IF('②応募者名簿(印刷用)'!$BX$40="","",'②応募者名簿(印刷用)'!$BX$40)</f>
        <v>-</v>
      </c>
      <c r="BK171" s="650"/>
      <c r="BL171" s="650"/>
      <c r="BM171" s="650"/>
      <c r="BN171" s="650"/>
      <c r="BO171" s="650"/>
      <c r="BP171" s="650"/>
      <c r="BQ171" s="650"/>
      <c r="BR171" s="650"/>
      <c r="BS171" s="650"/>
      <c r="BT171" s="650"/>
      <c r="BU171" s="650"/>
      <c r="BV171" s="650"/>
      <c r="BW171" s="650"/>
      <c r="BX171" s="650"/>
      <c r="BY171" s="650"/>
      <c r="BZ171" s="650"/>
      <c r="CA171" s="650"/>
      <c r="CB171" s="650"/>
      <c r="CC171" s="650"/>
      <c r="CD171" s="650"/>
      <c r="CE171" s="650"/>
      <c r="CF171" s="650"/>
      <c r="CG171" s="650"/>
      <c r="CH171" s="651"/>
    </row>
    <row r="172" spans="1:86" ht="17.100000000000001" customHeight="1" x14ac:dyDescent="0.15">
      <c r="A172" s="612" t="str">
        <f>'②応募者名簿(印刷用)'!$A$36</f>
        <v/>
      </c>
      <c r="B172" s="613"/>
      <c r="C172" s="613"/>
      <c r="D172" s="613"/>
      <c r="E172" s="613"/>
      <c r="F172" s="613"/>
      <c r="G172" s="613"/>
      <c r="H172" s="613"/>
      <c r="I172" s="145"/>
      <c r="J172" s="145"/>
      <c r="K172" s="145"/>
      <c r="L172" s="145"/>
      <c r="M172" s="146"/>
      <c r="N172" s="628"/>
      <c r="O172" s="628"/>
      <c r="P172" s="655" t="str">
        <f>IF('②応募者名簿(印刷用)'!$BV$42="","",'②応募者名簿(印刷用)'!$BV$42)</f>
        <v xml:space="preserve"> </v>
      </c>
      <c r="Q172" s="656"/>
      <c r="R172" s="656"/>
      <c r="S172" s="656"/>
      <c r="T172" s="656"/>
      <c r="U172" s="656"/>
      <c r="V172" s="656"/>
      <c r="W172" s="656"/>
      <c r="X172" s="656"/>
      <c r="Y172" s="656"/>
      <c r="Z172" s="656"/>
      <c r="AA172" s="656"/>
      <c r="AB172" s="656"/>
      <c r="AC172" s="656"/>
      <c r="AD172" s="656"/>
      <c r="AE172" s="656"/>
      <c r="AF172" s="656"/>
      <c r="AG172" s="656"/>
      <c r="AH172" s="656"/>
      <c r="AI172" s="656"/>
      <c r="AJ172" s="656"/>
      <c r="AK172" s="656"/>
      <c r="AL172" s="656"/>
      <c r="AM172" s="656"/>
      <c r="AN172" s="656"/>
      <c r="AO172" s="656"/>
      <c r="AP172" s="657"/>
      <c r="AQ172" s="144"/>
      <c r="AR172" s="151"/>
      <c r="AS172" s="612" t="str">
        <f>'②応募者名簿(印刷用)'!$A$36</f>
        <v/>
      </c>
      <c r="AT172" s="613"/>
      <c r="AU172" s="613"/>
      <c r="AV172" s="613"/>
      <c r="AW172" s="613"/>
      <c r="AX172" s="613"/>
      <c r="AY172" s="613"/>
      <c r="AZ172" s="613"/>
      <c r="BA172" s="145"/>
      <c r="BB172" s="145"/>
      <c r="BC172" s="145"/>
      <c r="BD172" s="145"/>
      <c r="BE172" s="146"/>
      <c r="BF172" s="628"/>
      <c r="BG172" s="628"/>
      <c r="BH172" s="655" t="str">
        <f>IF('②応募者名簿(印刷用)'!$BV$42="","",'②応募者名簿(印刷用)'!$BV$42)</f>
        <v xml:space="preserve"> </v>
      </c>
      <c r="BI172" s="656"/>
      <c r="BJ172" s="656"/>
      <c r="BK172" s="656"/>
      <c r="BL172" s="656"/>
      <c r="BM172" s="656"/>
      <c r="BN172" s="656"/>
      <c r="BO172" s="656"/>
      <c r="BP172" s="656"/>
      <c r="BQ172" s="656"/>
      <c r="BR172" s="656"/>
      <c r="BS172" s="656"/>
      <c r="BT172" s="656"/>
      <c r="BU172" s="656"/>
      <c r="BV172" s="656"/>
      <c r="BW172" s="656"/>
      <c r="BX172" s="656"/>
      <c r="BY172" s="656"/>
      <c r="BZ172" s="656"/>
      <c r="CA172" s="656"/>
      <c r="CB172" s="656"/>
      <c r="CC172" s="656"/>
      <c r="CD172" s="656"/>
      <c r="CE172" s="656"/>
      <c r="CF172" s="656"/>
      <c r="CG172" s="656"/>
      <c r="CH172" s="657"/>
    </row>
    <row r="173" spans="1:86" ht="17.100000000000001" customHeight="1" x14ac:dyDescent="0.15">
      <c r="A173" s="612"/>
      <c r="B173" s="613"/>
      <c r="C173" s="613"/>
      <c r="D173" s="613"/>
      <c r="E173" s="613"/>
      <c r="F173" s="613"/>
      <c r="G173" s="613"/>
      <c r="H173" s="613"/>
      <c r="I173" s="145"/>
      <c r="J173" s="145"/>
      <c r="K173" s="145"/>
      <c r="L173" s="145"/>
      <c r="M173" s="146"/>
      <c r="N173" s="628"/>
      <c r="O173" s="628"/>
      <c r="P173" s="655" t="str">
        <f>IF('②応募者名簿(印刷用)'!$BV$43="","",'②応募者名簿(印刷用)'!$BV$43)</f>
        <v xml:space="preserve"> </v>
      </c>
      <c r="Q173" s="656"/>
      <c r="R173" s="656"/>
      <c r="S173" s="656"/>
      <c r="T173" s="656"/>
      <c r="U173" s="656"/>
      <c r="V173" s="656"/>
      <c r="W173" s="656"/>
      <c r="X173" s="656"/>
      <c r="Y173" s="656"/>
      <c r="Z173" s="656"/>
      <c r="AA173" s="656"/>
      <c r="AB173" s="656"/>
      <c r="AC173" s="656"/>
      <c r="AD173" s="656"/>
      <c r="AE173" s="656"/>
      <c r="AF173" s="656"/>
      <c r="AG173" s="656"/>
      <c r="AH173" s="656"/>
      <c r="AI173" s="656"/>
      <c r="AJ173" s="656"/>
      <c r="AK173" s="656"/>
      <c r="AL173" s="656"/>
      <c r="AM173" s="656"/>
      <c r="AN173" s="656"/>
      <c r="AO173" s="656"/>
      <c r="AP173" s="657"/>
      <c r="AQ173" s="144"/>
      <c r="AR173" s="151"/>
      <c r="AS173" s="612"/>
      <c r="AT173" s="613"/>
      <c r="AU173" s="613"/>
      <c r="AV173" s="613"/>
      <c r="AW173" s="613"/>
      <c r="AX173" s="613"/>
      <c r="AY173" s="613"/>
      <c r="AZ173" s="613"/>
      <c r="BA173" s="145"/>
      <c r="BB173" s="145"/>
      <c r="BC173" s="145"/>
      <c r="BD173" s="145"/>
      <c r="BE173" s="146"/>
      <c r="BF173" s="628"/>
      <c r="BG173" s="628"/>
      <c r="BH173" s="655" t="str">
        <f>IF('②応募者名簿(印刷用)'!$BV$43="","",'②応募者名簿(印刷用)'!$BV$43)</f>
        <v xml:space="preserve"> </v>
      </c>
      <c r="BI173" s="656"/>
      <c r="BJ173" s="656"/>
      <c r="BK173" s="656"/>
      <c r="BL173" s="656"/>
      <c r="BM173" s="656"/>
      <c r="BN173" s="656"/>
      <c r="BO173" s="656"/>
      <c r="BP173" s="656"/>
      <c r="BQ173" s="656"/>
      <c r="BR173" s="656"/>
      <c r="BS173" s="656"/>
      <c r="BT173" s="656"/>
      <c r="BU173" s="656"/>
      <c r="BV173" s="656"/>
      <c r="BW173" s="656"/>
      <c r="BX173" s="656"/>
      <c r="BY173" s="656"/>
      <c r="BZ173" s="656"/>
      <c r="CA173" s="656"/>
      <c r="CB173" s="656"/>
      <c r="CC173" s="656"/>
      <c r="CD173" s="656"/>
      <c r="CE173" s="656"/>
      <c r="CF173" s="656"/>
      <c r="CG173" s="656"/>
      <c r="CH173" s="657"/>
    </row>
    <row r="174" spans="1:86" ht="17.100000000000001" customHeight="1" x14ac:dyDescent="0.15">
      <c r="A174" s="612"/>
      <c r="B174" s="613"/>
      <c r="C174" s="613"/>
      <c r="D174" s="613"/>
      <c r="E174" s="613"/>
      <c r="F174" s="613"/>
      <c r="G174" s="613"/>
      <c r="H174" s="613"/>
      <c r="I174" s="145"/>
      <c r="J174" s="145"/>
      <c r="K174" s="145"/>
      <c r="L174" s="145"/>
      <c r="M174" s="146"/>
      <c r="N174" s="628"/>
      <c r="O174" s="628"/>
      <c r="P174" s="658" t="str">
        <f>IF('②応募者名簿(印刷用)'!$BV$44="","",'②応募者名簿(印刷用)'!$BV$44)</f>
        <v xml:space="preserve"> </v>
      </c>
      <c r="Q174" s="659"/>
      <c r="R174" s="659"/>
      <c r="S174" s="659"/>
      <c r="T174" s="659"/>
      <c r="U174" s="659"/>
      <c r="V174" s="659"/>
      <c r="W174" s="659"/>
      <c r="X174" s="659"/>
      <c r="Y174" s="659"/>
      <c r="Z174" s="659"/>
      <c r="AA174" s="659"/>
      <c r="AB174" s="659"/>
      <c r="AC174" s="659"/>
      <c r="AD174" s="659"/>
      <c r="AE174" s="659"/>
      <c r="AF174" s="659"/>
      <c r="AG174" s="659"/>
      <c r="AH174" s="659"/>
      <c r="AI174" s="659"/>
      <c r="AJ174" s="659"/>
      <c r="AK174" s="659"/>
      <c r="AL174" s="659"/>
      <c r="AM174" s="659"/>
      <c r="AN174" s="659"/>
      <c r="AO174" s="659"/>
      <c r="AP174" s="660"/>
      <c r="AQ174" s="144"/>
      <c r="AR174" s="151"/>
      <c r="AS174" s="612"/>
      <c r="AT174" s="613"/>
      <c r="AU174" s="613"/>
      <c r="AV174" s="613"/>
      <c r="AW174" s="613"/>
      <c r="AX174" s="613"/>
      <c r="AY174" s="613"/>
      <c r="AZ174" s="613"/>
      <c r="BA174" s="145"/>
      <c r="BB174" s="145"/>
      <c r="BC174" s="145"/>
      <c r="BD174" s="145"/>
      <c r="BE174" s="146"/>
      <c r="BF174" s="628"/>
      <c r="BG174" s="628"/>
      <c r="BH174" s="658" t="str">
        <f>IF('②応募者名簿(印刷用)'!$BV$44="","",'②応募者名簿(印刷用)'!$BV$44)</f>
        <v xml:space="preserve"> </v>
      </c>
      <c r="BI174" s="659"/>
      <c r="BJ174" s="659"/>
      <c r="BK174" s="659"/>
      <c r="BL174" s="659"/>
      <c r="BM174" s="659"/>
      <c r="BN174" s="659"/>
      <c r="BO174" s="659"/>
      <c r="BP174" s="659"/>
      <c r="BQ174" s="659"/>
      <c r="BR174" s="659"/>
      <c r="BS174" s="659"/>
      <c r="BT174" s="659"/>
      <c r="BU174" s="659"/>
      <c r="BV174" s="659"/>
      <c r="BW174" s="659"/>
      <c r="BX174" s="659"/>
      <c r="BY174" s="659"/>
      <c r="BZ174" s="659"/>
      <c r="CA174" s="659"/>
      <c r="CB174" s="659"/>
      <c r="CC174" s="659"/>
      <c r="CD174" s="659"/>
      <c r="CE174" s="659"/>
      <c r="CF174" s="659"/>
      <c r="CG174" s="659"/>
      <c r="CH174" s="660"/>
    </row>
    <row r="175" spans="1:86" ht="17.100000000000001" customHeight="1" x14ac:dyDescent="0.15">
      <c r="A175" s="612"/>
      <c r="B175" s="613"/>
      <c r="C175" s="613"/>
      <c r="D175" s="613"/>
      <c r="E175" s="613"/>
      <c r="F175" s="613"/>
      <c r="G175" s="613"/>
      <c r="H175" s="613"/>
      <c r="I175" s="145"/>
      <c r="J175" s="145"/>
      <c r="K175" s="145"/>
      <c r="L175" s="145"/>
      <c r="M175" s="146"/>
      <c r="N175" s="617" t="s">
        <v>33</v>
      </c>
      <c r="O175" s="618"/>
      <c r="P175" s="626" t="s">
        <v>24</v>
      </c>
      <c r="Q175" s="627"/>
      <c r="R175" s="627"/>
      <c r="S175" s="627"/>
      <c r="T175" s="627" t="str">
        <f>""&amp;①入力シート!$D$21</f>
        <v/>
      </c>
      <c r="U175" s="627"/>
      <c r="V175" s="627"/>
      <c r="W175" s="627"/>
      <c r="X175" s="627"/>
      <c r="Y175" s="627"/>
      <c r="Z175" s="627"/>
      <c r="AA175" s="627"/>
      <c r="AB175" s="627"/>
      <c r="AC175" s="627"/>
      <c r="AD175" s="627"/>
      <c r="AE175" s="627"/>
      <c r="AF175" s="627"/>
      <c r="AG175" s="627"/>
      <c r="AH175" s="627"/>
      <c r="AI175" s="627"/>
      <c r="AJ175" s="627"/>
      <c r="AK175" s="627"/>
      <c r="AL175" s="627"/>
      <c r="AM175" s="627"/>
      <c r="AN175" s="627"/>
      <c r="AO175" s="627"/>
      <c r="AP175" s="632"/>
      <c r="AQ175" s="144"/>
      <c r="AR175" s="151"/>
      <c r="AS175" s="612"/>
      <c r="AT175" s="613"/>
      <c r="AU175" s="613"/>
      <c r="AV175" s="613"/>
      <c r="AW175" s="613"/>
      <c r="AX175" s="613"/>
      <c r="AY175" s="613"/>
      <c r="AZ175" s="613"/>
      <c r="BA175" s="145"/>
      <c r="BB175" s="145"/>
      <c r="BC175" s="145"/>
      <c r="BD175" s="145"/>
      <c r="BE175" s="146"/>
      <c r="BF175" s="617" t="s">
        <v>33</v>
      </c>
      <c r="BG175" s="618"/>
      <c r="BH175" s="626" t="s">
        <v>24</v>
      </c>
      <c r="BI175" s="627"/>
      <c r="BJ175" s="627"/>
      <c r="BK175" s="627"/>
      <c r="BL175" s="627" t="str">
        <f>""&amp;①入力シート!$D$21</f>
        <v/>
      </c>
      <c r="BM175" s="627"/>
      <c r="BN175" s="627"/>
      <c r="BO175" s="627"/>
      <c r="BP175" s="627"/>
      <c r="BQ175" s="627"/>
      <c r="BR175" s="627"/>
      <c r="BS175" s="627"/>
      <c r="BT175" s="627"/>
      <c r="BU175" s="627"/>
      <c r="BV175" s="627"/>
      <c r="BW175" s="627"/>
      <c r="BX175" s="627"/>
      <c r="BY175" s="627"/>
      <c r="BZ175" s="627"/>
      <c r="CA175" s="627"/>
      <c r="CB175" s="627"/>
      <c r="CC175" s="627"/>
      <c r="CD175" s="627"/>
      <c r="CE175" s="627"/>
      <c r="CF175" s="627"/>
      <c r="CG175" s="627"/>
      <c r="CH175" s="632"/>
    </row>
    <row r="176" spans="1:86" ht="17.100000000000001" customHeight="1" x14ac:dyDescent="0.15">
      <c r="A176" s="147"/>
      <c r="B176" s="145"/>
      <c r="C176" s="145"/>
      <c r="D176" s="145"/>
      <c r="E176" s="145"/>
      <c r="F176" s="145"/>
      <c r="G176" s="145"/>
      <c r="H176" s="145"/>
      <c r="I176" s="145"/>
      <c r="J176" s="145"/>
      <c r="K176" s="145"/>
      <c r="L176" s="145"/>
      <c r="M176" s="146"/>
      <c r="N176" s="619"/>
      <c r="O176" s="620"/>
      <c r="P176" s="661" t="str">
        <f>"　"&amp;①入力シート!$D$22</f>
        <v>　</v>
      </c>
      <c r="Q176" s="662"/>
      <c r="R176" s="662"/>
      <c r="S176" s="662"/>
      <c r="T176" s="662"/>
      <c r="U176" s="662"/>
      <c r="V176" s="662"/>
      <c r="W176" s="662"/>
      <c r="X176" s="662"/>
      <c r="Y176" s="662"/>
      <c r="Z176" s="662"/>
      <c r="AA176" s="662"/>
      <c r="AB176" s="662"/>
      <c r="AC176" s="662"/>
      <c r="AD176" s="662"/>
      <c r="AE176" s="662"/>
      <c r="AF176" s="662"/>
      <c r="AG176" s="662"/>
      <c r="AH176" s="662"/>
      <c r="AI176" s="662"/>
      <c r="AJ176" s="662"/>
      <c r="AK176" s="662"/>
      <c r="AL176" s="662"/>
      <c r="AM176" s="662"/>
      <c r="AN176" s="662"/>
      <c r="AO176" s="662"/>
      <c r="AP176" s="663"/>
      <c r="AQ176" s="144"/>
      <c r="AR176" s="151"/>
      <c r="AS176" s="147"/>
      <c r="AT176" s="145"/>
      <c r="AU176" s="145"/>
      <c r="AV176" s="145"/>
      <c r="AW176" s="145"/>
      <c r="AX176" s="145"/>
      <c r="AY176" s="145"/>
      <c r="AZ176" s="145"/>
      <c r="BA176" s="145"/>
      <c r="BB176" s="145"/>
      <c r="BC176" s="145"/>
      <c r="BD176" s="145"/>
      <c r="BE176" s="146"/>
      <c r="BF176" s="619"/>
      <c r="BG176" s="620"/>
      <c r="BH176" s="661" t="str">
        <f>"　"&amp;①入力シート!$D$22</f>
        <v>　</v>
      </c>
      <c r="BI176" s="662"/>
      <c r="BJ176" s="662"/>
      <c r="BK176" s="662"/>
      <c r="BL176" s="662"/>
      <c r="BM176" s="662"/>
      <c r="BN176" s="662"/>
      <c r="BO176" s="662"/>
      <c r="BP176" s="662"/>
      <c r="BQ176" s="662"/>
      <c r="BR176" s="662"/>
      <c r="BS176" s="662"/>
      <c r="BT176" s="662"/>
      <c r="BU176" s="662"/>
      <c r="BV176" s="662"/>
      <c r="BW176" s="662"/>
      <c r="BX176" s="662"/>
      <c r="BY176" s="662"/>
      <c r="BZ176" s="662"/>
      <c r="CA176" s="662"/>
      <c r="CB176" s="662"/>
      <c r="CC176" s="662"/>
      <c r="CD176" s="662"/>
      <c r="CE176" s="662"/>
      <c r="CF176" s="662"/>
      <c r="CG176" s="662"/>
      <c r="CH176" s="663"/>
    </row>
    <row r="177" spans="1:87" ht="17.100000000000001" customHeight="1" x14ac:dyDescent="0.15">
      <c r="A177" s="147"/>
      <c r="B177" s="145"/>
      <c r="C177" s="145"/>
      <c r="D177" s="145"/>
      <c r="E177" s="145"/>
      <c r="F177" s="145"/>
      <c r="G177" s="145"/>
      <c r="H177" s="145"/>
      <c r="I177" s="145"/>
      <c r="J177" s="145"/>
      <c r="K177" s="145"/>
      <c r="L177" s="145"/>
      <c r="M177" s="146"/>
      <c r="N177" s="619"/>
      <c r="O177" s="620"/>
      <c r="P177" s="664" t="str">
        <f>"　"&amp;①入力シート!$D$23</f>
        <v>　</v>
      </c>
      <c r="Q177" s="665"/>
      <c r="R177" s="665"/>
      <c r="S177" s="665"/>
      <c r="T177" s="665"/>
      <c r="U177" s="665"/>
      <c r="V177" s="665"/>
      <c r="W177" s="665"/>
      <c r="X177" s="665"/>
      <c r="Y177" s="665"/>
      <c r="Z177" s="665"/>
      <c r="AA177" s="665"/>
      <c r="AB177" s="665"/>
      <c r="AC177" s="665"/>
      <c r="AD177" s="665"/>
      <c r="AE177" s="665"/>
      <c r="AF177" s="665"/>
      <c r="AG177" s="665"/>
      <c r="AH177" s="665"/>
      <c r="AI177" s="665"/>
      <c r="AJ177" s="665"/>
      <c r="AK177" s="665"/>
      <c r="AL177" s="665"/>
      <c r="AM177" s="665"/>
      <c r="AN177" s="665"/>
      <c r="AO177" s="665"/>
      <c r="AP177" s="666"/>
      <c r="AQ177" s="144"/>
      <c r="AR177" s="151"/>
      <c r="AS177" s="147"/>
      <c r="AT177" s="145"/>
      <c r="AU177" s="145"/>
      <c r="AV177" s="145"/>
      <c r="AW177" s="145"/>
      <c r="AX177" s="145"/>
      <c r="AY177" s="145"/>
      <c r="AZ177" s="145"/>
      <c r="BA177" s="145"/>
      <c r="BB177" s="145"/>
      <c r="BC177" s="145"/>
      <c r="BD177" s="145"/>
      <c r="BE177" s="146"/>
      <c r="BF177" s="619"/>
      <c r="BG177" s="620"/>
      <c r="BH177" s="664" t="str">
        <f>"　"&amp;①入力シート!$D$23</f>
        <v>　</v>
      </c>
      <c r="BI177" s="665"/>
      <c r="BJ177" s="665"/>
      <c r="BK177" s="665"/>
      <c r="BL177" s="665"/>
      <c r="BM177" s="665"/>
      <c r="BN177" s="665"/>
      <c r="BO177" s="665"/>
      <c r="BP177" s="665"/>
      <c r="BQ177" s="665"/>
      <c r="BR177" s="665"/>
      <c r="BS177" s="665"/>
      <c r="BT177" s="665"/>
      <c r="BU177" s="665"/>
      <c r="BV177" s="665"/>
      <c r="BW177" s="665"/>
      <c r="BX177" s="665"/>
      <c r="BY177" s="665"/>
      <c r="BZ177" s="665"/>
      <c r="CA177" s="665"/>
      <c r="CB177" s="665"/>
      <c r="CC177" s="665"/>
      <c r="CD177" s="665"/>
      <c r="CE177" s="665"/>
      <c r="CF177" s="665"/>
      <c r="CG177" s="665"/>
      <c r="CH177" s="666"/>
    </row>
    <row r="178" spans="1:87" ht="17.100000000000001" customHeight="1" x14ac:dyDescent="0.15">
      <c r="A178" s="148"/>
      <c r="B178" s="149"/>
      <c r="C178" s="149"/>
      <c r="D178" s="149"/>
      <c r="E178" s="149"/>
      <c r="F178" s="149"/>
      <c r="G178" s="149"/>
      <c r="H178" s="149"/>
      <c r="I178" s="149"/>
      <c r="J178" s="149"/>
      <c r="K178" s="149"/>
      <c r="L178" s="149"/>
      <c r="M178" s="150"/>
      <c r="N178" s="619"/>
      <c r="O178" s="620"/>
      <c r="P178" s="664"/>
      <c r="Q178" s="665"/>
      <c r="R178" s="665"/>
      <c r="S178" s="665"/>
      <c r="T178" s="665"/>
      <c r="U178" s="665"/>
      <c r="V178" s="665"/>
      <c r="W178" s="665"/>
      <c r="X178" s="665"/>
      <c r="Y178" s="665"/>
      <c r="Z178" s="665"/>
      <c r="AA178" s="665"/>
      <c r="AB178" s="665"/>
      <c r="AC178" s="665"/>
      <c r="AD178" s="665"/>
      <c r="AE178" s="665"/>
      <c r="AF178" s="665"/>
      <c r="AG178" s="665"/>
      <c r="AH178" s="665"/>
      <c r="AI178" s="665"/>
      <c r="AJ178" s="665"/>
      <c r="AK178" s="665"/>
      <c r="AL178" s="665"/>
      <c r="AM178" s="665"/>
      <c r="AN178" s="665"/>
      <c r="AO178" s="665"/>
      <c r="AP178" s="666"/>
      <c r="AQ178" s="144"/>
      <c r="AR178" s="151"/>
      <c r="AS178" s="148"/>
      <c r="AT178" s="149"/>
      <c r="AU178" s="149"/>
      <c r="AV178" s="149"/>
      <c r="AW178" s="149"/>
      <c r="AX178" s="149"/>
      <c r="AY178" s="149"/>
      <c r="AZ178" s="149"/>
      <c r="BA178" s="149"/>
      <c r="BB178" s="149"/>
      <c r="BC178" s="149"/>
      <c r="BD178" s="149"/>
      <c r="BE178" s="150"/>
      <c r="BF178" s="619"/>
      <c r="BG178" s="620"/>
      <c r="BH178" s="664"/>
      <c r="BI178" s="665"/>
      <c r="BJ178" s="665"/>
      <c r="BK178" s="665"/>
      <c r="BL178" s="665"/>
      <c r="BM178" s="665"/>
      <c r="BN178" s="665"/>
      <c r="BO178" s="665"/>
      <c r="BP178" s="665"/>
      <c r="BQ178" s="665"/>
      <c r="BR178" s="665"/>
      <c r="BS178" s="665"/>
      <c r="BT178" s="665"/>
      <c r="BU178" s="665"/>
      <c r="BV178" s="665"/>
      <c r="BW178" s="665"/>
      <c r="BX178" s="665"/>
      <c r="BY178" s="665"/>
      <c r="BZ178" s="665"/>
      <c r="CA178" s="665"/>
      <c r="CB178" s="665"/>
      <c r="CC178" s="665"/>
      <c r="CD178" s="665"/>
      <c r="CE178" s="665"/>
      <c r="CF178" s="665"/>
      <c r="CG178" s="665"/>
      <c r="CH178" s="666"/>
    </row>
    <row r="179" spans="1:87" ht="18" customHeight="1" x14ac:dyDescent="0.15">
      <c r="A179" s="617" t="s">
        <v>38</v>
      </c>
      <c r="B179" s="618"/>
      <c r="C179" s="626" t="s">
        <v>32</v>
      </c>
      <c r="D179" s="627"/>
      <c r="E179" s="627"/>
      <c r="F179" s="627"/>
      <c r="G179" s="627"/>
      <c r="H179" s="627"/>
      <c r="I179" s="627"/>
      <c r="J179" s="627"/>
      <c r="K179" s="627"/>
      <c r="L179" s="627"/>
      <c r="M179" s="627"/>
      <c r="N179" s="628" t="s">
        <v>35</v>
      </c>
      <c r="O179" s="628"/>
      <c r="P179" s="629" t="str">
        <f>""&amp;①入力シート!AC44</f>
        <v/>
      </c>
      <c r="Q179" s="629"/>
      <c r="R179" s="629"/>
      <c r="S179" s="629"/>
      <c r="T179" s="629"/>
      <c r="U179" s="629"/>
      <c r="V179" s="629"/>
      <c r="W179" s="629"/>
      <c r="X179" s="629"/>
      <c r="Y179" s="629"/>
      <c r="Z179" s="629"/>
      <c r="AA179" s="629"/>
      <c r="AB179" s="629"/>
      <c r="AC179" s="629"/>
      <c r="AD179" s="629"/>
      <c r="AE179" s="629"/>
      <c r="AF179" s="629"/>
      <c r="AG179" s="629"/>
      <c r="AH179" s="629"/>
      <c r="AI179" s="629"/>
      <c r="AJ179" s="629"/>
      <c r="AK179" s="629"/>
      <c r="AL179" s="629"/>
      <c r="AM179" s="629"/>
      <c r="AN179" s="629"/>
      <c r="AO179" s="629"/>
      <c r="AP179" s="629"/>
      <c r="AQ179" s="144"/>
      <c r="AR179" s="151"/>
      <c r="AS179" s="617" t="s">
        <v>38</v>
      </c>
      <c r="AT179" s="618"/>
      <c r="AU179" s="626" t="s">
        <v>32</v>
      </c>
      <c r="AV179" s="627"/>
      <c r="AW179" s="627"/>
      <c r="AX179" s="627"/>
      <c r="AY179" s="627"/>
      <c r="AZ179" s="627"/>
      <c r="BA179" s="627"/>
      <c r="BB179" s="627"/>
      <c r="BC179" s="627"/>
      <c r="BD179" s="627"/>
      <c r="BE179" s="627"/>
      <c r="BF179" s="628" t="s">
        <v>35</v>
      </c>
      <c r="BG179" s="628"/>
      <c r="BH179" s="629" t="str">
        <f>""&amp;①入力シート!AC45</f>
        <v/>
      </c>
      <c r="BI179" s="629"/>
      <c r="BJ179" s="629"/>
      <c r="BK179" s="629"/>
      <c r="BL179" s="629"/>
      <c r="BM179" s="629"/>
      <c r="BN179" s="629"/>
      <c r="BO179" s="629"/>
      <c r="BP179" s="629"/>
      <c r="BQ179" s="629"/>
      <c r="BR179" s="629"/>
      <c r="BS179" s="629"/>
      <c r="BT179" s="629"/>
      <c r="BU179" s="629"/>
      <c r="BV179" s="629"/>
      <c r="BW179" s="629"/>
      <c r="BX179" s="629"/>
      <c r="BY179" s="629"/>
      <c r="BZ179" s="629"/>
      <c r="CA179" s="629"/>
      <c r="CB179" s="629"/>
      <c r="CC179" s="629"/>
      <c r="CD179" s="629"/>
      <c r="CE179" s="629"/>
      <c r="CF179" s="629"/>
      <c r="CG179" s="629"/>
      <c r="CH179" s="629"/>
    </row>
    <row r="180" spans="1:87" ht="18" customHeight="1" x14ac:dyDescent="0.15">
      <c r="A180" s="619"/>
      <c r="B180" s="620"/>
      <c r="C180" s="630">
        <f>'②応募者名簿(印刷用)'!$A23</f>
        <v>21</v>
      </c>
      <c r="D180" s="631"/>
      <c r="E180" s="631"/>
      <c r="F180" s="631"/>
      <c r="G180" s="631"/>
      <c r="H180" s="631"/>
      <c r="I180" s="631"/>
      <c r="J180" s="631"/>
      <c r="K180" s="631"/>
      <c r="L180" s="631"/>
      <c r="M180" s="631"/>
      <c r="N180" s="628"/>
      <c r="O180" s="628"/>
      <c r="P180" s="629"/>
      <c r="Q180" s="629"/>
      <c r="R180" s="629"/>
      <c r="S180" s="629"/>
      <c r="T180" s="629"/>
      <c r="U180" s="629"/>
      <c r="V180" s="629"/>
      <c r="W180" s="629"/>
      <c r="X180" s="629"/>
      <c r="Y180" s="629"/>
      <c r="Z180" s="629"/>
      <c r="AA180" s="629"/>
      <c r="AB180" s="629"/>
      <c r="AC180" s="629"/>
      <c r="AD180" s="629"/>
      <c r="AE180" s="629"/>
      <c r="AF180" s="629"/>
      <c r="AG180" s="629"/>
      <c r="AH180" s="629"/>
      <c r="AI180" s="629"/>
      <c r="AJ180" s="629"/>
      <c r="AK180" s="629"/>
      <c r="AL180" s="629"/>
      <c r="AM180" s="629"/>
      <c r="AN180" s="629"/>
      <c r="AO180" s="629"/>
      <c r="AP180" s="629"/>
      <c r="AQ180" s="144"/>
      <c r="AR180" s="151"/>
      <c r="AS180" s="619"/>
      <c r="AT180" s="620"/>
      <c r="AU180" s="630">
        <f>'②応募者名簿(印刷用)'!$A24</f>
        <v>22</v>
      </c>
      <c r="AV180" s="631"/>
      <c r="AW180" s="631"/>
      <c r="AX180" s="631"/>
      <c r="AY180" s="631"/>
      <c r="AZ180" s="631"/>
      <c r="BA180" s="631"/>
      <c r="BB180" s="631"/>
      <c r="BC180" s="631"/>
      <c r="BD180" s="631"/>
      <c r="BE180" s="631"/>
      <c r="BF180" s="628"/>
      <c r="BG180" s="628"/>
      <c r="BH180" s="629"/>
      <c r="BI180" s="629"/>
      <c r="BJ180" s="629"/>
      <c r="BK180" s="629"/>
      <c r="BL180" s="629"/>
      <c r="BM180" s="629"/>
      <c r="BN180" s="629"/>
      <c r="BO180" s="629"/>
      <c r="BP180" s="629"/>
      <c r="BQ180" s="629"/>
      <c r="BR180" s="629"/>
      <c r="BS180" s="629"/>
      <c r="BT180" s="629"/>
      <c r="BU180" s="629"/>
      <c r="BV180" s="629"/>
      <c r="BW180" s="629"/>
      <c r="BX180" s="629"/>
      <c r="BY180" s="629"/>
      <c r="BZ180" s="629"/>
      <c r="CA180" s="629"/>
      <c r="CB180" s="629"/>
      <c r="CC180" s="629"/>
      <c r="CD180" s="629"/>
      <c r="CE180" s="629"/>
      <c r="CF180" s="629"/>
      <c r="CG180" s="629"/>
      <c r="CH180" s="629"/>
    </row>
    <row r="181" spans="1:87" ht="18" customHeight="1" x14ac:dyDescent="0.15">
      <c r="A181" s="621"/>
      <c r="B181" s="622"/>
      <c r="C181" s="630"/>
      <c r="D181" s="631"/>
      <c r="E181" s="631"/>
      <c r="F181" s="631"/>
      <c r="G181" s="631"/>
      <c r="H181" s="631"/>
      <c r="I181" s="631"/>
      <c r="J181" s="631"/>
      <c r="K181" s="631"/>
      <c r="L181" s="631"/>
      <c r="M181" s="631"/>
      <c r="N181" s="628"/>
      <c r="O181" s="628"/>
      <c r="P181" s="629"/>
      <c r="Q181" s="629"/>
      <c r="R181" s="629"/>
      <c r="S181" s="629"/>
      <c r="T181" s="629"/>
      <c r="U181" s="629"/>
      <c r="V181" s="629"/>
      <c r="W181" s="629"/>
      <c r="X181" s="629"/>
      <c r="Y181" s="629"/>
      <c r="Z181" s="629"/>
      <c r="AA181" s="629"/>
      <c r="AB181" s="629"/>
      <c r="AC181" s="629"/>
      <c r="AD181" s="629"/>
      <c r="AE181" s="629"/>
      <c r="AF181" s="629"/>
      <c r="AG181" s="629"/>
      <c r="AH181" s="629"/>
      <c r="AI181" s="629"/>
      <c r="AJ181" s="629"/>
      <c r="AK181" s="629"/>
      <c r="AL181" s="629"/>
      <c r="AM181" s="629"/>
      <c r="AN181" s="629"/>
      <c r="AO181" s="629"/>
      <c r="AP181" s="629"/>
      <c r="AQ181" s="144"/>
      <c r="AR181" s="151"/>
      <c r="AS181" s="621"/>
      <c r="AT181" s="622"/>
      <c r="AU181" s="630"/>
      <c r="AV181" s="631"/>
      <c r="AW181" s="631"/>
      <c r="AX181" s="631"/>
      <c r="AY181" s="631"/>
      <c r="AZ181" s="631"/>
      <c r="BA181" s="631"/>
      <c r="BB181" s="631"/>
      <c r="BC181" s="631"/>
      <c r="BD181" s="631"/>
      <c r="BE181" s="631"/>
      <c r="BF181" s="628"/>
      <c r="BG181" s="628"/>
      <c r="BH181" s="629"/>
      <c r="BI181" s="629"/>
      <c r="BJ181" s="629"/>
      <c r="BK181" s="629"/>
      <c r="BL181" s="629"/>
      <c r="BM181" s="629"/>
      <c r="BN181" s="629"/>
      <c r="BO181" s="629"/>
      <c r="BP181" s="629"/>
      <c r="BQ181" s="629"/>
      <c r="BR181" s="629"/>
      <c r="BS181" s="629"/>
      <c r="BT181" s="629"/>
      <c r="BU181" s="629"/>
      <c r="BV181" s="629"/>
      <c r="BW181" s="629"/>
      <c r="BX181" s="629"/>
      <c r="BY181" s="629"/>
      <c r="BZ181" s="629"/>
      <c r="CA181" s="629"/>
      <c r="CB181" s="629"/>
      <c r="CC181" s="629"/>
      <c r="CD181" s="629"/>
      <c r="CE181" s="629"/>
      <c r="CF181" s="629"/>
      <c r="CG181" s="629"/>
      <c r="CH181" s="629"/>
    </row>
    <row r="182" spans="1:87" ht="18" customHeight="1" x14ac:dyDescent="0.15">
      <c r="A182" s="617" t="s">
        <v>37</v>
      </c>
      <c r="B182" s="618"/>
      <c r="C182" s="635" t="str">
        <f>IF('②応募者名簿(印刷用)'!$L$23="","",'②応募者名簿(印刷用)'!$L$23)</f>
        <v/>
      </c>
      <c r="D182" s="636"/>
      <c r="E182" s="636"/>
      <c r="F182" s="636"/>
      <c r="G182" s="636"/>
      <c r="H182" s="636"/>
      <c r="I182" s="636"/>
      <c r="J182" s="636"/>
      <c r="K182" s="636"/>
      <c r="L182" s="636"/>
      <c r="M182" s="637"/>
      <c r="N182" s="619" t="s">
        <v>36</v>
      </c>
      <c r="O182" s="620"/>
      <c r="P182" s="639" t="s">
        <v>34</v>
      </c>
      <c r="Q182" s="640"/>
      <c r="R182" s="640"/>
      <c r="S182" s="640"/>
      <c r="T182" s="640"/>
      <c r="U182" s="640"/>
      <c r="V182" s="640"/>
      <c r="W182" s="640"/>
      <c r="X182" s="640"/>
      <c r="Y182" s="640"/>
      <c r="Z182" s="640"/>
      <c r="AA182" s="640"/>
      <c r="AB182" s="640"/>
      <c r="AC182" s="640"/>
      <c r="AD182" s="640"/>
      <c r="AE182" s="640"/>
      <c r="AF182" s="640"/>
      <c r="AG182" s="640"/>
      <c r="AH182" s="640"/>
      <c r="AI182" s="640"/>
      <c r="AJ182" s="640"/>
      <c r="AK182" s="640"/>
      <c r="AL182" s="640"/>
      <c r="AM182" s="640"/>
      <c r="AN182" s="640"/>
      <c r="AO182" s="640"/>
      <c r="AP182" s="641"/>
      <c r="AQ182" s="144"/>
      <c r="AR182" s="151"/>
      <c r="AS182" s="617" t="s">
        <v>37</v>
      </c>
      <c r="AT182" s="618"/>
      <c r="AU182" s="635" t="str">
        <f>IF('②応募者名簿(印刷用)'!$L$24="","",'②応募者名簿(印刷用)'!$L$24)</f>
        <v/>
      </c>
      <c r="AV182" s="636"/>
      <c r="AW182" s="636"/>
      <c r="AX182" s="636"/>
      <c r="AY182" s="636"/>
      <c r="AZ182" s="636"/>
      <c r="BA182" s="636"/>
      <c r="BB182" s="636"/>
      <c r="BC182" s="636"/>
      <c r="BD182" s="636"/>
      <c r="BE182" s="637"/>
      <c r="BF182" s="619" t="s">
        <v>36</v>
      </c>
      <c r="BG182" s="620"/>
      <c r="BH182" s="639" t="s">
        <v>34</v>
      </c>
      <c r="BI182" s="640"/>
      <c r="BJ182" s="640"/>
      <c r="BK182" s="640"/>
      <c r="BL182" s="640"/>
      <c r="BM182" s="640"/>
      <c r="BN182" s="640"/>
      <c r="BO182" s="640"/>
      <c r="BP182" s="640"/>
      <c r="BQ182" s="640"/>
      <c r="BR182" s="640"/>
      <c r="BS182" s="640"/>
      <c r="BT182" s="640"/>
      <c r="BU182" s="640"/>
      <c r="BV182" s="640"/>
      <c r="BW182" s="640"/>
      <c r="BX182" s="640"/>
      <c r="BY182" s="640"/>
      <c r="BZ182" s="640"/>
      <c r="CA182" s="640"/>
      <c r="CB182" s="640"/>
      <c r="CC182" s="640"/>
      <c r="CD182" s="640"/>
      <c r="CE182" s="640"/>
      <c r="CF182" s="640"/>
      <c r="CG182" s="640"/>
      <c r="CH182" s="641"/>
    </row>
    <row r="183" spans="1:87" ht="18" customHeight="1" x14ac:dyDescent="0.15">
      <c r="A183" s="619"/>
      <c r="B183" s="620"/>
      <c r="C183" s="630"/>
      <c r="D183" s="631"/>
      <c r="E183" s="631"/>
      <c r="F183" s="631"/>
      <c r="G183" s="631"/>
      <c r="H183" s="631"/>
      <c r="I183" s="631"/>
      <c r="J183" s="631"/>
      <c r="K183" s="631"/>
      <c r="L183" s="631"/>
      <c r="M183" s="638"/>
      <c r="N183" s="619"/>
      <c r="O183" s="620"/>
      <c r="P183" s="642" t="str">
        <f>IF('②応募者名簿(印刷用)'!$P$23="","",'②応募者名簿(印刷用)'!$P$23)</f>
        <v xml:space="preserve"> </v>
      </c>
      <c r="Q183" s="642"/>
      <c r="R183" s="642"/>
      <c r="S183" s="642"/>
      <c r="T183" s="642"/>
      <c r="U183" s="642"/>
      <c r="V183" s="642"/>
      <c r="W183" s="642"/>
      <c r="X183" s="642"/>
      <c r="Y183" s="642"/>
      <c r="Z183" s="642"/>
      <c r="AA183" s="642"/>
      <c r="AB183" s="642"/>
      <c r="AC183" s="642"/>
      <c r="AD183" s="642"/>
      <c r="AE183" s="642"/>
      <c r="AF183" s="642"/>
      <c r="AG183" s="642"/>
      <c r="AH183" s="642"/>
      <c r="AI183" s="642"/>
      <c r="AJ183" s="642"/>
      <c r="AK183" s="642"/>
      <c r="AL183" s="642"/>
      <c r="AM183" s="642"/>
      <c r="AN183" s="642"/>
      <c r="AO183" s="642"/>
      <c r="AP183" s="642"/>
      <c r="AQ183" s="144"/>
      <c r="AR183" s="151"/>
      <c r="AS183" s="619"/>
      <c r="AT183" s="620"/>
      <c r="AU183" s="630"/>
      <c r="AV183" s="631"/>
      <c r="AW183" s="631"/>
      <c r="AX183" s="631"/>
      <c r="AY183" s="631"/>
      <c r="AZ183" s="631"/>
      <c r="BA183" s="631"/>
      <c r="BB183" s="631"/>
      <c r="BC183" s="631"/>
      <c r="BD183" s="631"/>
      <c r="BE183" s="638"/>
      <c r="BF183" s="619"/>
      <c r="BG183" s="620"/>
      <c r="BH183" s="642" t="str">
        <f>IF('②応募者名簿(印刷用)'!$P$24="","",'②応募者名簿(印刷用)'!$P$24)</f>
        <v xml:space="preserve"> </v>
      </c>
      <c r="BI183" s="642"/>
      <c r="BJ183" s="642"/>
      <c r="BK183" s="642"/>
      <c r="BL183" s="642"/>
      <c r="BM183" s="642"/>
      <c r="BN183" s="642"/>
      <c r="BO183" s="642"/>
      <c r="BP183" s="642"/>
      <c r="BQ183" s="642"/>
      <c r="BR183" s="642"/>
      <c r="BS183" s="642"/>
      <c r="BT183" s="642"/>
      <c r="BU183" s="642"/>
      <c r="BV183" s="642"/>
      <c r="BW183" s="642"/>
      <c r="BX183" s="642"/>
      <c r="BY183" s="642"/>
      <c r="BZ183" s="642"/>
      <c r="CA183" s="642"/>
      <c r="CB183" s="642"/>
      <c r="CC183" s="642"/>
      <c r="CD183" s="642"/>
      <c r="CE183" s="642"/>
      <c r="CF183" s="642"/>
      <c r="CG183" s="642"/>
      <c r="CH183" s="642"/>
    </row>
    <row r="184" spans="1:87" ht="18" customHeight="1" x14ac:dyDescent="0.15">
      <c r="A184" s="619"/>
      <c r="B184" s="620"/>
      <c r="C184" s="630"/>
      <c r="D184" s="631"/>
      <c r="E184" s="631"/>
      <c r="F184" s="631"/>
      <c r="G184" s="631"/>
      <c r="H184" s="631"/>
      <c r="I184" s="631"/>
      <c r="J184" s="631"/>
      <c r="K184" s="631"/>
      <c r="L184" s="631"/>
      <c r="M184" s="638"/>
      <c r="N184" s="621"/>
      <c r="O184" s="622"/>
      <c r="P184" s="643"/>
      <c r="Q184" s="643"/>
      <c r="R184" s="643"/>
      <c r="S184" s="643"/>
      <c r="T184" s="643"/>
      <c r="U184" s="643"/>
      <c r="V184" s="643"/>
      <c r="W184" s="643"/>
      <c r="X184" s="643"/>
      <c r="Y184" s="643"/>
      <c r="Z184" s="643"/>
      <c r="AA184" s="643"/>
      <c r="AB184" s="643"/>
      <c r="AC184" s="643"/>
      <c r="AD184" s="643"/>
      <c r="AE184" s="643"/>
      <c r="AF184" s="643"/>
      <c r="AG184" s="643"/>
      <c r="AH184" s="643"/>
      <c r="AI184" s="643"/>
      <c r="AJ184" s="643"/>
      <c r="AK184" s="643"/>
      <c r="AL184" s="643"/>
      <c r="AM184" s="643"/>
      <c r="AN184" s="643"/>
      <c r="AO184" s="643"/>
      <c r="AP184" s="643"/>
      <c r="AQ184" s="144"/>
      <c r="AR184" s="151"/>
      <c r="AS184" s="619"/>
      <c r="AT184" s="620"/>
      <c r="AU184" s="630"/>
      <c r="AV184" s="631"/>
      <c r="AW184" s="631"/>
      <c r="AX184" s="631"/>
      <c r="AY184" s="631"/>
      <c r="AZ184" s="631"/>
      <c r="BA184" s="631"/>
      <c r="BB184" s="631"/>
      <c r="BC184" s="631"/>
      <c r="BD184" s="631"/>
      <c r="BE184" s="638"/>
      <c r="BF184" s="621"/>
      <c r="BG184" s="622"/>
      <c r="BH184" s="643"/>
      <c r="BI184" s="643"/>
      <c r="BJ184" s="643"/>
      <c r="BK184" s="643"/>
      <c r="BL184" s="643"/>
      <c r="BM184" s="643"/>
      <c r="BN184" s="643"/>
      <c r="BO184" s="643"/>
      <c r="BP184" s="643"/>
      <c r="BQ184" s="643"/>
      <c r="BR184" s="643"/>
      <c r="BS184" s="643"/>
      <c r="BT184" s="643"/>
      <c r="BU184" s="643"/>
      <c r="BV184" s="643"/>
      <c r="BW184" s="643"/>
      <c r="BX184" s="643"/>
      <c r="BY184" s="643"/>
      <c r="BZ184" s="643"/>
      <c r="CA184" s="643"/>
      <c r="CB184" s="643"/>
      <c r="CC184" s="643"/>
      <c r="CD184" s="643"/>
      <c r="CE184" s="643"/>
      <c r="CF184" s="643"/>
      <c r="CG184" s="643"/>
      <c r="CH184" s="643"/>
    </row>
    <row r="185" spans="1:87" ht="18" customHeight="1" x14ac:dyDescent="0.15">
      <c r="A185" s="634" t="s">
        <v>23</v>
      </c>
      <c r="B185" s="634"/>
      <c r="C185" s="633" t="str">
        <f>""&amp;①入力シート!AD44</f>
        <v/>
      </c>
      <c r="D185" s="633"/>
      <c r="E185" s="633"/>
      <c r="F185" s="633"/>
      <c r="G185" s="633"/>
      <c r="H185" s="633"/>
      <c r="I185" s="633"/>
      <c r="J185" s="633"/>
      <c r="K185" s="633"/>
      <c r="L185" s="633"/>
      <c r="M185" s="633"/>
      <c r="N185" s="644" t="s">
        <v>77</v>
      </c>
      <c r="O185" s="558"/>
      <c r="P185" s="558"/>
      <c r="Q185" s="558"/>
      <c r="R185" s="558"/>
      <c r="S185" s="558"/>
      <c r="T185" s="558"/>
      <c r="U185" s="558"/>
      <c r="V185" s="558"/>
      <c r="W185" s="558"/>
      <c r="X185" s="558"/>
      <c r="Y185" s="558"/>
      <c r="Z185" s="558"/>
      <c r="AA185" s="558"/>
      <c r="AB185" s="558"/>
      <c r="AC185" s="558"/>
      <c r="AD185" s="558"/>
      <c r="AE185" s="558"/>
      <c r="AF185" s="558"/>
      <c r="AG185" s="558"/>
      <c r="AH185" s="558"/>
      <c r="AI185" s="558"/>
      <c r="AJ185" s="558"/>
      <c r="AK185" s="558"/>
      <c r="AL185" s="558"/>
      <c r="AM185" s="558"/>
      <c r="AN185" s="558"/>
      <c r="AO185" s="558"/>
      <c r="AP185" s="559"/>
      <c r="AR185" s="47"/>
      <c r="AS185" s="634" t="s">
        <v>23</v>
      </c>
      <c r="AT185" s="634"/>
      <c r="AU185" s="633" t="str">
        <f>""&amp;①入力シート!AD45</f>
        <v/>
      </c>
      <c r="AV185" s="633"/>
      <c r="AW185" s="633"/>
      <c r="AX185" s="633"/>
      <c r="AY185" s="633"/>
      <c r="AZ185" s="633"/>
      <c r="BA185" s="633"/>
      <c r="BB185" s="633"/>
      <c r="BC185" s="633"/>
      <c r="BD185" s="633"/>
      <c r="BE185" s="633"/>
      <c r="BF185" s="644" t="s">
        <v>77</v>
      </c>
      <c r="BG185" s="558"/>
      <c r="BH185" s="558"/>
      <c r="BI185" s="558"/>
      <c r="BJ185" s="558"/>
      <c r="BK185" s="558"/>
      <c r="BL185" s="558"/>
      <c r="BM185" s="558"/>
      <c r="BN185" s="558"/>
      <c r="BO185" s="558"/>
      <c r="BP185" s="558"/>
      <c r="BQ185" s="558"/>
      <c r="BR185" s="558"/>
      <c r="BS185" s="558"/>
      <c r="BT185" s="558"/>
      <c r="BU185" s="558"/>
      <c r="BV185" s="558"/>
      <c r="BW185" s="558"/>
      <c r="BX185" s="558"/>
      <c r="BY185" s="558"/>
      <c r="BZ185" s="558"/>
      <c r="CA185" s="558"/>
      <c r="CB185" s="558"/>
      <c r="CC185" s="558"/>
      <c r="CD185" s="558"/>
      <c r="CE185" s="558"/>
      <c r="CF185" s="558"/>
      <c r="CG185" s="558"/>
      <c r="CH185" s="559"/>
    </row>
    <row r="186" spans="1:87" ht="18" customHeight="1" x14ac:dyDescent="0.15">
      <c r="A186" s="634"/>
      <c r="B186" s="634"/>
      <c r="C186" s="633"/>
      <c r="D186" s="633"/>
      <c r="E186" s="633"/>
      <c r="F186" s="633"/>
      <c r="G186" s="633"/>
      <c r="H186" s="633"/>
      <c r="I186" s="633"/>
      <c r="J186" s="633"/>
      <c r="K186" s="633"/>
      <c r="L186" s="633"/>
      <c r="M186" s="633"/>
      <c r="N186" s="561"/>
      <c r="O186" s="561"/>
      <c r="P186" s="561"/>
      <c r="Q186" s="561"/>
      <c r="R186" s="561"/>
      <c r="S186" s="561"/>
      <c r="T186" s="561"/>
      <c r="U186" s="561"/>
      <c r="V186" s="561"/>
      <c r="W186" s="561"/>
      <c r="X186" s="561"/>
      <c r="Y186" s="561"/>
      <c r="Z186" s="561"/>
      <c r="AA186" s="561"/>
      <c r="AB186" s="561"/>
      <c r="AC186" s="561"/>
      <c r="AD186" s="561"/>
      <c r="AE186" s="561"/>
      <c r="AF186" s="561"/>
      <c r="AG186" s="561"/>
      <c r="AH186" s="561"/>
      <c r="AI186" s="561"/>
      <c r="AJ186" s="561"/>
      <c r="AK186" s="561"/>
      <c r="AL186" s="561"/>
      <c r="AM186" s="561"/>
      <c r="AN186" s="561"/>
      <c r="AO186" s="561"/>
      <c r="AP186" s="562"/>
      <c r="AR186" s="47"/>
      <c r="AS186" s="634"/>
      <c r="AT186" s="634"/>
      <c r="AU186" s="633"/>
      <c r="AV186" s="633"/>
      <c r="AW186" s="633"/>
      <c r="AX186" s="633"/>
      <c r="AY186" s="633"/>
      <c r="AZ186" s="633"/>
      <c r="BA186" s="633"/>
      <c r="BB186" s="633"/>
      <c r="BC186" s="633"/>
      <c r="BD186" s="633"/>
      <c r="BE186" s="633"/>
      <c r="BF186" s="561"/>
      <c r="BG186" s="561"/>
      <c r="BH186" s="561"/>
      <c r="BI186" s="561"/>
      <c r="BJ186" s="561"/>
      <c r="BK186" s="561"/>
      <c r="BL186" s="561"/>
      <c r="BM186" s="561"/>
      <c r="BN186" s="561"/>
      <c r="BO186" s="561"/>
      <c r="BP186" s="561"/>
      <c r="BQ186" s="561"/>
      <c r="BR186" s="561"/>
      <c r="BS186" s="561"/>
      <c r="BT186" s="561"/>
      <c r="BU186" s="561"/>
      <c r="BV186" s="561"/>
      <c r="BW186" s="561"/>
      <c r="BX186" s="561"/>
      <c r="BY186" s="561"/>
      <c r="BZ186" s="561"/>
      <c r="CA186" s="561"/>
      <c r="CB186" s="561"/>
      <c r="CC186" s="561"/>
      <c r="CD186" s="561"/>
      <c r="CE186" s="561"/>
      <c r="CF186" s="561"/>
      <c r="CG186" s="561"/>
      <c r="CH186" s="562"/>
    </row>
    <row r="187" spans="1:87" ht="15" customHeight="1" x14ac:dyDescent="0.15">
      <c r="A187" s="152"/>
      <c r="B187" s="152"/>
      <c r="C187" s="153"/>
      <c r="D187" s="153"/>
      <c r="E187" s="153"/>
      <c r="F187" s="153"/>
      <c r="G187" s="153"/>
      <c r="H187" s="153"/>
      <c r="I187" s="153"/>
      <c r="J187" s="153"/>
      <c r="K187" s="153"/>
      <c r="L187" s="153"/>
      <c r="M187" s="153"/>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R187" s="47"/>
      <c r="AS187" s="152"/>
      <c r="AT187" s="152"/>
      <c r="AU187" s="153"/>
      <c r="AV187" s="153"/>
      <c r="AW187" s="153"/>
      <c r="AX187" s="153"/>
      <c r="AY187" s="153"/>
      <c r="AZ187" s="153"/>
      <c r="BA187" s="153"/>
      <c r="BB187" s="153"/>
      <c r="BC187" s="153"/>
      <c r="BD187" s="153"/>
      <c r="BE187" s="153"/>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row>
    <row r="188" spans="1:87" ht="15" customHeight="1" x14ac:dyDescent="0.15">
      <c r="A188" s="154"/>
      <c r="B188" s="154"/>
      <c r="C188" s="154"/>
      <c r="D188" s="154"/>
      <c r="E188" s="154"/>
      <c r="F188" s="154"/>
      <c r="G188" s="154"/>
      <c r="H188" s="154"/>
      <c r="I188" s="154"/>
      <c r="J188" s="154"/>
      <c r="K188" s="154"/>
      <c r="L188" s="154"/>
      <c r="M188" s="154"/>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50"/>
      <c r="AS188" s="154"/>
      <c r="AT188" s="154"/>
      <c r="AU188" s="154"/>
      <c r="AV188" s="154"/>
      <c r="AW188" s="154"/>
      <c r="AX188" s="154"/>
      <c r="AY188" s="154"/>
      <c r="AZ188" s="154"/>
      <c r="BA188" s="154"/>
      <c r="BB188" s="154"/>
      <c r="BC188" s="154"/>
      <c r="BD188" s="154"/>
      <c r="BE188" s="154"/>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row>
    <row r="189" spans="1:87" ht="17.100000000000001" customHeight="1" x14ac:dyDescent="0.15">
      <c r="A189" s="614" t="s">
        <v>64</v>
      </c>
      <c r="B189" s="615"/>
      <c r="C189" s="615"/>
      <c r="D189" s="615"/>
      <c r="E189" s="615"/>
      <c r="F189" s="615"/>
      <c r="G189" s="615"/>
      <c r="H189" s="615"/>
      <c r="I189" s="615"/>
      <c r="J189" s="615"/>
      <c r="K189" s="615"/>
      <c r="L189" s="615"/>
      <c r="M189" s="616"/>
      <c r="N189" s="452" t="s">
        <v>22</v>
      </c>
      <c r="O189" s="452"/>
      <c r="P189" s="667" t="s">
        <v>17</v>
      </c>
      <c r="Q189" s="668"/>
      <c r="R189" s="669" t="str">
        <f>IF('②応募者名簿(印刷用)'!$BX$40="","",'②応募者名簿(印刷用)'!$BX$40)</f>
        <v>-</v>
      </c>
      <c r="S189" s="669"/>
      <c r="T189" s="669"/>
      <c r="U189" s="669"/>
      <c r="V189" s="669"/>
      <c r="W189" s="669"/>
      <c r="X189" s="669"/>
      <c r="Y189" s="669"/>
      <c r="Z189" s="669"/>
      <c r="AA189" s="669"/>
      <c r="AB189" s="669"/>
      <c r="AC189" s="669"/>
      <c r="AD189" s="669"/>
      <c r="AE189" s="669"/>
      <c r="AF189" s="669"/>
      <c r="AG189" s="669"/>
      <c r="AH189" s="669"/>
      <c r="AI189" s="669"/>
      <c r="AJ189" s="669"/>
      <c r="AK189" s="669"/>
      <c r="AL189" s="669"/>
      <c r="AM189" s="669"/>
      <c r="AN189" s="669"/>
      <c r="AO189" s="669"/>
      <c r="AP189" s="670"/>
      <c r="AR189" s="47"/>
      <c r="AS189" s="614" t="s">
        <v>64</v>
      </c>
      <c r="AT189" s="615"/>
      <c r="AU189" s="615"/>
      <c r="AV189" s="615"/>
      <c r="AW189" s="615"/>
      <c r="AX189" s="615"/>
      <c r="AY189" s="615"/>
      <c r="AZ189" s="615"/>
      <c r="BA189" s="615"/>
      <c r="BB189" s="615"/>
      <c r="BC189" s="615"/>
      <c r="BD189" s="615"/>
      <c r="BE189" s="616"/>
      <c r="BF189" s="452" t="s">
        <v>22</v>
      </c>
      <c r="BG189" s="452"/>
      <c r="BH189" s="667" t="s">
        <v>17</v>
      </c>
      <c r="BI189" s="668"/>
      <c r="BJ189" s="669" t="str">
        <f>IF('②応募者名簿(印刷用)'!$BX$40="","",'②応募者名簿(印刷用)'!$BX$40)</f>
        <v>-</v>
      </c>
      <c r="BK189" s="669"/>
      <c r="BL189" s="669"/>
      <c r="BM189" s="669"/>
      <c r="BN189" s="669"/>
      <c r="BO189" s="669"/>
      <c r="BP189" s="669"/>
      <c r="BQ189" s="669"/>
      <c r="BR189" s="669"/>
      <c r="BS189" s="669"/>
      <c r="BT189" s="669"/>
      <c r="BU189" s="669"/>
      <c r="BV189" s="669"/>
      <c r="BW189" s="669"/>
      <c r="BX189" s="669"/>
      <c r="BY189" s="669"/>
      <c r="BZ189" s="669"/>
      <c r="CA189" s="669"/>
      <c r="CB189" s="669"/>
      <c r="CC189" s="669"/>
      <c r="CD189" s="669"/>
      <c r="CE189" s="669"/>
      <c r="CF189" s="669"/>
      <c r="CG189" s="669"/>
      <c r="CH189" s="670"/>
    </row>
    <row r="190" spans="1:87" ht="17.100000000000001" customHeight="1" x14ac:dyDescent="0.15">
      <c r="A190" s="612" t="str">
        <f>'②応募者名簿(印刷用)'!$A$36</f>
        <v/>
      </c>
      <c r="B190" s="613"/>
      <c r="C190" s="613"/>
      <c r="D190" s="613"/>
      <c r="E190" s="613"/>
      <c r="F190" s="613"/>
      <c r="G190" s="613"/>
      <c r="H190" s="613"/>
      <c r="I190" s="145"/>
      <c r="J190" s="145"/>
      <c r="K190" s="145"/>
      <c r="L190" s="145"/>
      <c r="M190" s="146"/>
      <c r="N190" s="452"/>
      <c r="O190" s="452"/>
      <c r="P190" s="671" t="str">
        <f>IF('②応募者名簿(印刷用)'!$BV$42="","",'②応募者名簿(印刷用)'!$BV$42)</f>
        <v xml:space="preserve"> </v>
      </c>
      <c r="Q190" s="672"/>
      <c r="R190" s="672"/>
      <c r="S190" s="672"/>
      <c r="T190" s="672"/>
      <c r="U190" s="672"/>
      <c r="V190" s="672"/>
      <c r="W190" s="672"/>
      <c r="X190" s="672"/>
      <c r="Y190" s="672"/>
      <c r="Z190" s="672"/>
      <c r="AA190" s="672"/>
      <c r="AB190" s="672"/>
      <c r="AC190" s="672"/>
      <c r="AD190" s="672"/>
      <c r="AE190" s="672"/>
      <c r="AF190" s="672"/>
      <c r="AG190" s="672"/>
      <c r="AH190" s="672"/>
      <c r="AI190" s="672"/>
      <c r="AJ190" s="672"/>
      <c r="AK190" s="672"/>
      <c r="AL190" s="672"/>
      <c r="AM190" s="672"/>
      <c r="AN190" s="672"/>
      <c r="AO190" s="672"/>
      <c r="AP190" s="673"/>
      <c r="AR190" s="47"/>
      <c r="AS190" s="612" t="str">
        <f>'②応募者名簿(印刷用)'!$A$36</f>
        <v/>
      </c>
      <c r="AT190" s="613"/>
      <c r="AU190" s="613"/>
      <c r="AV190" s="613"/>
      <c r="AW190" s="613"/>
      <c r="AX190" s="613"/>
      <c r="AY190" s="613"/>
      <c r="AZ190" s="613"/>
      <c r="BA190" s="145"/>
      <c r="BB190" s="145"/>
      <c r="BC190" s="145"/>
      <c r="BD190" s="145"/>
      <c r="BE190" s="146"/>
      <c r="BF190" s="452"/>
      <c r="BG190" s="452"/>
      <c r="BH190" s="671" t="str">
        <f>IF('②応募者名簿(印刷用)'!$BV$42="","",'②応募者名簿(印刷用)'!$BV$42)</f>
        <v xml:space="preserve"> </v>
      </c>
      <c r="BI190" s="672"/>
      <c r="BJ190" s="672"/>
      <c r="BK190" s="672"/>
      <c r="BL190" s="672"/>
      <c r="BM190" s="672"/>
      <c r="BN190" s="672"/>
      <c r="BO190" s="672"/>
      <c r="BP190" s="672"/>
      <c r="BQ190" s="672"/>
      <c r="BR190" s="672"/>
      <c r="BS190" s="672"/>
      <c r="BT190" s="672"/>
      <c r="BU190" s="672"/>
      <c r="BV190" s="672"/>
      <c r="BW190" s="672"/>
      <c r="BX190" s="672"/>
      <c r="BY190" s="672"/>
      <c r="BZ190" s="672"/>
      <c r="CA190" s="672"/>
      <c r="CB190" s="672"/>
      <c r="CC190" s="672"/>
      <c r="CD190" s="672"/>
      <c r="CE190" s="672"/>
      <c r="CF190" s="672"/>
      <c r="CG190" s="672"/>
      <c r="CH190" s="673"/>
    </row>
    <row r="191" spans="1:87" ht="17.100000000000001" customHeight="1" x14ac:dyDescent="0.15">
      <c r="A191" s="612"/>
      <c r="B191" s="613"/>
      <c r="C191" s="613"/>
      <c r="D191" s="613"/>
      <c r="E191" s="613"/>
      <c r="F191" s="613"/>
      <c r="G191" s="613"/>
      <c r="H191" s="613"/>
      <c r="I191" s="145"/>
      <c r="J191" s="145"/>
      <c r="K191" s="145"/>
      <c r="L191" s="145"/>
      <c r="M191" s="146"/>
      <c r="N191" s="452"/>
      <c r="O191" s="452"/>
      <c r="P191" s="671" t="str">
        <f>IF('②応募者名簿(印刷用)'!$BV$43="","",'②応募者名簿(印刷用)'!$BV$43)</f>
        <v xml:space="preserve"> </v>
      </c>
      <c r="Q191" s="672"/>
      <c r="R191" s="672"/>
      <c r="S191" s="672"/>
      <c r="T191" s="672"/>
      <c r="U191" s="672"/>
      <c r="V191" s="672"/>
      <c r="W191" s="672"/>
      <c r="X191" s="672"/>
      <c r="Y191" s="672"/>
      <c r="Z191" s="672"/>
      <c r="AA191" s="672"/>
      <c r="AB191" s="672"/>
      <c r="AC191" s="672"/>
      <c r="AD191" s="672"/>
      <c r="AE191" s="672"/>
      <c r="AF191" s="672"/>
      <c r="AG191" s="672"/>
      <c r="AH191" s="672"/>
      <c r="AI191" s="672"/>
      <c r="AJ191" s="672"/>
      <c r="AK191" s="672"/>
      <c r="AL191" s="672"/>
      <c r="AM191" s="672"/>
      <c r="AN191" s="672"/>
      <c r="AO191" s="672"/>
      <c r="AP191" s="673"/>
      <c r="AR191" s="47"/>
      <c r="AS191" s="612"/>
      <c r="AT191" s="613"/>
      <c r="AU191" s="613"/>
      <c r="AV191" s="613"/>
      <c r="AW191" s="613"/>
      <c r="AX191" s="613"/>
      <c r="AY191" s="613"/>
      <c r="AZ191" s="613"/>
      <c r="BA191" s="145"/>
      <c r="BB191" s="145"/>
      <c r="BC191" s="145"/>
      <c r="BD191" s="145"/>
      <c r="BE191" s="146"/>
      <c r="BF191" s="452"/>
      <c r="BG191" s="452"/>
      <c r="BH191" s="671" t="str">
        <f>IF('②応募者名簿(印刷用)'!$BV$43="","",'②応募者名簿(印刷用)'!$BV$43)</f>
        <v xml:space="preserve"> </v>
      </c>
      <c r="BI191" s="672"/>
      <c r="BJ191" s="672"/>
      <c r="BK191" s="672"/>
      <c r="BL191" s="672"/>
      <c r="BM191" s="672"/>
      <c r="BN191" s="672"/>
      <c r="BO191" s="672"/>
      <c r="BP191" s="672"/>
      <c r="BQ191" s="672"/>
      <c r="BR191" s="672"/>
      <c r="BS191" s="672"/>
      <c r="BT191" s="672"/>
      <c r="BU191" s="672"/>
      <c r="BV191" s="672"/>
      <c r="BW191" s="672"/>
      <c r="BX191" s="672"/>
      <c r="BY191" s="672"/>
      <c r="BZ191" s="672"/>
      <c r="CA191" s="672"/>
      <c r="CB191" s="672"/>
      <c r="CC191" s="672"/>
      <c r="CD191" s="672"/>
      <c r="CE191" s="672"/>
      <c r="CF191" s="672"/>
      <c r="CG191" s="672"/>
      <c r="CH191" s="673"/>
    </row>
    <row r="192" spans="1:87" ht="17.100000000000001" customHeight="1" x14ac:dyDescent="0.15">
      <c r="A192" s="612"/>
      <c r="B192" s="613"/>
      <c r="C192" s="613"/>
      <c r="D192" s="613"/>
      <c r="E192" s="613"/>
      <c r="F192" s="613"/>
      <c r="G192" s="613"/>
      <c r="H192" s="613"/>
      <c r="I192" s="145"/>
      <c r="J192" s="145"/>
      <c r="K192" s="145"/>
      <c r="L192" s="145"/>
      <c r="M192" s="146"/>
      <c r="N192" s="452"/>
      <c r="O192" s="452"/>
      <c r="P192" s="674" t="str">
        <f>IF('②応募者名簿(印刷用)'!$BV$44="","",'②応募者名簿(印刷用)'!$BV$44)</f>
        <v xml:space="preserve"> </v>
      </c>
      <c r="Q192" s="675"/>
      <c r="R192" s="675"/>
      <c r="S192" s="675"/>
      <c r="T192" s="675"/>
      <c r="U192" s="675"/>
      <c r="V192" s="675"/>
      <c r="W192" s="675"/>
      <c r="X192" s="675"/>
      <c r="Y192" s="675"/>
      <c r="Z192" s="675"/>
      <c r="AA192" s="675"/>
      <c r="AB192" s="675"/>
      <c r="AC192" s="675"/>
      <c r="AD192" s="675"/>
      <c r="AE192" s="675"/>
      <c r="AF192" s="675"/>
      <c r="AG192" s="675"/>
      <c r="AH192" s="675"/>
      <c r="AI192" s="675"/>
      <c r="AJ192" s="675"/>
      <c r="AK192" s="675"/>
      <c r="AL192" s="675"/>
      <c r="AM192" s="675"/>
      <c r="AN192" s="675"/>
      <c r="AO192" s="675"/>
      <c r="AP192" s="676"/>
      <c r="AR192" s="47"/>
      <c r="AS192" s="612"/>
      <c r="AT192" s="613"/>
      <c r="AU192" s="613"/>
      <c r="AV192" s="613"/>
      <c r="AW192" s="613"/>
      <c r="AX192" s="613"/>
      <c r="AY192" s="613"/>
      <c r="AZ192" s="613"/>
      <c r="BA192" s="145"/>
      <c r="BB192" s="145"/>
      <c r="BC192" s="145"/>
      <c r="BD192" s="145"/>
      <c r="BE192" s="146"/>
      <c r="BF192" s="452"/>
      <c r="BG192" s="452"/>
      <c r="BH192" s="674" t="str">
        <f>IF('②応募者名簿(印刷用)'!$BV$44="","",'②応募者名簿(印刷用)'!$BV$44)</f>
        <v xml:space="preserve"> </v>
      </c>
      <c r="BI192" s="675"/>
      <c r="BJ192" s="675"/>
      <c r="BK192" s="675"/>
      <c r="BL192" s="675"/>
      <c r="BM192" s="675"/>
      <c r="BN192" s="675"/>
      <c r="BO192" s="675"/>
      <c r="BP192" s="675"/>
      <c r="BQ192" s="675"/>
      <c r="BR192" s="675"/>
      <c r="BS192" s="675"/>
      <c r="BT192" s="675"/>
      <c r="BU192" s="675"/>
      <c r="BV192" s="675"/>
      <c r="BW192" s="675"/>
      <c r="BX192" s="675"/>
      <c r="BY192" s="675"/>
      <c r="BZ192" s="675"/>
      <c r="CA192" s="675"/>
      <c r="CB192" s="675"/>
      <c r="CC192" s="675"/>
      <c r="CD192" s="675"/>
      <c r="CE192" s="675"/>
      <c r="CF192" s="675"/>
      <c r="CG192" s="675"/>
      <c r="CH192" s="676"/>
    </row>
    <row r="193" spans="1:86" ht="17.100000000000001" customHeight="1" x14ac:dyDescent="0.15">
      <c r="A193" s="612"/>
      <c r="B193" s="613"/>
      <c r="C193" s="613"/>
      <c r="D193" s="613"/>
      <c r="E193" s="613"/>
      <c r="F193" s="613"/>
      <c r="G193" s="613"/>
      <c r="H193" s="613"/>
      <c r="I193" s="145"/>
      <c r="J193" s="145"/>
      <c r="K193" s="145"/>
      <c r="L193" s="145"/>
      <c r="M193" s="146"/>
      <c r="N193" s="432" t="s">
        <v>33</v>
      </c>
      <c r="O193" s="595"/>
      <c r="P193" s="596" t="s">
        <v>24</v>
      </c>
      <c r="Q193" s="597"/>
      <c r="R193" s="597"/>
      <c r="S193" s="597"/>
      <c r="T193" s="627" t="str">
        <f>""&amp;①入力シート!$D$21</f>
        <v/>
      </c>
      <c r="U193" s="627"/>
      <c r="V193" s="627"/>
      <c r="W193" s="627"/>
      <c r="X193" s="627"/>
      <c r="Y193" s="627"/>
      <c r="Z193" s="627"/>
      <c r="AA193" s="627"/>
      <c r="AB193" s="627"/>
      <c r="AC193" s="627"/>
      <c r="AD193" s="627"/>
      <c r="AE193" s="627"/>
      <c r="AF193" s="627"/>
      <c r="AG193" s="627"/>
      <c r="AH193" s="627"/>
      <c r="AI193" s="627"/>
      <c r="AJ193" s="627"/>
      <c r="AK193" s="627"/>
      <c r="AL193" s="627"/>
      <c r="AM193" s="627"/>
      <c r="AN193" s="627"/>
      <c r="AO193" s="627"/>
      <c r="AP193" s="632"/>
      <c r="AR193" s="47"/>
      <c r="AS193" s="612"/>
      <c r="AT193" s="613"/>
      <c r="AU193" s="613"/>
      <c r="AV193" s="613"/>
      <c r="AW193" s="613"/>
      <c r="AX193" s="613"/>
      <c r="AY193" s="613"/>
      <c r="AZ193" s="613"/>
      <c r="BA193" s="145"/>
      <c r="BB193" s="145"/>
      <c r="BC193" s="145"/>
      <c r="BD193" s="145"/>
      <c r="BE193" s="146"/>
      <c r="BF193" s="432" t="s">
        <v>33</v>
      </c>
      <c r="BG193" s="595"/>
      <c r="BH193" s="596" t="s">
        <v>24</v>
      </c>
      <c r="BI193" s="597"/>
      <c r="BJ193" s="597"/>
      <c r="BK193" s="597"/>
      <c r="BL193" s="627" t="str">
        <f>""&amp;①入力シート!$D$21</f>
        <v/>
      </c>
      <c r="BM193" s="627"/>
      <c r="BN193" s="627"/>
      <c r="BO193" s="627"/>
      <c r="BP193" s="627"/>
      <c r="BQ193" s="627"/>
      <c r="BR193" s="627"/>
      <c r="BS193" s="627"/>
      <c r="BT193" s="627"/>
      <c r="BU193" s="627"/>
      <c r="BV193" s="627"/>
      <c r="BW193" s="627"/>
      <c r="BX193" s="627"/>
      <c r="BY193" s="627"/>
      <c r="BZ193" s="627"/>
      <c r="CA193" s="627"/>
      <c r="CB193" s="627"/>
      <c r="CC193" s="627"/>
      <c r="CD193" s="627"/>
      <c r="CE193" s="627"/>
      <c r="CF193" s="627"/>
      <c r="CG193" s="627"/>
      <c r="CH193" s="632"/>
    </row>
    <row r="194" spans="1:86" ht="17.100000000000001" customHeight="1" x14ac:dyDescent="0.15">
      <c r="A194" s="147"/>
      <c r="B194" s="145"/>
      <c r="C194" s="145"/>
      <c r="D194" s="145"/>
      <c r="E194" s="145"/>
      <c r="F194" s="145"/>
      <c r="G194" s="145"/>
      <c r="H194" s="145"/>
      <c r="I194" s="145"/>
      <c r="J194" s="145"/>
      <c r="K194" s="145"/>
      <c r="L194" s="145"/>
      <c r="M194" s="146"/>
      <c r="N194" s="434"/>
      <c r="O194" s="436"/>
      <c r="P194" s="661" t="str">
        <f>"　"&amp;①入力シート!$D$22</f>
        <v>　</v>
      </c>
      <c r="Q194" s="662"/>
      <c r="R194" s="662"/>
      <c r="S194" s="662"/>
      <c r="T194" s="662"/>
      <c r="U194" s="662"/>
      <c r="V194" s="662"/>
      <c r="W194" s="662"/>
      <c r="X194" s="662"/>
      <c r="Y194" s="662"/>
      <c r="Z194" s="662"/>
      <c r="AA194" s="662"/>
      <c r="AB194" s="662"/>
      <c r="AC194" s="662"/>
      <c r="AD194" s="662"/>
      <c r="AE194" s="662"/>
      <c r="AF194" s="662"/>
      <c r="AG194" s="662"/>
      <c r="AH194" s="662"/>
      <c r="AI194" s="662"/>
      <c r="AJ194" s="662"/>
      <c r="AK194" s="662"/>
      <c r="AL194" s="662"/>
      <c r="AM194" s="662"/>
      <c r="AN194" s="662"/>
      <c r="AO194" s="662"/>
      <c r="AP194" s="663"/>
      <c r="AR194" s="47"/>
      <c r="AS194" s="147"/>
      <c r="AT194" s="145"/>
      <c r="AU194" s="145"/>
      <c r="AV194" s="145"/>
      <c r="AW194" s="145"/>
      <c r="AX194" s="145"/>
      <c r="AY194" s="145"/>
      <c r="AZ194" s="145"/>
      <c r="BA194" s="145"/>
      <c r="BB194" s="145"/>
      <c r="BC194" s="145"/>
      <c r="BD194" s="145"/>
      <c r="BE194" s="146"/>
      <c r="BF194" s="434"/>
      <c r="BG194" s="436"/>
      <c r="BH194" s="661" t="str">
        <f>"　"&amp;①入力シート!$D$22</f>
        <v>　</v>
      </c>
      <c r="BI194" s="662"/>
      <c r="BJ194" s="662"/>
      <c r="BK194" s="662"/>
      <c r="BL194" s="662"/>
      <c r="BM194" s="662"/>
      <c r="BN194" s="662"/>
      <c r="BO194" s="662"/>
      <c r="BP194" s="662"/>
      <c r="BQ194" s="662"/>
      <c r="BR194" s="662"/>
      <c r="BS194" s="662"/>
      <c r="BT194" s="662"/>
      <c r="BU194" s="662"/>
      <c r="BV194" s="662"/>
      <c r="BW194" s="662"/>
      <c r="BX194" s="662"/>
      <c r="BY194" s="662"/>
      <c r="BZ194" s="662"/>
      <c r="CA194" s="662"/>
      <c r="CB194" s="662"/>
      <c r="CC194" s="662"/>
      <c r="CD194" s="662"/>
      <c r="CE194" s="662"/>
      <c r="CF194" s="662"/>
      <c r="CG194" s="662"/>
      <c r="CH194" s="663"/>
    </row>
    <row r="195" spans="1:86" ht="17.100000000000001" customHeight="1" x14ac:dyDescent="0.15">
      <c r="A195" s="147"/>
      <c r="B195" s="145"/>
      <c r="C195" s="145"/>
      <c r="D195" s="145"/>
      <c r="E195" s="145"/>
      <c r="F195" s="145"/>
      <c r="G195" s="145"/>
      <c r="H195" s="145"/>
      <c r="I195" s="145"/>
      <c r="J195" s="145"/>
      <c r="K195" s="145"/>
      <c r="L195" s="145"/>
      <c r="M195" s="146"/>
      <c r="N195" s="434"/>
      <c r="O195" s="436"/>
      <c r="P195" s="664" t="str">
        <f>"　"&amp;①入力シート!$D$23</f>
        <v>　</v>
      </c>
      <c r="Q195" s="665"/>
      <c r="R195" s="665"/>
      <c r="S195" s="665"/>
      <c r="T195" s="665"/>
      <c r="U195" s="665"/>
      <c r="V195" s="665"/>
      <c r="W195" s="665"/>
      <c r="X195" s="665"/>
      <c r="Y195" s="665"/>
      <c r="Z195" s="665"/>
      <c r="AA195" s="665"/>
      <c r="AB195" s="665"/>
      <c r="AC195" s="665"/>
      <c r="AD195" s="665"/>
      <c r="AE195" s="665"/>
      <c r="AF195" s="665"/>
      <c r="AG195" s="665"/>
      <c r="AH195" s="665"/>
      <c r="AI195" s="665"/>
      <c r="AJ195" s="665"/>
      <c r="AK195" s="665"/>
      <c r="AL195" s="665"/>
      <c r="AM195" s="665"/>
      <c r="AN195" s="665"/>
      <c r="AO195" s="665"/>
      <c r="AP195" s="666"/>
      <c r="AR195" s="47"/>
      <c r="AS195" s="147"/>
      <c r="AT195" s="145"/>
      <c r="AU195" s="145"/>
      <c r="AV195" s="145"/>
      <c r="AW195" s="145"/>
      <c r="AX195" s="145"/>
      <c r="AY195" s="145"/>
      <c r="AZ195" s="145"/>
      <c r="BA195" s="145"/>
      <c r="BB195" s="145"/>
      <c r="BC195" s="145"/>
      <c r="BD195" s="145"/>
      <c r="BE195" s="146"/>
      <c r="BF195" s="434"/>
      <c r="BG195" s="436"/>
      <c r="BH195" s="664" t="str">
        <f>"　"&amp;①入力シート!$D$23</f>
        <v>　</v>
      </c>
      <c r="BI195" s="665"/>
      <c r="BJ195" s="665"/>
      <c r="BK195" s="665"/>
      <c r="BL195" s="665"/>
      <c r="BM195" s="665"/>
      <c r="BN195" s="665"/>
      <c r="BO195" s="665"/>
      <c r="BP195" s="665"/>
      <c r="BQ195" s="665"/>
      <c r="BR195" s="665"/>
      <c r="BS195" s="665"/>
      <c r="BT195" s="665"/>
      <c r="BU195" s="665"/>
      <c r="BV195" s="665"/>
      <c r="BW195" s="665"/>
      <c r="BX195" s="665"/>
      <c r="BY195" s="665"/>
      <c r="BZ195" s="665"/>
      <c r="CA195" s="665"/>
      <c r="CB195" s="665"/>
      <c r="CC195" s="665"/>
      <c r="CD195" s="665"/>
      <c r="CE195" s="665"/>
      <c r="CF195" s="665"/>
      <c r="CG195" s="665"/>
      <c r="CH195" s="666"/>
    </row>
    <row r="196" spans="1:86" ht="17.100000000000001" customHeight="1" x14ac:dyDescent="0.15">
      <c r="A196" s="148"/>
      <c r="B196" s="149"/>
      <c r="C196" s="149"/>
      <c r="D196" s="149"/>
      <c r="E196" s="149"/>
      <c r="F196" s="149"/>
      <c r="G196" s="149"/>
      <c r="H196" s="149"/>
      <c r="I196" s="149"/>
      <c r="J196" s="149"/>
      <c r="K196" s="149"/>
      <c r="L196" s="149"/>
      <c r="M196" s="150"/>
      <c r="N196" s="434"/>
      <c r="O196" s="436"/>
      <c r="P196" s="664"/>
      <c r="Q196" s="665"/>
      <c r="R196" s="665"/>
      <c r="S196" s="665"/>
      <c r="T196" s="665"/>
      <c r="U196" s="665"/>
      <c r="V196" s="665"/>
      <c r="W196" s="665"/>
      <c r="X196" s="665"/>
      <c r="Y196" s="665"/>
      <c r="Z196" s="665"/>
      <c r="AA196" s="665"/>
      <c r="AB196" s="665"/>
      <c r="AC196" s="665"/>
      <c r="AD196" s="665"/>
      <c r="AE196" s="665"/>
      <c r="AF196" s="665"/>
      <c r="AG196" s="665"/>
      <c r="AH196" s="665"/>
      <c r="AI196" s="665"/>
      <c r="AJ196" s="665"/>
      <c r="AK196" s="665"/>
      <c r="AL196" s="665"/>
      <c r="AM196" s="665"/>
      <c r="AN196" s="665"/>
      <c r="AO196" s="665"/>
      <c r="AP196" s="666"/>
      <c r="AR196" s="47"/>
      <c r="AS196" s="148"/>
      <c r="AT196" s="149"/>
      <c r="AU196" s="149"/>
      <c r="AV196" s="149"/>
      <c r="AW196" s="149"/>
      <c r="AX196" s="149"/>
      <c r="AY196" s="149"/>
      <c r="AZ196" s="149"/>
      <c r="BA196" s="149"/>
      <c r="BB196" s="149"/>
      <c r="BC196" s="149"/>
      <c r="BD196" s="149"/>
      <c r="BE196" s="150"/>
      <c r="BF196" s="434"/>
      <c r="BG196" s="436"/>
      <c r="BH196" s="664"/>
      <c r="BI196" s="665"/>
      <c r="BJ196" s="665"/>
      <c r="BK196" s="665"/>
      <c r="BL196" s="665"/>
      <c r="BM196" s="665"/>
      <c r="BN196" s="665"/>
      <c r="BO196" s="665"/>
      <c r="BP196" s="665"/>
      <c r="BQ196" s="665"/>
      <c r="BR196" s="665"/>
      <c r="BS196" s="665"/>
      <c r="BT196" s="665"/>
      <c r="BU196" s="665"/>
      <c r="BV196" s="665"/>
      <c r="BW196" s="665"/>
      <c r="BX196" s="665"/>
      <c r="BY196" s="665"/>
      <c r="BZ196" s="665"/>
      <c r="CA196" s="665"/>
      <c r="CB196" s="665"/>
      <c r="CC196" s="665"/>
      <c r="CD196" s="665"/>
      <c r="CE196" s="665"/>
      <c r="CF196" s="665"/>
      <c r="CG196" s="665"/>
      <c r="CH196" s="666"/>
    </row>
    <row r="197" spans="1:86" ht="18" customHeight="1" x14ac:dyDescent="0.15">
      <c r="A197" s="617" t="s">
        <v>38</v>
      </c>
      <c r="B197" s="618"/>
      <c r="C197" s="626" t="s">
        <v>32</v>
      </c>
      <c r="D197" s="627"/>
      <c r="E197" s="627"/>
      <c r="F197" s="627"/>
      <c r="G197" s="627"/>
      <c r="H197" s="627"/>
      <c r="I197" s="627"/>
      <c r="J197" s="627"/>
      <c r="K197" s="627"/>
      <c r="L197" s="627"/>
      <c r="M197" s="627"/>
      <c r="N197" s="452" t="s">
        <v>35</v>
      </c>
      <c r="O197" s="452"/>
      <c r="P197" s="677" t="str">
        <f>""&amp;①入力シート!AC46</f>
        <v/>
      </c>
      <c r="Q197" s="677"/>
      <c r="R197" s="677"/>
      <c r="S197" s="677"/>
      <c r="T197" s="677"/>
      <c r="U197" s="677"/>
      <c r="V197" s="677"/>
      <c r="W197" s="677"/>
      <c r="X197" s="677"/>
      <c r="Y197" s="677"/>
      <c r="Z197" s="677"/>
      <c r="AA197" s="677"/>
      <c r="AB197" s="677"/>
      <c r="AC197" s="677"/>
      <c r="AD197" s="677"/>
      <c r="AE197" s="677"/>
      <c r="AF197" s="677"/>
      <c r="AG197" s="677"/>
      <c r="AH197" s="677"/>
      <c r="AI197" s="677"/>
      <c r="AJ197" s="677"/>
      <c r="AK197" s="677"/>
      <c r="AL197" s="677"/>
      <c r="AM197" s="677"/>
      <c r="AN197" s="677"/>
      <c r="AO197" s="677"/>
      <c r="AP197" s="677"/>
      <c r="AR197" s="47"/>
      <c r="AS197" s="617" t="s">
        <v>38</v>
      </c>
      <c r="AT197" s="618"/>
      <c r="AU197" s="626" t="s">
        <v>32</v>
      </c>
      <c r="AV197" s="627"/>
      <c r="AW197" s="627"/>
      <c r="AX197" s="627"/>
      <c r="AY197" s="627"/>
      <c r="AZ197" s="627"/>
      <c r="BA197" s="627"/>
      <c r="BB197" s="627"/>
      <c r="BC197" s="627"/>
      <c r="BD197" s="627"/>
      <c r="BE197" s="627"/>
      <c r="BF197" s="452" t="s">
        <v>35</v>
      </c>
      <c r="BG197" s="452"/>
      <c r="BH197" s="677" t="str">
        <f>""&amp;①入力シート!AC47</f>
        <v/>
      </c>
      <c r="BI197" s="677"/>
      <c r="BJ197" s="677"/>
      <c r="BK197" s="677"/>
      <c r="BL197" s="677"/>
      <c r="BM197" s="677"/>
      <c r="BN197" s="677"/>
      <c r="BO197" s="677"/>
      <c r="BP197" s="677"/>
      <c r="BQ197" s="677"/>
      <c r="BR197" s="677"/>
      <c r="BS197" s="677"/>
      <c r="BT197" s="677"/>
      <c r="BU197" s="677"/>
      <c r="BV197" s="677"/>
      <c r="BW197" s="677"/>
      <c r="BX197" s="677"/>
      <c r="BY197" s="677"/>
      <c r="BZ197" s="677"/>
      <c r="CA197" s="677"/>
      <c r="CB197" s="677"/>
      <c r="CC197" s="677"/>
      <c r="CD197" s="677"/>
      <c r="CE197" s="677"/>
      <c r="CF197" s="677"/>
      <c r="CG197" s="677"/>
      <c r="CH197" s="677"/>
    </row>
    <row r="198" spans="1:86" ht="18" customHeight="1" x14ac:dyDescent="0.15">
      <c r="A198" s="619"/>
      <c r="B198" s="620"/>
      <c r="C198" s="630">
        <f>'②応募者名簿(印刷用)'!$A25</f>
        <v>23</v>
      </c>
      <c r="D198" s="631"/>
      <c r="E198" s="631"/>
      <c r="F198" s="631"/>
      <c r="G198" s="631"/>
      <c r="H198" s="631"/>
      <c r="I198" s="631"/>
      <c r="J198" s="631"/>
      <c r="K198" s="631"/>
      <c r="L198" s="631"/>
      <c r="M198" s="631"/>
      <c r="N198" s="452"/>
      <c r="O198" s="452"/>
      <c r="P198" s="677"/>
      <c r="Q198" s="677"/>
      <c r="R198" s="677"/>
      <c r="S198" s="677"/>
      <c r="T198" s="677"/>
      <c r="U198" s="677"/>
      <c r="V198" s="677"/>
      <c r="W198" s="677"/>
      <c r="X198" s="677"/>
      <c r="Y198" s="677"/>
      <c r="Z198" s="677"/>
      <c r="AA198" s="677"/>
      <c r="AB198" s="677"/>
      <c r="AC198" s="677"/>
      <c r="AD198" s="677"/>
      <c r="AE198" s="677"/>
      <c r="AF198" s="677"/>
      <c r="AG198" s="677"/>
      <c r="AH198" s="677"/>
      <c r="AI198" s="677"/>
      <c r="AJ198" s="677"/>
      <c r="AK198" s="677"/>
      <c r="AL198" s="677"/>
      <c r="AM198" s="677"/>
      <c r="AN198" s="677"/>
      <c r="AO198" s="677"/>
      <c r="AP198" s="677"/>
      <c r="AR198" s="47"/>
      <c r="AS198" s="619"/>
      <c r="AT198" s="620"/>
      <c r="AU198" s="630">
        <f>'②応募者名簿(印刷用)'!$A26</f>
        <v>24</v>
      </c>
      <c r="AV198" s="631"/>
      <c r="AW198" s="631"/>
      <c r="AX198" s="631"/>
      <c r="AY198" s="631"/>
      <c r="AZ198" s="631"/>
      <c r="BA198" s="631"/>
      <c r="BB198" s="631"/>
      <c r="BC198" s="631"/>
      <c r="BD198" s="631"/>
      <c r="BE198" s="631"/>
      <c r="BF198" s="452"/>
      <c r="BG198" s="452"/>
      <c r="BH198" s="677"/>
      <c r="BI198" s="677"/>
      <c r="BJ198" s="677"/>
      <c r="BK198" s="677"/>
      <c r="BL198" s="677"/>
      <c r="BM198" s="677"/>
      <c r="BN198" s="677"/>
      <c r="BO198" s="677"/>
      <c r="BP198" s="677"/>
      <c r="BQ198" s="677"/>
      <c r="BR198" s="677"/>
      <c r="BS198" s="677"/>
      <c r="BT198" s="677"/>
      <c r="BU198" s="677"/>
      <c r="BV198" s="677"/>
      <c r="BW198" s="677"/>
      <c r="BX198" s="677"/>
      <c r="BY198" s="677"/>
      <c r="BZ198" s="677"/>
      <c r="CA198" s="677"/>
      <c r="CB198" s="677"/>
      <c r="CC198" s="677"/>
      <c r="CD198" s="677"/>
      <c r="CE198" s="677"/>
      <c r="CF198" s="677"/>
      <c r="CG198" s="677"/>
      <c r="CH198" s="677"/>
    </row>
    <row r="199" spans="1:86" ht="18" customHeight="1" x14ac:dyDescent="0.15">
      <c r="A199" s="621"/>
      <c r="B199" s="622"/>
      <c r="C199" s="630"/>
      <c r="D199" s="631"/>
      <c r="E199" s="631"/>
      <c r="F199" s="631"/>
      <c r="G199" s="631"/>
      <c r="H199" s="631"/>
      <c r="I199" s="631"/>
      <c r="J199" s="631"/>
      <c r="K199" s="631"/>
      <c r="L199" s="631"/>
      <c r="M199" s="631"/>
      <c r="N199" s="452"/>
      <c r="O199" s="452"/>
      <c r="P199" s="677"/>
      <c r="Q199" s="677"/>
      <c r="R199" s="677"/>
      <c r="S199" s="677"/>
      <c r="T199" s="677"/>
      <c r="U199" s="677"/>
      <c r="V199" s="677"/>
      <c r="W199" s="677"/>
      <c r="X199" s="677"/>
      <c r="Y199" s="677"/>
      <c r="Z199" s="677"/>
      <c r="AA199" s="677"/>
      <c r="AB199" s="677"/>
      <c r="AC199" s="677"/>
      <c r="AD199" s="677"/>
      <c r="AE199" s="677"/>
      <c r="AF199" s="677"/>
      <c r="AG199" s="677"/>
      <c r="AH199" s="677"/>
      <c r="AI199" s="677"/>
      <c r="AJ199" s="677"/>
      <c r="AK199" s="677"/>
      <c r="AL199" s="677"/>
      <c r="AM199" s="677"/>
      <c r="AN199" s="677"/>
      <c r="AO199" s="677"/>
      <c r="AP199" s="677"/>
      <c r="AR199" s="47"/>
      <c r="AS199" s="621"/>
      <c r="AT199" s="622"/>
      <c r="AU199" s="630"/>
      <c r="AV199" s="631"/>
      <c r="AW199" s="631"/>
      <c r="AX199" s="631"/>
      <c r="AY199" s="631"/>
      <c r="AZ199" s="631"/>
      <c r="BA199" s="631"/>
      <c r="BB199" s="631"/>
      <c r="BC199" s="631"/>
      <c r="BD199" s="631"/>
      <c r="BE199" s="631"/>
      <c r="BF199" s="452"/>
      <c r="BG199" s="452"/>
      <c r="BH199" s="677"/>
      <c r="BI199" s="677"/>
      <c r="BJ199" s="677"/>
      <c r="BK199" s="677"/>
      <c r="BL199" s="677"/>
      <c r="BM199" s="677"/>
      <c r="BN199" s="677"/>
      <c r="BO199" s="677"/>
      <c r="BP199" s="677"/>
      <c r="BQ199" s="677"/>
      <c r="BR199" s="677"/>
      <c r="BS199" s="677"/>
      <c r="BT199" s="677"/>
      <c r="BU199" s="677"/>
      <c r="BV199" s="677"/>
      <c r="BW199" s="677"/>
      <c r="BX199" s="677"/>
      <c r="BY199" s="677"/>
      <c r="BZ199" s="677"/>
      <c r="CA199" s="677"/>
      <c r="CB199" s="677"/>
      <c r="CC199" s="677"/>
      <c r="CD199" s="677"/>
      <c r="CE199" s="677"/>
      <c r="CF199" s="677"/>
      <c r="CG199" s="677"/>
      <c r="CH199" s="677"/>
    </row>
    <row r="200" spans="1:86" ht="18" customHeight="1" x14ac:dyDescent="0.15">
      <c r="A200" s="617" t="s">
        <v>37</v>
      </c>
      <c r="B200" s="618"/>
      <c r="C200" s="635" t="str">
        <f>IF('②応募者名簿(印刷用)'!$L$25="","",'②応募者名簿(印刷用)'!$L$25)</f>
        <v/>
      </c>
      <c r="D200" s="636"/>
      <c r="E200" s="636"/>
      <c r="F200" s="636"/>
      <c r="G200" s="636"/>
      <c r="H200" s="636"/>
      <c r="I200" s="636"/>
      <c r="J200" s="636"/>
      <c r="K200" s="636"/>
      <c r="L200" s="636"/>
      <c r="M200" s="637"/>
      <c r="N200" s="434" t="s">
        <v>36</v>
      </c>
      <c r="O200" s="436"/>
      <c r="P200" s="678" t="s">
        <v>34</v>
      </c>
      <c r="Q200" s="679"/>
      <c r="R200" s="679"/>
      <c r="S200" s="679"/>
      <c r="T200" s="679"/>
      <c r="U200" s="679"/>
      <c r="V200" s="679"/>
      <c r="W200" s="679"/>
      <c r="X200" s="679"/>
      <c r="Y200" s="679"/>
      <c r="Z200" s="679"/>
      <c r="AA200" s="679"/>
      <c r="AB200" s="679"/>
      <c r="AC200" s="679"/>
      <c r="AD200" s="679"/>
      <c r="AE200" s="679"/>
      <c r="AF200" s="679"/>
      <c r="AG200" s="679"/>
      <c r="AH200" s="679"/>
      <c r="AI200" s="679"/>
      <c r="AJ200" s="679"/>
      <c r="AK200" s="679"/>
      <c r="AL200" s="679"/>
      <c r="AM200" s="679"/>
      <c r="AN200" s="679"/>
      <c r="AO200" s="679"/>
      <c r="AP200" s="680"/>
      <c r="AR200" s="47"/>
      <c r="AS200" s="617" t="s">
        <v>37</v>
      </c>
      <c r="AT200" s="618"/>
      <c r="AU200" s="635" t="str">
        <f>IF('②応募者名簿(印刷用)'!$L$26="","",'②応募者名簿(印刷用)'!$L$26)</f>
        <v/>
      </c>
      <c r="AV200" s="636"/>
      <c r="AW200" s="636"/>
      <c r="AX200" s="636"/>
      <c r="AY200" s="636"/>
      <c r="AZ200" s="636"/>
      <c r="BA200" s="636"/>
      <c r="BB200" s="636"/>
      <c r="BC200" s="636"/>
      <c r="BD200" s="636"/>
      <c r="BE200" s="637"/>
      <c r="BF200" s="434" t="s">
        <v>36</v>
      </c>
      <c r="BG200" s="436"/>
      <c r="BH200" s="678" t="s">
        <v>34</v>
      </c>
      <c r="BI200" s="679"/>
      <c r="BJ200" s="679"/>
      <c r="BK200" s="679"/>
      <c r="BL200" s="679"/>
      <c r="BM200" s="679"/>
      <c r="BN200" s="679"/>
      <c r="BO200" s="679"/>
      <c r="BP200" s="679"/>
      <c r="BQ200" s="679"/>
      <c r="BR200" s="679"/>
      <c r="BS200" s="679"/>
      <c r="BT200" s="679"/>
      <c r="BU200" s="679"/>
      <c r="BV200" s="679"/>
      <c r="BW200" s="679"/>
      <c r="BX200" s="679"/>
      <c r="BY200" s="679"/>
      <c r="BZ200" s="679"/>
      <c r="CA200" s="679"/>
      <c r="CB200" s="679"/>
      <c r="CC200" s="679"/>
      <c r="CD200" s="679"/>
      <c r="CE200" s="679"/>
      <c r="CF200" s="679"/>
      <c r="CG200" s="679"/>
      <c r="CH200" s="680"/>
    </row>
    <row r="201" spans="1:86" ht="18" customHeight="1" x14ac:dyDescent="0.15">
      <c r="A201" s="619"/>
      <c r="B201" s="620"/>
      <c r="C201" s="630"/>
      <c r="D201" s="631"/>
      <c r="E201" s="631"/>
      <c r="F201" s="631"/>
      <c r="G201" s="631"/>
      <c r="H201" s="631"/>
      <c r="I201" s="631"/>
      <c r="J201" s="631"/>
      <c r="K201" s="631"/>
      <c r="L201" s="631"/>
      <c r="M201" s="638"/>
      <c r="N201" s="434"/>
      <c r="O201" s="436"/>
      <c r="P201" s="681" t="str">
        <f>IF('②応募者名簿(印刷用)'!$P$25="","",'②応募者名簿(印刷用)'!$P$25)</f>
        <v xml:space="preserve"> </v>
      </c>
      <c r="Q201" s="681"/>
      <c r="R201" s="681"/>
      <c r="S201" s="681"/>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681"/>
      <c r="AP201" s="681"/>
      <c r="AR201" s="47"/>
      <c r="AS201" s="619"/>
      <c r="AT201" s="620"/>
      <c r="AU201" s="630"/>
      <c r="AV201" s="631"/>
      <c r="AW201" s="631"/>
      <c r="AX201" s="631"/>
      <c r="AY201" s="631"/>
      <c r="AZ201" s="631"/>
      <c r="BA201" s="631"/>
      <c r="BB201" s="631"/>
      <c r="BC201" s="631"/>
      <c r="BD201" s="631"/>
      <c r="BE201" s="638"/>
      <c r="BF201" s="434"/>
      <c r="BG201" s="436"/>
      <c r="BH201" s="681" t="str">
        <f>IF('②応募者名簿(印刷用)'!$P$26="","",'②応募者名簿(印刷用)'!$P$26)</f>
        <v xml:space="preserve"> </v>
      </c>
      <c r="BI201" s="681"/>
      <c r="BJ201" s="681"/>
      <c r="BK201" s="681"/>
      <c r="BL201" s="681"/>
      <c r="BM201" s="681"/>
      <c r="BN201" s="681"/>
      <c r="BO201" s="681"/>
      <c r="BP201" s="681"/>
      <c r="BQ201" s="681"/>
      <c r="BR201" s="681"/>
      <c r="BS201" s="681"/>
      <c r="BT201" s="681"/>
      <c r="BU201" s="681"/>
      <c r="BV201" s="681"/>
      <c r="BW201" s="681"/>
      <c r="BX201" s="681"/>
      <c r="BY201" s="681"/>
      <c r="BZ201" s="681"/>
      <c r="CA201" s="681"/>
      <c r="CB201" s="681"/>
      <c r="CC201" s="681"/>
      <c r="CD201" s="681"/>
      <c r="CE201" s="681"/>
      <c r="CF201" s="681"/>
      <c r="CG201" s="681"/>
      <c r="CH201" s="681"/>
    </row>
    <row r="202" spans="1:86" ht="18" customHeight="1" x14ac:dyDescent="0.15">
      <c r="A202" s="619"/>
      <c r="B202" s="620"/>
      <c r="C202" s="630"/>
      <c r="D202" s="631"/>
      <c r="E202" s="631"/>
      <c r="F202" s="631"/>
      <c r="G202" s="631"/>
      <c r="H202" s="631"/>
      <c r="I202" s="631"/>
      <c r="J202" s="631"/>
      <c r="K202" s="631"/>
      <c r="L202" s="631"/>
      <c r="M202" s="638"/>
      <c r="N202" s="437"/>
      <c r="O202" s="438"/>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682"/>
      <c r="AP202" s="682"/>
      <c r="AR202" s="47"/>
      <c r="AS202" s="619"/>
      <c r="AT202" s="620"/>
      <c r="AU202" s="630"/>
      <c r="AV202" s="631"/>
      <c r="AW202" s="631"/>
      <c r="AX202" s="631"/>
      <c r="AY202" s="631"/>
      <c r="AZ202" s="631"/>
      <c r="BA202" s="631"/>
      <c r="BB202" s="631"/>
      <c r="BC202" s="631"/>
      <c r="BD202" s="631"/>
      <c r="BE202" s="638"/>
      <c r="BF202" s="437"/>
      <c r="BG202" s="438"/>
      <c r="BH202" s="682"/>
      <c r="BI202" s="682"/>
      <c r="BJ202" s="682"/>
      <c r="BK202" s="682"/>
      <c r="BL202" s="682"/>
      <c r="BM202" s="682"/>
      <c r="BN202" s="682"/>
      <c r="BO202" s="682"/>
      <c r="BP202" s="682"/>
      <c r="BQ202" s="682"/>
      <c r="BR202" s="682"/>
      <c r="BS202" s="682"/>
      <c r="BT202" s="682"/>
      <c r="BU202" s="682"/>
      <c r="BV202" s="682"/>
      <c r="BW202" s="682"/>
      <c r="BX202" s="682"/>
      <c r="BY202" s="682"/>
      <c r="BZ202" s="682"/>
      <c r="CA202" s="682"/>
      <c r="CB202" s="682"/>
      <c r="CC202" s="682"/>
      <c r="CD202" s="682"/>
      <c r="CE202" s="682"/>
      <c r="CF202" s="682"/>
      <c r="CG202" s="682"/>
      <c r="CH202" s="682"/>
    </row>
    <row r="203" spans="1:86" ht="18" customHeight="1" x14ac:dyDescent="0.15">
      <c r="A203" s="634" t="s">
        <v>23</v>
      </c>
      <c r="B203" s="634"/>
      <c r="C203" s="633" t="str">
        <f>""&amp;①入力シート!AD46</f>
        <v/>
      </c>
      <c r="D203" s="633"/>
      <c r="E203" s="633"/>
      <c r="F203" s="633"/>
      <c r="G203" s="633"/>
      <c r="H203" s="633"/>
      <c r="I203" s="633"/>
      <c r="J203" s="633"/>
      <c r="K203" s="633"/>
      <c r="L203" s="633"/>
      <c r="M203" s="633"/>
      <c r="N203" s="644" t="s">
        <v>77</v>
      </c>
      <c r="O203" s="558"/>
      <c r="P203" s="558"/>
      <c r="Q203" s="558"/>
      <c r="R203" s="558"/>
      <c r="S203" s="558"/>
      <c r="T203" s="558"/>
      <c r="U203" s="558"/>
      <c r="V203" s="558"/>
      <c r="W203" s="558"/>
      <c r="X203" s="558"/>
      <c r="Y203" s="558"/>
      <c r="Z203" s="558"/>
      <c r="AA203" s="558"/>
      <c r="AB203" s="558"/>
      <c r="AC203" s="558"/>
      <c r="AD203" s="558"/>
      <c r="AE203" s="558"/>
      <c r="AF203" s="558"/>
      <c r="AG203" s="558"/>
      <c r="AH203" s="558"/>
      <c r="AI203" s="558"/>
      <c r="AJ203" s="558"/>
      <c r="AK203" s="558"/>
      <c r="AL203" s="558"/>
      <c r="AM203" s="558"/>
      <c r="AN203" s="558"/>
      <c r="AO203" s="558"/>
      <c r="AP203" s="559"/>
      <c r="AR203" s="47"/>
      <c r="AS203" s="634" t="s">
        <v>23</v>
      </c>
      <c r="AT203" s="634"/>
      <c r="AU203" s="633" t="str">
        <f>""&amp;①入力シート!AD47</f>
        <v/>
      </c>
      <c r="AV203" s="633"/>
      <c r="AW203" s="633"/>
      <c r="AX203" s="633"/>
      <c r="AY203" s="633"/>
      <c r="AZ203" s="633"/>
      <c r="BA203" s="633"/>
      <c r="BB203" s="633"/>
      <c r="BC203" s="633"/>
      <c r="BD203" s="633"/>
      <c r="BE203" s="633"/>
      <c r="BF203" s="644" t="s">
        <v>77</v>
      </c>
      <c r="BG203" s="558"/>
      <c r="BH203" s="558"/>
      <c r="BI203" s="558"/>
      <c r="BJ203" s="558"/>
      <c r="BK203" s="558"/>
      <c r="BL203" s="558"/>
      <c r="BM203" s="558"/>
      <c r="BN203" s="558"/>
      <c r="BO203" s="558"/>
      <c r="BP203" s="558"/>
      <c r="BQ203" s="558"/>
      <c r="BR203" s="558"/>
      <c r="BS203" s="558"/>
      <c r="BT203" s="558"/>
      <c r="BU203" s="558"/>
      <c r="BV203" s="558"/>
      <c r="BW203" s="558"/>
      <c r="BX203" s="558"/>
      <c r="BY203" s="558"/>
      <c r="BZ203" s="558"/>
      <c r="CA203" s="558"/>
      <c r="CB203" s="558"/>
      <c r="CC203" s="558"/>
      <c r="CD203" s="558"/>
      <c r="CE203" s="558"/>
      <c r="CF203" s="558"/>
      <c r="CG203" s="558"/>
      <c r="CH203" s="559"/>
    </row>
    <row r="204" spans="1:86" ht="18" customHeight="1" x14ac:dyDescent="0.15">
      <c r="A204" s="634"/>
      <c r="B204" s="634"/>
      <c r="C204" s="633"/>
      <c r="D204" s="633"/>
      <c r="E204" s="633"/>
      <c r="F204" s="633"/>
      <c r="G204" s="633"/>
      <c r="H204" s="633"/>
      <c r="I204" s="633"/>
      <c r="J204" s="633"/>
      <c r="K204" s="633"/>
      <c r="L204" s="633"/>
      <c r="M204" s="633"/>
      <c r="N204" s="561"/>
      <c r="O204" s="561"/>
      <c r="P204" s="561"/>
      <c r="Q204" s="561"/>
      <c r="R204" s="561"/>
      <c r="S204" s="561"/>
      <c r="T204" s="561"/>
      <c r="U204" s="561"/>
      <c r="V204" s="561"/>
      <c r="W204" s="561"/>
      <c r="X204" s="561"/>
      <c r="Y204" s="561"/>
      <c r="Z204" s="561"/>
      <c r="AA204" s="561"/>
      <c r="AB204" s="561"/>
      <c r="AC204" s="561"/>
      <c r="AD204" s="561"/>
      <c r="AE204" s="561"/>
      <c r="AF204" s="561"/>
      <c r="AG204" s="561"/>
      <c r="AH204" s="561"/>
      <c r="AI204" s="561"/>
      <c r="AJ204" s="561"/>
      <c r="AK204" s="561"/>
      <c r="AL204" s="561"/>
      <c r="AM204" s="561"/>
      <c r="AN204" s="561"/>
      <c r="AO204" s="561"/>
      <c r="AP204" s="562"/>
      <c r="AR204" s="47"/>
      <c r="AS204" s="634"/>
      <c r="AT204" s="634"/>
      <c r="AU204" s="633"/>
      <c r="AV204" s="633"/>
      <c r="AW204" s="633"/>
      <c r="AX204" s="633"/>
      <c r="AY204" s="633"/>
      <c r="AZ204" s="633"/>
      <c r="BA204" s="633"/>
      <c r="BB204" s="633"/>
      <c r="BC204" s="633"/>
      <c r="BD204" s="633"/>
      <c r="BE204" s="633"/>
      <c r="BF204" s="561"/>
      <c r="BG204" s="561"/>
      <c r="BH204" s="561"/>
      <c r="BI204" s="561"/>
      <c r="BJ204" s="561"/>
      <c r="BK204" s="561"/>
      <c r="BL204" s="561"/>
      <c r="BM204" s="561"/>
      <c r="BN204" s="561"/>
      <c r="BO204" s="561"/>
      <c r="BP204" s="561"/>
      <c r="BQ204" s="561"/>
      <c r="BR204" s="561"/>
      <c r="BS204" s="561"/>
      <c r="BT204" s="561"/>
      <c r="BU204" s="561"/>
      <c r="BV204" s="561"/>
      <c r="BW204" s="561"/>
      <c r="BX204" s="561"/>
      <c r="BY204" s="561"/>
      <c r="BZ204" s="561"/>
      <c r="CA204" s="561"/>
      <c r="CB204" s="561"/>
      <c r="CC204" s="561"/>
      <c r="CD204" s="561"/>
      <c r="CE204" s="561"/>
      <c r="CF204" s="561"/>
      <c r="CG204" s="561"/>
      <c r="CH204" s="562"/>
    </row>
    <row r="205" spans="1:86" ht="17.100000000000001" customHeight="1" x14ac:dyDescent="0.15">
      <c r="A205" s="614" t="s">
        <v>64</v>
      </c>
      <c r="B205" s="615"/>
      <c r="C205" s="615"/>
      <c r="D205" s="615"/>
      <c r="E205" s="615"/>
      <c r="F205" s="615"/>
      <c r="G205" s="615"/>
      <c r="H205" s="615"/>
      <c r="I205" s="615"/>
      <c r="J205" s="615"/>
      <c r="K205" s="615"/>
      <c r="L205" s="615"/>
      <c r="M205" s="616"/>
      <c r="N205" s="452" t="s">
        <v>22</v>
      </c>
      <c r="O205" s="452"/>
      <c r="P205" s="667" t="s">
        <v>17</v>
      </c>
      <c r="Q205" s="668"/>
      <c r="R205" s="669" t="str">
        <f>IF('②応募者名簿(印刷用)'!$BX$40="","",'②応募者名簿(印刷用)'!$BX$40)</f>
        <v>-</v>
      </c>
      <c r="S205" s="669"/>
      <c r="T205" s="669"/>
      <c r="U205" s="669"/>
      <c r="V205" s="669"/>
      <c r="W205" s="669"/>
      <c r="X205" s="669"/>
      <c r="Y205" s="669"/>
      <c r="Z205" s="669"/>
      <c r="AA205" s="669"/>
      <c r="AB205" s="669"/>
      <c r="AC205" s="669"/>
      <c r="AD205" s="669"/>
      <c r="AE205" s="669"/>
      <c r="AF205" s="669"/>
      <c r="AG205" s="669"/>
      <c r="AH205" s="669"/>
      <c r="AI205" s="669"/>
      <c r="AJ205" s="669"/>
      <c r="AK205" s="669"/>
      <c r="AL205" s="669"/>
      <c r="AM205" s="669"/>
      <c r="AN205" s="669"/>
      <c r="AO205" s="669"/>
      <c r="AP205" s="670"/>
      <c r="AR205" s="47"/>
      <c r="AS205" s="614" t="s">
        <v>64</v>
      </c>
      <c r="AT205" s="615"/>
      <c r="AU205" s="615"/>
      <c r="AV205" s="615"/>
      <c r="AW205" s="615"/>
      <c r="AX205" s="615"/>
      <c r="AY205" s="615"/>
      <c r="AZ205" s="615"/>
      <c r="BA205" s="615"/>
      <c r="BB205" s="615"/>
      <c r="BC205" s="615"/>
      <c r="BD205" s="615"/>
      <c r="BE205" s="616"/>
      <c r="BF205" s="452" t="s">
        <v>22</v>
      </c>
      <c r="BG205" s="452"/>
      <c r="BH205" s="667" t="s">
        <v>17</v>
      </c>
      <c r="BI205" s="668"/>
      <c r="BJ205" s="669" t="str">
        <f>IF('②応募者名簿(印刷用)'!$BX$40="","",'②応募者名簿(印刷用)'!$BX$40)</f>
        <v>-</v>
      </c>
      <c r="BK205" s="669"/>
      <c r="BL205" s="669"/>
      <c r="BM205" s="669"/>
      <c r="BN205" s="669"/>
      <c r="BO205" s="669"/>
      <c r="BP205" s="669"/>
      <c r="BQ205" s="669"/>
      <c r="BR205" s="669"/>
      <c r="BS205" s="669"/>
      <c r="BT205" s="669"/>
      <c r="BU205" s="669"/>
      <c r="BV205" s="669"/>
      <c r="BW205" s="669"/>
      <c r="BX205" s="669"/>
      <c r="BY205" s="669"/>
      <c r="BZ205" s="669"/>
      <c r="CA205" s="669"/>
      <c r="CB205" s="669"/>
      <c r="CC205" s="669"/>
      <c r="CD205" s="669"/>
      <c r="CE205" s="669"/>
      <c r="CF205" s="669"/>
      <c r="CG205" s="669"/>
      <c r="CH205" s="670"/>
    </row>
    <row r="206" spans="1:86" ht="17.100000000000001" customHeight="1" x14ac:dyDescent="0.15">
      <c r="A206" s="612" t="str">
        <f>'②応募者名簿(印刷用)'!$A$36</f>
        <v/>
      </c>
      <c r="B206" s="613"/>
      <c r="C206" s="613"/>
      <c r="D206" s="613"/>
      <c r="E206" s="613"/>
      <c r="F206" s="613"/>
      <c r="G206" s="613"/>
      <c r="H206" s="613"/>
      <c r="I206" s="145"/>
      <c r="J206" s="145"/>
      <c r="K206" s="145"/>
      <c r="L206" s="145"/>
      <c r="M206" s="146"/>
      <c r="N206" s="452"/>
      <c r="O206" s="452"/>
      <c r="P206" s="671" t="str">
        <f>IF('②応募者名簿(印刷用)'!$BV$42="","",'②応募者名簿(印刷用)'!$BV$42)</f>
        <v xml:space="preserve"> </v>
      </c>
      <c r="Q206" s="672"/>
      <c r="R206" s="672"/>
      <c r="S206" s="672"/>
      <c r="T206" s="672"/>
      <c r="U206" s="672"/>
      <c r="V206" s="672"/>
      <c r="W206" s="672"/>
      <c r="X206" s="672"/>
      <c r="Y206" s="672"/>
      <c r="Z206" s="672"/>
      <c r="AA206" s="672"/>
      <c r="AB206" s="672"/>
      <c r="AC206" s="672"/>
      <c r="AD206" s="672"/>
      <c r="AE206" s="672"/>
      <c r="AF206" s="672"/>
      <c r="AG206" s="672"/>
      <c r="AH206" s="672"/>
      <c r="AI206" s="672"/>
      <c r="AJ206" s="672"/>
      <c r="AK206" s="672"/>
      <c r="AL206" s="672"/>
      <c r="AM206" s="672"/>
      <c r="AN206" s="672"/>
      <c r="AO206" s="672"/>
      <c r="AP206" s="673"/>
      <c r="AR206" s="47"/>
      <c r="AS206" s="612" t="str">
        <f>'②応募者名簿(印刷用)'!$A$36</f>
        <v/>
      </c>
      <c r="AT206" s="613"/>
      <c r="AU206" s="613"/>
      <c r="AV206" s="613"/>
      <c r="AW206" s="613"/>
      <c r="AX206" s="613"/>
      <c r="AY206" s="613"/>
      <c r="AZ206" s="613"/>
      <c r="BA206" s="145"/>
      <c r="BB206" s="145"/>
      <c r="BC206" s="145"/>
      <c r="BD206" s="145"/>
      <c r="BE206" s="146"/>
      <c r="BF206" s="452"/>
      <c r="BG206" s="452"/>
      <c r="BH206" s="671" t="str">
        <f>IF('②応募者名簿(印刷用)'!$BV$42="","",'②応募者名簿(印刷用)'!$BV$42)</f>
        <v xml:space="preserve"> </v>
      </c>
      <c r="BI206" s="672"/>
      <c r="BJ206" s="672"/>
      <c r="BK206" s="672"/>
      <c r="BL206" s="672"/>
      <c r="BM206" s="672"/>
      <c r="BN206" s="672"/>
      <c r="BO206" s="672"/>
      <c r="BP206" s="672"/>
      <c r="BQ206" s="672"/>
      <c r="BR206" s="672"/>
      <c r="BS206" s="672"/>
      <c r="BT206" s="672"/>
      <c r="BU206" s="672"/>
      <c r="BV206" s="672"/>
      <c r="BW206" s="672"/>
      <c r="BX206" s="672"/>
      <c r="BY206" s="672"/>
      <c r="BZ206" s="672"/>
      <c r="CA206" s="672"/>
      <c r="CB206" s="672"/>
      <c r="CC206" s="672"/>
      <c r="CD206" s="672"/>
      <c r="CE206" s="672"/>
      <c r="CF206" s="672"/>
      <c r="CG206" s="672"/>
      <c r="CH206" s="673"/>
    </row>
    <row r="207" spans="1:86" ht="17.100000000000001" customHeight="1" x14ac:dyDescent="0.15">
      <c r="A207" s="612"/>
      <c r="B207" s="613"/>
      <c r="C207" s="613"/>
      <c r="D207" s="613"/>
      <c r="E207" s="613"/>
      <c r="F207" s="613"/>
      <c r="G207" s="613"/>
      <c r="H207" s="613"/>
      <c r="I207" s="145"/>
      <c r="J207" s="145"/>
      <c r="K207" s="145"/>
      <c r="L207" s="145"/>
      <c r="M207" s="146"/>
      <c r="N207" s="452"/>
      <c r="O207" s="452"/>
      <c r="P207" s="671" t="str">
        <f>IF('②応募者名簿(印刷用)'!$BV$43="","",'②応募者名簿(印刷用)'!$BV$43)</f>
        <v xml:space="preserve"> </v>
      </c>
      <c r="Q207" s="672"/>
      <c r="R207" s="672"/>
      <c r="S207" s="672"/>
      <c r="T207" s="672"/>
      <c r="U207" s="672"/>
      <c r="V207" s="672"/>
      <c r="W207" s="672"/>
      <c r="X207" s="672"/>
      <c r="Y207" s="672"/>
      <c r="Z207" s="672"/>
      <c r="AA207" s="672"/>
      <c r="AB207" s="672"/>
      <c r="AC207" s="672"/>
      <c r="AD207" s="672"/>
      <c r="AE207" s="672"/>
      <c r="AF207" s="672"/>
      <c r="AG207" s="672"/>
      <c r="AH207" s="672"/>
      <c r="AI207" s="672"/>
      <c r="AJ207" s="672"/>
      <c r="AK207" s="672"/>
      <c r="AL207" s="672"/>
      <c r="AM207" s="672"/>
      <c r="AN207" s="672"/>
      <c r="AO207" s="672"/>
      <c r="AP207" s="673"/>
      <c r="AR207" s="47"/>
      <c r="AS207" s="612"/>
      <c r="AT207" s="613"/>
      <c r="AU207" s="613"/>
      <c r="AV207" s="613"/>
      <c r="AW207" s="613"/>
      <c r="AX207" s="613"/>
      <c r="AY207" s="613"/>
      <c r="AZ207" s="613"/>
      <c r="BA207" s="145"/>
      <c r="BB207" s="145"/>
      <c r="BC207" s="145"/>
      <c r="BD207" s="145"/>
      <c r="BE207" s="146"/>
      <c r="BF207" s="452"/>
      <c r="BG207" s="452"/>
      <c r="BH207" s="671" t="str">
        <f>IF('②応募者名簿(印刷用)'!$BV$43="","",'②応募者名簿(印刷用)'!$BV$43)</f>
        <v xml:space="preserve"> </v>
      </c>
      <c r="BI207" s="672"/>
      <c r="BJ207" s="672"/>
      <c r="BK207" s="672"/>
      <c r="BL207" s="672"/>
      <c r="BM207" s="672"/>
      <c r="BN207" s="672"/>
      <c r="BO207" s="672"/>
      <c r="BP207" s="672"/>
      <c r="BQ207" s="672"/>
      <c r="BR207" s="672"/>
      <c r="BS207" s="672"/>
      <c r="BT207" s="672"/>
      <c r="BU207" s="672"/>
      <c r="BV207" s="672"/>
      <c r="BW207" s="672"/>
      <c r="BX207" s="672"/>
      <c r="BY207" s="672"/>
      <c r="BZ207" s="672"/>
      <c r="CA207" s="672"/>
      <c r="CB207" s="672"/>
      <c r="CC207" s="672"/>
      <c r="CD207" s="672"/>
      <c r="CE207" s="672"/>
      <c r="CF207" s="672"/>
      <c r="CG207" s="672"/>
      <c r="CH207" s="673"/>
    </row>
    <row r="208" spans="1:86" ht="17.100000000000001" customHeight="1" x14ac:dyDescent="0.15">
      <c r="A208" s="612"/>
      <c r="B208" s="613"/>
      <c r="C208" s="613"/>
      <c r="D208" s="613"/>
      <c r="E208" s="613"/>
      <c r="F208" s="613"/>
      <c r="G208" s="613"/>
      <c r="H208" s="613"/>
      <c r="I208" s="145"/>
      <c r="J208" s="145"/>
      <c r="K208" s="145"/>
      <c r="L208" s="145"/>
      <c r="M208" s="146"/>
      <c r="N208" s="452"/>
      <c r="O208" s="452"/>
      <c r="P208" s="674" t="str">
        <f>IF('②応募者名簿(印刷用)'!$BV$44="","",'②応募者名簿(印刷用)'!$BV$44)</f>
        <v xml:space="preserve"> </v>
      </c>
      <c r="Q208" s="675"/>
      <c r="R208" s="675"/>
      <c r="S208" s="675"/>
      <c r="T208" s="675"/>
      <c r="U208" s="675"/>
      <c r="V208" s="675"/>
      <c r="W208" s="675"/>
      <c r="X208" s="675"/>
      <c r="Y208" s="675"/>
      <c r="Z208" s="675"/>
      <c r="AA208" s="675"/>
      <c r="AB208" s="675"/>
      <c r="AC208" s="675"/>
      <c r="AD208" s="675"/>
      <c r="AE208" s="675"/>
      <c r="AF208" s="675"/>
      <c r="AG208" s="675"/>
      <c r="AH208" s="675"/>
      <c r="AI208" s="675"/>
      <c r="AJ208" s="675"/>
      <c r="AK208" s="675"/>
      <c r="AL208" s="675"/>
      <c r="AM208" s="675"/>
      <c r="AN208" s="675"/>
      <c r="AO208" s="675"/>
      <c r="AP208" s="676"/>
      <c r="AR208" s="47"/>
      <c r="AS208" s="612"/>
      <c r="AT208" s="613"/>
      <c r="AU208" s="613"/>
      <c r="AV208" s="613"/>
      <c r="AW208" s="613"/>
      <c r="AX208" s="613"/>
      <c r="AY208" s="613"/>
      <c r="AZ208" s="613"/>
      <c r="BA208" s="145"/>
      <c r="BB208" s="145"/>
      <c r="BC208" s="145"/>
      <c r="BD208" s="145"/>
      <c r="BE208" s="146"/>
      <c r="BF208" s="452"/>
      <c r="BG208" s="452"/>
      <c r="BH208" s="674" t="str">
        <f>IF('②応募者名簿(印刷用)'!$BV$44="","",'②応募者名簿(印刷用)'!$BV$44)</f>
        <v xml:space="preserve"> </v>
      </c>
      <c r="BI208" s="675"/>
      <c r="BJ208" s="675"/>
      <c r="BK208" s="675"/>
      <c r="BL208" s="675"/>
      <c r="BM208" s="675"/>
      <c r="BN208" s="675"/>
      <c r="BO208" s="675"/>
      <c r="BP208" s="675"/>
      <c r="BQ208" s="675"/>
      <c r="BR208" s="675"/>
      <c r="BS208" s="675"/>
      <c r="BT208" s="675"/>
      <c r="BU208" s="675"/>
      <c r="BV208" s="675"/>
      <c r="BW208" s="675"/>
      <c r="BX208" s="675"/>
      <c r="BY208" s="675"/>
      <c r="BZ208" s="675"/>
      <c r="CA208" s="675"/>
      <c r="CB208" s="675"/>
      <c r="CC208" s="675"/>
      <c r="CD208" s="675"/>
      <c r="CE208" s="675"/>
      <c r="CF208" s="675"/>
      <c r="CG208" s="675"/>
      <c r="CH208" s="676"/>
    </row>
    <row r="209" spans="1:87" ht="17.100000000000001" customHeight="1" x14ac:dyDescent="0.15">
      <c r="A209" s="612"/>
      <c r="B209" s="613"/>
      <c r="C209" s="613"/>
      <c r="D209" s="613"/>
      <c r="E209" s="613"/>
      <c r="F209" s="613"/>
      <c r="G209" s="613"/>
      <c r="H209" s="613"/>
      <c r="I209" s="145"/>
      <c r="J209" s="145"/>
      <c r="K209" s="145"/>
      <c r="L209" s="145"/>
      <c r="M209" s="146"/>
      <c r="N209" s="432" t="s">
        <v>33</v>
      </c>
      <c r="O209" s="595"/>
      <c r="P209" s="596" t="s">
        <v>24</v>
      </c>
      <c r="Q209" s="597"/>
      <c r="R209" s="597"/>
      <c r="S209" s="597"/>
      <c r="T209" s="627" t="str">
        <f>""&amp;①入力シート!$D$21</f>
        <v/>
      </c>
      <c r="U209" s="627"/>
      <c r="V209" s="627"/>
      <c r="W209" s="627"/>
      <c r="X209" s="627"/>
      <c r="Y209" s="627"/>
      <c r="Z209" s="627"/>
      <c r="AA209" s="627"/>
      <c r="AB209" s="627"/>
      <c r="AC209" s="627"/>
      <c r="AD209" s="627"/>
      <c r="AE209" s="627"/>
      <c r="AF209" s="627"/>
      <c r="AG209" s="627"/>
      <c r="AH209" s="627"/>
      <c r="AI209" s="627"/>
      <c r="AJ209" s="627"/>
      <c r="AK209" s="627"/>
      <c r="AL209" s="627"/>
      <c r="AM209" s="627"/>
      <c r="AN209" s="627"/>
      <c r="AO209" s="627"/>
      <c r="AP209" s="632"/>
      <c r="AR209" s="47"/>
      <c r="AS209" s="612"/>
      <c r="AT209" s="613"/>
      <c r="AU209" s="613"/>
      <c r="AV209" s="613"/>
      <c r="AW209" s="613"/>
      <c r="AX209" s="613"/>
      <c r="AY209" s="613"/>
      <c r="AZ209" s="613"/>
      <c r="BA209" s="145"/>
      <c r="BB209" s="145"/>
      <c r="BC209" s="145"/>
      <c r="BD209" s="145"/>
      <c r="BE209" s="146"/>
      <c r="BF209" s="432" t="s">
        <v>33</v>
      </c>
      <c r="BG209" s="595"/>
      <c r="BH209" s="596" t="s">
        <v>24</v>
      </c>
      <c r="BI209" s="597"/>
      <c r="BJ209" s="597"/>
      <c r="BK209" s="597"/>
      <c r="BL209" s="627" t="str">
        <f>""&amp;①入力シート!$D$21</f>
        <v/>
      </c>
      <c r="BM209" s="627"/>
      <c r="BN209" s="627"/>
      <c r="BO209" s="627"/>
      <c r="BP209" s="627"/>
      <c r="BQ209" s="627"/>
      <c r="BR209" s="627"/>
      <c r="BS209" s="627"/>
      <c r="BT209" s="627"/>
      <c r="BU209" s="627"/>
      <c r="BV209" s="627"/>
      <c r="BW209" s="627"/>
      <c r="BX209" s="627"/>
      <c r="BY209" s="627"/>
      <c r="BZ209" s="627"/>
      <c r="CA209" s="627"/>
      <c r="CB209" s="627"/>
      <c r="CC209" s="627"/>
      <c r="CD209" s="627"/>
      <c r="CE209" s="627"/>
      <c r="CF209" s="627"/>
      <c r="CG209" s="627"/>
      <c r="CH209" s="632"/>
    </row>
    <row r="210" spans="1:87" ht="17.100000000000001" customHeight="1" x14ac:dyDescent="0.15">
      <c r="A210" s="147"/>
      <c r="B210" s="145"/>
      <c r="C210" s="145"/>
      <c r="D210" s="145"/>
      <c r="E210" s="145"/>
      <c r="F210" s="145"/>
      <c r="G210" s="145"/>
      <c r="H210" s="145"/>
      <c r="I210" s="145"/>
      <c r="J210" s="145"/>
      <c r="K210" s="145"/>
      <c r="L210" s="145"/>
      <c r="M210" s="146"/>
      <c r="N210" s="434"/>
      <c r="O210" s="436"/>
      <c r="P210" s="661" t="str">
        <f>"　"&amp;①入力シート!$D$22</f>
        <v>　</v>
      </c>
      <c r="Q210" s="662"/>
      <c r="R210" s="662"/>
      <c r="S210" s="662"/>
      <c r="T210" s="662"/>
      <c r="U210" s="662"/>
      <c r="V210" s="662"/>
      <c r="W210" s="662"/>
      <c r="X210" s="662"/>
      <c r="Y210" s="662"/>
      <c r="Z210" s="662"/>
      <c r="AA210" s="662"/>
      <c r="AB210" s="662"/>
      <c r="AC210" s="662"/>
      <c r="AD210" s="662"/>
      <c r="AE210" s="662"/>
      <c r="AF210" s="662"/>
      <c r="AG210" s="662"/>
      <c r="AH210" s="662"/>
      <c r="AI210" s="662"/>
      <c r="AJ210" s="662"/>
      <c r="AK210" s="662"/>
      <c r="AL210" s="662"/>
      <c r="AM210" s="662"/>
      <c r="AN210" s="662"/>
      <c r="AO210" s="662"/>
      <c r="AP210" s="663"/>
      <c r="AR210" s="47"/>
      <c r="AS210" s="147"/>
      <c r="AT210" s="145"/>
      <c r="AU210" s="145"/>
      <c r="AV210" s="145"/>
      <c r="AW210" s="145"/>
      <c r="AX210" s="145"/>
      <c r="AY210" s="145"/>
      <c r="AZ210" s="145"/>
      <c r="BA210" s="145"/>
      <c r="BB210" s="145"/>
      <c r="BC210" s="145"/>
      <c r="BD210" s="145"/>
      <c r="BE210" s="146"/>
      <c r="BF210" s="434"/>
      <c r="BG210" s="436"/>
      <c r="BH210" s="661" t="str">
        <f>"　"&amp;①入力シート!$D$22</f>
        <v>　</v>
      </c>
      <c r="BI210" s="662"/>
      <c r="BJ210" s="662"/>
      <c r="BK210" s="662"/>
      <c r="BL210" s="662"/>
      <c r="BM210" s="662"/>
      <c r="BN210" s="662"/>
      <c r="BO210" s="662"/>
      <c r="BP210" s="662"/>
      <c r="BQ210" s="662"/>
      <c r="BR210" s="662"/>
      <c r="BS210" s="662"/>
      <c r="BT210" s="662"/>
      <c r="BU210" s="662"/>
      <c r="BV210" s="662"/>
      <c r="BW210" s="662"/>
      <c r="BX210" s="662"/>
      <c r="BY210" s="662"/>
      <c r="BZ210" s="662"/>
      <c r="CA210" s="662"/>
      <c r="CB210" s="662"/>
      <c r="CC210" s="662"/>
      <c r="CD210" s="662"/>
      <c r="CE210" s="662"/>
      <c r="CF210" s="662"/>
      <c r="CG210" s="662"/>
      <c r="CH210" s="663"/>
    </row>
    <row r="211" spans="1:87" ht="17.100000000000001" customHeight="1" x14ac:dyDescent="0.15">
      <c r="A211" s="147"/>
      <c r="B211" s="145"/>
      <c r="C211" s="145"/>
      <c r="D211" s="145"/>
      <c r="E211" s="145"/>
      <c r="F211" s="145"/>
      <c r="G211" s="145"/>
      <c r="H211" s="145"/>
      <c r="I211" s="145"/>
      <c r="J211" s="145"/>
      <c r="K211" s="145"/>
      <c r="L211" s="145"/>
      <c r="M211" s="146"/>
      <c r="N211" s="434"/>
      <c r="O211" s="436"/>
      <c r="P211" s="664" t="str">
        <f>"　"&amp;①入力シート!$D$23</f>
        <v>　</v>
      </c>
      <c r="Q211" s="665"/>
      <c r="R211" s="665"/>
      <c r="S211" s="665"/>
      <c r="T211" s="665"/>
      <c r="U211" s="665"/>
      <c r="V211" s="665"/>
      <c r="W211" s="665"/>
      <c r="X211" s="665"/>
      <c r="Y211" s="665"/>
      <c r="Z211" s="665"/>
      <c r="AA211" s="665"/>
      <c r="AB211" s="665"/>
      <c r="AC211" s="665"/>
      <c r="AD211" s="665"/>
      <c r="AE211" s="665"/>
      <c r="AF211" s="665"/>
      <c r="AG211" s="665"/>
      <c r="AH211" s="665"/>
      <c r="AI211" s="665"/>
      <c r="AJ211" s="665"/>
      <c r="AK211" s="665"/>
      <c r="AL211" s="665"/>
      <c r="AM211" s="665"/>
      <c r="AN211" s="665"/>
      <c r="AO211" s="665"/>
      <c r="AP211" s="666"/>
      <c r="AR211" s="47"/>
      <c r="AS211" s="147"/>
      <c r="AT211" s="145"/>
      <c r="AU211" s="145"/>
      <c r="AV211" s="145"/>
      <c r="AW211" s="145"/>
      <c r="AX211" s="145"/>
      <c r="AY211" s="145"/>
      <c r="AZ211" s="145"/>
      <c r="BA211" s="145"/>
      <c r="BB211" s="145"/>
      <c r="BC211" s="145"/>
      <c r="BD211" s="145"/>
      <c r="BE211" s="146"/>
      <c r="BF211" s="434"/>
      <c r="BG211" s="436"/>
      <c r="BH211" s="664" t="str">
        <f>"　"&amp;①入力シート!$D$23</f>
        <v>　</v>
      </c>
      <c r="BI211" s="665"/>
      <c r="BJ211" s="665"/>
      <c r="BK211" s="665"/>
      <c r="BL211" s="665"/>
      <c r="BM211" s="665"/>
      <c r="BN211" s="665"/>
      <c r="BO211" s="665"/>
      <c r="BP211" s="665"/>
      <c r="BQ211" s="665"/>
      <c r="BR211" s="665"/>
      <c r="BS211" s="665"/>
      <c r="BT211" s="665"/>
      <c r="BU211" s="665"/>
      <c r="BV211" s="665"/>
      <c r="BW211" s="665"/>
      <c r="BX211" s="665"/>
      <c r="BY211" s="665"/>
      <c r="BZ211" s="665"/>
      <c r="CA211" s="665"/>
      <c r="CB211" s="665"/>
      <c r="CC211" s="665"/>
      <c r="CD211" s="665"/>
      <c r="CE211" s="665"/>
      <c r="CF211" s="665"/>
      <c r="CG211" s="665"/>
      <c r="CH211" s="666"/>
    </row>
    <row r="212" spans="1:87" ht="17.100000000000001" customHeight="1" x14ac:dyDescent="0.15">
      <c r="A212" s="148"/>
      <c r="B212" s="149"/>
      <c r="C212" s="149"/>
      <c r="D212" s="149"/>
      <c r="E212" s="149"/>
      <c r="F212" s="149"/>
      <c r="G212" s="149"/>
      <c r="H212" s="149"/>
      <c r="I212" s="149"/>
      <c r="J212" s="149"/>
      <c r="K212" s="149"/>
      <c r="L212" s="149"/>
      <c r="M212" s="150"/>
      <c r="N212" s="434"/>
      <c r="O212" s="436"/>
      <c r="P212" s="664"/>
      <c r="Q212" s="665"/>
      <c r="R212" s="665"/>
      <c r="S212" s="665"/>
      <c r="T212" s="665"/>
      <c r="U212" s="665"/>
      <c r="V212" s="665"/>
      <c r="W212" s="665"/>
      <c r="X212" s="665"/>
      <c r="Y212" s="665"/>
      <c r="Z212" s="665"/>
      <c r="AA212" s="665"/>
      <c r="AB212" s="665"/>
      <c r="AC212" s="665"/>
      <c r="AD212" s="665"/>
      <c r="AE212" s="665"/>
      <c r="AF212" s="665"/>
      <c r="AG212" s="665"/>
      <c r="AH212" s="665"/>
      <c r="AI212" s="665"/>
      <c r="AJ212" s="665"/>
      <c r="AK212" s="665"/>
      <c r="AL212" s="665"/>
      <c r="AM212" s="665"/>
      <c r="AN212" s="665"/>
      <c r="AO212" s="665"/>
      <c r="AP212" s="666"/>
      <c r="AR212" s="47"/>
      <c r="AS212" s="148"/>
      <c r="AT212" s="149"/>
      <c r="AU212" s="149"/>
      <c r="AV212" s="149"/>
      <c r="AW212" s="149"/>
      <c r="AX212" s="149"/>
      <c r="AY212" s="149"/>
      <c r="AZ212" s="149"/>
      <c r="BA212" s="149"/>
      <c r="BB212" s="149"/>
      <c r="BC212" s="149"/>
      <c r="BD212" s="149"/>
      <c r="BE212" s="150"/>
      <c r="BF212" s="434"/>
      <c r="BG212" s="436"/>
      <c r="BH212" s="664"/>
      <c r="BI212" s="665"/>
      <c r="BJ212" s="665"/>
      <c r="BK212" s="665"/>
      <c r="BL212" s="665"/>
      <c r="BM212" s="665"/>
      <c r="BN212" s="665"/>
      <c r="BO212" s="665"/>
      <c r="BP212" s="665"/>
      <c r="BQ212" s="665"/>
      <c r="BR212" s="665"/>
      <c r="BS212" s="665"/>
      <c r="BT212" s="665"/>
      <c r="BU212" s="665"/>
      <c r="BV212" s="665"/>
      <c r="BW212" s="665"/>
      <c r="BX212" s="665"/>
      <c r="BY212" s="665"/>
      <c r="BZ212" s="665"/>
      <c r="CA212" s="665"/>
      <c r="CB212" s="665"/>
      <c r="CC212" s="665"/>
      <c r="CD212" s="665"/>
      <c r="CE212" s="665"/>
      <c r="CF212" s="665"/>
      <c r="CG212" s="665"/>
      <c r="CH212" s="666"/>
    </row>
    <row r="213" spans="1:87" ht="18" customHeight="1" x14ac:dyDescent="0.15">
      <c r="A213" s="617" t="s">
        <v>38</v>
      </c>
      <c r="B213" s="618"/>
      <c r="C213" s="626" t="s">
        <v>32</v>
      </c>
      <c r="D213" s="627"/>
      <c r="E213" s="627"/>
      <c r="F213" s="627"/>
      <c r="G213" s="627"/>
      <c r="H213" s="627"/>
      <c r="I213" s="627"/>
      <c r="J213" s="627"/>
      <c r="K213" s="627"/>
      <c r="L213" s="627"/>
      <c r="M213" s="627"/>
      <c r="N213" s="452" t="s">
        <v>35</v>
      </c>
      <c r="O213" s="452"/>
      <c r="P213" s="677" t="str">
        <f>""&amp;①入力シート!AC48</f>
        <v/>
      </c>
      <c r="Q213" s="677"/>
      <c r="R213" s="677"/>
      <c r="S213" s="677"/>
      <c r="T213" s="677"/>
      <c r="U213" s="677"/>
      <c r="V213" s="677"/>
      <c r="W213" s="677"/>
      <c r="X213" s="677"/>
      <c r="Y213" s="677"/>
      <c r="Z213" s="677"/>
      <c r="AA213" s="677"/>
      <c r="AB213" s="677"/>
      <c r="AC213" s="677"/>
      <c r="AD213" s="677"/>
      <c r="AE213" s="677"/>
      <c r="AF213" s="677"/>
      <c r="AG213" s="677"/>
      <c r="AH213" s="677"/>
      <c r="AI213" s="677"/>
      <c r="AJ213" s="677"/>
      <c r="AK213" s="677"/>
      <c r="AL213" s="677"/>
      <c r="AM213" s="677"/>
      <c r="AN213" s="677"/>
      <c r="AO213" s="677"/>
      <c r="AP213" s="677"/>
      <c r="AR213" s="47"/>
      <c r="AS213" s="617" t="s">
        <v>38</v>
      </c>
      <c r="AT213" s="618"/>
      <c r="AU213" s="626" t="s">
        <v>32</v>
      </c>
      <c r="AV213" s="627"/>
      <c r="AW213" s="627"/>
      <c r="AX213" s="627"/>
      <c r="AY213" s="627"/>
      <c r="AZ213" s="627"/>
      <c r="BA213" s="627"/>
      <c r="BB213" s="627"/>
      <c r="BC213" s="627"/>
      <c r="BD213" s="627"/>
      <c r="BE213" s="627"/>
      <c r="BF213" s="452" t="s">
        <v>35</v>
      </c>
      <c r="BG213" s="452"/>
      <c r="BH213" s="677" t="str">
        <f>""&amp;①入力シート!AC49</f>
        <v/>
      </c>
      <c r="BI213" s="677"/>
      <c r="BJ213" s="677"/>
      <c r="BK213" s="677"/>
      <c r="BL213" s="677"/>
      <c r="BM213" s="677"/>
      <c r="BN213" s="677"/>
      <c r="BO213" s="677"/>
      <c r="BP213" s="677"/>
      <c r="BQ213" s="677"/>
      <c r="BR213" s="677"/>
      <c r="BS213" s="677"/>
      <c r="BT213" s="677"/>
      <c r="BU213" s="677"/>
      <c r="BV213" s="677"/>
      <c r="BW213" s="677"/>
      <c r="BX213" s="677"/>
      <c r="BY213" s="677"/>
      <c r="BZ213" s="677"/>
      <c r="CA213" s="677"/>
      <c r="CB213" s="677"/>
      <c r="CC213" s="677"/>
      <c r="CD213" s="677"/>
      <c r="CE213" s="677"/>
      <c r="CF213" s="677"/>
      <c r="CG213" s="677"/>
      <c r="CH213" s="677"/>
    </row>
    <row r="214" spans="1:87" ht="18" customHeight="1" x14ac:dyDescent="0.15">
      <c r="A214" s="619"/>
      <c r="B214" s="620"/>
      <c r="C214" s="630">
        <f>'②応募者名簿(印刷用)'!$A27</f>
        <v>25</v>
      </c>
      <c r="D214" s="631"/>
      <c r="E214" s="631"/>
      <c r="F214" s="631"/>
      <c r="G214" s="631"/>
      <c r="H214" s="631"/>
      <c r="I214" s="631"/>
      <c r="J214" s="631"/>
      <c r="K214" s="631"/>
      <c r="L214" s="631"/>
      <c r="M214" s="631"/>
      <c r="N214" s="452"/>
      <c r="O214" s="452"/>
      <c r="P214" s="677"/>
      <c r="Q214" s="677"/>
      <c r="R214" s="677"/>
      <c r="S214" s="677"/>
      <c r="T214" s="677"/>
      <c r="U214" s="677"/>
      <c r="V214" s="677"/>
      <c r="W214" s="677"/>
      <c r="X214" s="677"/>
      <c r="Y214" s="677"/>
      <c r="Z214" s="677"/>
      <c r="AA214" s="677"/>
      <c r="AB214" s="677"/>
      <c r="AC214" s="677"/>
      <c r="AD214" s="677"/>
      <c r="AE214" s="677"/>
      <c r="AF214" s="677"/>
      <c r="AG214" s="677"/>
      <c r="AH214" s="677"/>
      <c r="AI214" s="677"/>
      <c r="AJ214" s="677"/>
      <c r="AK214" s="677"/>
      <c r="AL214" s="677"/>
      <c r="AM214" s="677"/>
      <c r="AN214" s="677"/>
      <c r="AO214" s="677"/>
      <c r="AP214" s="677"/>
      <c r="AR214" s="47"/>
      <c r="AS214" s="619"/>
      <c r="AT214" s="620"/>
      <c r="AU214" s="630">
        <f>'②応募者名簿(印刷用)'!$A28</f>
        <v>26</v>
      </c>
      <c r="AV214" s="631"/>
      <c r="AW214" s="631"/>
      <c r="AX214" s="631"/>
      <c r="AY214" s="631"/>
      <c r="AZ214" s="631"/>
      <c r="BA214" s="631"/>
      <c r="BB214" s="631"/>
      <c r="BC214" s="631"/>
      <c r="BD214" s="631"/>
      <c r="BE214" s="631"/>
      <c r="BF214" s="452"/>
      <c r="BG214" s="452"/>
      <c r="BH214" s="677"/>
      <c r="BI214" s="677"/>
      <c r="BJ214" s="677"/>
      <c r="BK214" s="677"/>
      <c r="BL214" s="677"/>
      <c r="BM214" s="677"/>
      <c r="BN214" s="677"/>
      <c r="BO214" s="677"/>
      <c r="BP214" s="677"/>
      <c r="BQ214" s="677"/>
      <c r="BR214" s="677"/>
      <c r="BS214" s="677"/>
      <c r="BT214" s="677"/>
      <c r="BU214" s="677"/>
      <c r="BV214" s="677"/>
      <c r="BW214" s="677"/>
      <c r="BX214" s="677"/>
      <c r="BY214" s="677"/>
      <c r="BZ214" s="677"/>
      <c r="CA214" s="677"/>
      <c r="CB214" s="677"/>
      <c r="CC214" s="677"/>
      <c r="CD214" s="677"/>
      <c r="CE214" s="677"/>
      <c r="CF214" s="677"/>
      <c r="CG214" s="677"/>
      <c r="CH214" s="677"/>
    </row>
    <row r="215" spans="1:87" ht="18" customHeight="1" x14ac:dyDescent="0.15">
      <c r="A215" s="621"/>
      <c r="B215" s="622"/>
      <c r="C215" s="630"/>
      <c r="D215" s="631"/>
      <c r="E215" s="631"/>
      <c r="F215" s="631"/>
      <c r="G215" s="631"/>
      <c r="H215" s="631"/>
      <c r="I215" s="631"/>
      <c r="J215" s="631"/>
      <c r="K215" s="631"/>
      <c r="L215" s="631"/>
      <c r="M215" s="631"/>
      <c r="N215" s="452"/>
      <c r="O215" s="452"/>
      <c r="P215" s="677"/>
      <c r="Q215" s="677"/>
      <c r="R215" s="677"/>
      <c r="S215" s="677"/>
      <c r="T215" s="677"/>
      <c r="U215" s="677"/>
      <c r="V215" s="677"/>
      <c r="W215" s="677"/>
      <c r="X215" s="677"/>
      <c r="Y215" s="677"/>
      <c r="Z215" s="677"/>
      <c r="AA215" s="677"/>
      <c r="AB215" s="677"/>
      <c r="AC215" s="677"/>
      <c r="AD215" s="677"/>
      <c r="AE215" s="677"/>
      <c r="AF215" s="677"/>
      <c r="AG215" s="677"/>
      <c r="AH215" s="677"/>
      <c r="AI215" s="677"/>
      <c r="AJ215" s="677"/>
      <c r="AK215" s="677"/>
      <c r="AL215" s="677"/>
      <c r="AM215" s="677"/>
      <c r="AN215" s="677"/>
      <c r="AO215" s="677"/>
      <c r="AP215" s="677"/>
      <c r="AR215" s="47"/>
      <c r="AS215" s="621"/>
      <c r="AT215" s="622"/>
      <c r="AU215" s="630"/>
      <c r="AV215" s="631"/>
      <c r="AW215" s="631"/>
      <c r="AX215" s="631"/>
      <c r="AY215" s="631"/>
      <c r="AZ215" s="631"/>
      <c r="BA215" s="631"/>
      <c r="BB215" s="631"/>
      <c r="BC215" s="631"/>
      <c r="BD215" s="631"/>
      <c r="BE215" s="631"/>
      <c r="BF215" s="452"/>
      <c r="BG215" s="452"/>
      <c r="BH215" s="677"/>
      <c r="BI215" s="677"/>
      <c r="BJ215" s="677"/>
      <c r="BK215" s="677"/>
      <c r="BL215" s="677"/>
      <c r="BM215" s="677"/>
      <c r="BN215" s="677"/>
      <c r="BO215" s="677"/>
      <c r="BP215" s="677"/>
      <c r="BQ215" s="677"/>
      <c r="BR215" s="677"/>
      <c r="BS215" s="677"/>
      <c r="BT215" s="677"/>
      <c r="BU215" s="677"/>
      <c r="BV215" s="677"/>
      <c r="BW215" s="677"/>
      <c r="BX215" s="677"/>
      <c r="BY215" s="677"/>
      <c r="BZ215" s="677"/>
      <c r="CA215" s="677"/>
      <c r="CB215" s="677"/>
      <c r="CC215" s="677"/>
      <c r="CD215" s="677"/>
      <c r="CE215" s="677"/>
      <c r="CF215" s="677"/>
      <c r="CG215" s="677"/>
      <c r="CH215" s="677"/>
    </row>
    <row r="216" spans="1:87" ht="18" customHeight="1" x14ac:dyDescent="0.15">
      <c r="A216" s="617" t="s">
        <v>37</v>
      </c>
      <c r="B216" s="618"/>
      <c r="C216" s="635" t="str">
        <f>IF('②応募者名簿(印刷用)'!$L$27="","",'②応募者名簿(印刷用)'!$L$27)</f>
        <v/>
      </c>
      <c r="D216" s="636"/>
      <c r="E216" s="636"/>
      <c r="F216" s="636"/>
      <c r="G216" s="636"/>
      <c r="H216" s="636"/>
      <c r="I216" s="636"/>
      <c r="J216" s="636"/>
      <c r="K216" s="636"/>
      <c r="L216" s="636"/>
      <c r="M216" s="637"/>
      <c r="N216" s="434" t="s">
        <v>36</v>
      </c>
      <c r="O216" s="436"/>
      <c r="P216" s="678" t="s">
        <v>34</v>
      </c>
      <c r="Q216" s="679"/>
      <c r="R216" s="679"/>
      <c r="S216" s="679"/>
      <c r="T216" s="679"/>
      <c r="U216" s="679"/>
      <c r="V216" s="679"/>
      <c r="W216" s="679"/>
      <c r="X216" s="679"/>
      <c r="Y216" s="679"/>
      <c r="Z216" s="679"/>
      <c r="AA216" s="679"/>
      <c r="AB216" s="679"/>
      <c r="AC216" s="679"/>
      <c r="AD216" s="679"/>
      <c r="AE216" s="679"/>
      <c r="AF216" s="679"/>
      <c r="AG216" s="679"/>
      <c r="AH216" s="679"/>
      <c r="AI216" s="679"/>
      <c r="AJ216" s="679"/>
      <c r="AK216" s="679"/>
      <c r="AL216" s="679"/>
      <c r="AM216" s="679"/>
      <c r="AN216" s="679"/>
      <c r="AO216" s="679"/>
      <c r="AP216" s="680"/>
      <c r="AR216" s="47"/>
      <c r="AS216" s="617" t="s">
        <v>37</v>
      </c>
      <c r="AT216" s="618"/>
      <c r="AU216" s="635" t="str">
        <f>IF('②応募者名簿(印刷用)'!$L$28="","",'②応募者名簿(印刷用)'!$L$28)</f>
        <v/>
      </c>
      <c r="AV216" s="636"/>
      <c r="AW216" s="636"/>
      <c r="AX216" s="636"/>
      <c r="AY216" s="636"/>
      <c r="AZ216" s="636"/>
      <c r="BA216" s="636"/>
      <c r="BB216" s="636"/>
      <c r="BC216" s="636"/>
      <c r="BD216" s="636"/>
      <c r="BE216" s="637"/>
      <c r="BF216" s="434" t="s">
        <v>36</v>
      </c>
      <c r="BG216" s="436"/>
      <c r="BH216" s="678" t="s">
        <v>34</v>
      </c>
      <c r="BI216" s="679"/>
      <c r="BJ216" s="679"/>
      <c r="BK216" s="679"/>
      <c r="BL216" s="679"/>
      <c r="BM216" s="679"/>
      <c r="BN216" s="679"/>
      <c r="BO216" s="679"/>
      <c r="BP216" s="679"/>
      <c r="BQ216" s="679"/>
      <c r="BR216" s="679"/>
      <c r="BS216" s="679"/>
      <c r="BT216" s="679"/>
      <c r="BU216" s="679"/>
      <c r="BV216" s="679"/>
      <c r="BW216" s="679"/>
      <c r="BX216" s="679"/>
      <c r="BY216" s="679"/>
      <c r="BZ216" s="679"/>
      <c r="CA216" s="679"/>
      <c r="CB216" s="679"/>
      <c r="CC216" s="679"/>
      <c r="CD216" s="679"/>
      <c r="CE216" s="679"/>
      <c r="CF216" s="679"/>
      <c r="CG216" s="679"/>
      <c r="CH216" s="680"/>
    </row>
    <row r="217" spans="1:87" ht="18" customHeight="1" x14ac:dyDescent="0.15">
      <c r="A217" s="619"/>
      <c r="B217" s="620"/>
      <c r="C217" s="630"/>
      <c r="D217" s="631"/>
      <c r="E217" s="631"/>
      <c r="F217" s="631"/>
      <c r="G217" s="631"/>
      <c r="H217" s="631"/>
      <c r="I217" s="631"/>
      <c r="J217" s="631"/>
      <c r="K217" s="631"/>
      <c r="L217" s="631"/>
      <c r="M217" s="638"/>
      <c r="N217" s="434"/>
      <c r="O217" s="436"/>
      <c r="P217" s="681" t="str">
        <f>IF('②応募者名簿(印刷用)'!$P$27="","",'②応募者名簿(印刷用)'!$P$27)</f>
        <v xml:space="preserve"> </v>
      </c>
      <c r="Q217" s="681"/>
      <c r="R217" s="681"/>
      <c r="S217" s="681"/>
      <c r="T217" s="681"/>
      <c r="U217" s="681"/>
      <c r="V217" s="681"/>
      <c r="W217" s="681"/>
      <c r="X217" s="681"/>
      <c r="Y217" s="681"/>
      <c r="Z217" s="681"/>
      <c r="AA217" s="681"/>
      <c r="AB217" s="681"/>
      <c r="AC217" s="681"/>
      <c r="AD217" s="681"/>
      <c r="AE217" s="681"/>
      <c r="AF217" s="681"/>
      <c r="AG217" s="681"/>
      <c r="AH217" s="681"/>
      <c r="AI217" s="681"/>
      <c r="AJ217" s="681"/>
      <c r="AK217" s="681"/>
      <c r="AL217" s="681"/>
      <c r="AM217" s="681"/>
      <c r="AN217" s="681"/>
      <c r="AO217" s="681"/>
      <c r="AP217" s="681"/>
      <c r="AR217" s="47"/>
      <c r="AS217" s="619"/>
      <c r="AT217" s="620"/>
      <c r="AU217" s="630"/>
      <c r="AV217" s="631"/>
      <c r="AW217" s="631"/>
      <c r="AX217" s="631"/>
      <c r="AY217" s="631"/>
      <c r="AZ217" s="631"/>
      <c r="BA217" s="631"/>
      <c r="BB217" s="631"/>
      <c r="BC217" s="631"/>
      <c r="BD217" s="631"/>
      <c r="BE217" s="638"/>
      <c r="BF217" s="434"/>
      <c r="BG217" s="436"/>
      <c r="BH217" s="681" t="str">
        <f>IF('②応募者名簿(印刷用)'!$P$28="","",'②応募者名簿(印刷用)'!$P$28)</f>
        <v xml:space="preserve"> </v>
      </c>
      <c r="BI217" s="681"/>
      <c r="BJ217" s="681"/>
      <c r="BK217" s="681"/>
      <c r="BL217" s="681"/>
      <c r="BM217" s="681"/>
      <c r="BN217" s="681"/>
      <c r="BO217" s="681"/>
      <c r="BP217" s="681"/>
      <c r="BQ217" s="681"/>
      <c r="BR217" s="681"/>
      <c r="BS217" s="681"/>
      <c r="BT217" s="681"/>
      <c r="BU217" s="681"/>
      <c r="BV217" s="681"/>
      <c r="BW217" s="681"/>
      <c r="BX217" s="681"/>
      <c r="BY217" s="681"/>
      <c r="BZ217" s="681"/>
      <c r="CA217" s="681"/>
      <c r="CB217" s="681"/>
      <c r="CC217" s="681"/>
      <c r="CD217" s="681"/>
      <c r="CE217" s="681"/>
      <c r="CF217" s="681"/>
      <c r="CG217" s="681"/>
      <c r="CH217" s="681"/>
    </row>
    <row r="218" spans="1:87" ht="18" customHeight="1" x14ac:dyDescent="0.15">
      <c r="A218" s="619"/>
      <c r="B218" s="620"/>
      <c r="C218" s="630"/>
      <c r="D218" s="631"/>
      <c r="E218" s="631"/>
      <c r="F218" s="631"/>
      <c r="G218" s="631"/>
      <c r="H218" s="631"/>
      <c r="I218" s="631"/>
      <c r="J218" s="631"/>
      <c r="K218" s="631"/>
      <c r="L218" s="631"/>
      <c r="M218" s="638"/>
      <c r="N218" s="437"/>
      <c r="O218" s="438"/>
      <c r="P218" s="682"/>
      <c r="Q218" s="682"/>
      <c r="R218" s="682"/>
      <c r="S218" s="682"/>
      <c r="T218" s="682"/>
      <c r="U218" s="682"/>
      <c r="V218" s="682"/>
      <c r="W218" s="682"/>
      <c r="X218" s="682"/>
      <c r="Y218" s="682"/>
      <c r="Z218" s="682"/>
      <c r="AA218" s="682"/>
      <c r="AB218" s="682"/>
      <c r="AC218" s="682"/>
      <c r="AD218" s="682"/>
      <c r="AE218" s="682"/>
      <c r="AF218" s="682"/>
      <c r="AG218" s="682"/>
      <c r="AH218" s="682"/>
      <c r="AI218" s="682"/>
      <c r="AJ218" s="682"/>
      <c r="AK218" s="682"/>
      <c r="AL218" s="682"/>
      <c r="AM218" s="682"/>
      <c r="AN218" s="682"/>
      <c r="AO218" s="682"/>
      <c r="AP218" s="682"/>
      <c r="AR218" s="47"/>
      <c r="AS218" s="619"/>
      <c r="AT218" s="620"/>
      <c r="AU218" s="630"/>
      <c r="AV218" s="631"/>
      <c r="AW218" s="631"/>
      <c r="AX218" s="631"/>
      <c r="AY218" s="631"/>
      <c r="AZ218" s="631"/>
      <c r="BA218" s="631"/>
      <c r="BB218" s="631"/>
      <c r="BC218" s="631"/>
      <c r="BD218" s="631"/>
      <c r="BE218" s="638"/>
      <c r="BF218" s="437"/>
      <c r="BG218" s="438"/>
      <c r="BH218" s="682"/>
      <c r="BI218" s="682"/>
      <c r="BJ218" s="682"/>
      <c r="BK218" s="682"/>
      <c r="BL218" s="682"/>
      <c r="BM218" s="682"/>
      <c r="BN218" s="682"/>
      <c r="BO218" s="682"/>
      <c r="BP218" s="682"/>
      <c r="BQ218" s="682"/>
      <c r="BR218" s="682"/>
      <c r="BS218" s="682"/>
      <c r="BT218" s="682"/>
      <c r="BU218" s="682"/>
      <c r="BV218" s="682"/>
      <c r="BW218" s="682"/>
      <c r="BX218" s="682"/>
      <c r="BY218" s="682"/>
      <c r="BZ218" s="682"/>
      <c r="CA218" s="682"/>
      <c r="CB218" s="682"/>
      <c r="CC218" s="682"/>
      <c r="CD218" s="682"/>
      <c r="CE218" s="682"/>
      <c r="CF218" s="682"/>
      <c r="CG218" s="682"/>
      <c r="CH218" s="682"/>
    </row>
    <row r="219" spans="1:87" ht="18" customHeight="1" x14ac:dyDescent="0.15">
      <c r="A219" s="634" t="s">
        <v>23</v>
      </c>
      <c r="B219" s="634"/>
      <c r="C219" s="633" t="str">
        <f>""&amp;①入力シート!AD48</f>
        <v/>
      </c>
      <c r="D219" s="633"/>
      <c r="E219" s="633"/>
      <c r="F219" s="633"/>
      <c r="G219" s="633"/>
      <c r="H219" s="633"/>
      <c r="I219" s="633"/>
      <c r="J219" s="633"/>
      <c r="K219" s="633"/>
      <c r="L219" s="633"/>
      <c r="M219" s="633"/>
      <c r="N219" s="644" t="s">
        <v>77</v>
      </c>
      <c r="O219" s="558"/>
      <c r="P219" s="558"/>
      <c r="Q219" s="558"/>
      <c r="R219" s="558"/>
      <c r="S219" s="558"/>
      <c r="T219" s="558"/>
      <c r="U219" s="558"/>
      <c r="V219" s="558"/>
      <c r="W219" s="558"/>
      <c r="X219" s="558"/>
      <c r="Y219" s="558"/>
      <c r="Z219" s="558"/>
      <c r="AA219" s="558"/>
      <c r="AB219" s="558"/>
      <c r="AC219" s="558"/>
      <c r="AD219" s="558"/>
      <c r="AE219" s="558"/>
      <c r="AF219" s="558"/>
      <c r="AG219" s="558"/>
      <c r="AH219" s="558"/>
      <c r="AI219" s="558"/>
      <c r="AJ219" s="558"/>
      <c r="AK219" s="558"/>
      <c r="AL219" s="558"/>
      <c r="AM219" s="558"/>
      <c r="AN219" s="558"/>
      <c r="AO219" s="558"/>
      <c r="AP219" s="559"/>
      <c r="AR219" s="47"/>
      <c r="AS219" s="634" t="s">
        <v>23</v>
      </c>
      <c r="AT219" s="634"/>
      <c r="AU219" s="633" t="str">
        <f>""&amp;①入力シート!AD49</f>
        <v/>
      </c>
      <c r="AV219" s="633"/>
      <c r="AW219" s="633"/>
      <c r="AX219" s="633"/>
      <c r="AY219" s="633"/>
      <c r="AZ219" s="633"/>
      <c r="BA219" s="633"/>
      <c r="BB219" s="633"/>
      <c r="BC219" s="633"/>
      <c r="BD219" s="633"/>
      <c r="BE219" s="633"/>
      <c r="BF219" s="644" t="s">
        <v>77</v>
      </c>
      <c r="BG219" s="558"/>
      <c r="BH219" s="558"/>
      <c r="BI219" s="558"/>
      <c r="BJ219" s="558"/>
      <c r="BK219" s="558"/>
      <c r="BL219" s="558"/>
      <c r="BM219" s="558"/>
      <c r="BN219" s="558"/>
      <c r="BO219" s="558"/>
      <c r="BP219" s="558"/>
      <c r="BQ219" s="558"/>
      <c r="BR219" s="558"/>
      <c r="BS219" s="558"/>
      <c r="BT219" s="558"/>
      <c r="BU219" s="558"/>
      <c r="BV219" s="558"/>
      <c r="BW219" s="558"/>
      <c r="BX219" s="558"/>
      <c r="BY219" s="558"/>
      <c r="BZ219" s="558"/>
      <c r="CA219" s="558"/>
      <c r="CB219" s="558"/>
      <c r="CC219" s="558"/>
      <c r="CD219" s="558"/>
      <c r="CE219" s="558"/>
      <c r="CF219" s="558"/>
      <c r="CG219" s="558"/>
      <c r="CH219" s="559"/>
    </row>
    <row r="220" spans="1:87" ht="18" customHeight="1" x14ac:dyDescent="0.15">
      <c r="A220" s="634"/>
      <c r="B220" s="634"/>
      <c r="C220" s="633"/>
      <c r="D220" s="633"/>
      <c r="E220" s="633"/>
      <c r="F220" s="633"/>
      <c r="G220" s="633"/>
      <c r="H220" s="633"/>
      <c r="I220" s="633"/>
      <c r="J220" s="633"/>
      <c r="K220" s="633"/>
      <c r="L220" s="633"/>
      <c r="M220" s="633"/>
      <c r="N220" s="561"/>
      <c r="O220" s="561"/>
      <c r="P220" s="561"/>
      <c r="Q220" s="561"/>
      <c r="R220" s="561"/>
      <c r="S220" s="561"/>
      <c r="T220" s="561"/>
      <c r="U220" s="561"/>
      <c r="V220" s="561"/>
      <c r="W220" s="561"/>
      <c r="X220" s="561"/>
      <c r="Y220" s="561"/>
      <c r="Z220" s="561"/>
      <c r="AA220" s="561"/>
      <c r="AB220" s="561"/>
      <c r="AC220" s="561"/>
      <c r="AD220" s="561"/>
      <c r="AE220" s="561"/>
      <c r="AF220" s="561"/>
      <c r="AG220" s="561"/>
      <c r="AH220" s="561"/>
      <c r="AI220" s="561"/>
      <c r="AJ220" s="561"/>
      <c r="AK220" s="561"/>
      <c r="AL220" s="561"/>
      <c r="AM220" s="561"/>
      <c r="AN220" s="561"/>
      <c r="AO220" s="561"/>
      <c r="AP220" s="562"/>
      <c r="AR220" s="47"/>
      <c r="AS220" s="634"/>
      <c r="AT220" s="634"/>
      <c r="AU220" s="633"/>
      <c r="AV220" s="633"/>
      <c r="AW220" s="633"/>
      <c r="AX220" s="633"/>
      <c r="AY220" s="633"/>
      <c r="AZ220" s="633"/>
      <c r="BA220" s="633"/>
      <c r="BB220" s="633"/>
      <c r="BC220" s="633"/>
      <c r="BD220" s="633"/>
      <c r="BE220" s="633"/>
      <c r="BF220" s="561"/>
      <c r="BG220" s="561"/>
      <c r="BH220" s="561"/>
      <c r="BI220" s="561"/>
      <c r="BJ220" s="561"/>
      <c r="BK220" s="561"/>
      <c r="BL220" s="561"/>
      <c r="BM220" s="561"/>
      <c r="BN220" s="561"/>
      <c r="BO220" s="561"/>
      <c r="BP220" s="561"/>
      <c r="BQ220" s="561"/>
      <c r="BR220" s="561"/>
      <c r="BS220" s="561"/>
      <c r="BT220" s="561"/>
      <c r="BU220" s="561"/>
      <c r="BV220" s="561"/>
      <c r="BW220" s="561"/>
      <c r="BX220" s="561"/>
      <c r="BY220" s="561"/>
      <c r="BZ220" s="561"/>
      <c r="CA220" s="561"/>
      <c r="CB220" s="561"/>
      <c r="CC220" s="561"/>
      <c r="CD220" s="561"/>
      <c r="CE220" s="561"/>
      <c r="CF220" s="561"/>
      <c r="CG220" s="561"/>
      <c r="CH220" s="562"/>
    </row>
    <row r="221" spans="1:87" ht="15" customHeight="1" x14ac:dyDescent="0.15">
      <c r="A221" s="152"/>
      <c r="B221" s="152"/>
      <c r="C221" s="153"/>
      <c r="D221" s="153"/>
      <c r="E221" s="153"/>
      <c r="F221" s="153"/>
      <c r="G221" s="153"/>
      <c r="H221" s="153"/>
      <c r="I221" s="153"/>
      <c r="J221" s="153"/>
      <c r="K221" s="153"/>
      <c r="L221" s="153"/>
      <c r="M221" s="153"/>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R221" s="47"/>
      <c r="AS221" s="152"/>
      <c r="AT221" s="152"/>
      <c r="AU221" s="153"/>
      <c r="AV221" s="153"/>
      <c r="AW221" s="153"/>
      <c r="AX221" s="153"/>
      <c r="AY221" s="153"/>
      <c r="AZ221" s="153"/>
      <c r="BA221" s="153"/>
      <c r="BB221" s="153"/>
      <c r="BC221" s="153"/>
      <c r="BD221" s="153"/>
      <c r="BE221" s="153"/>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row>
    <row r="222" spans="1:87" ht="15" customHeight="1" x14ac:dyDescent="0.15">
      <c r="A222" s="154"/>
      <c r="B222" s="154"/>
      <c r="C222" s="154"/>
      <c r="D222" s="154"/>
      <c r="E222" s="154"/>
      <c r="F222" s="154"/>
      <c r="G222" s="154"/>
      <c r="H222" s="154"/>
      <c r="I222" s="154"/>
      <c r="J222" s="154"/>
      <c r="K222" s="154"/>
      <c r="L222" s="154"/>
      <c r="M222" s="154"/>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50"/>
      <c r="AS222" s="154"/>
      <c r="AT222" s="154"/>
      <c r="AU222" s="154"/>
      <c r="AV222" s="154"/>
      <c r="AW222" s="154"/>
      <c r="AX222" s="154"/>
      <c r="AY222" s="154"/>
      <c r="AZ222" s="154"/>
      <c r="BA222" s="154"/>
      <c r="BB222" s="154"/>
      <c r="BC222" s="154"/>
      <c r="BD222" s="154"/>
      <c r="BE222" s="154"/>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row>
    <row r="223" spans="1:87" ht="17.100000000000001" customHeight="1" x14ac:dyDescent="0.15">
      <c r="A223" s="614" t="s">
        <v>64</v>
      </c>
      <c r="B223" s="615"/>
      <c r="C223" s="615"/>
      <c r="D223" s="615"/>
      <c r="E223" s="615"/>
      <c r="F223" s="615"/>
      <c r="G223" s="615"/>
      <c r="H223" s="615"/>
      <c r="I223" s="615"/>
      <c r="J223" s="615"/>
      <c r="K223" s="615"/>
      <c r="L223" s="615"/>
      <c r="M223" s="616"/>
      <c r="N223" s="628" t="s">
        <v>22</v>
      </c>
      <c r="O223" s="628"/>
      <c r="P223" s="648" t="s">
        <v>17</v>
      </c>
      <c r="Q223" s="649"/>
      <c r="R223" s="650" t="str">
        <f>IF('②応募者名簿(印刷用)'!$BX$40="","",'②応募者名簿(印刷用)'!$BX$40)</f>
        <v>-</v>
      </c>
      <c r="S223" s="650"/>
      <c r="T223" s="650"/>
      <c r="U223" s="650"/>
      <c r="V223" s="650"/>
      <c r="W223" s="650"/>
      <c r="X223" s="650"/>
      <c r="Y223" s="650"/>
      <c r="Z223" s="650"/>
      <c r="AA223" s="650"/>
      <c r="AB223" s="650"/>
      <c r="AC223" s="650"/>
      <c r="AD223" s="650"/>
      <c r="AE223" s="650"/>
      <c r="AF223" s="650"/>
      <c r="AG223" s="650"/>
      <c r="AH223" s="650"/>
      <c r="AI223" s="650"/>
      <c r="AJ223" s="650"/>
      <c r="AK223" s="650"/>
      <c r="AL223" s="650"/>
      <c r="AM223" s="650"/>
      <c r="AN223" s="650"/>
      <c r="AO223" s="650"/>
      <c r="AP223" s="651"/>
      <c r="AQ223" s="144"/>
      <c r="AR223" s="151"/>
      <c r="AS223" s="614" t="s">
        <v>64</v>
      </c>
      <c r="AT223" s="615"/>
      <c r="AU223" s="615"/>
      <c r="AV223" s="615"/>
      <c r="AW223" s="615"/>
      <c r="AX223" s="615"/>
      <c r="AY223" s="615"/>
      <c r="AZ223" s="615"/>
      <c r="BA223" s="615"/>
      <c r="BB223" s="615"/>
      <c r="BC223" s="615"/>
      <c r="BD223" s="615"/>
      <c r="BE223" s="616"/>
      <c r="BF223" s="628" t="s">
        <v>22</v>
      </c>
      <c r="BG223" s="628"/>
      <c r="BH223" s="648" t="s">
        <v>17</v>
      </c>
      <c r="BI223" s="649"/>
      <c r="BJ223" s="650" t="str">
        <f>IF('②応募者名簿(印刷用)'!$BX$40="","",'②応募者名簿(印刷用)'!$BX$40)</f>
        <v>-</v>
      </c>
      <c r="BK223" s="650"/>
      <c r="BL223" s="650"/>
      <c r="BM223" s="650"/>
      <c r="BN223" s="650"/>
      <c r="BO223" s="650"/>
      <c r="BP223" s="650"/>
      <c r="BQ223" s="650"/>
      <c r="BR223" s="650"/>
      <c r="BS223" s="650"/>
      <c r="BT223" s="650"/>
      <c r="BU223" s="650"/>
      <c r="BV223" s="650"/>
      <c r="BW223" s="650"/>
      <c r="BX223" s="650"/>
      <c r="BY223" s="650"/>
      <c r="BZ223" s="650"/>
      <c r="CA223" s="650"/>
      <c r="CB223" s="650"/>
      <c r="CC223" s="650"/>
      <c r="CD223" s="650"/>
      <c r="CE223" s="650"/>
      <c r="CF223" s="650"/>
      <c r="CG223" s="650"/>
      <c r="CH223" s="651"/>
    </row>
    <row r="224" spans="1:87" ht="17.100000000000001" customHeight="1" x14ac:dyDescent="0.15">
      <c r="A224" s="612" t="str">
        <f>'②応募者名簿(印刷用)'!$A$36</f>
        <v/>
      </c>
      <c r="B224" s="613"/>
      <c r="C224" s="613"/>
      <c r="D224" s="613"/>
      <c r="E224" s="613"/>
      <c r="F224" s="613"/>
      <c r="G224" s="613"/>
      <c r="H224" s="613"/>
      <c r="I224" s="145"/>
      <c r="J224" s="145"/>
      <c r="K224" s="145"/>
      <c r="L224" s="145"/>
      <c r="M224" s="146"/>
      <c r="N224" s="628"/>
      <c r="O224" s="628"/>
      <c r="P224" s="655" t="str">
        <f>IF('②応募者名簿(印刷用)'!$BV$42="","",'②応募者名簿(印刷用)'!$BV$42)</f>
        <v xml:space="preserve"> </v>
      </c>
      <c r="Q224" s="656"/>
      <c r="R224" s="656"/>
      <c r="S224" s="656"/>
      <c r="T224" s="656"/>
      <c r="U224" s="656"/>
      <c r="V224" s="656"/>
      <c r="W224" s="656"/>
      <c r="X224" s="656"/>
      <c r="Y224" s="656"/>
      <c r="Z224" s="656"/>
      <c r="AA224" s="656"/>
      <c r="AB224" s="656"/>
      <c r="AC224" s="656"/>
      <c r="AD224" s="656"/>
      <c r="AE224" s="656"/>
      <c r="AF224" s="656"/>
      <c r="AG224" s="656"/>
      <c r="AH224" s="656"/>
      <c r="AI224" s="656"/>
      <c r="AJ224" s="656"/>
      <c r="AK224" s="656"/>
      <c r="AL224" s="656"/>
      <c r="AM224" s="656"/>
      <c r="AN224" s="656"/>
      <c r="AO224" s="656"/>
      <c r="AP224" s="657"/>
      <c r="AQ224" s="144"/>
      <c r="AR224" s="151"/>
      <c r="AS224" s="612" t="str">
        <f>'②応募者名簿(印刷用)'!$A$36</f>
        <v/>
      </c>
      <c r="AT224" s="613"/>
      <c r="AU224" s="613"/>
      <c r="AV224" s="613"/>
      <c r="AW224" s="613"/>
      <c r="AX224" s="613"/>
      <c r="AY224" s="613"/>
      <c r="AZ224" s="613"/>
      <c r="BA224" s="145"/>
      <c r="BB224" s="145"/>
      <c r="BC224" s="145"/>
      <c r="BD224" s="145"/>
      <c r="BE224" s="146"/>
      <c r="BF224" s="628"/>
      <c r="BG224" s="628"/>
      <c r="BH224" s="655" t="str">
        <f>IF('②応募者名簿(印刷用)'!$BV$42="","",'②応募者名簿(印刷用)'!$BV$42)</f>
        <v xml:space="preserve"> </v>
      </c>
      <c r="BI224" s="656"/>
      <c r="BJ224" s="656"/>
      <c r="BK224" s="656"/>
      <c r="BL224" s="656"/>
      <c r="BM224" s="656"/>
      <c r="BN224" s="656"/>
      <c r="BO224" s="656"/>
      <c r="BP224" s="656"/>
      <c r="BQ224" s="656"/>
      <c r="BR224" s="656"/>
      <c r="BS224" s="656"/>
      <c r="BT224" s="656"/>
      <c r="BU224" s="656"/>
      <c r="BV224" s="656"/>
      <c r="BW224" s="656"/>
      <c r="BX224" s="656"/>
      <c r="BY224" s="656"/>
      <c r="BZ224" s="656"/>
      <c r="CA224" s="656"/>
      <c r="CB224" s="656"/>
      <c r="CC224" s="656"/>
      <c r="CD224" s="656"/>
      <c r="CE224" s="656"/>
      <c r="CF224" s="656"/>
      <c r="CG224" s="656"/>
      <c r="CH224" s="657"/>
    </row>
    <row r="225" spans="1:86" ht="17.100000000000001" customHeight="1" x14ac:dyDescent="0.15">
      <c r="A225" s="612"/>
      <c r="B225" s="613"/>
      <c r="C225" s="613"/>
      <c r="D225" s="613"/>
      <c r="E225" s="613"/>
      <c r="F225" s="613"/>
      <c r="G225" s="613"/>
      <c r="H225" s="613"/>
      <c r="I225" s="145"/>
      <c r="J225" s="145"/>
      <c r="K225" s="145"/>
      <c r="L225" s="145"/>
      <c r="M225" s="146"/>
      <c r="N225" s="628"/>
      <c r="O225" s="628"/>
      <c r="P225" s="655" t="str">
        <f>IF('②応募者名簿(印刷用)'!$BV$43="","",'②応募者名簿(印刷用)'!$BV$43)</f>
        <v xml:space="preserve"> </v>
      </c>
      <c r="Q225" s="656"/>
      <c r="R225" s="656"/>
      <c r="S225" s="656"/>
      <c r="T225" s="656"/>
      <c r="U225" s="656"/>
      <c r="V225" s="656"/>
      <c r="W225" s="656"/>
      <c r="X225" s="656"/>
      <c r="Y225" s="656"/>
      <c r="Z225" s="656"/>
      <c r="AA225" s="656"/>
      <c r="AB225" s="656"/>
      <c r="AC225" s="656"/>
      <c r="AD225" s="656"/>
      <c r="AE225" s="656"/>
      <c r="AF225" s="656"/>
      <c r="AG225" s="656"/>
      <c r="AH225" s="656"/>
      <c r="AI225" s="656"/>
      <c r="AJ225" s="656"/>
      <c r="AK225" s="656"/>
      <c r="AL225" s="656"/>
      <c r="AM225" s="656"/>
      <c r="AN225" s="656"/>
      <c r="AO225" s="656"/>
      <c r="AP225" s="657"/>
      <c r="AQ225" s="144"/>
      <c r="AR225" s="151"/>
      <c r="AS225" s="612"/>
      <c r="AT225" s="613"/>
      <c r="AU225" s="613"/>
      <c r="AV225" s="613"/>
      <c r="AW225" s="613"/>
      <c r="AX225" s="613"/>
      <c r="AY225" s="613"/>
      <c r="AZ225" s="613"/>
      <c r="BA225" s="145"/>
      <c r="BB225" s="145"/>
      <c r="BC225" s="145"/>
      <c r="BD225" s="145"/>
      <c r="BE225" s="146"/>
      <c r="BF225" s="628"/>
      <c r="BG225" s="628"/>
      <c r="BH225" s="655" t="str">
        <f>IF('②応募者名簿(印刷用)'!$BV$43="","",'②応募者名簿(印刷用)'!$BV$43)</f>
        <v xml:space="preserve"> </v>
      </c>
      <c r="BI225" s="656"/>
      <c r="BJ225" s="656"/>
      <c r="BK225" s="656"/>
      <c r="BL225" s="656"/>
      <c r="BM225" s="656"/>
      <c r="BN225" s="656"/>
      <c r="BO225" s="656"/>
      <c r="BP225" s="656"/>
      <c r="BQ225" s="656"/>
      <c r="BR225" s="656"/>
      <c r="BS225" s="656"/>
      <c r="BT225" s="656"/>
      <c r="BU225" s="656"/>
      <c r="BV225" s="656"/>
      <c r="BW225" s="656"/>
      <c r="BX225" s="656"/>
      <c r="BY225" s="656"/>
      <c r="BZ225" s="656"/>
      <c r="CA225" s="656"/>
      <c r="CB225" s="656"/>
      <c r="CC225" s="656"/>
      <c r="CD225" s="656"/>
      <c r="CE225" s="656"/>
      <c r="CF225" s="656"/>
      <c r="CG225" s="656"/>
      <c r="CH225" s="657"/>
    </row>
    <row r="226" spans="1:86" ht="17.100000000000001" customHeight="1" x14ac:dyDescent="0.15">
      <c r="A226" s="612"/>
      <c r="B226" s="613"/>
      <c r="C226" s="613"/>
      <c r="D226" s="613"/>
      <c r="E226" s="613"/>
      <c r="F226" s="613"/>
      <c r="G226" s="613"/>
      <c r="H226" s="613"/>
      <c r="I226" s="145"/>
      <c r="J226" s="145"/>
      <c r="K226" s="145"/>
      <c r="L226" s="145"/>
      <c r="M226" s="146"/>
      <c r="N226" s="628"/>
      <c r="O226" s="628"/>
      <c r="P226" s="658" t="str">
        <f>IF('②応募者名簿(印刷用)'!$BV$44="","",'②応募者名簿(印刷用)'!$BV$44)</f>
        <v xml:space="preserve"> </v>
      </c>
      <c r="Q226" s="659"/>
      <c r="R226" s="659"/>
      <c r="S226" s="659"/>
      <c r="T226" s="659"/>
      <c r="U226" s="659"/>
      <c r="V226" s="659"/>
      <c r="W226" s="659"/>
      <c r="X226" s="659"/>
      <c r="Y226" s="659"/>
      <c r="Z226" s="659"/>
      <c r="AA226" s="659"/>
      <c r="AB226" s="659"/>
      <c r="AC226" s="659"/>
      <c r="AD226" s="659"/>
      <c r="AE226" s="659"/>
      <c r="AF226" s="659"/>
      <c r="AG226" s="659"/>
      <c r="AH226" s="659"/>
      <c r="AI226" s="659"/>
      <c r="AJ226" s="659"/>
      <c r="AK226" s="659"/>
      <c r="AL226" s="659"/>
      <c r="AM226" s="659"/>
      <c r="AN226" s="659"/>
      <c r="AO226" s="659"/>
      <c r="AP226" s="660"/>
      <c r="AQ226" s="144"/>
      <c r="AR226" s="151"/>
      <c r="AS226" s="612"/>
      <c r="AT226" s="613"/>
      <c r="AU226" s="613"/>
      <c r="AV226" s="613"/>
      <c r="AW226" s="613"/>
      <c r="AX226" s="613"/>
      <c r="AY226" s="613"/>
      <c r="AZ226" s="613"/>
      <c r="BA226" s="145"/>
      <c r="BB226" s="145"/>
      <c r="BC226" s="145"/>
      <c r="BD226" s="145"/>
      <c r="BE226" s="146"/>
      <c r="BF226" s="628"/>
      <c r="BG226" s="628"/>
      <c r="BH226" s="658" t="str">
        <f>IF('②応募者名簿(印刷用)'!$BV$44="","",'②応募者名簿(印刷用)'!$BV$44)</f>
        <v xml:space="preserve"> </v>
      </c>
      <c r="BI226" s="659"/>
      <c r="BJ226" s="659"/>
      <c r="BK226" s="659"/>
      <c r="BL226" s="659"/>
      <c r="BM226" s="659"/>
      <c r="BN226" s="659"/>
      <c r="BO226" s="659"/>
      <c r="BP226" s="659"/>
      <c r="BQ226" s="659"/>
      <c r="BR226" s="659"/>
      <c r="BS226" s="659"/>
      <c r="BT226" s="659"/>
      <c r="BU226" s="659"/>
      <c r="BV226" s="659"/>
      <c r="BW226" s="659"/>
      <c r="BX226" s="659"/>
      <c r="BY226" s="659"/>
      <c r="BZ226" s="659"/>
      <c r="CA226" s="659"/>
      <c r="CB226" s="659"/>
      <c r="CC226" s="659"/>
      <c r="CD226" s="659"/>
      <c r="CE226" s="659"/>
      <c r="CF226" s="659"/>
      <c r="CG226" s="659"/>
      <c r="CH226" s="660"/>
    </row>
    <row r="227" spans="1:86" ht="17.100000000000001" customHeight="1" x14ac:dyDescent="0.15">
      <c r="A227" s="612"/>
      <c r="B227" s="613"/>
      <c r="C227" s="613"/>
      <c r="D227" s="613"/>
      <c r="E227" s="613"/>
      <c r="F227" s="613"/>
      <c r="G227" s="613"/>
      <c r="H227" s="613"/>
      <c r="I227" s="145"/>
      <c r="J227" s="145"/>
      <c r="K227" s="145"/>
      <c r="L227" s="145"/>
      <c r="M227" s="146"/>
      <c r="N227" s="617" t="s">
        <v>33</v>
      </c>
      <c r="O227" s="618"/>
      <c r="P227" s="626" t="s">
        <v>24</v>
      </c>
      <c r="Q227" s="627"/>
      <c r="R227" s="627"/>
      <c r="S227" s="627"/>
      <c r="T227" s="627" t="str">
        <f>""&amp;①入力シート!$D$21</f>
        <v/>
      </c>
      <c r="U227" s="627"/>
      <c r="V227" s="627"/>
      <c r="W227" s="627"/>
      <c r="X227" s="627"/>
      <c r="Y227" s="627"/>
      <c r="Z227" s="627"/>
      <c r="AA227" s="627"/>
      <c r="AB227" s="627"/>
      <c r="AC227" s="627"/>
      <c r="AD227" s="627"/>
      <c r="AE227" s="627"/>
      <c r="AF227" s="627"/>
      <c r="AG227" s="627"/>
      <c r="AH227" s="627"/>
      <c r="AI227" s="627"/>
      <c r="AJ227" s="627"/>
      <c r="AK227" s="627"/>
      <c r="AL227" s="627"/>
      <c r="AM227" s="627"/>
      <c r="AN227" s="627"/>
      <c r="AO227" s="627"/>
      <c r="AP227" s="632"/>
      <c r="AQ227" s="144"/>
      <c r="AR227" s="151"/>
      <c r="AS227" s="612"/>
      <c r="AT227" s="613"/>
      <c r="AU227" s="613"/>
      <c r="AV227" s="613"/>
      <c r="AW227" s="613"/>
      <c r="AX227" s="613"/>
      <c r="AY227" s="613"/>
      <c r="AZ227" s="613"/>
      <c r="BA227" s="145"/>
      <c r="BB227" s="145"/>
      <c r="BC227" s="145"/>
      <c r="BD227" s="145"/>
      <c r="BE227" s="146"/>
      <c r="BF227" s="617" t="s">
        <v>33</v>
      </c>
      <c r="BG227" s="618"/>
      <c r="BH227" s="626" t="s">
        <v>24</v>
      </c>
      <c r="BI227" s="627"/>
      <c r="BJ227" s="627"/>
      <c r="BK227" s="627"/>
      <c r="BL227" s="627" t="str">
        <f>""&amp;①入力シート!$D$21</f>
        <v/>
      </c>
      <c r="BM227" s="627"/>
      <c r="BN227" s="627"/>
      <c r="BO227" s="627"/>
      <c r="BP227" s="627"/>
      <c r="BQ227" s="627"/>
      <c r="BR227" s="627"/>
      <c r="BS227" s="627"/>
      <c r="BT227" s="627"/>
      <c r="BU227" s="627"/>
      <c r="BV227" s="627"/>
      <c r="BW227" s="627"/>
      <c r="BX227" s="627"/>
      <c r="BY227" s="627"/>
      <c r="BZ227" s="627"/>
      <c r="CA227" s="627"/>
      <c r="CB227" s="627"/>
      <c r="CC227" s="627"/>
      <c r="CD227" s="627"/>
      <c r="CE227" s="627"/>
      <c r="CF227" s="627"/>
      <c r="CG227" s="627"/>
      <c r="CH227" s="632"/>
    </row>
    <row r="228" spans="1:86" ht="17.100000000000001" customHeight="1" x14ac:dyDescent="0.15">
      <c r="A228" s="147"/>
      <c r="B228" s="145"/>
      <c r="C228" s="145"/>
      <c r="D228" s="145"/>
      <c r="E228" s="145"/>
      <c r="F228" s="145"/>
      <c r="G228" s="145"/>
      <c r="H228" s="145"/>
      <c r="I228" s="145"/>
      <c r="J228" s="145"/>
      <c r="K228" s="145"/>
      <c r="L228" s="145"/>
      <c r="M228" s="146"/>
      <c r="N228" s="619"/>
      <c r="O228" s="620"/>
      <c r="P228" s="661" t="str">
        <f>"　"&amp;①入力シート!$D$22</f>
        <v>　</v>
      </c>
      <c r="Q228" s="662"/>
      <c r="R228" s="662"/>
      <c r="S228" s="662"/>
      <c r="T228" s="662"/>
      <c r="U228" s="662"/>
      <c r="V228" s="662"/>
      <c r="W228" s="662"/>
      <c r="X228" s="662"/>
      <c r="Y228" s="662"/>
      <c r="Z228" s="662"/>
      <c r="AA228" s="662"/>
      <c r="AB228" s="662"/>
      <c r="AC228" s="662"/>
      <c r="AD228" s="662"/>
      <c r="AE228" s="662"/>
      <c r="AF228" s="662"/>
      <c r="AG228" s="662"/>
      <c r="AH228" s="662"/>
      <c r="AI228" s="662"/>
      <c r="AJ228" s="662"/>
      <c r="AK228" s="662"/>
      <c r="AL228" s="662"/>
      <c r="AM228" s="662"/>
      <c r="AN228" s="662"/>
      <c r="AO228" s="662"/>
      <c r="AP228" s="663"/>
      <c r="AQ228" s="144"/>
      <c r="AR228" s="151"/>
      <c r="AS228" s="147"/>
      <c r="AT228" s="145"/>
      <c r="AU228" s="145"/>
      <c r="AV228" s="145"/>
      <c r="AW228" s="145"/>
      <c r="AX228" s="145"/>
      <c r="AY228" s="145"/>
      <c r="AZ228" s="145"/>
      <c r="BA228" s="145"/>
      <c r="BB228" s="145"/>
      <c r="BC228" s="145"/>
      <c r="BD228" s="145"/>
      <c r="BE228" s="146"/>
      <c r="BF228" s="619"/>
      <c r="BG228" s="620"/>
      <c r="BH228" s="661" t="str">
        <f>"　"&amp;①入力シート!$D$22</f>
        <v>　</v>
      </c>
      <c r="BI228" s="662"/>
      <c r="BJ228" s="662"/>
      <c r="BK228" s="662"/>
      <c r="BL228" s="662"/>
      <c r="BM228" s="662"/>
      <c r="BN228" s="662"/>
      <c r="BO228" s="662"/>
      <c r="BP228" s="662"/>
      <c r="BQ228" s="662"/>
      <c r="BR228" s="662"/>
      <c r="BS228" s="662"/>
      <c r="BT228" s="662"/>
      <c r="BU228" s="662"/>
      <c r="BV228" s="662"/>
      <c r="BW228" s="662"/>
      <c r="BX228" s="662"/>
      <c r="BY228" s="662"/>
      <c r="BZ228" s="662"/>
      <c r="CA228" s="662"/>
      <c r="CB228" s="662"/>
      <c r="CC228" s="662"/>
      <c r="CD228" s="662"/>
      <c r="CE228" s="662"/>
      <c r="CF228" s="662"/>
      <c r="CG228" s="662"/>
      <c r="CH228" s="663"/>
    </row>
    <row r="229" spans="1:86" ht="17.100000000000001" customHeight="1" x14ac:dyDescent="0.15">
      <c r="A229" s="147"/>
      <c r="B229" s="145"/>
      <c r="C229" s="145"/>
      <c r="D229" s="145"/>
      <c r="E229" s="145"/>
      <c r="F229" s="145"/>
      <c r="G229" s="145"/>
      <c r="H229" s="145"/>
      <c r="I229" s="145"/>
      <c r="J229" s="145"/>
      <c r="K229" s="145"/>
      <c r="L229" s="145"/>
      <c r="M229" s="146"/>
      <c r="N229" s="619"/>
      <c r="O229" s="620"/>
      <c r="P229" s="664" t="str">
        <f>"　"&amp;①入力シート!$D$23</f>
        <v>　</v>
      </c>
      <c r="Q229" s="665"/>
      <c r="R229" s="665"/>
      <c r="S229" s="665"/>
      <c r="T229" s="665"/>
      <c r="U229" s="665"/>
      <c r="V229" s="665"/>
      <c r="W229" s="665"/>
      <c r="X229" s="665"/>
      <c r="Y229" s="665"/>
      <c r="Z229" s="665"/>
      <c r="AA229" s="665"/>
      <c r="AB229" s="665"/>
      <c r="AC229" s="665"/>
      <c r="AD229" s="665"/>
      <c r="AE229" s="665"/>
      <c r="AF229" s="665"/>
      <c r="AG229" s="665"/>
      <c r="AH229" s="665"/>
      <c r="AI229" s="665"/>
      <c r="AJ229" s="665"/>
      <c r="AK229" s="665"/>
      <c r="AL229" s="665"/>
      <c r="AM229" s="665"/>
      <c r="AN229" s="665"/>
      <c r="AO229" s="665"/>
      <c r="AP229" s="666"/>
      <c r="AQ229" s="144"/>
      <c r="AR229" s="151"/>
      <c r="AS229" s="147"/>
      <c r="AT229" s="145"/>
      <c r="AU229" s="145"/>
      <c r="AV229" s="145"/>
      <c r="AW229" s="145"/>
      <c r="AX229" s="145"/>
      <c r="AY229" s="145"/>
      <c r="AZ229" s="145"/>
      <c r="BA229" s="145"/>
      <c r="BB229" s="145"/>
      <c r="BC229" s="145"/>
      <c r="BD229" s="145"/>
      <c r="BE229" s="146"/>
      <c r="BF229" s="619"/>
      <c r="BG229" s="620"/>
      <c r="BH229" s="664" t="str">
        <f>"　"&amp;①入力シート!$D$23</f>
        <v>　</v>
      </c>
      <c r="BI229" s="665"/>
      <c r="BJ229" s="665"/>
      <c r="BK229" s="665"/>
      <c r="BL229" s="665"/>
      <c r="BM229" s="665"/>
      <c r="BN229" s="665"/>
      <c r="BO229" s="665"/>
      <c r="BP229" s="665"/>
      <c r="BQ229" s="665"/>
      <c r="BR229" s="665"/>
      <c r="BS229" s="665"/>
      <c r="BT229" s="665"/>
      <c r="BU229" s="665"/>
      <c r="BV229" s="665"/>
      <c r="BW229" s="665"/>
      <c r="BX229" s="665"/>
      <c r="BY229" s="665"/>
      <c r="BZ229" s="665"/>
      <c r="CA229" s="665"/>
      <c r="CB229" s="665"/>
      <c r="CC229" s="665"/>
      <c r="CD229" s="665"/>
      <c r="CE229" s="665"/>
      <c r="CF229" s="665"/>
      <c r="CG229" s="665"/>
      <c r="CH229" s="666"/>
    </row>
    <row r="230" spans="1:86" ht="17.100000000000001" customHeight="1" x14ac:dyDescent="0.15">
      <c r="A230" s="148"/>
      <c r="B230" s="149"/>
      <c r="C230" s="149"/>
      <c r="D230" s="149"/>
      <c r="E230" s="149"/>
      <c r="F230" s="149"/>
      <c r="G230" s="149"/>
      <c r="H230" s="149"/>
      <c r="I230" s="149"/>
      <c r="J230" s="149"/>
      <c r="K230" s="149"/>
      <c r="L230" s="149"/>
      <c r="M230" s="150"/>
      <c r="N230" s="619"/>
      <c r="O230" s="620"/>
      <c r="P230" s="664"/>
      <c r="Q230" s="665"/>
      <c r="R230" s="665"/>
      <c r="S230" s="665"/>
      <c r="T230" s="665"/>
      <c r="U230" s="665"/>
      <c r="V230" s="665"/>
      <c r="W230" s="665"/>
      <c r="X230" s="665"/>
      <c r="Y230" s="665"/>
      <c r="Z230" s="665"/>
      <c r="AA230" s="665"/>
      <c r="AB230" s="665"/>
      <c r="AC230" s="665"/>
      <c r="AD230" s="665"/>
      <c r="AE230" s="665"/>
      <c r="AF230" s="665"/>
      <c r="AG230" s="665"/>
      <c r="AH230" s="665"/>
      <c r="AI230" s="665"/>
      <c r="AJ230" s="665"/>
      <c r="AK230" s="665"/>
      <c r="AL230" s="665"/>
      <c r="AM230" s="665"/>
      <c r="AN230" s="665"/>
      <c r="AO230" s="665"/>
      <c r="AP230" s="666"/>
      <c r="AQ230" s="144"/>
      <c r="AR230" s="151"/>
      <c r="AS230" s="148"/>
      <c r="AT230" s="149"/>
      <c r="AU230" s="149"/>
      <c r="AV230" s="149"/>
      <c r="AW230" s="149"/>
      <c r="AX230" s="149"/>
      <c r="AY230" s="149"/>
      <c r="AZ230" s="149"/>
      <c r="BA230" s="149"/>
      <c r="BB230" s="149"/>
      <c r="BC230" s="149"/>
      <c r="BD230" s="149"/>
      <c r="BE230" s="150"/>
      <c r="BF230" s="619"/>
      <c r="BG230" s="620"/>
      <c r="BH230" s="664"/>
      <c r="BI230" s="665"/>
      <c r="BJ230" s="665"/>
      <c r="BK230" s="665"/>
      <c r="BL230" s="665"/>
      <c r="BM230" s="665"/>
      <c r="BN230" s="665"/>
      <c r="BO230" s="665"/>
      <c r="BP230" s="665"/>
      <c r="BQ230" s="665"/>
      <c r="BR230" s="665"/>
      <c r="BS230" s="665"/>
      <c r="BT230" s="665"/>
      <c r="BU230" s="665"/>
      <c r="BV230" s="665"/>
      <c r="BW230" s="665"/>
      <c r="BX230" s="665"/>
      <c r="BY230" s="665"/>
      <c r="BZ230" s="665"/>
      <c r="CA230" s="665"/>
      <c r="CB230" s="665"/>
      <c r="CC230" s="665"/>
      <c r="CD230" s="665"/>
      <c r="CE230" s="665"/>
      <c r="CF230" s="665"/>
      <c r="CG230" s="665"/>
      <c r="CH230" s="666"/>
    </row>
    <row r="231" spans="1:86" ht="18" customHeight="1" x14ac:dyDescent="0.15">
      <c r="A231" s="617" t="s">
        <v>38</v>
      </c>
      <c r="B231" s="618"/>
      <c r="C231" s="626" t="s">
        <v>32</v>
      </c>
      <c r="D231" s="627"/>
      <c r="E231" s="627"/>
      <c r="F231" s="627"/>
      <c r="G231" s="627"/>
      <c r="H231" s="627"/>
      <c r="I231" s="627"/>
      <c r="J231" s="627"/>
      <c r="K231" s="627"/>
      <c r="L231" s="627"/>
      <c r="M231" s="627"/>
      <c r="N231" s="628" t="s">
        <v>35</v>
      </c>
      <c r="O231" s="628"/>
      <c r="P231" s="629" t="str">
        <f>""&amp;①入力シート!AC50</f>
        <v/>
      </c>
      <c r="Q231" s="629"/>
      <c r="R231" s="629"/>
      <c r="S231" s="629"/>
      <c r="T231" s="629"/>
      <c r="U231" s="629"/>
      <c r="V231" s="629"/>
      <c r="W231" s="629"/>
      <c r="X231" s="629"/>
      <c r="Y231" s="629"/>
      <c r="Z231" s="629"/>
      <c r="AA231" s="629"/>
      <c r="AB231" s="629"/>
      <c r="AC231" s="629"/>
      <c r="AD231" s="629"/>
      <c r="AE231" s="629"/>
      <c r="AF231" s="629"/>
      <c r="AG231" s="629"/>
      <c r="AH231" s="629"/>
      <c r="AI231" s="629"/>
      <c r="AJ231" s="629"/>
      <c r="AK231" s="629"/>
      <c r="AL231" s="629"/>
      <c r="AM231" s="629"/>
      <c r="AN231" s="629"/>
      <c r="AO231" s="629"/>
      <c r="AP231" s="629"/>
      <c r="AQ231" s="144"/>
      <c r="AR231" s="151"/>
      <c r="AS231" s="617" t="s">
        <v>38</v>
      </c>
      <c r="AT231" s="618"/>
      <c r="AU231" s="626" t="s">
        <v>32</v>
      </c>
      <c r="AV231" s="627"/>
      <c r="AW231" s="627"/>
      <c r="AX231" s="627"/>
      <c r="AY231" s="627"/>
      <c r="AZ231" s="627"/>
      <c r="BA231" s="627"/>
      <c r="BB231" s="627"/>
      <c r="BC231" s="627"/>
      <c r="BD231" s="627"/>
      <c r="BE231" s="627"/>
      <c r="BF231" s="628" t="s">
        <v>35</v>
      </c>
      <c r="BG231" s="628"/>
      <c r="BH231" s="629" t="str">
        <f>""&amp;①入力シート!AC51</f>
        <v/>
      </c>
      <c r="BI231" s="629"/>
      <c r="BJ231" s="629"/>
      <c r="BK231" s="629"/>
      <c r="BL231" s="629"/>
      <c r="BM231" s="629"/>
      <c r="BN231" s="629"/>
      <c r="BO231" s="629"/>
      <c r="BP231" s="629"/>
      <c r="BQ231" s="629"/>
      <c r="BR231" s="629"/>
      <c r="BS231" s="629"/>
      <c r="BT231" s="629"/>
      <c r="BU231" s="629"/>
      <c r="BV231" s="629"/>
      <c r="BW231" s="629"/>
      <c r="BX231" s="629"/>
      <c r="BY231" s="629"/>
      <c r="BZ231" s="629"/>
      <c r="CA231" s="629"/>
      <c r="CB231" s="629"/>
      <c r="CC231" s="629"/>
      <c r="CD231" s="629"/>
      <c r="CE231" s="629"/>
      <c r="CF231" s="629"/>
      <c r="CG231" s="629"/>
      <c r="CH231" s="629"/>
    </row>
    <row r="232" spans="1:86" ht="18" customHeight="1" x14ac:dyDescent="0.15">
      <c r="A232" s="619"/>
      <c r="B232" s="620"/>
      <c r="C232" s="630">
        <f>'②応募者名簿(印刷用)'!$A29</f>
        <v>27</v>
      </c>
      <c r="D232" s="631"/>
      <c r="E232" s="631"/>
      <c r="F232" s="631"/>
      <c r="G232" s="631"/>
      <c r="H232" s="631"/>
      <c r="I232" s="631"/>
      <c r="J232" s="631"/>
      <c r="K232" s="631"/>
      <c r="L232" s="631"/>
      <c r="M232" s="631"/>
      <c r="N232" s="628"/>
      <c r="O232" s="628"/>
      <c r="P232" s="629"/>
      <c r="Q232" s="629"/>
      <c r="R232" s="629"/>
      <c r="S232" s="629"/>
      <c r="T232" s="629"/>
      <c r="U232" s="629"/>
      <c r="V232" s="629"/>
      <c r="W232" s="629"/>
      <c r="X232" s="629"/>
      <c r="Y232" s="629"/>
      <c r="Z232" s="629"/>
      <c r="AA232" s="629"/>
      <c r="AB232" s="629"/>
      <c r="AC232" s="629"/>
      <c r="AD232" s="629"/>
      <c r="AE232" s="629"/>
      <c r="AF232" s="629"/>
      <c r="AG232" s="629"/>
      <c r="AH232" s="629"/>
      <c r="AI232" s="629"/>
      <c r="AJ232" s="629"/>
      <c r="AK232" s="629"/>
      <c r="AL232" s="629"/>
      <c r="AM232" s="629"/>
      <c r="AN232" s="629"/>
      <c r="AO232" s="629"/>
      <c r="AP232" s="629"/>
      <c r="AQ232" s="144"/>
      <c r="AR232" s="151"/>
      <c r="AS232" s="619"/>
      <c r="AT232" s="620"/>
      <c r="AU232" s="630">
        <f>'②応募者名簿(印刷用)'!$A30</f>
        <v>28</v>
      </c>
      <c r="AV232" s="631"/>
      <c r="AW232" s="631"/>
      <c r="AX232" s="631"/>
      <c r="AY232" s="631"/>
      <c r="AZ232" s="631"/>
      <c r="BA232" s="631"/>
      <c r="BB232" s="631"/>
      <c r="BC232" s="631"/>
      <c r="BD232" s="631"/>
      <c r="BE232" s="631"/>
      <c r="BF232" s="628"/>
      <c r="BG232" s="628"/>
      <c r="BH232" s="629"/>
      <c r="BI232" s="629"/>
      <c r="BJ232" s="629"/>
      <c r="BK232" s="629"/>
      <c r="BL232" s="629"/>
      <c r="BM232" s="629"/>
      <c r="BN232" s="629"/>
      <c r="BO232" s="629"/>
      <c r="BP232" s="629"/>
      <c r="BQ232" s="629"/>
      <c r="BR232" s="629"/>
      <c r="BS232" s="629"/>
      <c r="BT232" s="629"/>
      <c r="BU232" s="629"/>
      <c r="BV232" s="629"/>
      <c r="BW232" s="629"/>
      <c r="BX232" s="629"/>
      <c r="BY232" s="629"/>
      <c r="BZ232" s="629"/>
      <c r="CA232" s="629"/>
      <c r="CB232" s="629"/>
      <c r="CC232" s="629"/>
      <c r="CD232" s="629"/>
      <c r="CE232" s="629"/>
      <c r="CF232" s="629"/>
      <c r="CG232" s="629"/>
      <c r="CH232" s="629"/>
    </row>
    <row r="233" spans="1:86" ht="18" customHeight="1" x14ac:dyDescent="0.15">
      <c r="A233" s="621"/>
      <c r="B233" s="622"/>
      <c r="C233" s="630"/>
      <c r="D233" s="631"/>
      <c r="E233" s="631"/>
      <c r="F233" s="631"/>
      <c r="G233" s="631"/>
      <c r="H233" s="631"/>
      <c r="I233" s="631"/>
      <c r="J233" s="631"/>
      <c r="K233" s="631"/>
      <c r="L233" s="631"/>
      <c r="M233" s="631"/>
      <c r="N233" s="628"/>
      <c r="O233" s="628"/>
      <c r="P233" s="629"/>
      <c r="Q233" s="629"/>
      <c r="R233" s="629"/>
      <c r="S233" s="629"/>
      <c r="T233" s="629"/>
      <c r="U233" s="629"/>
      <c r="V233" s="629"/>
      <c r="W233" s="629"/>
      <c r="X233" s="629"/>
      <c r="Y233" s="629"/>
      <c r="Z233" s="629"/>
      <c r="AA233" s="629"/>
      <c r="AB233" s="629"/>
      <c r="AC233" s="629"/>
      <c r="AD233" s="629"/>
      <c r="AE233" s="629"/>
      <c r="AF233" s="629"/>
      <c r="AG233" s="629"/>
      <c r="AH233" s="629"/>
      <c r="AI233" s="629"/>
      <c r="AJ233" s="629"/>
      <c r="AK233" s="629"/>
      <c r="AL233" s="629"/>
      <c r="AM233" s="629"/>
      <c r="AN233" s="629"/>
      <c r="AO233" s="629"/>
      <c r="AP233" s="629"/>
      <c r="AQ233" s="144"/>
      <c r="AR233" s="151"/>
      <c r="AS233" s="621"/>
      <c r="AT233" s="622"/>
      <c r="AU233" s="630"/>
      <c r="AV233" s="631"/>
      <c r="AW233" s="631"/>
      <c r="AX233" s="631"/>
      <c r="AY233" s="631"/>
      <c r="AZ233" s="631"/>
      <c r="BA233" s="631"/>
      <c r="BB233" s="631"/>
      <c r="BC233" s="631"/>
      <c r="BD233" s="631"/>
      <c r="BE233" s="631"/>
      <c r="BF233" s="628"/>
      <c r="BG233" s="628"/>
      <c r="BH233" s="629"/>
      <c r="BI233" s="629"/>
      <c r="BJ233" s="629"/>
      <c r="BK233" s="629"/>
      <c r="BL233" s="629"/>
      <c r="BM233" s="629"/>
      <c r="BN233" s="629"/>
      <c r="BO233" s="629"/>
      <c r="BP233" s="629"/>
      <c r="BQ233" s="629"/>
      <c r="BR233" s="629"/>
      <c r="BS233" s="629"/>
      <c r="BT233" s="629"/>
      <c r="BU233" s="629"/>
      <c r="BV233" s="629"/>
      <c r="BW233" s="629"/>
      <c r="BX233" s="629"/>
      <c r="BY233" s="629"/>
      <c r="BZ233" s="629"/>
      <c r="CA233" s="629"/>
      <c r="CB233" s="629"/>
      <c r="CC233" s="629"/>
      <c r="CD233" s="629"/>
      <c r="CE233" s="629"/>
      <c r="CF233" s="629"/>
      <c r="CG233" s="629"/>
      <c r="CH233" s="629"/>
    </row>
    <row r="234" spans="1:86" ht="18" customHeight="1" x14ac:dyDescent="0.15">
      <c r="A234" s="617" t="s">
        <v>37</v>
      </c>
      <c r="B234" s="618"/>
      <c r="C234" s="635" t="str">
        <f>IF('②応募者名簿(印刷用)'!$L$29="","",'②応募者名簿(印刷用)'!$L$29)</f>
        <v/>
      </c>
      <c r="D234" s="636"/>
      <c r="E234" s="636"/>
      <c r="F234" s="636"/>
      <c r="G234" s="636"/>
      <c r="H234" s="636"/>
      <c r="I234" s="636"/>
      <c r="J234" s="636"/>
      <c r="K234" s="636"/>
      <c r="L234" s="636"/>
      <c r="M234" s="637"/>
      <c r="N234" s="619" t="s">
        <v>36</v>
      </c>
      <c r="O234" s="620"/>
      <c r="P234" s="639" t="s">
        <v>34</v>
      </c>
      <c r="Q234" s="640"/>
      <c r="R234" s="640"/>
      <c r="S234" s="640"/>
      <c r="T234" s="640"/>
      <c r="U234" s="640"/>
      <c r="V234" s="640"/>
      <c r="W234" s="640"/>
      <c r="X234" s="640"/>
      <c r="Y234" s="640"/>
      <c r="Z234" s="640"/>
      <c r="AA234" s="640"/>
      <c r="AB234" s="640"/>
      <c r="AC234" s="640"/>
      <c r="AD234" s="640"/>
      <c r="AE234" s="640"/>
      <c r="AF234" s="640"/>
      <c r="AG234" s="640"/>
      <c r="AH234" s="640"/>
      <c r="AI234" s="640"/>
      <c r="AJ234" s="640"/>
      <c r="AK234" s="640"/>
      <c r="AL234" s="640"/>
      <c r="AM234" s="640"/>
      <c r="AN234" s="640"/>
      <c r="AO234" s="640"/>
      <c r="AP234" s="641"/>
      <c r="AQ234" s="144"/>
      <c r="AR234" s="151"/>
      <c r="AS234" s="617" t="s">
        <v>37</v>
      </c>
      <c r="AT234" s="618"/>
      <c r="AU234" s="635" t="str">
        <f>IF('②応募者名簿(印刷用)'!$L$30="","",'②応募者名簿(印刷用)'!$L$30)</f>
        <v/>
      </c>
      <c r="AV234" s="636"/>
      <c r="AW234" s="636"/>
      <c r="AX234" s="636"/>
      <c r="AY234" s="636"/>
      <c r="AZ234" s="636"/>
      <c r="BA234" s="636"/>
      <c r="BB234" s="636"/>
      <c r="BC234" s="636"/>
      <c r="BD234" s="636"/>
      <c r="BE234" s="637"/>
      <c r="BF234" s="619" t="s">
        <v>36</v>
      </c>
      <c r="BG234" s="620"/>
      <c r="BH234" s="639" t="s">
        <v>34</v>
      </c>
      <c r="BI234" s="640"/>
      <c r="BJ234" s="640"/>
      <c r="BK234" s="640"/>
      <c r="BL234" s="640"/>
      <c r="BM234" s="640"/>
      <c r="BN234" s="640"/>
      <c r="BO234" s="640"/>
      <c r="BP234" s="640"/>
      <c r="BQ234" s="640"/>
      <c r="BR234" s="640"/>
      <c r="BS234" s="640"/>
      <c r="BT234" s="640"/>
      <c r="BU234" s="640"/>
      <c r="BV234" s="640"/>
      <c r="BW234" s="640"/>
      <c r="BX234" s="640"/>
      <c r="BY234" s="640"/>
      <c r="BZ234" s="640"/>
      <c r="CA234" s="640"/>
      <c r="CB234" s="640"/>
      <c r="CC234" s="640"/>
      <c r="CD234" s="640"/>
      <c r="CE234" s="640"/>
      <c r="CF234" s="640"/>
      <c r="CG234" s="640"/>
      <c r="CH234" s="641"/>
    </row>
    <row r="235" spans="1:86" ht="18" customHeight="1" x14ac:dyDescent="0.15">
      <c r="A235" s="619"/>
      <c r="B235" s="620"/>
      <c r="C235" s="630"/>
      <c r="D235" s="631"/>
      <c r="E235" s="631"/>
      <c r="F235" s="631"/>
      <c r="G235" s="631"/>
      <c r="H235" s="631"/>
      <c r="I235" s="631"/>
      <c r="J235" s="631"/>
      <c r="K235" s="631"/>
      <c r="L235" s="631"/>
      <c r="M235" s="638"/>
      <c r="N235" s="619"/>
      <c r="O235" s="620"/>
      <c r="P235" s="642" t="str">
        <f>IF('②応募者名簿(印刷用)'!$P$29="","",'②応募者名簿(印刷用)'!$P$29)</f>
        <v xml:space="preserve"> </v>
      </c>
      <c r="Q235" s="642"/>
      <c r="R235" s="642"/>
      <c r="S235" s="642"/>
      <c r="T235" s="642"/>
      <c r="U235" s="642"/>
      <c r="V235" s="642"/>
      <c r="W235" s="642"/>
      <c r="X235" s="642"/>
      <c r="Y235" s="642"/>
      <c r="Z235" s="642"/>
      <c r="AA235" s="642"/>
      <c r="AB235" s="642"/>
      <c r="AC235" s="642"/>
      <c r="AD235" s="642"/>
      <c r="AE235" s="642"/>
      <c r="AF235" s="642"/>
      <c r="AG235" s="642"/>
      <c r="AH235" s="642"/>
      <c r="AI235" s="642"/>
      <c r="AJ235" s="642"/>
      <c r="AK235" s="642"/>
      <c r="AL235" s="642"/>
      <c r="AM235" s="642"/>
      <c r="AN235" s="642"/>
      <c r="AO235" s="642"/>
      <c r="AP235" s="642"/>
      <c r="AQ235" s="144"/>
      <c r="AR235" s="151"/>
      <c r="AS235" s="619"/>
      <c r="AT235" s="620"/>
      <c r="AU235" s="630"/>
      <c r="AV235" s="631"/>
      <c r="AW235" s="631"/>
      <c r="AX235" s="631"/>
      <c r="AY235" s="631"/>
      <c r="AZ235" s="631"/>
      <c r="BA235" s="631"/>
      <c r="BB235" s="631"/>
      <c r="BC235" s="631"/>
      <c r="BD235" s="631"/>
      <c r="BE235" s="638"/>
      <c r="BF235" s="619"/>
      <c r="BG235" s="620"/>
      <c r="BH235" s="642" t="str">
        <f>IF('②応募者名簿(印刷用)'!$P$30="","",'②応募者名簿(印刷用)'!$P$30)</f>
        <v xml:space="preserve"> </v>
      </c>
      <c r="BI235" s="642"/>
      <c r="BJ235" s="642"/>
      <c r="BK235" s="642"/>
      <c r="BL235" s="642"/>
      <c r="BM235" s="642"/>
      <c r="BN235" s="642"/>
      <c r="BO235" s="642"/>
      <c r="BP235" s="642"/>
      <c r="BQ235" s="642"/>
      <c r="BR235" s="642"/>
      <c r="BS235" s="642"/>
      <c r="BT235" s="642"/>
      <c r="BU235" s="642"/>
      <c r="BV235" s="642"/>
      <c r="BW235" s="642"/>
      <c r="BX235" s="642"/>
      <c r="BY235" s="642"/>
      <c r="BZ235" s="642"/>
      <c r="CA235" s="642"/>
      <c r="CB235" s="642"/>
      <c r="CC235" s="642"/>
      <c r="CD235" s="642"/>
      <c r="CE235" s="642"/>
      <c r="CF235" s="642"/>
      <c r="CG235" s="642"/>
      <c r="CH235" s="642"/>
    </row>
    <row r="236" spans="1:86" ht="18" customHeight="1" x14ac:dyDescent="0.15">
      <c r="A236" s="619"/>
      <c r="B236" s="620"/>
      <c r="C236" s="630"/>
      <c r="D236" s="631"/>
      <c r="E236" s="631"/>
      <c r="F236" s="631"/>
      <c r="G236" s="631"/>
      <c r="H236" s="631"/>
      <c r="I236" s="631"/>
      <c r="J236" s="631"/>
      <c r="K236" s="631"/>
      <c r="L236" s="631"/>
      <c r="M236" s="638"/>
      <c r="N236" s="621"/>
      <c r="O236" s="622"/>
      <c r="P236" s="643"/>
      <c r="Q236" s="643"/>
      <c r="R236" s="643"/>
      <c r="S236" s="643"/>
      <c r="T236" s="643"/>
      <c r="U236" s="643"/>
      <c r="V236" s="643"/>
      <c r="W236" s="643"/>
      <c r="X236" s="643"/>
      <c r="Y236" s="643"/>
      <c r="Z236" s="643"/>
      <c r="AA236" s="643"/>
      <c r="AB236" s="643"/>
      <c r="AC236" s="643"/>
      <c r="AD236" s="643"/>
      <c r="AE236" s="643"/>
      <c r="AF236" s="643"/>
      <c r="AG236" s="643"/>
      <c r="AH236" s="643"/>
      <c r="AI236" s="643"/>
      <c r="AJ236" s="643"/>
      <c r="AK236" s="643"/>
      <c r="AL236" s="643"/>
      <c r="AM236" s="643"/>
      <c r="AN236" s="643"/>
      <c r="AO236" s="643"/>
      <c r="AP236" s="643"/>
      <c r="AQ236" s="144"/>
      <c r="AR236" s="151"/>
      <c r="AS236" s="619"/>
      <c r="AT236" s="620"/>
      <c r="AU236" s="630"/>
      <c r="AV236" s="631"/>
      <c r="AW236" s="631"/>
      <c r="AX236" s="631"/>
      <c r="AY236" s="631"/>
      <c r="AZ236" s="631"/>
      <c r="BA236" s="631"/>
      <c r="BB236" s="631"/>
      <c r="BC236" s="631"/>
      <c r="BD236" s="631"/>
      <c r="BE236" s="638"/>
      <c r="BF236" s="621"/>
      <c r="BG236" s="622"/>
      <c r="BH236" s="643"/>
      <c r="BI236" s="643"/>
      <c r="BJ236" s="643"/>
      <c r="BK236" s="643"/>
      <c r="BL236" s="643"/>
      <c r="BM236" s="643"/>
      <c r="BN236" s="643"/>
      <c r="BO236" s="643"/>
      <c r="BP236" s="643"/>
      <c r="BQ236" s="643"/>
      <c r="BR236" s="643"/>
      <c r="BS236" s="643"/>
      <c r="BT236" s="643"/>
      <c r="BU236" s="643"/>
      <c r="BV236" s="643"/>
      <c r="BW236" s="643"/>
      <c r="BX236" s="643"/>
      <c r="BY236" s="643"/>
      <c r="BZ236" s="643"/>
      <c r="CA236" s="643"/>
      <c r="CB236" s="643"/>
      <c r="CC236" s="643"/>
      <c r="CD236" s="643"/>
      <c r="CE236" s="643"/>
      <c r="CF236" s="643"/>
      <c r="CG236" s="643"/>
      <c r="CH236" s="643"/>
    </row>
    <row r="237" spans="1:86" ht="18" customHeight="1" x14ac:dyDescent="0.15">
      <c r="A237" s="634" t="s">
        <v>23</v>
      </c>
      <c r="B237" s="634"/>
      <c r="C237" s="633" t="str">
        <f>""&amp;①入力シート!AD50</f>
        <v/>
      </c>
      <c r="D237" s="633"/>
      <c r="E237" s="633"/>
      <c r="F237" s="633"/>
      <c r="G237" s="633"/>
      <c r="H237" s="633"/>
      <c r="I237" s="633"/>
      <c r="J237" s="633"/>
      <c r="K237" s="633"/>
      <c r="L237" s="633"/>
      <c r="M237" s="633"/>
      <c r="N237" s="644" t="s">
        <v>77</v>
      </c>
      <c r="O237" s="558"/>
      <c r="P237" s="558"/>
      <c r="Q237" s="558"/>
      <c r="R237" s="558"/>
      <c r="S237" s="558"/>
      <c r="T237" s="558"/>
      <c r="U237" s="558"/>
      <c r="V237" s="558"/>
      <c r="W237" s="558"/>
      <c r="X237" s="558"/>
      <c r="Y237" s="558"/>
      <c r="Z237" s="558"/>
      <c r="AA237" s="558"/>
      <c r="AB237" s="558"/>
      <c r="AC237" s="558"/>
      <c r="AD237" s="558"/>
      <c r="AE237" s="558"/>
      <c r="AF237" s="558"/>
      <c r="AG237" s="558"/>
      <c r="AH237" s="558"/>
      <c r="AI237" s="558"/>
      <c r="AJ237" s="558"/>
      <c r="AK237" s="558"/>
      <c r="AL237" s="558"/>
      <c r="AM237" s="558"/>
      <c r="AN237" s="558"/>
      <c r="AO237" s="558"/>
      <c r="AP237" s="559"/>
      <c r="AR237" s="47"/>
      <c r="AS237" s="634" t="s">
        <v>23</v>
      </c>
      <c r="AT237" s="634"/>
      <c r="AU237" s="633" t="str">
        <f>""&amp;①入力シート!AD51</f>
        <v/>
      </c>
      <c r="AV237" s="633"/>
      <c r="AW237" s="633"/>
      <c r="AX237" s="633"/>
      <c r="AY237" s="633"/>
      <c r="AZ237" s="633"/>
      <c r="BA237" s="633"/>
      <c r="BB237" s="633"/>
      <c r="BC237" s="633"/>
      <c r="BD237" s="633"/>
      <c r="BE237" s="633"/>
      <c r="BF237" s="644" t="s">
        <v>77</v>
      </c>
      <c r="BG237" s="558"/>
      <c r="BH237" s="558"/>
      <c r="BI237" s="558"/>
      <c r="BJ237" s="558"/>
      <c r="BK237" s="558"/>
      <c r="BL237" s="558"/>
      <c r="BM237" s="558"/>
      <c r="BN237" s="558"/>
      <c r="BO237" s="558"/>
      <c r="BP237" s="558"/>
      <c r="BQ237" s="558"/>
      <c r="BR237" s="558"/>
      <c r="BS237" s="558"/>
      <c r="BT237" s="558"/>
      <c r="BU237" s="558"/>
      <c r="BV237" s="558"/>
      <c r="BW237" s="558"/>
      <c r="BX237" s="558"/>
      <c r="BY237" s="558"/>
      <c r="BZ237" s="558"/>
      <c r="CA237" s="558"/>
      <c r="CB237" s="558"/>
      <c r="CC237" s="558"/>
      <c r="CD237" s="558"/>
      <c r="CE237" s="558"/>
      <c r="CF237" s="558"/>
      <c r="CG237" s="558"/>
      <c r="CH237" s="559"/>
    </row>
    <row r="238" spans="1:86" ht="18" customHeight="1" x14ac:dyDescent="0.15">
      <c r="A238" s="634"/>
      <c r="B238" s="634"/>
      <c r="C238" s="633"/>
      <c r="D238" s="633"/>
      <c r="E238" s="633"/>
      <c r="F238" s="633"/>
      <c r="G238" s="633"/>
      <c r="H238" s="633"/>
      <c r="I238" s="633"/>
      <c r="J238" s="633"/>
      <c r="K238" s="633"/>
      <c r="L238" s="633"/>
      <c r="M238" s="633"/>
      <c r="N238" s="561"/>
      <c r="O238" s="561"/>
      <c r="P238" s="561"/>
      <c r="Q238" s="561"/>
      <c r="R238" s="561"/>
      <c r="S238" s="561"/>
      <c r="T238" s="561"/>
      <c r="U238" s="561"/>
      <c r="V238" s="561"/>
      <c r="W238" s="561"/>
      <c r="X238" s="561"/>
      <c r="Y238" s="561"/>
      <c r="Z238" s="561"/>
      <c r="AA238" s="561"/>
      <c r="AB238" s="561"/>
      <c r="AC238" s="561"/>
      <c r="AD238" s="561"/>
      <c r="AE238" s="561"/>
      <c r="AF238" s="561"/>
      <c r="AG238" s="561"/>
      <c r="AH238" s="561"/>
      <c r="AI238" s="561"/>
      <c r="AJ238" s="561"/>
      <c r="AK238" s="561"/>
      <c r="AL238" s="561"/>
      <c r="AM238" s="561"/>
      <c r="AN238" s="561"/>
      <c r="AO238" s="561"/>
      <c r="AP238" s="562"/>
      <c r="AR238" s="47"/>
      <c r="AS238" s="634"/>
      <c r="AT238" s="634"/>
      <c r="AU238" s="633"/>
      <c r="AV238" s="633"/>
      <c r="AW238" s="633"/>
      <c r="AX238" s="633"/>
      <c r="AY238" s="633"/>
      <c r="AZ238" s="633"/>
      <c r="BA238" s="633"/>
      <c r="BB238" s="633"/>
      <c r="BC238" s="633"/>
      <c r="BD238" s="633"/>
      <c r="BE238" s="633"/>
      <c r="BF238" s="561"/>
      <c r="BG238" s="561"/>
      <c r="BH238" s="561"/>
      <c r="BI238" s="561"/>
      <c r="BJ238" s="561"/>
      <c r="BK238" s="561"/>
      <c r="BL238" s="561"/>
      <c r="BM238" s="561"/>
      <c r="BN238" s="561"/>
      <c r="BO238" s="561"/>
      <c r="BP238" s="561"/>
      <c r="BQ238" s="561"/>
      <c r="BR238" s="561"/>
      <c r="BS238" s="561"/>
      <c r="BT238" s="561"/>
      <c r="BU238" s="561"/>
      <c r="BV238" s="561"/>
      <c r="BW238" s="561"/>
      <c r="BX238" s="561"/>
      <c r="BY238" s="561"/>
      <c r="BZ238" s="561"/>
      <c r="CA238" s="561"/>
      <c r="CB238" s="561"/>
      <c r="CC238" s="561"/>
      <c r="CD238" s="561"/>
      <c r="CE238" s="561"/>
      <c r="CF238" s="561"/>
      <c r="CG238" s="561"/>
      <c r="CH238" s="562"/>
    </row>
    <row r="239" spans="1:86" ht="17.100000000000001" customHeight="1" x14ac:dyDescent="0.15">
      <c r="A239" s="614" t="s">
        <v>64</v>
      </c>
      <c r="B239" s="615"/>
      <c r="C239" s="615"/>
      <c r="D239" s="615"/>
      <c r="E239" s="615"/>
      <c r="F239" s="615"/>
      <c r="G239" s="615"/>
      <c r="H239" s="615"/>
      <c r="I239" s="615"/>
      <c r="J239" s="615"/>
      <c r="K239" s="615"/>
      <c r="L239" s="615"/>
      <c r="M239" s="616"/>
      <c r="N239" s="628" t="s">
        <v>22</v>
      </c>
      <c r="O239" s="628"/>
      <c r="P239" s="648" t="s">
        <v>17</v>
      </c>
      <c r="Q239" s="649"/>
      <c r="R239" s="650" t="str">
        <f>IF('②応募者名簿(印刷用)'!$BX$40="","",'②応募者名簿(印刷用)'!$BX$40)</f>
        <v>-</v>
      </c>
      <c r="S239" s="650"/>
      <c r="T239" s="650"/>
      <c r="U239" s="650"/>
      <c r="V239" s="650"/>
      <c r="W239" s="650"/>
      <c r="X239" s="650"/>
      <c r="Y239" s="650"/>
      <c r="Z239" s="650"/>
      <c r="AA239" s="650"/>
      <c r="AB239" s="650"/>
      <c r="AC239" s="650"/>
      <c r="AD239" s="650"/>
      <c r="AE239" s="650"/>
      <c r="AF239" s="650"/>
      <c r="AG239" s="650"/>
      <c r="AH239" s="650"/>
      <c r="AI239" s="650"/>
      <c r="AJ239" s="650"/>
      <c r="AK239" s="650"/>
      <c r="AL239" s="650"/>
      <c r="AM239" s="650"/>
      <c r="AN239" s="650"/>
      <c r="AO239" s="650"/>
      <c r="AP239" s="651"/>
      <c r="AQ239" s="144"/>
      <c r="AR239" s="151"/>
      <c r="AS239" s="614" t="s">
        <v>64</v>
      </c>
      <c r="AT239" s="615"/>
      <c r="AU239" s="615"/>
      <c r="AV239" s="615"/>
      <c r="AW239" s="615"/>
      <c r="AX239" s="615"/>
      <c r="AY239" s="615"/>
      <c r="AZ239" s="615"/>
      <c r="BA239" s="615"/>
      <c r="BB239" s="615"/>
      <c r="BC239" s="615"/>
      <c r="BD239" s="615"/>
      <c r="BE239" s="616"/>
      <c r="BF239" s="628" t="s">
        <v>22</v>
      </c>
      <c r="BG239" s="628"/>
      <c r="BH239" s="648" t="s">
        <v>17</v>
      </c>
      <c r="BI239" s="649"/>
      <c r="BJ239" s="650" t="str">
        <f>IF('②応募者名簿(印刷用)'!$BX$40="","",'②応募者名簿(印刷用)'!$BX$40)</f>
        <v>-</v>
      </c>
      <c r="BK239" s="650"/>
      <c r="BL239" s="650"/>
      <c r="BM239" s="650"/>
      <c r="BN239" s="650"/>
      <c r="BO239" s="650"/>
      <c r="BP239" s="650"/>
      <c r="BQ239" s="650"/>
      <c r="BR239" s="650"/>
      <c r="BS239" s="650"/>
      <c r="BT239" s="650"/>
      <c r="BU239" s="650"/>
      <c r="BV239" s="650"/>
      <c r="BW239" s="650"/>
      <c r="BX239" s="650"/>
      <c r="BY239" s="650"/>
      <c r="BZ239" s="650"/>
      <c r="CA239" s="650"/>
      <c r="CB239" s="650"/>
      <c r="CC239" s="650"/>
      <c r="CD239" s="650"/>
      <c r="CE239" s="650"/>
      <c r="CF239" s="650"/>
      <c r="CG239" s="650"/>
      <c r="CH239" s="651"/>
    </row>
    <row r="240" spans="1:86" ht="17.100000000000001" customHeight="1" x14ac:dyDescent="0.15">
      <c r="A240" s="612" t="str">
        <f>'②応募者名簿(印刷用)'!$A$36</f>
        <v/>
      </c>
      <c r="B240" s="613"/>
      <c r="C240" s="613"/>
      <c r="D240" s="613"/>
      <c r="E240" s="613"/>
      <c r="F240" s="613"/>
      <c r="G240" s="613"/>
      <c r="H240" s="613"/>
      <c r="I240" s="145"/>
      <c r="J240" s="145"/>
      <c r="K240" s="145"/>
      <c r="L240" s="145"/>
      <c r="M240" s="146"/>
      <c r="N240" s="628"/>
      <c r="O240" s="628"/>
      <c r="P240" s="655" t="str">
        <f>IF('②応募者名簿(印刷用)'!$BV$42="","",'②応募者名簿(印刷用)'!$BV$42)</f>
        <v xml:space="preserve"> </v>
      </c>
      <c r="Q240" s="656"/>
      <c r="R240" s="656"/>
      <c r="S240" s="656"/>
      <c r="T240" s="656"/>
      <c r="U240" s="656"/>
      <c r="V240" s="656"/>
      <c r="W240" s="656"/>
      <c r="X240" s="656"/>
      <c r="Y240" s="656"/>
      <c r="Z240" s="656"/>
      <c r="AA240" s="656"/>
      <c r="AB240" s="656"/>
      <c r="AC240" s="656"/>
      <c r="AD240" s="656"/>
      <c r="AE240" s="656"/>
      <c r="AF240" s="656"/>
      <c r="AG240" s="656"/>
      <c r="AH240" s="656"/>
      <c r="AI240" s="656"/>
      <c r="AJ240" s="656"/>
      <c r="AK240" s="656"/>
      <c r="AL240" s="656"/>
      <c r="AM240" s="656"/>
      <c r="AN240" s="656"/>
      <c r="AO240" s="656"/>
      <c r="AP240" s="657"/>
      <c r="AQ240" s="144"/>
      <c r="AR240" s="151"/>
      <c r="AS240" s="612" t="str">
        <f>'②応募者名簿(印刷用)'!$A$36</f>
        <v/>
      </c>
      <c r="AT240" s="613"/>
      <c r="AU240" s="613"/>
      <c r="AV240" s="613"/>
      <c r="AW240" s="613"/>
      <c r="AX240" s="613"/>
      <c r="AY240" s="613"/>
      <c r="AZ240" s="613"/>
      <c r="BA240" s="145"/>
      <c r="BB240" s="145"/>
      <c r="BC240" s="145"/>
      <c r="BD240" s="145"/>
      <c r="BE240" s="146"/>
      <c r="BF240" s="628"/>
      <c r="BG240" s="628"/>
      <c r="BH240" s="655" t="str">
        <f>IF('②応募者名簿(印刷用)'!$BV$42="","",'②応募者名簿(印刷用)'!$BV$42)</f>
        <v xml:space="preserve"> </v>
      </c>
      <c r="BI240" s="656"/>
      <c r="BJ240" s="656"/>
      <c r="BK240" s="656"/>
      <c r="BL240" s="656"/>
      <c r="BM240" s="656"/>
      <c r="BN240" s="656"/>
      <c r="BO240" s="656"/>
      <c r="BP240" s="656"/>
      <c r="BQ240" s="656"/>
      <c r="BR240" s="656"/>
      <c r="BS240" s="656"/>
      <c r="BT240" s="656"/>
      <c r="BU240" s="656"/>
      <c r="BV240" s="656"/>
      <c r="BW240" s="656"/>
      <c r="BX240" s="656"/>
      <c r="BY240" s="656"/>
      <c r="BZ240" s="656"/>
      <c r="CA240" s="656"/>
      <c r="CB240" s="656"/>
      <c r="CC240" s="656"/>
      <c r="CD240" s="656"/>
      <c r="CE240" s="656"/>
      <c r="CF240" s="656"/>
      <c r="CG240" s="656"/>
      <c r="CH240" s="657"/>
    </row>
    <row r="241" spans="1:87" ht="17.100000000000001" customHeight="1" x14ac:dyDescent="0.15">
      <c r="A241" s="612"/>
      <c r="B241" s="613"/>
      <c r="C241" s="613"/>
      <c r="D241" s="613"/>
      <c r="E241" s="613"/>
      <c r="F241" s="613"/>
      <c r="G241" s="613"/>
      <c r="H241" s="613"/>
      <c r="I241" s="145"/>
      <c r="J241" s="145"/>
      <c r="K241" s="145"/>
      <c r="L241" s="145"/>
      <c r="M241" s="146"/>
      <c r="N241" s="628"/>
      <c r="O241" s="628"/>
      <c r="P241" s="655" t="str">
        <f>IF('②応募者名簿(印刷用)'!$BV$43="","",'②応募者名簿(印刷用)'!$BV$43)</f>
        <v xml:space="preserve"> </v>
      </c>
      <c r="Q241" s="656"/>
      <c r="R241" s="656"/>
      <c r="S241" s="656"/>
      <c r="T241" s="656"/>
      <c r="U241" s="656"/>
      <c r="V241" s="656"/>
      <c r="W241" s="656"/>
      <c r="X241" s="656"/>
      <c r="Y241" s="656"/>
      <c r="Z241" s="656"/>
      <c r="AA241" s="656"/>
      <c r="AB241" s="656"/>
      <c r="AC241" s="656"/>
      <c r="AD241" s="656"/>
      <c r="AE241" s="656"/>
      <c r="AF241" s="656"/>
      <c r="AG241" s="656"/>
      <c r="AH241" s="656"/>
      <c r="AI241" s="656"/>
      <c r="AJ241" s="656"/>
      <c r="AK241" s="656"/>
      <c r="AL241" s="656"/>
      <c r="AM241" s="656"/>
      <c r="AN241" s="656"/>
      <c r="AO241" s="656"/>
      <c r="AP241" s="657"/>
      <c r="AQ241" s="144"/>
      <c r="AR241" s="151"/>
      <c r="AS241" s="612"/>
      <c r="AT241" s="613"/>
      <c r="AU241" s="613"/>
      <c r="AV241" s="613"/>
      <c r="AW241" s="613"/>
      <c r="AX241" s="613"/>
      <c r="AY241" s="613"/>
      <c r="AZ241" s="613"/>
      <c r="BA241" s="145"/>
      <c r="BB241" s="145"/>
      <c r="BC241" s="145"/>
      <c r="BD241" s="145"/>
      <c r="BE241" s="146"/>
      <c r="BF241" s="628"/>
      <c r="BG241" s="628"/>
      <c r="BH241" s="655" t="str">
        <f>IF('②応募者名簿(印刷用)'!$BV$43="","",'②応募者名簿(印刷用)'!$BV$43)</f>
        <v xml:space="preserve"> </v>
      </c>
      <c r="BI241" s="656"/>
      <c r="BJ241" s="656"/>
      <c r="BK241" s="656"/>
      <c r="BL241" s="656"/>
      <c r="BM241" s="656"/>
      <c r="BN241" s="656"/>
      <c r="BO241" s="656"/>
      <c r="BP241" s="656"/>
      <c r="BQ241" s="656"/>
      <c r="BR241" s="656"/>
      <c r="BS241" s="656"/>
      <c r="BT241" s="656"/>
      <c r="BU241" s="656"/>
      <c r="BV241" s="656"/>
      <c r="BW241" s="656"/>
      <c r="BX241" s="656"/>
      <c r="BY241" s="656"/>
      <c r="BZ241" s="656"/>
      <c r="CA241" s="656"/>
      <c r="CB241" s="656"/>
      <c r="CC241" s="656"/>
      <c r="CD241" s="656"/>
      <c r="CE241" s="656"/>
      <c r="CF241" s="656"/>
      <c r="CG241" s="656"/>
      <c r="CH241" s="657"/>
    </row>
    <row r="242" spans="1:87" ht="17.100000000000001" customHeight="1" x14ac:dyDescent="0.15">
      <c r="A242" s="612"/>
      <c r="B242" s="613"/>
      <c r="C242" s="613"/>
      <c r="D242" s="613"/>
      <c r="E242" s="613"/>
      <c r="F242" s="613"/>
      <c r="G242" s="613"/>
      <c r="H242" s="613"/>
      <c r="I242" s="145"/>
      <c r="J242" s="145"/>
      <c r="K242" s="145"/>
      <c r="L242" s="145"/>
      <c r="M242" s="146"/>
      <c r="N242" s="628"/>
      <c r="O242" s="628"/>
      <c r="P242" s="658" t="str">
        <f>IF('②応募者名簿(印刷用)'!$BV$44="","",'②応募者名簿(印刷用)'!$BV$44)</f>
        <v xml:space="preserve"> </v>
      </c>
      <c r="Q242" s="659"/>
      <c r="R242" s="659"/>
      <c r="S242" s="659"/>
      <c r="T242" s="659"/>
      <c r="U242" s="659"/>
      <c r="V242" s="659"/>
      <c r="W242" s="659"/>
      <c r="X242" s="659"/>
      <c r="Y242" s="659"/>
      <c r="Z242" s="659"/>
      <c r="AA242" s="659"/>
      <c r="AB242" s="659"/>
      <c r="AC242" s="659"/>
      <c r="AD242" s="659"/>
      <c r="AE242" s="659"/>
      <c r="AF242" s="659"/>
      <c r="AG242" s="659"/>
      <c r="AH242" s="659"/>
      <c r="AI242" s="659"/>
      <c r="AJ242" s="659"/>
      <c r="AK242" s="659"/>
      <c r="AL242" s="659"/>
      <c r="AM242" s="659"/>
      <c r="AN242" s="659"/>
      <c r="AO242" s="659"/>
      <c r="AP242" s="660"/>
      <c r="AQ242" s="144"/>
      <c r="AR242" s="151"/>
      <c r="AS242" s="612"/>
      <c r="AT242" s="613"/>
      <c r="AU242" s="613"/>
      <c r="AV242" s="613"/>
      <c r="AW242" s="613"/>
      <c r="AX242" s="613"/>
      <c r="AY242" s="613"/>
      <c r="AZ242" s="613"/>
      <c r="BA242" s="145"/>
      <c r="BB242" s="145"/>
      <c r="BC242" s="145"/>
      <c r="BD242" s="145"/>
      <c r="BE242" s="146"/>
      <c r="BF242" s="628"/>
      <c r="BG242" s="628"/>
      <c r="BH242" s="658" t="str">
        <f>IF('②応募者名簿(印刷用)'!$BV$44="","",'②応募者名簿(印刷用)'!$BV$44)</f>
        <v xml:space="preserve"> </v>
      </c>
      <c r="BI242" s="659"/>
      <c r="BJ242" s="659"/>
      <c r="BK242" s="659"/>
      <c r="BL242" s="659"/>
      <c r="BM242" s="659"/>
      <c r="BN242" s="659"/>
      <c r="BO242" s="659"/>
      <c r="BP242" s="659"/>
      <c r="BQ242" s="659"/>
      <c r="BR242" s="659"/>
      <c r="BS242" s="659"/>
      <c r="BT242" s="659"/>
      <c r="BU242" s="659"/>
      <c r="BV242" s="659"/>
      <c r="BW242" s="659"/>
      <c r="BX242" s="659"/>
      <c r="BY242" s="659"/>
      <c r="BZ242" s="659"/>
      <c r="CA242" s="659"/>
      <c r="CB242" s="659"/>
      <c r="CC242" s="659"/>
      <c r="CD242" s="659"/>
      <c r="CE242" s="659"/>
      <c r="CF242" s="659"/>
      <c r="CG242" s="659"/>
      <c r="CH242" s="660"/>
    </row>
    <row r="243" spans="1:87" ht="17.100000000000001" customHeight="1" x14ac:dyDescent="0.15">
      <c r="A243" s="612"/>
      <c r="B243" s="613"/>
      <c r="C243" s="613"/>
      <c r="D243" s="613"/>
      <c r="E243" s="613"/>
      <c r="F243" s="613"/>
      <c r="G243" s="613"/>
      <c r="H243" s="613"/>
      <c r="I243" s="145"/>
      <c r="J243" s="145"/>
      <c r="K243" s="145"/>
      <c r="L243" s="145"/>
      <c r="M243" s="146"/>
      <c r="N243" s="617" t="s">
        <v>33</v>
      </c>
      <c r="O243" s="618"/>
      <c r="P243" s="626" t="s">
        <v>24</v>
      </c>
      <c r="Q243" s="627"/>
      <c r="R243" s="627"/>
      <c r="S243" s="627"/>
      <c r="T243" s="627" t="str">
        <f>""&amp;①入力シート!$D$21</f>
        <v/>
      </c>
      <c r="U243" s="627"/>
      <c r="V243" s="627"/>
      <c r="W243" s="627"/>
      <c r="X243" s="627"/>
      <c r="Y243" s="627"/>
      <c r="Z243" s="627"/>
      <c r="AA243" s="627"/>
      <c r="AB243" s="627"/>
      <c r="AC243" s="627"/>
      <c r="AD243" s="627"/>
      <c r="AE243" s="627"/>
      <c r="AF243" s="627"/>
      <c r="AG243" s="627"/>
      <c r="AH243" s="627"/>
      <c r="AI243" s="627"/>
      <c r="AJ243" s="627"/>
      <c r="AK243" s="627"/>
      <c r="AL243" s="627"/>
      <c r="AM243" s="627"/>
      <c r="AN243" s="627"/>
      <c r="AO243" s="627"/>
      <c r="AP243" s="632"/>
      <c r="AQ243" s="144"/>
      <c r="AR243" s="151"/>
      <c r="AS243" s="612"/>
      <c r="AT243" s="613"/>
      <c r="AU243" s="613"/>
      <c r="AV243" s="613"/>
      <c r="AW243" s="613"/>
      <c r="AX243" s="613"/>
      <c r="AY243" s="613"/>
      <c r="AZ243" s="613"/>
      <c r="BA243" s="145"/>
      <c r="BB243" s="145"/>
      <c r="BC243" s="145"/>
      <c r="BD243" s="145"/>
      <c r="BE243" s="146"/>
      <c r="BF243" s="617" t="s">
        <v>33</v>
      </c>
      <c r="BG243" s="618"/>
      <c r="BH243" s="626" t="s">
        <v>24</v>
      </c>
      <c r="BI243" s="627"/>
      <c r="BJ243" s="627"/>
      <c r="BK243" s="627"/>
      <c r="BL243" s="627" t="str">
        <f>""&amp;①入力シート!$D$21</f>
        <v/>
      </c>
      <c r="BM243" s="627"/>
      <c r="BN243" s="627"/>
      <c r="BO243" s="627"/>
      <c r="BP243" s="627"/>
      <c r="BQ243" s="627"/>
      <c r="BR243" s="627"/>
      <c r="BS243" s="627"/>
      <c r="BT243" s="627"/>
      <c r="BU243" s="627"/>
      <c r="BV243" s="627"/>
      <c r="BW243" s="627"/>
      <c r="BX243" s="627"/>
      <c r="BY243" s="627"/>
      <c r="BZ243" s="627"/>
      <c r="CA243" s="627"/>
      <c r="CB243" s="627"/>
      <c r="CC243" s="627"/>
      <c r="CD243" s="627"/>
      <c r="CE243" s="627"/>
      <c r="CF243" s="627"/>
      <c r="CG243" s="627"/>
      <c r="CH243" s="632"/>
    </row>
    <row r="244" spans="1:87" ht="17.100000000000001" customHeight="1" x14ac:dyDescent="0.15">
      <c r="A244" s="147"/>
      <c r="B244" s="145"/>
      <c r="C244" s="145"/>
      <c r="D244" s="145"/>
      <c r="E244" s="145"/>
      <c r="F244" s="145"/>
      <c r="G244" s="145"/>
      <c r="H244" s="145"/>
      <c r="I244" s="145"/>
      <c r="J244" s="145"/>
      <c r="K244" s="145"/>
      <c r="L244" s="145"/>
      <c r="M244" s="146"/>
      <c r="N244" s="619"/>
      <c r="O244" s="620"/>
      <c r="P244" s="661" t="str">
        <f>"　"&amp;①入力シート!$D$22</f>
        <v>　</v>
      </c>
      <c r="Q244" s="662"/>
      <c r="R244" s="662"/>
      <c r="S244" s="662"/>
      <c r="T244" s="662"/>
      <c r="U244" s="662"/>
      <c r="V244" s="662"/>
      <c r="W244" s="662"/>
      <c r="X244" s="662"/>
      <c r="Y244" s="662"/>
      <c r="Z244" s="662"/>
      <c r="AA244" s="662"/>
      <c r="AB244" s="662"/>
      <c r="AC244" s="662"/>
      <c r="AD244" s="662"/>
      <c r="AE244" s="662"/>
      <c r="AF244" s="662"/>
      <c r="AG244" s="662"/>
      <c r="AH244" s="662"/>
      <c r="AI244" s="662"/>
      <c r="AJ244" s="662"/>
      <c r="AK244" s="662"/>
      <c r="AL244" s="662"/>
      <c r="AM244" s="662"/>
      <c r="AN244" s="662"/>
      <c r="AO244" s="662"/>
      <c r="AP244" s="663"/>
      <c r="AQ244" s="144"/>
      <c r="AR244" s="151"/>
      <c r="AS244" s="147"/>
      <c r="AT244" s="145"/>
      <c r="AU244" s="145"/>
      <c r="AV244" s="145"/>
      <c r="AW244" s="145"/>
      <c r="AX244" s="145"/>
      <c r="AY244" s="145"/>
      <c r="AZ244" s="145"/>
      <c r="BA244" s="145"/>
      <c r="BB244" s="145"/>
      <c r="BC244" s="145"/>
      <c r="BD244" s="145"/>
      <c r="BE244" s="146"/>
      <c r="BF244" s="619"/>
      <c r="BG244" s="620"/>
      <c r="BH244" s="661" t="str">
        <f>"　"&amp;①入力シート!$D$22</f>
        <v>　</v>
      </c>
      <c r="BI244" s="662"/>
      <c r="BJ244" s="662"/>
      <c r="BK244" s="662"/>
      <c r="BL244" s="662"/>
      <c r="BM244" s="662"/>
      <c r="BN244" s="662"/>
      <c r="BO244" s="662"/>
      <c r="BP244" s="662"/>
      <c r="BQ244" s="662"/>
      <c r="BR244" s="662"/>
      <c r="BS244" s="662"/>
      <c r="BT244" s="662"/>
      <c r="BU244" s="662"/>
      <c r="BV244" s="662"/>
      <c r="BW244" s="662"/>
      <c r="BX244" s="662"/>
      <c r="BY244" s="662"/>
      <c r="BZ244" s="662"/>
      <c r="CA244" s="662"/>
      <c r="CB244" s="662"/>
      <c r="CC244" s="662"/>
      <c r="CD244" s="662"/>
      <c r="CE244" s="662"/>
      <c r="CF244" s="662"/>
      <c r="CG244" s="662"/>
      <c r="CH244" s="663"/>
    </row>
    <row r="245" spans="1:87" ht="17.100000000000001" customHeight="1" x14ac:dyDescent="0.15">
      <c r="A245" s="147"/>
      <c r="B245" s="145"/>
      <c r="C245" s="145"/>
      <c r="D245" s="145"/>
      <c r="E245" s="145"/>
      <c r="F245" s="145"/>
      <c r="G245" s="145"/>
      <c r="H245" s="145"/>
      <c r="I245" s="145"/>
      <c r="J245" s="145"/>
      <c r="K245" s="145"/>
      <c r="L245" s="145"/>
      <c r="M245" s="146"/>
      <c r="N245" s="619"/>
      <c r="O245" s="620"/>
      <c r="P245" s="664" t="str">
        <f>"　"&amp;①入力シート!$D$23</f>
        <v>　</v>
      </c>
      <c r="Q245" s="665"/>
      <c r="R245" s="665"/>
      <c r="S245" s="665"/>
      <c r="T245" s="665"/>
      <c r="U245" s="665"/>
      <c r="V245" s="665"/>
      <c r="W245" s="665"/>
      <c r="X245" s="665"/>
      <c r="Y245" s="665"/>
      <c r="Z245" s="665"/>
      <c r="AA245" s="665"/>
      <c r="AB245" s="665"/>
      <c r="AC245" s="665"/>
      <c r="AD245" s="665"/>
      <c r="AE245" s="665"/>
      <c r="AF245" s="665"/>
      <c r="AG245" s="665"/>
      <c r="AH245" s="665"/>
      <c r="AI245" s="665"/>
      <c r="AJ245" s="665"/>
      <c r="AK245" s="665"/>
      <c r="AL245" s="665"/>
      <c r="AM245" s="665"/>
      <c r="AN245" s="665"/>
      <c r="AO245" s="665"/>
      <c r="AP245" s="666"/>
      <c r="AQ245" s="144"/>
      <c r="AR245" s="151"/>
      <c r="AS245" s="147"/>
      <c r="AT245" s="145"/>
      <c r="AU245" s="145"/>
      <c r="AV245" s="145"/>
      <c r="AW245" s="145"/>
      <c r="AX245" s="145"/>
      <c r="AY245" s="145"/>
      <c r="AZ245" s="145"/>
      <c r="BA245" s="145"/>
      <c r="BB245" s="145"/>
      <c r="BC245" s="145"/>
      <c r="BD245" s="145"/>
      <c r="BE245" s="146"/>
      <c r="BF245" s="619"/>
      <c r="BG245" s="620"/>
      <c r="BH245" s="664" t="str">
        <f>"　"&amp;①入力シート!$D$23</f>
        <v>　</v>
      </c>
      <c r="BI245" s="665"/>
      <c r="BJ245" s="665"/>
      <c r="BK245" s="665"/>
      <c r="BL245" s="665"/>
      <c r="BM245" s="665"/>
      <c r="BN245" s="665"/>
      <c r="BO245" s="665"/>
      <c r="BP245" s="665"/>
      <c r="BQ245" s="665"/>
      <c r="BR245" s="665"/>
      <c r="BS245" s="665"/>
      <c r="BT245" s="665"/>
      <c r="BU245" s="665"/>
      <c r="BV245" s="665"/>
      <c r="BW245" s="665"/>
      <c r="BX245" s="665"/>
      <c r="BY245" s="665"/>
      <c r="BZ245" s="665"/>
      <c r="CA245" s="665"/>
      <c r="CB245" s="665"/>
      <c r="CC245" s="665"/>
      <c r="CD245" s="665"/>
      <c r="CE245" s="665"/>
      <c r="CF245" s="665"/>
      <c r="CG245" s="665"/>
      <c r="CH245" s="666"/>
    </row>
    <row r="246" spans="1:87" ht="17.100000000000001" customHeight="1" x14ac:dyDescent="0.15">
      <c r="A246" s="148"/>
      <c r="B246" s="149"/>
      <c r="C246" s="149"/>
      <c r="D246" s="149"/>
      <c r="E246" s="149"/>
      <c r="F246" s="149"/>
      <c r="G246" s="149"/>
      <c r="H246" s="149"/>
      <c r="I246" s="149"/>
      <c r="J246" s="149"/>
      <c r="K246" s="149"/>
      <c r="L246" s="149"/>
      <c r="M246" s="150"/>
      <c r="N246" s="619"/>
      <c r="O246" s="620"/>
      <c r="P246" s="664"/>
      <c r="Q246" s="665"/>
      <c r="R246" s="665"/>
      <c r="S246" s="665"/>
      <c r="T246" s="665"/>
      <c r="U246" s="665"/>
      <c r="V246" s="665"/>
      <c r="W246" s="665"/>
      <c r="X246" s="665"/>
      <c r="Y246" s="665"/>
      <c r="Z246" s="665"/>
      <c r="AA246" s="665"/>
      <c r="AB246" s="665"/>
      <c r="AC246" s="665"/>
      <c r="AD246" s="665"/>
      <c r="AE246" s="665"/>
      <c r="AF246" s="665"/>
      <c r="AG246" s="665"/>
      <c r="AH246" s="665"/>
      <c r="AI246" s="665"/>
      <c r="AJ246" s="665"/>
      <c r="AK246" s="665"/>
      <c r="AL246" s="665"/>
      <c r="AM246" s="665"/>
      <c r="AN246" s="665"/>
      <c r="AO246" s="665"/>
      <c r="AP246" s="666"/>
      <c r="AQ246" s="144"/>
      <c r="AR246" s="151"/>
      <c r="AS246" s="148"/>
      <c r="AT246" s="149"/>
      <c r="AU246" s="149"/>
      <c r="AV246" s="149"/>
      <c r="AW246" s="149"/>
      <c r="AX246" s="149"/>
      <c r="AY246" s="149"/>
      <c r="AZ246" s="149"/>
      <c r="BA246" s="149"/>
      <c r="BB246" s="149"/>
      <c r="BC246" s="149"/>
      <c r="BD246" s="149"/>
      <c r="BE246" s="150"/>
      <c r="BF246" s="619"/>
      <c r="BG246" s="620"/>
      <c r="BH246" s="664"/>
      <c r="BI246" s="665"/>
      <c r="BJ246" s="665"/>
      <c r="BK246" s="665"/>
      <c r="BL246" s="665"/>
      <c r="BM246" s="665"/>
      <c r="BN246" s="665"/>
      <c r="BO246" s="665"/>
      <c r="BP246" s="665"/>
      <c r="BQ246" s="665"/>
      <c r="BR246" s="665"/>
      <c r="BS246" s="665"/>
      <c r="BT246" s="665"/>
      <c r="BU246" s="665"/>
      <c r="BV246" s="665"/>
      <c r="BW246" s="665"/>
      <c r="BX246" s="665"/>
      <c r="BY246" s="665"/>
      <c r="BZ246" s="665"/>
      <c r="CA246" s="665"/>
      <c r="CB246" s="665"/>
      <c r="CC246" s="665"/>
      <c r="CD246" s="665"/>
      <c r="CE246" s="665"/>
      <c r="CF246" s="665"/>
      <c r="CG246" s="665"/>
      <c r="CH246" s="666"/>
    </row>
    <row r="247" spans="1:87" ht="18" customHeight="1" x14ac:dyDescent="0.15">
      <c r="A247" s="617" t="s">
        <v>38</v>
      </c>
      <c r="B247" s="618"/>
      <c r="C247" s="626" t="s">
        <v>32</v>
      </c>
      <c r="D247" s="627"/>
      <c r="E247" s="627"/>
      <c r="F247" s="627"/>
      <c r="G247" s="627"/>
      <c r="H247" s="627"/>
      <c r="I247" s="627"/>
      <c r="J247" s="627"/>
      <c r="K247" s="627"/>
      <c r="L247" s="627"/>
      <c r="M247" s="627"/>
      <c r="N247" s="628" t="s">
        <v>35</v>
      </c>
      <c r="O247" s="628"/>
      <c r="P247" s="629" t="str">
        <f>""&amp;①入力シート!AC52</f>
        <v/>
      </c>
      <c r="Q247" s="629"/>
      <c r="R247" s="629"/>
      <c r="S247" s="629"/>
      <c r="T247" s="629"/>
      <c r="U247" s="629"/>
      <c r="V247" s="629"/>
      <c r="W247" s="629"/>
      <c r="X247" s="629"/>
      <c r="Y247" s="629"/>
      <c r="Z247" s="629"/>
      <c r="AA247" s="629"/>
      <c r="AB247" s="629"/>
      <c r="AC247" s="629"/>
      <c r="AD247" s="629"/>
      <c r="AE247" s="629"/>
      <c r="AF247" s="629"/>
      <c r="AG247" s="629"/>
      <c r="AH247" s="629"/>
      <c r="AI247" s="629"/>
      <c r="AJ247" s="629"/>
      <c r="AK247" s="629"/>
      <c r="AL247" s="629"/>
      <c r="AM247" s="629"/>
      <c r="AN247" s="629"/>
      <c r="AO247" s="629"/>
      <c r="AP247" s="629"/>
      <c r="AQ247" s="144"/>
      <c r="AR247" s="151"/>
      <c r="AS247" s="617" t="s">
        <v>38</v>
      </c>
      <c r="AT247" s="618"/>
      <c r="AU247" s="626" t="s">
        <v>32</v>
      </c>
      <c r="AV247" s="627"/>
      <c r="AW247" s="627"/>
      <c r="AX247" s="627"/>
      <c r="AY247" s="627"/>
      <c r="AZ247" s="627"/>
      <c r="BA247" s="627"/>
      <c r="BB247" s="627"/>
      <c r="BC247" s="627"/>
      <c r="BD247" s="627"/>
      <c r="BE247" s="627"/>
      <c r="BF247" s="628" t="s">
        <v>35</v>
      </c>
      <c r="BG247" s="628"/>
      <c r="BH247" s="629" t="str">
        <f>""&amp;①入力シート!AC53</f>
        <v/>
      </c>
      <c r="BI247" s="629"/>
      <c r="BJ247" s="629"/>
      <c r="BK247" s="629"/>
      <c r="BL247" s="629"/>
      <c r="BM247" s="629"/>
      <c r="BN247" s="629"/>
      <c r="BO247" s="629"/>
      <c r="BP247" s="629"/>
      <c r="BQ247" s="629"/>
      <c r="BR247" s="629"/>
      <c r="BS247" s="629"/>
      <c r="BT247" s="629"/>
      <c r="BU247" s="629"/>
      <c r="BV247" s="629"/>
      <c r="BW247" s="629"/>
      <c r="BX247" s="629"/>
      <c r="BY247" s="629"/>
      <c r="BZ247" s="629"/>
      <c r="CA247" s="629"/>
      <c r="CB247" s="629"/>
      <c r="CC247" s="629"/>
      <c r="CD247" s="629"/>
      <c r="CE247" s="629"/>
      <c r="CF247" s="629"/>
      <c r="CG247" s="629"/>
      <c r="CH247" s="629"/>
    </row>
    <row r="248" spans="1:87" ht="18" customHeight="1" x14ac:dyDescent="0.15">
      <c r="A248" s="619"/>
      <c r="B248" s="620"/>
      <c r="C248" s="630">
        <f>'②応募者名簿(印刷用)'!$A31</f>
        <v>29</v>
      </c>
      <c r="D248" s="631"/>
      <c r="E248" s="631"/>
      <c r="F248" s="631"/>
      <c r="G248" s="631"/>
      <c r="H248" s="631"/>
      <c r="I248" s="631"/>
      <c r="J248" s="631"/>
      <c r="K248" s="631"/>
      <c r="L248" s="631"/>
      <c r="M248" s="631"/>
      <c r="N248" s="628"/>
      <c r="O248" s="628"/>
      <c r="P248" s="629"/>
      <c r="Q248" s="629"/>
      <c r="R248" s="629"/>
      <c r="S248" s="629"/>
      <c r="T248" s="629"/>
      <c r="U248" s="629"/>
      <c r="V248" s="629"/>
      <c r="W248" s="629"/>
      <c r="X248" s="629"/>
      <c r="Y248" s="629"/>
      <c r="Z248" s="629"/>
      <c r="AA248" s="629"/>
      <c r="AB248" s="629"/>
      <c r="AC248" s="629"/>
      <c r="AD248" s="629"/>
      <c r="AE248" s="629"/>
      <c r="AF248" s="629"/>
      <c r="AG248" s="629"/>
      <c r="AH248" s="629"/>
      <c r="AI248" s="629"/>
      <c r="AJ248" s="629"/>
      <c r="AK248" s="629"/>
      <c r="AL248" s="629"/>
      <c r="AM248" s="629"/>
      <c r="AN248" s="629"/>
      <c r="AO248" s="629"/>
      <c r="AP248" s="629"/>
      <c r="AQ248" s="144"/>
      <c r="AR248" s="151"/>
      <c r="AS248" s="619"/>
      <c r="AT248" s="620"/>
      <c r="AU248" s="630">
        <f>'②応募者名簿(印刷用)'!$A32</f>
        <v>30</v>
      </c>
      <c r="AV248" s="631"/>
      <c r="AW248" s="631"/>
      <c r="AX248" s="631"/>
      <c r="AY248" s="631"/>
      <c r="AZ248" s="631"/>
      <c r="BA248" s="631"/>
      <c r="BB248" s="631"/>
      <c r="BC248" s="631"/>
      <c r="BD248" s="631"/>
      <c r="BE248" s="631"/>
      <c r="BF248" s="628"/>
      <c r="BG248" s="628"/>
      <c r="BH248" s="629"/>
      <c r="BI248" s="629"/>
      <c r="BJ248" s="629"/>
      <c r="BK248" s="629"/>
      <c r="BL248" s="629"/>
      <c r="BM248" s="629"/>
      <c r="BN248" s="629"/>
      <c r="BO248" s="629"/>
      <c r="BP248" s="629"/>
      <c r="BQ248" s="629"/>
      <c r="BR248" s="629"/>
      <c r="BS248" s="629"/>
      <c r="BT248" s="629"/>
      <c r="BU248" s="629"/>
      <c r="BV248" s="629"/>
      <c r="BW248" s="629"/>
      <c r="BX248" s="629"/>
      <c r="BY248" s="629"/>
      <c r="BZ248" s="629"/>
      <c r="CA248" s="629"/>
      <c r="CB248" s="629"/>
      <c r="CC248" s="629"/>
      <c r="CD248" s="629"/>
      <c r="CE248" s="629"/>
      <c r="CF248" s="629"/>
      <c r="CG248" s="629"/>
      <c r="CH248" s="629"/>
    </row>
    <row r="249" spans="1:87" ht="18" customHeight="1" x14ac:dyDescent="0.15">
      <c r="A249" s="621"/>
      <c r="B249" s="622"/>
      <c r="C249" s="630"/>
      <c r="D249" s="631"/>
      <c r="E249" s="631"/>
      <c r="F249" s="631"/>
      <c r="G249" s="631"/>
      <c r="H249" s="631"/>
      <c r="I249" s="631"/>
      <c r="J249" s="631"/>
      <c r="K249" s="631"/>
      <c r="L249" s="631"/>
      <c r="M249" s="631"/>
      <c r="N249" s="628"/>
      <c r="O249" s="628"/>
      <c r="P249" s="629"/>
      <c r="Q249" s="629"/>
      <c r="R249" s="629"/>
      <c r="S249" s="629"/>
      <c r="T249" s="629"/>
      <c r="U249" s="629"/>
      <c r="V249" s="629"/>
      <c r="W249" s="629"/>
      <c r="X249" s="629"/>
      <c r="Y249" s="629"/>
      <c r="Z249" s="629"/>
      <c r="AA249" s="629"/>
      <c r="AB249" s="629"/>
      <c r="AC249" s="629"/>
      <c r="AD249" s="629"/>
      <c r="AE249" s="629"/>
      <c r="AF249" s="629"/>
      <c r="AG249" s="629"/>
      <c r="AH249" s="629"/>
      <c r="AI249" s="629"/>
      <c r="AJ249" s="629"/>
      <c r="AK249" s="629"/>
      <c r="AL249" s="629"/>
      <c r="AM249" s="629"/>
      <c r="AN249" s="629"/>
      <c r="AO249" s="629"/>
      <c r="AP249" s="629"/>
      <c r="AQ249" s="144"/>
      <c r="AR249" s="151"/>
      <c r="AS249" s="621"/>
      <c r="AT249" s="622"/>
      <c r="AU249" s="630"/>
      <c r="AV249" s="631"/>
      <c r="AW249" s="631"/>
      <c r="AX249" s="631"/>
      <c r="AY249" s="631"/>
      <c r="AZ249" s="631"/>
      <c r="BA249" s="631"/>
      <c r="BB249" s="631"/>
      <c r="BC249" s="631"/>
      <c r="BD249" s="631"/>
      <c r="BE249" s="631"/>
      <c r="BF249" s="628"/>
      <c r="BG249" s="628"/>
      <c r="BH249" s="629"/>
      <c r="BI249" s="629"/>
      <c r="BJ249" s="629"/>
      <c r="BK249" s="629"/>
      <c r="BL249" s="629"/>
      <c r="BM249" s="629"/>
      <c r="BN249" s="629"/>
      <c r="BO249" s="629"/>
      <c r="BP249" s="629"/>
      <c r="BQ249" s="629"/>
      <c r="BR249" s="629"/>
      <c r="BS249" s="629"/>
      <c r="BT249" s="629"/>
      <c r="BU249" s="629"/>
      <c r="BV249" s="629"/>
      <c r="BW249" s="629"/>
      <c r="BX249" s="629"/>
      <c r="BY249" s="629"/>
      <c r="BZ249" s="629"/>
      <c r="CA249" s="629"/>
      <c r="CB249" s="629"/>
      <c r="CC249" s="629"/>
      <c r="CD249" s="629"/>
      <c r="CE249" s="629"/>
      <c r="CF249" s="629"/>
      <c r="CG249" s="629"/>
      <c r="CH249" s="629"/>
    </row>
    <row r="250" spans="1:87" ht="18" customHeight="1" x14ac:dyDescent="0.15">
      <c r="A250" s="617" t="s">
        <v>37</v>
      </c>
      <c r="B250" s="618"/>
      <c r="C250" s="635" t="str">
        <f>IF('②応募者名簿(印刷用)'!$L$31="","",'②応募者名簿(印刷用)'!$L$31)</f>
        <v/>
      </c>
      <c r="D250" s="636"/>
      <c r="E250" s="636"/>
      <c r="F250" s="636"/>
      <c r="G250" s="636"/>
      <c r="H250" s="636"/>
      <c r="I250" s="636"/>
      <c r="J250" s="636"/>
      <c r="K250" s="636"/>
      <c r="L250" s="636"/>
      <c r="M250" s="637"/>
      <c r="N250" s="619" t="s">
        <v>36</v>
      </c>
      <c r="O250" s="620"/>
      <c r="P250" s="639" t="s">
        <v>34</v>
      </c>
      <c r="Q250" s="640"/>
      <c r="R250" s="640"/>
      <c r="S250" s="640"/>
      <c r="T250" s="640"/>
      <c r="U250" s="640"/>
      <c r="V250" s="640"/>
      <c r="W250" s="640"/>
      <c r="X250" s="640"/>
      <c r="Y250" s="640"/>
      <c r="Z250" s="640"/>
      <c r="AA250" s="640"/>
      <c r="AB250" s="640"/>
      <c r="AC250" s="640"/>
      <c r="AD250" s="640"/>
      <c r="AE250" s="640"/>
      <c r="AF250" s="640"/>
      <c r="AG250" s="640"/>
      <c r="AH250" s="640"/>
      <c r="AI250" s="640"/>
      <c r="AJ250" s="640"/>
      <c r="AK250" s="640"/>
      <c r="AL250" s="640"/>
      <c r="AM250" s="640"/>
      <c r="AN250" s="640"/>
      <c r="AO250" s="640"/>
      <c r="AP250" s="641"/>
      <c r="AQ250" s="144"/>
      <c r="AR250" s="151"/>
      <c r="AS250" s="617" t="s">
        <v>37</v>
      </c>
      <c r="AT250" s="618"/>
      <c r="AU250" s="635" t="str">
        <f>IF('②応募者名簿(印刷用)'!$L$32="","",'②応募者名簿(印刷用)'!$L$32)</f>
        <v/>
      </c>
      <c r="AV250" s="636"/>
      <c r="AW250" s="636"/>
      <c r="AX250" s="636"/>
      <c r="AY250" s="636"/>
      <c r="AZ250" s="636"/>
      <c r="BA250" s="636"/>
      <c r="BB250" s="636"/>
      <c r="BC250" s="636"/>
      <c r="BD250" s="636"/>
      <c r="BE250" s="637"/>
      <c r="BF250" s="619" t="s">
        <v>36</v>
      </c>
      <c r="BG250" s="620"/>
      <c r="BH250" s="639" t="s">
        <v>34</v>
      </c>
      <c r="BI250" s="640"/>
      <c r="BJ250" s="640"/>
      <c r="BK250" s="640"/>
      <c r="BL250" s="640"/>
      <c r="BM250" s="640"/>
      <c r="BN250" s="640"/>
      <c r="BO250" s="640"/>
      <c r="BP250" s="640"/>
      <c r="BQ250" s="640"/>
      <c r="BR250" s="640"/>
      <c r="BS250" s="640"/>
      <c r="BT250" s="640"/>
      <c r="BU250" s="640"/>
      <c r="BV250" s="640"/>
      <c r="BW250" s="640"/>
      <c r="BX250" s="640"/>
      <c r="BY250" s="640"/>
      <c r="BZ250" s="640"/>
      <c r="CA250" s="640"/>
      <c r="CB250" s="640"/>
      <c r="CC250" s="640"/>
      <c r="CD250" s="640"/>
      <c r="CE250" s="640"/>
      <c r="CF250" s="640"/>
      <c r="CG250" s="640"/>
      <c r="CH250" s="641"/>
    </row>
    <row r="251" spans="1:87" ht="18" customHeight="1" x14ac:dyDescent="0.15">
      <c r="A251" s="619"/>
      <c r="B251" s="620"/>
      <c r="C251" s="630"/>
      <c r="D251" s="631"/>
      <c r="E251" s="631"/>
      <c r="F251" s="631"/>
      <c r="G251" s="631"/>
      <c r="H251" s="631"/>
      <c r="I251" s="631"/>
      <c r="J251" s="631"/>
      <c r="K251" s="631"/>
      <c r="L251" s="631"/>
      <c r="M251" s="638"/>
      <c r="N251" s="619"/>
      <c r="O251" s="620"/>
      <c r="P251" s="642" t="str">
        <f>IF('②応募者名簿(印刷用)'!$P$31="","",'②応募者名簿(印刷用)'!$P$31)</f>
        <v xml:space="preserve"> </v>
      </c>
      <c r="Q251" s="642"/>
      <c r="R251" s="642"/>
      <c r="S251" s="642"/>
      <c r="T251" s="642"/>
      <c r="U251" s="642"/>
      <c r="V251" s="642"/>
      <c r="W251" s="642"/>
      <c r="X251" s="642"/>
      <c r="Y251" s="642"/>
      <c r="Z251" s="642"/>
      <c r="AA251" s="642"/>
      <c r="AB251" s="642"/>
      <c r="AC251" s="642"/>
      <c r="AD251" s="642"/>
      <c r="AE251" s="642"/>
      <c r="AF251" s="642"/>
      <c r="AG251" s="642"/>
      <c r="AH251" s="642"/>
      <c r="AI251" s="642"/>
      <c r="AJ251" s="642"/>
      <c r="AK251" s="642"/>
      <c r="AL251" s="642"/>
      <c r="AM251" s="642"/>
      <c r="AN251" s="642"/>
      <c r="AO251" s="642"/>
      <c r="AP251" s="642"/>
      <c r="AQ251" s="144"/>
      <c r="AR251" s="151"/>
      <c r="AS251" s="619"/>
      <c r="AT251" s="620"/>
      <c r="AU251" s="630"/>
      <c r="AV251" s="631"/>
      <c r="AW251" s="631"/>
      <c r="AX251" s="631"/>
      <c r="AY251" s="631"/>
      <c r="AZ251" s="631"/>
      <c r="BA251" s="631"/>
      <c r="BB251" s="631"/>
      <c r="BC251" s="631"/>
      <c r="BD251" s="631"/>
      <c r="BE251" s="638"/>
      <c r="BF251" s="619"/>
      <c r="BG251" s="620"/>
      <c r="BH251" s="642" t="str">
        <f>IF('②応募者名簿(印刷用)'!$P$32="","",'②応募者名簿(印刷用)'!$P$32)</f>
        <v xml:space="preserve"> </v>
      </c>
      <c r="BI251" s="642"/>
      <c r="BJ251" s="642"/>
      <c r="BK251" s="642"/>
      <c r="BL251" s="642"/>
      <c r="BM251" s="642"/>
      <c r="BN251" s="642"/>
      <c r="BO251" s="642"/>
      <c r="BP251" s="642"/>
      <c r="BQ251" s="642"/>
      <c r="BR251" s="642"/>
      <c r="BS251" s="642"/>
      <c r="BT251" s="642"/>
      <c r="BU251" s="642"/>
      <c r="BV251" s="642"/>
      <c r="BW251" s="642"/>
      <c r="BX251" s="642"/>
      <c r="BY251" s="642"/>
      <c r="BZ251" s="642"/>
      <c r="CA251" s="642"/>
      <c r="CB251" s="642"/>
      <c r="CC251" s="642"/>
      <c r="CD251" s="642"/>
      <c r="CE251" s="642"/>
      <c r="CF251" s="642"/>
      <c r="CG251" s="642"/>
      <c r="CH251" s="642"/>
    </row>
    <row r="252" spans="1:87" ht="18" customHeight="1" x14ac:dyDescent="0.15">
      <c r="A252" s="619"/>
      <c r="B252" s="620"/>
      <c r="C252" s="630"/>
      <c r="D252" s="631"/>
      <c r="E252" s="631"/>
      <c r="F252" s="631"/>
      <c r="G252" s="631"/>
      <c r="H252" s="631"/>
      <c r="I252" s="631"/>
      <c r="J252" s="631"/>
      <c r="K252" s="631"/>
      <c r="L252" s="631"/>
      <c r="M252" s="638"/>
      <c r="N252" s="621"/>
      <c r="O252" s="622"/>
      <c r="P252" s="643"/>
      <c r="Q252" s="643"/>
      <c r="R252" s="643"/>
      <c r="S252" s="643"/>
      <c r="T252" s="643"/>
      <c r="U252" s="643"/>
      <c r="V252" s="643"/>
      <c r="W252" s="643"/>
      <c r="X252" s="643"/>
      <c r="Y252" s="643"/>
      <c r="Z252" s="643"/>
      <c r="AA252" s="643"/>
      <c r="AB252" s="643"/>
      <c r="AC252" s="643"/>
      <c r="AD252" s="643"/>
      <c r="AE252" s="643"/>
      <c r="AF252" s="643"/>
      <c r="AG252" s="643"/>
      <c r="AH252" s="643"/>
      <c r="AI252" s="643"/>
      <c r="AJ252" s="643"/>
      <c r="AK252" s="643"/>
      <c r="AL252" s="643"/>
      <c r="AM252" s="643"/>
      <c r="AN252" s="643"/>
      <c r="AO252" s="643"/>
      <c r="AP252" s="643"/>
      <c r="AQ252" s="144"/>
      <c r="AR252" s="151"/>
      <c r="AS252" s="619"/>
      <c r="AT252" s="620"/>
      <c r="AU252" s="630"/>
      <c r="AV252" s="631"/>
      <c r="AW252" s="631"/>
      <c r="AX252" s="631"/>
      <c r="AY252" s="631"/>
      <c r="AZ252" s="631"/>
      <c r="BA252" s="631"/>
      <c r="BB252" s="631"/>
      <c r="BC252" s="631"/>
      <c r="BD252" s="631"/>
      <c r="BE252" s="638"/>
      <c r="BF252" s="621"/>
      <c r="BG252" s="622"/>
      <c r="BH252" s="643"/>
      <c r="BI252" s="643"/>
      <c r="BJ252" s="643"/>
      <c r="BK252" s="643"/>
      <c r="BL252" s="643"/>
      <c r="BM252" s="643"/>
      <c r="BN252" s="643"/>
      <c r="BO252" s="643"/>
      <c r="BP252" s="643"/>
      <c r="BQ252" s="643"/>
      <c r="BR252" s="643"/>
      <c r="BS252" s="643"/>
      <c r="BT252" s="643"/>
      <c r="BU252" s="643"/>
      <c r="BV252" s="643"/>
      <c r="BW252" s="643"/>
      <c r="BX252" s="643"/>
      <c r="BY252" s="643"/>
      <c r="BZ252" s="643"/>
      <c r="CA252" s="643"/>
      <c r="CB252" s="643"/>
      <c r="CC252" s="643"/>
      <c r="CD252" s="643"/>
      <c r="CE252" s="643"/>
      <c r="CF252" s="643"/>
      <c r="CG252" s="643"/>
      <c r="CH252" s="643"/>
    </row>
    <row r="253" spans="1:87" ht="18" customHeight="1" x14ac:dyDescent="0.15">
      <c r="A253" s="634" t="s">
        <v>23</v>
      </c>
      <c r="B253" s="634"/>
      <c r="C253" s="633" t="str">
        <f>""&amp;①入力シート!AD52</f>
        <v/>
      </c>
      <c r="D253" s="633"/>
      <c r="E253" s="633"/>
      <c r="F253" s="633"/>
      <c r="G253" s="633"/>
      <c r="H253" s="633"/>
      <c r="I253" s="633"/>
      <c r="J253" s="633"/>
      <c r="K253" s="633"/>
      <c r="L253" s="633"/>
      <c r="M253" s="633"/>
      <c r="N253" s="644" t="s">
        <v>77</v>
      </c>
      <c r="O253" s="558"/>
      <c r="P253" s="558"/>
      <c r="Q253" s="558"/>
      <c r="R253" s="558"/>
      <c r="S253" s="558"/>
      <c r="T253" s="558"/>
      <c r="U253" s="558"/>
      <c r="V253" s="558"/>
      <c r="W253" s="558"/>
      <c r="X253" s="558"/>
      <c r="Y253" s="558"/>
      <c r="Z253" s="558"/>
      <c r="AA253" s="558"/>
      <c r="AB253" s="558"/>
      <c r="AC253" s="558"/>
      <c r="AD253" s="558"/>
      <c r="AE253" s="558"/>
      <c r="AF253" s="558"/>
      <c r="AG253" s="558"/>
      <c r="AH253" s="558"/>
      <c r="AI253" s="558"/>
      <c r="AJ253" s="558"/>
      <c r="AK253" s="558"/>
      <c r="AL253" s="558"/>
      <c r="AM253" s="558"/>
      <c r="AN253" s="558"/>
      <c r="AO253" s="558"/>
      <c r="AP253" s="559"/>
      <c r="AR253" s="47"/>
      <c r="AS253" s="634" t="s">
        <v>23</v>
      </c>
      <c r="AT253" s="634"/>
      <c r="AU253" s="633" t="str">
        <f>""&amp;①入力シート!AD53</f>
        <v/>
      </c>
      <c r="AV253" s="633"/>
      <c r="AW253" s="633"/>
      <c r="AX253" s="633"/>
      <c r="AY253" s="633"/>
      <c r="AZ253" s="633"/>
      <c r="BA253" s="633"/>
      <c r="BB253" s="633"/>
      <c r="BC253" s="633"/>
      <c r="BD253" s="633"/>
      <c r="BE253" s="633"/>
      <c r="BF253" s="644" t="s">
        <v>77</v>
      </c>
      <c r="BG253" s="558"/>
      <c r="BH253" s="558"/>
      <c r="BI253" s="558"/>
      <c r="BJ253" s="558"/>
      <c r="BK253" s="558"/>
      <c r="BL253" s="558"/>
      <c r="BM253" s="558"/>
      <c r="BN253" s="558"/>
      <c r="BO253" s="558"/>
      <c r="BP253" s="558"/>
      <c r="BQ253" s="558"/>
      <c r="BR253" s="558"/>
      <c r="BS253" s="558"/>
      <c r="BT253" s="558"/>
      <c r="BU253" s="558"/>
      <c r="BV253" s="558"/>
      <c r="BW253" s="558"/>
      <c r="BX253" s="558"/>
      <c r="BY253" s="558"/>
      <c r="BZ253" s="558"/>
      <c r="CA253" s="558"/>
      <c r="CB253" s="558"/>
      <c r="CC253" s="558"/>
      <c r="CD253" s="558"/>
      <c r="CE253" s="558"/>
      <c r="CF253" s="558"/>
      <c r="CG253" s="558"/>
      <c r="CH253" s="559"/>
    </row>
    <row r="254" spans="1:87" ht="18" customHeight="1" x14ac:dyDescent="0.15">
      <c r="A254" s="634"/>
      <c r="B254" s="634"/>
      <c r="C254" s="633"/>
      <c r="D254" s="633"/>
      <c r="E254" s="633"/>
      <c r="F254" s="633"/>
      <c r="G254" s="633"/>
      <c r="H254" s="633"/>
      <c r="I254" s="633"/>
      <c r="J254" s="633"/>
      <c r="K254" s="633"/>
      <c r="L254" s="633"/>
      <c r="M254" s="633"/>
      <c r="N254" s="561"/>
      <c r="O254" s="561"/>
      <c r="P254" s="561"/>
      <c r="Q254" s="561"/>
      <c r="R254" s="561"/>
      <c r="S254" s="561"/>
      <c r="T254" s="561"/>
      <c r="U254" s="561"/>
      <c r="V254" s="561"/>
      <c r="W254" s="561"/>
      <c r="X254" s="561"/>
      <c r="Y254" s="561"/>
      <c r="Z254" s="561"/>
      <c r="AA254" s="561"/>
      <c r="AB254" s="561"/>
      <c r="AC254" s="561"/>
      <c r="AD254" s="561"/>
      <c r="AE254" s="561"/>
      <c r="AF254" s="561"/>
      <c r="AG254" s="561"/>
      <c r="AH254" s="561"/>
      <c r="AI254" s="561"/>
      <c r="AJ254" s="561"/>
      <c r="AK254" s="561"/>
      <c r="AL254" s="561"/>
      <c r="AM254" s="561"/>
      <c r="AN254" s="561"/>
      <c r="AO254" s="561"/>
      <c r="AP254" s="562"/>
      <c r="AR254" s="47"/>
      <c r="AS254" s="634"/>
      <c r="AT254" s="634"/>
      <c r="AU254" s="633"/>
      <c r="AV254" s="633"/>
      <c r="AW254" s="633"/>
      <c r="AX254" s="633"/>
      <c r="AY254" s="633"/>
      <c r="AZ254" s="633"/>
      <c r="BA254" s="633"/>
      <c r="BB254" s="633"/>
      <c r="BC254" s="633"/>
      <c r="BD254" s="633"/>
      <c r="BE254" s="633"/>
      <c r="BF254" s="561"/>
      <c r="BG254" s="561"/>
      <c r="BH254" s="561"/>
      <c r="BI254" s="561"/>
      <c r="BJ254" s="561"/>
      <c r="BK254" s="561"/>
      <c r="BL254" s="561"/>
      <c r="BM254" s="561"/>
      <c r="BN254" s="561"/>
      <c r="BO254" s="561"/>
      <c r="BP254" s="561"/>
      <c r="BQ254" s="561"/>
      <c r="BR254" s="561"/>
      <c r="BS254" s="561"/>
      <c r="BT254" s="561"/>
      <c r="BU254" s="561"/>
      <c r="BV254" s="561"/>
      <c r="BW254" s="561"/>
      <c r="BX254" s="561"/>
      <c r="BY254" s="561"/>
      <c r="BZ254" s="561"/>
      <c r="CA254" s="561"/>
      <c r="CB254" s="561"/>
      <c r="CC254" s="561"/>
      <c r="CD254" s="561"/>
      <c r="CE254" s="561"/>
      <c r="CF254" s="561"/>
      <c r="CG254" s="561"/>
      <c r="CH254" s="562"/>
    </row>
    <row r="255" spans="1:87" ht="15" customHeight="1" x14ac:dyDescent="0.15">
      <c r="A255" s="152"/>
      <c r="B255" s="152"/>
      <c r="C255" s="153"/>
      <c r="D255" s="153"/>
      <c r="E255" s="153"/>
      <c r="F255" s="153"/>
      <c r="G255" s="153"/>
      <c r="H255" s="153"/>
      <c r="I255" s="153"/>
      <c r="J255" s="153"/>
      <c r="K255" s="153"/>
      <c r="L255" s="153"/>
      <c r="M255" s="153"/>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R255" s="47"/>
      <c r="AS255" s="152"/>
      <c r="AT255" s="152"/>
      <c r="AU255" s="153"/>
      <c r="AV255" s="153"/>
      <c r="AW255" s="153"/>
      <c r="AX255" s="153"/>
      <c r="AY255" s="153"/>
      <c r="AZ255" s="153"/>
      <c r="BA255" s="153"/>
      <c r="BB255" s="153"/>
      <c r="BC255" s="153"/>
      <c r="BD255" s="153"/>
      <c r="BE255" s="153"/>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row>
    <row r="256" spans="1:87" ht="15" customHeight="1" x14ac:dyDescent="0.15">
      <c r="A256" s="154"/>
      <c r="B256" s="154"/>
      <c r="C256" s="154"/>
      <c r="D256" s="154"/>
      <c r="E256" s="154"/>
      <c r="F256" s="154"/>
      <c r="G256" s="154"/>
      <c r="H256" s="154"/>
      <c r="I256" s="154"/>
      <c r="J256" s="154"/>
      <c r="K256" s="154"/>
      <c r="L256" s="154"/>
      <c r="M256" s="154"/>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50"/>
      <c r="AS256" s="154"/>
      <c r="AT256" s="154"/>
      <c r="AU256" s="154"/>
      <c r="AV256" s="154"/>
      <c r="AW256" s="154"/>
      <c r="AX256" s="154"/>
      <c r="AY256" s="154"/>
      <c r="AZ256" s="154"/>
      <c r="BA256" s="154"/>
      <c r="BB256" s="154"/>
      <c r="BC256" s="154"/>
      <c r="BD256" s="154"/>
      <c r="BE256" s="154"/>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row>
    <row r="257" spans="1:86" ht="17.100000000000001" customHeight="1" x14ac:dyDescent="0.15">
      <c r="A257" s="614" t="s">
        <v>64</v>
      </c>
      <c r="B257" s="615"/>
      <c r="C257" s="615"/>
      <c r="D257" s="615"/>
      <c r="E257" s="615"/>
      <c r="F257" s="615"/>
      <c r="G257" s="615"/>
      <c r="H257" s="615"/>
      <c r="I257" s="615"/>
      <c r="J257" s="615"/>
      <c r="K257" s="615"/>
      <c r="L257" s="615"/>
      <c r="M257" s="616"/>
      <c r="N257" s="628" t="s">
        <v>22</v>
      </c>
      <c r="O257" s="628"/>
      <c r="P257" s="648" t="s">
        <v>17</v>
      </c>
      <c r="Q257" s="649"/>
      <c r="R257" s="650" t="str">
        <f>IF('②応募者名簿(印刷用)'!$BX$40="","",'②応募者名簿(印刷用)'!$BX$40)</f>
        <v>-</v>
      </c>
      <c r="S257" s="650"/>
      <c r="T257" s="650"/>
      <c r="U257" s="650"/>
      <c r="V257" s="650"/>
      <c r="W257" s="650"/>
      <c r="X257" s="650"/>
      <c r="Y257" s="650"/>
      <c r="Z257" s="650"/>
      <c r="AA257" s="650"/>
      <c r="AB257" s="650"/>
      <c r="AC257" s="650"/>
      <c r="AD257" s="650"/>
      <c r="AE257" s="650"/>
      <c r="AF257" s="650"/>
      <c r="AG257" s="650"/>
      <c r="AH257" s="650"/>
      <c r="AI257" s="650"/>
      <c r="AJ257" s="650"/>
      <c r="AK257" s="650"/>
      <c r="AL257" s="650"/>
      <c r="AM257" s="650"/>
      <c r="AN257" s="650"/>
      <c r="AO257" s="650"/>
      <c r="AP257" s="651"/>
      <c r="AQ257" s="144"/>
      <c r="AR257" s="151"/>
      <c r="AS257" s="614" t="s">
        <v>64</v>
      </c>
      <c r="AT257" s="615"/>
      <c r="AU257" s="615"/>
      <c r="AV257" s="615"/>
      <c r="AW257" s="615"/>
      <c r="AX257" s="615"/>
      <c r="AY257" s="615"/>
      <c r="AZ257" s="615"/>
      <c r="BA257" s="615"/>
      <c r="BB257" s="615"/>
      <c r="BC257" s="615"/>
      <c r="BD257" s="615"/>
      <c r="BE257" s="616"/>
      <c r="BF257" s="628" t="s">
        <v>22</v>
      </c>
      <c r="BG257" s="628"/>
      <c r="BH257" s="648" t="s">
        <v>17</v>
      </c>
      <c r="BI257" s="649"/>
      <c r="BJ257" s="650" t="str">
        <f>IF('②応募者名簿(印刷用)'!$BX$40="","",'②応募者名簿(印刷用)'!$BX$40)</f>
        <v>-</v>
      </c>
      <c r="BK257" s="650"/>
      <c r="BL257" s="650"/>
      <c r="BM257" s="650"/>
      <c r="BN257" s="650"/>
      <c r="BO257" s="650"/>
      <c r="BP257" s="650"/>
      <c r="BQ257" s="650"/>
      <c r="BR257" s="650"/>
      <c r="BS257" s="650"/>
      <c r="BT257" s="650"/>
      <c r="BU257" s="650"/>
      <c r="BV257" s="650"/>
      <c r="BW257" s="650"/>
      <c r="BX257" s="650"/>
      <c r="BY257" s="650"/>
      <c r="BZ257" s="650"/>
      <c r="CA257" s="650"/>
      <c r="CB257" s="650"/>
      <c r="CC257" s="650"/>
      <c r="CD257" s="650"/>
      <c r="CE257" s="650"/>
      <c r="CF257" s="650"/>
      <c r="CG257" s="650"/>
      <c r="CH257" s="651"/>
    </row>
    <row r="258" spans="1:86" ht="17.100000000000001" customHeight="1" x14ac:dyDescent="0.15">
      <c r="A258" s="612" t="str">
        <f>'②応募者名簿(印刷用)'!$A$36</f>
        <v/>
      </c>
      <c r="B258" s="613"/>
      <c r="C258" s="613"/>
      <c r="D258" s="613"/>
      <c r="E258" s="613"/>
      <c r="F258" s="613"/>
      <c r="G258" s="613"/>
      <c r="H258" s="613"/>
      <c r="I258" s="145"/>
      <c r="J258" s="145"/>
      <c r="K258" s="145"/>
      <c r="L258" s="145"/>
      <c r="M258" s="146"/>
      <c r="N258" s="628"/>
      <c r="O258" s="628"/>
      <c r="P258" s="655" t="str">
        <f>IF('②応募者名簿(印刷用)'!$BV$42="","",'②応募者名簿(印刷用)'!$BV$42)</f>
        <v xml:space="preserve"> </v>
      </c>
      <c r="Q258" s="656"/>
      <c r="R258" s="656"/>
      <c r="S258" s="656"/>
      <c r="T258" s="656"/>
      <c r="U258" s="656"/>
      <c r="V258" s="656"/>
      <c r="W258" s="656"/>
      <c r="X258" s="656"/>
      <c r="Y258" s="656"/>
      <c r="Z258" s="656"/>
      <c r="AA258" s="656"/>
      <c r="AB258" s="656"/>
      <c r="AC258" s="656"/>
      <c r="AD258" s="656"/>
      <c r="AE258" s="656"/>
      <c r="AF258" s="656"/>
      <c r="AG258" s="656"/>
      <c r="AH258" s="656"/>
      <c r="AI258" s="656"/>
      <c r="AJ258" s="656"/>
      <c r="AK258" s="656"/>
      <c r="AL258" s="656"/>
      <c r="AM258" s="656"/>
      <c r="AN258" s="656"/>
      <c r="AO258" s="656"/>
      <c r="AP258" s="657"/>
      <c r="AQ258" s="144"/>
      <c r="AR258" s="151"/>
      <c r="AS258" s="612" t="str">
        <f>'②応募者名簿(印刷用)'!$A$36</f>
        <v/>
      </c>
      <c r="AT258" s="613"/>
      <c r="AU258" s="613"/>
      <c r="AV258" s="613"/>
      <c r="AW258" s="613"/>
      <c r="AX258" s="613"/>
      <c r="AY258" s="613"/>
      <c r="AZ258" s="613"/>
      <c r="BA258" s="145"/>
      <c r="BB258" s="145"/>
      <c r="BC258" s="145"/>
      <c r="BD258" s="145"/>
      <c r="BE258" s="146"/>
      <c r="BF258" s="628"/>
      <c r="BG258" s="628"/>
      <c r="BH258" s="655" t="str">
        <f>IF('②応募者名簿(印刷用)'!$BV$42="","",'②応募者名簿(印刷用)'!$BV$42)</f>
        <v xml:space="preserve"> </v>
      </c>
      <c r="BI258" s="656"/>
      <c r="BJ258" s="656"/>
      <c r="BK258" s="656"/>
      <c r="BL258" s="656"/>
      <c r="BM258" s="656"/>
      <c r="BN258" s="656"/>
      <c r="BO258" s="656"/>
      <c r="BP258" s="656"/>
      <c r="BQ258" s="656"/>
      <c r="BR258" s="656"/>
      <c r="BS258" s="656"/>
      <c r="BT258" s="656"/>
      <c r="BU258" s="656"/>
      <c r="BV258" s="656"/>
      <c r="BW258" s="656"/>
      <c r="BX258" s="656"/>
      <c r="BY258" s="656"/>
      <c r="BZ258" s="656"/>
      <c r="CA258" s="656"/>
      <c r="CB258" s="656"/>
      <c r="CC258" s="656"/>
      <c r="CD258" s="656"/>
      <c r="CE258" s="656"/>
      <c r="CF258" s="656"/>
      <c r="CG258" s="656"/>
      <c r="CH258" s="657"/>
    </row>
    <row r="259" spans="1:86" ht="17.100000000000001" customHeight="1" x14ac:dyDescent="0.15">
      <c r="A259" s="612"/>
      <c r="B259" s="613"/>
      <c r="C259" s="613"/>
      <c r="D259" s="613"/>
      <c r="E259" s="613"/>
      <c r="F259" s="613"/>
      <c r="G259" s="613"/>
      <c r="H259" s="613"/>
      <c r="I259" s="145"/>
      <c r="J259" s="145"/>
      <c r="K259" s="145"/>
      <c r="L259" s="145"/>
      <c r="M259" s="146"/>
      <c r="N259" s="628"/>
      <c r="O259" s="628"/>
      <c r="P259" s="655" t="str">
        <f>IF('②応募者名簿(印刷用)'!$BV$43="","",'②応募者名簿(印刷用)'!$BV$43)</f>
        <v xml:space="preserve"> </v>
      </c>
      <c r="Q259" s="656"/>
      <c r="R259" s="656"/>
      <c r="S259" s="656"/>
      <c r="T259" s="656"/>
      <c r="U259" s="656"/>
      <c r="V259" s="656"/>
      <c r="W259" s="656"/>
      <c r="X259" s="656"/>
      <c r="Y259" s="656"/>
      <c r="Z259" s="656"/>
      <c r="AA259" s="656"/>
      <c r="AB259" s="656"/>
      <c r="AC259" s="656"/>
      <c r="AD259" s="656"/>
      <c r="AE259" s="656"/>
      <c r="AF259" s="656"/>
      <c r="AG259" s="656"/>
      <c r="AH259" s="656"/>
      <c r="AI259" s="656"/>
      <c r="AJ259" s="656"/>
      <c r="AK259" s="656"/>
      <c r="AL259" s="656"/>
      <c r="AM259" s="656"/>
      <c r="AN259" s="656"/>
      <c r="AO259" s="656"/>
      <c r="AP259" s="657"/>
      <c r="AQ259" s="144"/>
      <c r="AR259" s="151"/>
      <c r="AS259" s="612"/>
      <c r="AT259" s="613"/>
      <c r="AU259" s="613"/>
      <c r="AV259" s="613"/>
      <c r="AW259" s="613"/>
      <c r="AX259" s="613"/>
      <c r="AY259" s="613"/>
      <c r="AZ259" s="613"/>
      <c r="BA259" s="145"/>
      <c r="BB259" s="145"/>
      <c r="BC259" s="145"/>
      <c r="BD259" s="145"/>
      <c r="BE259" s="146"/>
      <c r="BF259" s="628"/>
      <c r="BG259" s="628"/>
      <c r="BH259" s="655" t="str">
        <f>IF('②応募者名簿(印刷用)'!$BV$43="","",'②応募者名簿(印刷用)'!$BV$43)</f>
        <v xml:space="preserve"> </v>
      </c>
      <c r="BI259" s="656"/>
      <c r="BJ259" s="656"/>
      <c r="BK259" s="656"/>
      <c r="BL259" s="656"/>
      <c r="BM259" s="656"/>
      <c r="BN259" s="656"/>
      <c r="BO259" s="656"/>
      <c r="BP259" s="656"/>
      <c r="BQ259" s="656"/>
      <c r="BR259" s="656"/>
      <c r="BS259" s="656"/>
      <c r="BT259" s="656"/>
      <c r="BU259" s="656"/>
      <c r="BV259" s="656"/>
      <c r="BW259" s="656"/>
      <c r="BX259" s="656"/>
      <c r="BY259" s="656"/>
      <c r="BZ259" s="656"/>
      <c r="CA259" s="656"/>
      <c r="CB259" s="656"/>
      <c r="CC259" s="656"/>
      <c r="CD259" s="656"/>
      <c r="CE259" s="656"/>
      <c r="CF259" s="656"/>
      <c r="CG259" s="656"/>
      <c r="CH259" s="657"/>
    </row>
    <row r="260" spans="1:86" ht="17.100000000000001" customHeight="1" x14ac:dyDescent="0.15">
      <c r="A260" s="612"/>
      <c r="B260" s="613"/>
      <c r="C260" s="613"/>
      <c r="D260" s="613"/>
      <c r="E260" s="613"/>
      <c r="F260" s="613"/>
      <c r="G260" s="613"/>
      <c r="H260" s="613"/>
      <c r="I260" s="145"/>
      <c r="J260" s="145"/>
      <c r="K260" s="145"/>
      <c r="L260" s="145"/>
      <c r="M260" s="146"/>
      <c r="N260" s="628"/>
      <c r="O260" s="628"/>
      <c r="P260" s="658" t="str">
        <f>IF('②応募者名簿(印刷用)'!$BV$44="","",'②応募者名簿(印刷用)'!$BV$44)</f>
        <v xml:space="preserve"> </v>
      </c>
      <c r="Q260" s="659"/>
      <c r="R260" s="659"/>
      <c r="S260" s="659"/>
      <c r="T260" s="659"/>
      <c r="U260" s="659"/>
      <c r="V260" s="659"/>
      <c r="W260" s="659"/>
      <c r="X260" s="659"/>
      <c r="Y260" s="659"/>
      <c r="Z260" s="659"/>
      <c r="AA260" s="659"/>
      <c r="AB260" s="659"/>
      <c r="AC260" s="659"/>
      <c r="AD260" s="659"/>
      <c r="AE260" s="659"/>
      <c r="AF260" s="659"/>
      <c r="AG260" s="659"/>
      <c r="AH260" s="659"/>
      <c r="AI260" s="659"/>
      <c r="AJ260" s="659"/>
      <c r="AK260" s="659"/>
      <c r="AL260" s="659"/>
      <c r="AM260" s="659"/>
      <c r="AN260" s="659"/>
      <c r="AO260" s="659"/>
      <c r="AP260" s="660"/>
      <c r="AQ260" s="144"/>
      <c r="AR260" s="151"/>
      <c r="AS260" s="612"/>
      <c r="AT260" s="613"/>
      <c r="AU260" s="613"/>
      <c r="AV260" s="613"/>
      <c r="AW260" s="613"/>
      <c r="AX260" s="613"/>
      <c r="AY260" s="613"/>
      <c r="AZ260" s="613"/>
      <c r="BA260" s="145"/>
      <c r="BB260" s="145"/>
      <c r="BC260" s="145"/>
      <c r="BD260" s="145"/>
      <c r="BE260" s="146"/>
      <c r="BF260" s="628"/>
      <c r="BG260" s="628"/>
      <c r="BH260" s="658" t="str">
        <f>IF('②応募者名簿(印刷用)'!$BV$44="","",'②応募者名簿(印刷用)'!$BV$44)</f>
        <v xml:space="preserve"> </v>
      </c>
      <c r="BI260" s="659"/>
      <c r="BJ260" s="659"/>
      <c r="BK260" s="659"/>
      <c r="BL260" s="659"/>
      <c r="BM260" s="659"/>
      <c r="BN260" s="659"/>
      <c r="BO260" s="659"/>
      <c r="BP260" s="659"/>
      <c r="BQ260" s="659"/>
      <c r="BR260" s="659"/>
      <c r="BS260" s="659"/>
      <c r="BT260" s="659"/>
      <c r="BU260" s="659"/>
      <c r="BV260" s="659"/>
      <c r="BW260" s="659"/>
      <c r="BX260" s="659"/>
      <c r="BY260" s="659"/>
      <c r="BZ260" s="659"/>
      <c r="CA260" s="659"/>
      <c r="CB260" s="659"/>
      <c r="CC260" s="659"/>
      <c r="CD260" s="659"/>
      <c r="CE260" s="659"/>
      <c r="CF260" s="659"/>
      <c r="CG260" s="659"/>
      <c r="CH260" s="660"/>
    </row>
    <row r="261" spans="1:86" ht="17.100000000000001" customHeight="1" x14ac:dyDescent="0.15">
      <c r="A261" s="612"/>
      <c r="B261" s="613"/>
      <c r="C261" s="613"/>
      <c r="D261" s="613"/>
      <c r="E261" s="613"/>
      <c r="F261" s="613"/>
      <c r="G261" s="613"/>
      <c r="H261" s="613"/>
      <c r="I261" s="145"/>
      <c r="J261" s="145"/>
      <c r="K261" s="145"/>
      <c r="L261" s="145"/>
      <c r="M261" s="146"/>
      <c r="N261" s="617" t="s">
        <v>33</v>
      </c>
      <c r="O261" s="618"/>
      <c r="P261" s="626" t="s">
        <v>24</v>
      </c>
      <c r="Q261" s="627"/>
      <c r="R261" s="627"/>
      <c r="S261" s="627"/>
      <c r="T261" s="627" t="str">
        <f>""&amp;①入力シート!$D$21</f>
        <v/>
      </c>
      <c r="U261" s="627"/>
      <c r="V261" s="627"/>
      <c r="W261" s="627"/>
      <c r="X261" s="627"/>
      <c r="Y261" s="627"/>
      <c r="Z261" s="627"/>
      <c r="AA261" s="627"/>
      <c r="AB261" s="627"/>
      <c r="AC261" s="627"/>
      <c r="AD261" s="627"/>
      <c r="AE261" s="627"/>
      <c r="AF261" s="627"/>
      <c r="AG261" s="627"/>
      <c r="AH261" s="627"/>
      <c r="AI261" s="627"/>
      <c r="AJ261" s="627"/>
      <c r="AK261" s="627"/>
      <c r="AL261" s="627"/>
      <c r="AM261" s="627"/>
      <c r="AN261" s="627"/>
      <c r="AO261" s="627"/>
      <c r="AP261" s="632"/>
      <c r="AQ261" s="144"/>
      <c r="AR261" s="151"/>
      <c r="AS261" s="612"/>
      <c r="AT261" s="613"/>
      <c r="AU261" s="613"/>
      <c r="AV261" s="613"/>
      <c r="AW261" s="613"/>
      <c r="AX261" s="613"/>
      <c r="AY261" s="613"/>
      <c r="AZ261" s="613"/>
      <c r="BA261" s="145"/>
      <c r="BB261" s="145"/>
      <c r="BC261" s="145"/>
      <c r="BD261" s="145"/>
      <c r="BE261" s="146"/>
      <c r="BF261" s="617" t="s">
        <v>33</v>
      </c>
      <c r="BG261" s="618"/>
      <c r="BH261" s="626" t="s">
        <v>24</v>
      </c>
      <c r="BI261" s="627"/>
      <c r="BJ261" s="627"/>
      <c r="BK261" s="627"/>
      <c r="BL261" s="627" t="str">
        <f>""&amp;①入力シート!$D$21</f>
        <v/>
      </c>
      <c r="BM261" s="627"/>
      <c r="BN261" s="627"/>
      <c r="BO261" s="627"/>
      <c r="BP261" s="627"/>
      <c r="BQ261" s="627"/>
      <c r="BR261" s="627"/>
      <c r="BS261" s="627"/>
      <c r="BT261" s="627"/>
      <c r="BU261" s="627"/>
      <c r="BV261" s="627"/>
      <c r="BW261" s="627"/>
      <c r="BX261" s="627"/>
      <c r="BY261" s="627"/>
      <c r="BZ261" s="627"/>
      <c r="CA261" s="627"/>
      <c r="CB261" s="627"/>
      <c r="CC261" s="627"/>
      <c r="CD261" s="627"/>
      <c r="CE261" s="627"/>
      <c r="CF261" s="627"/>
      <c r="CG261" s="627"/>
      <c r="CH261" s="632"/>
    </row>
    <row r="262" spans="1:86" ht="17.100000000000001" customHeight="1" x14ac:dyDescent="0.15">
      <c r="A262" s="147"/>
      <c r="B262" s="145"/>
      <c r="C262" s="145"/>
      <c r="D262" s="145"/>
      <c r="E262" s="145"/>
      <c r="F262" s="145"/>
      <c r="G262" s="145"/>
      <c r="H262" s="145"/>
      <c r="I262" s="145"/>
      <c r="J262" s="145"/>
      <c r="K262" s="145"/>
      <c r="L262" s="145"/>
      <c r="M262" s="146"/>
      <c r="N262" s="619"/>
      <c r="O262" s="620"/>
      <c r="P262" s="661" t="str">
        <f>"　"&amp;①入力シート!$D$22</f>
        <v>　</v>
      </c>
      <c r="Q262" s="662"/>
      <c r="R262" s="662"/>
      <c r="S262" s="662"/>
      <c r="T262" s="662"/>
      <c r="U262" s="662"/>
      <c r="V262" s="662"/>
      <c r="W262" s="662"/>
      <c r="X262" s="662"/>
      <c r="Y262" s="662"/>
      <c r="Z262" s="662"/>
      <c r="AA262" s="662"/>
      <c r="AB262" s="662"/>
      <c r="AC262" s="662"/>
      <c r="AD262" s="662"/>
      <c r="AE262" s="662"/>
      <c r="AF262" s="662"/>
      <c r="AG262" s="662"/>
      <c r="AH262" s="662"/>
      <c r="AI262" s="662"/>
      <c r="AJ262" s="662"/>
      <c r="AK262" s="662"/>
      <c r="AL262" s="662"/>
      <c r="AM262" s="662"/>
      <c r="AN262" s="662"/>
      <c r="AO262" s="662"/>
      <c r="AP262" s="663"/>
      <c r="AQ262" s="144"/>
      <c r="AR262" s="151"/>
      <c r="AS262" s="147"/>
      <c r="AT262" s="145"/>
      <c r="AU262" s="145"/>
      <c r="AV262" s="145"/>
      <c r="AW262" s="145"/>
      <c r="AX262" s="145"/>
      <c r="AY262" s="145"/>
      <c r="AZ262" s="145"/>
      <c r="BA262" s="145"/>
      <c r="BB262" s="145"/>
      <c r="BC262" s="145"/>
      <c r="BD262" s="145"/>
      <c r="BE262" s="146"/>
      <c r="BF262" s="619"/>
      <c r="BG262" s="620"/>
      <c r="BH262" s="661" t="str">
        <f>"　"&amp;①入力シート!$D$22</f>
        <v>　</v>
      </c>
      <c r="BI262" s="662"/>
      <c r="BJ262" s="662"/>
      <c r="BK262" s="662"/>
      <c r="BL262" s="662"/>
      <c r="BM262" s="662"/>
      <c r="BN262" s="662"/>
      <c r="BO262" s="662"/>
      <c r="BP262" s="662"/>
      <c r="BQ262" s="662"/>
      <c r="BR262" s="662"/>
      <c r="BS262" s="662"/>
      <c r="BT262" s="662"/>
      <c r="BU262" s="662"/>
      <c r="BV262" s="662"/>
      <c r="BW262" s="662"/>
      <c r="BX262" s="662"/>
      <c r="BY262" s="662"/>
      <c r="BZ262" s="662"/>
      <c r="CA262" s="662"/>
      <c r="CB262" s="662"/>
      <c r="CC262" s="662"/>
      <c r="CD262" s="662"/>
      <c r="CE262" s="662"/>
      <c r="CF262" s="662"/>
      <c r="CG262" s="662"/>
      <c r="CH262" s="663"/>
    </row>
    <row r="263" spans="1:86" ht="17.100000000000001" customHeight="1" x14ac:dyDescent="0.15">
      <c r="A263" s="147"/>
      <c r="B263" s="145"/>
      <c r="C263" s="145"/>
      <c r="D263" s="145"/>
      <c r="E263" s="145"/>
      <c r="F263" s="145"/>
      <c r="G263" s="145"/>
      <c r="H263" s="145"/>
      <c r="I263" s="145"/>
      <c r="J263" s="145"/>
      <c r="K263" s="145"/>
      <c r="L263" s="145"/>
      <c r="M263" s="146"/>
      <c r="N263" s="619"/>
      <c r="O263" s="620"/>
      <c r="P263" s="664" t="str">
        <f>"　"&amp;①入力シート!$D$23</f>
        <v>　</v>
      </c>
      <c r="Q263" s="665"/>
      <c r="R263" s="665"/>
      <c r="S263" s="665"/>
      <c r="T263" s="665"/>
      <c r="U263" s="665"/>
      <c r="V263" s="665"/>
      <c r="W263" s="665"/>
      <c r="X263" s="665"/>
      <c r="Y263" s="665"/>
      <c r="Z263" s="665"/>
      <c r="AA263" s="665"/>
      <c r="AB263" s="665"/>
      <c r="AC263" s="665"/>
      <c r="AD263" s="665"/>
      <c r="AE263" s="665"/>
      <c r="AF263" s="665"/>
      <c r="AG263" s="665"/>
      <c r="AH263" s="665"/>
      <c r="AI263" s="665"/>
      <c r="AJ263" s="665"/>
      <c r="AK263" s="665"/>
      <c r="AL263" s="665"/>
      <c r="AM263" s="665"/>
      <c r="AN263" s="665"/>
      <c r="AO263" s="665"/>
      <c r="AP263" s="666"/>
      <c r="AQ263" s="144"/>
      <c r="AR263" s="151"/>
      <c r="AS263" s="147"/>
      <c r="AT263" s="145"/>
      <c r="AU263" s="145"/>
      <c r="AV263" s="145"/>
      <c r="AW263" s="145"/>
      <c r="AX263" s="145"/>
      <c r="AY263" s="145"/>
      <c r="AZ263" s="145"/>
      <c r="BA263" s="145"/>
      <c r="BB263" s="145"/>
      <c r="BC263" s="145"/>
      <c r="BD263" s="145"/>
      <c r="BE263" s="146"/>
      <c r="BF263" s="619"/>
      <c r="BG263" s="620"/>
      <c r="BH263" s="664" t="str">
        <f>"　"&amp;①入力シート!$D$23</f>
        <v>　</v>
      </c>
      <c r="BI263" s="665"/>
      <c r="BJ263" s="665"/>
      <c r="BK263" s="665"/>
      <c r="BL263" s="665"/>
      <c r="BM263" s="665"/>
      <c r="BN263" s="665"/>
      <c r="BO263" s="665"/>
      <c r="BP263" s="665"/>
      <c r="BQ263" s="665"/>
      <c r="BR263" s="665"/>
      <c r="BS263" s="665"/>
      <c r="BT263" s="665"/>
      <c r="BU263" s="665"/>
      <c r="BV263" s="665"/>
      <c r="BW263" s="665"/>
      <c r="BX263" s="665"/>
      <c r="BY263" s="665"/>
      <c r="BZ263" s="665"/>
      <c r="CA263" s="665"/>
      <c r="CB263" s="665"/>
      <c r="CC263" s="665"/>
      <c r="CD263" s="665"/>
      <c r="CE263" s="665"/>
      <c r="CF263" s="665"/>
      <c r="CG263" s="665"/>
      <c r="CH263" s="666"/>
    </row>
    <row r="264" spans="1:86" ht="17.100000000000001" customHeight="1" x14ac:dyDescent="0.15">
      <c r="A264" s="148"/>
      <c r="B264" s="149"/>
      <c r="C264" s="149"/>
      <c r="D264" s="149"/>
      <c r="E264" s="149"/>
      <c r="F264" s="149"/>
      <c r="G264" s="149"/>
      <c r="H264" s="149"/>
      <c r="I264" s="149"/>
      <c r="J264" s="149"/>
      <c r="K264" s="149"/>
      <c r="L264" s="149"/>
      <c r="M264" s="150"/>
      <c r="N264" s="619"/>
      <c r="O264" s="620"/>
      <c r="P264" s="664"/>
      <c r="Q264" s="665"/>
      <c r="R264" s="665"/>
      <c r="S264" s="665"/>
      <c r="T264" s="665"/>
      <c r="U264" s="665"/>
      <c r="V264" s="665"/>
      <c r="W264" s="665"/>
      <c r="X264" s="665"/>
      <c r="Y264" s="665"/>
      <c r="Z264" s="665"/>
      <c r="AA264" s="665"/>
      <c r="AB264" s="665"/>
      <c r="AC264" s="665"/>
      <c r="AD264" s="665"/>
      <c r="AE264" s="665"/>
      <c r="AF264" s="665"/>
      <c r="AG264" s="665"/>
      <c r="AH264" s="665"/>
      <c r="AI264" s="665"/>
      <c r="AJ264" s="665"/>
      <c r="AK264" s="665"/>
      <c r="AL264" s="665"/>
      <c r="AM264" s="665"/>
      <c r="AN264" s="665"/>
      <c r="AO264" s="665"/>
      <c r="AP264" s="666"/>
      <c r="AQ264" s="144"/>
      <c r="AR264" s="151"/>
      <c r="AS264" s="148"/>
      <c r="AT264" s="149"/>
      <c r="AU264" s="149"/>
      <c r="AV264" s="149"/>
      <c r="AW264" s="149"/>
      <c r="AX264" s="149"/>
      <c r="AY264" s="149"/>
      <c r="AZ264" s="149"/>
      <c r="BA264" s="149"/>
      <c r="BB264" s="149"/>
      <c r="BC264" s="149"/>
      <c r="BD264" s="149"/>
      <c r="BE264" s="150"/>
      <c r="BF264" s="619"/>
      <c r="BG264" s="620"/>
      <c r="BH264" s="664"/>
      <c r="BI264" s="665"/>
      <c r="BJ264" s="665"/>
      <c r="BK264" s="665"/>
      <c r="BL264" s="665"/>
      <c r="BM264" s="665"/>
      <c r="BN264" s="665"/>
      <c r="BO264" s="665"/>
      <c r="BP264" s="665"/>
      <c r="BQ264" s="665"/>
      <c r="BR264" s="665"/>
      <c r="BS264" s="665"/>
      <c r="BT264" s="665"/>
      <c r="BU264" s="665"/>
      <c r="BV264" s="665"/>
      <c r="BW264" s="665"/>
      <c r="BX264" s="665"/>
      <c r="BY264" s="665"/>
      <c r="BZ264" s="665"/>
      <c r="CA264" s="665"/>
      <c r="CB264" s="665"/>
      <c r="CC264" s="665"/>
      <c r="CD264" s="665"/>
      <c r="CE264" s="665"/>
      <c r="CF264" s="665"/>
      <c r="CG264" s="665"/>
      <c r="CH264" s="666"/>
    </row>
    <row r="265" spans="1:86" ht="18" customHeight="1" x14ac:dyDescent="0.15">
      <c r="A265" s="617" t="s">
        <v>38</v>
      </c>
      <c r="B265" s="618"/>
      <c r="C265" s="626" t="s">
        <v>32</v>
      </c>
      <c r="D265" s="627"/>
      <c r="E265" s="627"/>
      <c r="F265" s="627"/>
      <c r="G265" s="627"/>
      <c r="H265" s="627"/>
      <c r="I265" s="627"/>
      <c r="J265" s="627"/>
      <c r="K265" s="627"/>
      <c r="L265" s="627"/>
      <c r="M265" s="627"/>
      <c r="N265" s="628" t="s">
        <v>35</v>
      </c>
      <c r="O265" s="628"/>
      <c r="P265" s="629" t="str">
        <f>""&amp;①入力シート!AC54</f>
        <v/>
      </c>
      <c r="Q265" s="629"/>
      <c r="R265" s="629"/>
      <c r="S265" s="629"/>
      <c r="T265" s="629"/>
      <c r="U265" s="629"/>
      <c r="V265" s="629"/>
      <c r="W265" s="629"/>
      <c r="X265" s="629"/>
      <c r="Y265" s="629"/>
      <c r="Z265" s="629"/>
      <c r="AA265" s="629"/>
      <c r="AB265" s="629"/>
      <c r="AC265" s="629"/>
      <c r="AD265" s="629"/>
      <c r="AE265" s="629"/>
      <c r="AF265" s="629"/>
      <c r="AG265" s="629"/>
      <c r="AH265" s="629"/>
      <c r="AI265" s="629"/>
      <c r="AJ265" s="629"/>
      <c r="AK265" s="629"/>
      <c r="AL265" s="629"/>
      <c r="AM265" s="629"/>
      <c r="AN265" s="629"/>
      <c r="AO265" s="629"/>
      <c r="AP265" s="629"/>
      <c r="AQ265" s="144"/>
      <c r="AR265" s="151"/>
      <c r="AS265" s="617" t="s">
        <v>38</v>
      </c>
      <c r="AT265" s="618"/>
      <c r="AU265" s="626" t="s">
        <v>32</v>
      </c>
      <c r="AV265" s="627"/>
      <c r="AW265" s="627"/>
      <c r="AX265" s="627"/>
      <c r="AY265" s="627"/>
      <c r="AZ265" s="627"/>
      <c r="BA265" s="627"/>
      <c r="BB265" s="627"/>
      <c r="BC265" s="627"/>
      <c r="BD265" s="627"/>
      <c r="BE265" s="627"/>
      <c r="BF265" s="628" t="s">
        <v>35</v>
      </c>
      <c r="BG265" s="628"/>
      <c r="BH265" s="629" t="str">
        <f>""&amp;①入力シート!AC55</f>
        <v/>
      </c>
      <c r="BI265" s="629"/>
      <c r="BJ265" s="629"/>
      <c r="BK265" s="629"/>
      <c r="BL265" s="629"/>
      <c r="BM265" s="629"/>
      <c r="BN265" s="629"/>
      <c r="BO265" s="629"/>
      <c r="BP265" s="629"/>
      <c r="BQ265" s="629"/>
      <c r="BR265" s="629"/>
      <c r="BS265" s="629"/>
      <c r="BT265" s="629"/>
      <c r="BU265" s="629"/>
      <c r="BV265" s="629"/>
      <c r="BW265" s="629"/>
      <c r="BX265" s="629"/>
      <c r="BY265" s="629"/>
      <c r="BZ265" s="629"/>
      <c r="CA265" s="629"/>
      <c r="CB265" s="629"/>
      <c r="CC265" s="629"/>
      <c r="CD265" s="629"/>
      <c r="CE265" s="629"/>
      <c r="CF265" s="629"/>
      <c r="CG265" s="629"/>
      <c r="CH265" s="629"/>
    </row>
    <row r="266" spans="1:86" ht="18" customHeight="1" x14ac:dyDescent="0.15">
      <c r="A266" s="619"/>
      <c r="B266" s="620"/>
      <c r="C266" s="630">
        <f>'②応募者名簿(印刷用)'!$AD3</f>
        <v>31</v>
      </c>
      <c r="D266" s="631"/>
      <c r="E266" s="631"/>
      <c r="F266" s="631"/>
      <c r="G266" s="631"/>
      <c r="H266" s="631"/>
      <c r="I266" s="631"/>
      <c r="J266" s="631"/>
      <c r="K266" s="631"/>
      <c r="L266" s="631"/>
      <c r="M266" s="631"/>
      <c r="N266" s="628"/>
      <c r="O266" s="628"/>
      <c r="P266" s="629"/>
      <c r="Q266" s="629"/>
      <c r="R266" s="629"/>
      <c r="S266" s="629"/>
      <c r="T266" s="629"/>
      <c r="U266" s="629"/>
      <c r="V266" s="629"/>
      <c r="W266" s="629"/>
      <c r="X266" s="629"/>
      <c r="Y266" s="629"/>
      <c r="Z266" s="629"/>
      <c r="AA266" s="629"/>
      <c r="AB266" s="629"/>
      <c r="AC266" s="629"/>
      <c r="AD266" s="629"/>
      <c r="AE266" s="629"/>
      <c r="AF266" s="629"/>
      <c r="AG266" s="629"/>
      <c r="AH266" s="629"/>
      <c r="AI266" s="629"/>
      <c r="AJ266" s="629"/>
      <c r="AK266" s="629"/>
      <c r="AL266" s="629"/>
      <c r="AM266" s="629"/>
      <c r="AN266" s="629"/>
      <c r="AO266" s="629"/>
      <c r="AP266" s="629"/>
      <c r="AQ266" s="144"/>
      <c r="AR266" s="151"/>
      <c r="AS266" s="619"/>
      <c r="AT266" s="620"/>
      <c r="AU266" s="630">
        <f>'②応募者名簿(印刷用)'!$AD4</f>
        <v>32</v>
      </c>
      <c r="AV266" s="631"/>
      <c r="AW266" s="631"/>
      <c r="AX266" s="631"/>
      <c r="AY266" s="631"/>
      <c r="AZ266" s="631"/>
      <c r="BA266" s="631"/>
      <c r="BB266" s="631"/>
      <c r="BC266" s="631"/>
      <c r="BD266" s="631"/>
      <c r="BE266" s="631"/>
      <c r="BF266" s="628"/>
      <c r="BG266" s="628"/>
      <c r="BH266" s="629"/>
      <c r="BI266" s="629"/>
      <c r="BJ266" s="629"/>
      <c r="BK266" s="629"/>
      <c r="BL266" s="629"/>
      <c r="BM266" s="629"/>
      <c r="BN266" s="629"/>
      <c r="BO266" s="629"/>
      <c r="BP266" s="629"/>
      <c r="BQ266" s="629"/>
      <c r="BR266" s="629"/>
      <c r="BS266" s="629"/>
      <c r="BT266" s="629"/>
      <c r="BU266" s="629"/>
      <c r="BV266" s="629"/>
      <c r="BW266" s="629"/>
      <c r="BX266" s="629"/>
      <c r="BY266" s="629"/>
      <c r="BZ266" s="629"/>
      <c r="CA266" s="629"/>
      <c r="CB266" s="629"/>
      <c r="CC266" s="629"/>
      <c r="CD266" s="629"/>
      <c r="CE266" s="629"/>
      <c r="CF266" s="629"/>
      <c r="CG266" s="629"/>
      <c r="CH266" s="629"/>
    </row>
    <row r="267" spans="1:86" ht="18" customHeight="1" x14ac:dyDescent="0.15">
      <c r="A267" s="621"/>
      <c r="B267" s="622"/>
      <c r="C267" s="630"/>
      <c r="D267" s="631"/>
      <c r="E267" s="631"/>
      <c r="F267" s="631"/>
      <c r="G267" s="631"/>
      <c r="H267" s="631"/>
      <c r="I267" s="631"/>
      <c r="J267" s="631"/>
      <c r="K267" s="631"/>
      <c r="L267" s="631"/>
      <c r="M267" s="631"/>
      <c r="N267" s="628"/>
      <c r="O267" s="628"/>
      <c r="P267" s="629"/>
      <c r="Q267" s="629"/>
      <c r="R267" s="629"/>
      <c r="S267" s="629"/>
      <c r="T267" s="629"/>
      <c r="U267" s="629"/>
      <c r="V267" s="629"/>
      <c r="W267" s="629"/>
      <c r="X267" s="629"/>
      <c r="Y267" s="629"/>
      <c r="Z267" s="629"/>
      <c r="AA267" s="629"/>
      <c r="AB267" s="629"/>
      <c r="AC267" s="629"/>
      <c r="AD267" s="629"/>
      <c r="AE267" s="629"/>
      <c r="AF267" s="629"/>
      <c r="AG267" s="629"/>
      <c r="AH267" s="629"/>
      <c r="AI267" s="629"/>
      <c r="AJ267" s="629"/>
      <c r="AK267" s="629"/>
      <c r="AL267" s="629"/>
      <c r="AM267" s="629"/>
      <c r="AN267" s="629"/>
      <c r="AO267" s="629"/>
      <c r="AP267" s="629"/>
      <c r="AQ267" s="144"/>
      <c r="AR267" s="151"/>
      <c r="AS267" s="621"/>
      <c r="AT267" s="622"/>
      <c r="AU267" s="630"/>
      <c r="AV267" s="631"/>
      <c r="AW267" s="631"/>
      <c r="AX267" s="631"/>
      <c r="AY267" s="631"/>
      <c r="AZ267" s="631"/>
      <c r="BA267" s="631"/>
      <c r="BB267" s="631"/>
      <c r="BC267" s="631"/>
      <c r="BD267" s="631"/>
      <c r="BE267" s="631"/>
      <c r="BF267" s="628"/>
      <c r="BG267" s="628"/>
      <c r="BH267" s="629"/>
      <c r="BI267" s="629"/>
      <c r="BJ267" s="629"/>
      <c r="BK267" s="629"/>
      <c r="BL267" s="629"/>
      <c r="BM267" s="629"/>
      <c r="BN267" s="629"/>
      <c r="BO267" s="629"/>
      <c r="BP267" s="629"/>
      <c r="BQ267" s="629"/>
      <c r="BR267" s="629"/>
      <c r="BS267" s="629"/>
      <c r="BT267" s="629"/>
      <c r="BU267" s="629"/>
      <c r="BV267" s="629"/>
      <c r="BW267" s="629"/>
      <c r="BX267" s="629"/>
      <c r="BY267" s="629"/>
      <c r="BZ267" s="629"/>
      <c r="CA267" s="629"/>
      <c r="CB267" s="629"/>
      <c r="CC267" s="629"/>
      <c r="CD267" s="629"/>
      <c r="CE267" s="629"/>
      <c r="CF267" s="629"/>
      <c r="CG267" s="629"/>
      <c r="CH267" s="629"/>
    </row>
    <row r="268" spans="1:86" ht="18" customHeight="1" x14ac:dyDescent="0.15">
      <c r="A268" s="617" t="s">
        <v>37</v>
      </c>
      <c r="B268" s="618"/>
      <c r="C268" s="635" t="str">
        <f>IF('②応募者名簿(印刷用)'!$AN$3="","",'②応募者名簿(印刷用)'!$AN$3)</f>
        <v/>
      </c>
      <c r="D268" s="636"/>
      <c r="E268" s="636"/>
      <c r="F268" s="636"/>
      <c r="G268" s="636"/>
      <c r="H268" s="636"/>
      <c r="I268" s="636"/>
      <c r="J268" s="636"/>
      <c r="K268" s="636"/>
      <c r="L268" s="636"/>
      <c r="M268" s="637"/>
      <c r="N268" s="619" t="s">
        <v>36</v>
      </c>
      <c r="O268" s="620"/>
      <c r="P268" s="639" t="s">
        <v>34</v>
      </c>
      <c r="Q268" s="640"/>
      <c r="R268" s="640"/>
      <c r="S268" s="640"/>
      <c r="T268" s="640"/>
      <c r="U268" s="640"/>
      <c r="V268" s="640"/>
      <c r="W268" s="640"/>
      <c r="X268" s="640"/>
      <c r="Y268" s="640"/>
      <c r="Z268" s="640"/>
      <c r="AA268" s="640"/>
      <c r="AB268" s="640"/>
      <c r="AC268" s="640"/>
      <c r="AD268" s="640"/>
      <c r="AE268" s="640"/>
      <c r="AF268" s="640"/>
      <c r="AG268" s="640"/>
      <c r="AH268" s="640"/>
      <c r="AI268" s="640"/>
      <c r="AJ268" s="640"/>
      <c r="AK268" s="640"/>
      <c r="AL268" s="640"/>
      <c r="AM268" s="640"/>
      <c r="AN268" s="640"/>
      <c r="AO268" s="640"/>
      <c r="AP268" s="641"/>
      <c r="AQ268" s="144"/>
      <c r="AR268" s="151"/>
      <c r="AS268" s="617" t="s">
        <v>37</v>
      </c>
      <c r="AT268" s="618"/>
      <c r="AU268" s="635" t="str">
        <f>IF('②応募者名簿(印刷用)'!$AN$4="","",'②応募者名簿(印刷用)'!$AN$4)</f>
        <v/>
      </c>
      <c r="AV268" s="636"/>
      <c r="AW268" s="636"/>
      <c r="AX268" s="636"/>
      <c r="AY268" s="636"/>
      <c r="AZ268" s="636"/>
      <c r="BA268" s="636"/>
      <c r="BB268" s="636"/>
      <c r="BC268" s="636"/>
      <c r="BD268" s="636"/>
      <c r="BE268" s="637"/>
      <c r="BF268" s="619" t="s">
        <v>36</v>
      </c>
      <c r="BG268" s="620"/>
      <c r="BH268" s="639" t="s">
        <v>34</v>
      </c>
      <c r="BI268" s="640"/>
      <c r="BJ268" s="640"/>
      <c r="BK268" s="640"/>
      <c r="BL268" s="640"/>
      <c r="BM268" s="640"/>
      <c r="BN268" s="640"/>
      <c r="BO268" s="640"/>
      <c r="BP268" s="640"/>
      <c r="BQ268" s="640"/>
      <c r="BR268" s="640"/>
      <c r="BS268" s="640"/>
      <c r="BT268" s="640"/>
      <c r="BU268" s="640"/>
      <c r="BV268" s="640"/>
      <c r="BW268" s="640"/>
      <c r="BX268" s="640"/>
      <c r="BY268" s="640"/>
      <c r="BZ268" s="640"/>
      <c r="CA268" s="640"/>
      <c r="CB268" s="640"/>
      <c r="CC268" s="640"/>
      <c r="CD268" s="640"/>
      <c r="CE268" s="640"/>
      <c r="CF268" s="640"/>
      <c r="CG268" s="640"/>
      <c r="CH268" s="641"/>
    </row>
    <row r="269" spans="1:86" ht="18" customHeight="1" x14ac:dyDescent="0.15">
      <c r="A269" s="619"/>
      <c r="B269" s="620"/>
      <c r="C269" s="630"/>
      <c r="D269" s="631"/>
      <c r="E269" s="631"/>
      <c r="F269" s="631"/>
      <c r="G269" s="631"/>
      <c r="H269" s="631"/>
      <c r="I269" s="631"/>
      <c r="J269" s="631"/>
      <c r="K269" s="631"/>
      <c r="L269" s="631"/>
      <c r="M269" s="638"/>
      <c r="N269" s="619"/>
      <c r="O269" s="620"/>
      <c r="P269" s="683" t="str">
        <f>IF('②応募者名簿(印刷用)'!$AR$3="","",'②応募者名簿(印刷用)'!$AR$3)</f>
        <v xml:space="preserve"> </v>
      </c>
      <c r="Q269" s="684"/>
      <c r="R269" s="684"/>
      <c r="S269" s="684"/>
      <c r="T269" s="684"/>
      <c r="U269" s="684"/>
      <c r="V269" s="684"/>
      <c r="W269" s="684"/>
      <c r="X269" s="684"/>
      <c r="Y269" s="684"/>
      <c r="Z269" s="684"/>
      <c r="AA269" s="684"/>
      <c r="AB269" s="684"/>
      <c r="AC269" s="684"/>
      <c r="AD269" s="684"/>
      <c r="AE269" s="684"/>
      <c r="AF269" s="684"/>
      <c r="AG269" s="684"/>
      <c r="AH269" s="684"/>
      <c r="AI269" s="684"/>
      <c r="AJ269" s="684"/>
      <c r="AK269" s="684"/>
      <c r="AL269" s="684"/>
      <c r="AM269" s="684"/>
      <c r="AN269" s="684"/>
      <c r="AO269" s="684"/>
      <c r="AP269" s="685"/>
      <c r="AQ269" s="144"/>
      <c r="AR269" s="151"/>
      <c r="AS269" s="619"/>
      <c r="AT269" s="620"/>
      <c r="AU269" s="630"/>
      <c r="AV269" s="631"/>
      <c r="AW269" s="631"/>
      <c r="AX269" s="631"/>
      <c r="AY269" s="631"/>
      <c r="AZ269" s="631"/>
      <c r="BA269" s="631"/>
      <c r="BB269" s="631"/>
      <c r="BC269" s="631"/>
      <c r="BD269" s="631"/>
      <c r="BE269" s="638"/>
      <c r="BF269" s="619"/>
      <c r="BG269" s="620"/>
      <c r="BH269" s="683" t="str">
        <f>IF('②応募者名簿(印刷用)'!$AR$4="","",'②応募者名簿(印刷用)'!$AR$4)</f>
        <v xml:space="preserve"> </v>
      </c>
      <c r="BI269" s="684"/>
      <c r="BJ269" s="684"/>
      <c r="BK269" s="684"/>
      <c r="BL269" s="684"/>
      <c r="BM269" s="684"/>
      <c r="BN269" s="684"/>
      <c r="BO269" s="684"/>
      <c r="BP269" s="684"/>
      <c r="BQ269" s="684"/>
      <c r="BR269" s="684"/>
      <c r="BS269" s="684"/>
      <c r="BT269" s="684"/>
      <c r="BU269" s="684"/>
      <c r="BV269" s="684"/>
      <c r="BW269" s="684"/>
      <c r="BX269" s="684"/>
      <c r="BY269" s="684"/>
      <c r="BZ269" s="684"/>
      <c r="CA269" s="684"/>
      <c r="CB269" s="684"/>
      <c r="CC269" s="684"/>
      <c r="CD269" s="684"/>
      <c r="CE269" s="684"/>
      <c r="CF269" s="684"/>
      <c r="CG269" s="684"/>
      <c r="CH269" s="685"/>
    </row>
    <row r="270" spans="1:86" ht="18" customHeight="1" x14ac:dyDescent="0.15">
      <c r="A270" s="619"/>
      <c r="B270" s="620"/>
      <c r="C270" s="630"/>
      <c r="D270" s="631"/>
      <c r="E270" s="631"/>
      <c r="F270" s="631"/>
      <c r="G270" s="631"/>
      <c r="H270" s="631"/>
      <c r="I270" s="631"/>
      <c r="J270" s="631"/>
      <c r="K270" s="631"/>
      <c r="L270" s="631"/>
      <c r="M270" s="638"/>
      <c r="N270" s="621"/>
      <c r="O270" s="622"/>
      <c r="P270" s="686"/>
      <c r="Q270" s="687"/>
      <c r="R270" s="687"/>
      <c r="S270" s="687"/>
      <c r="T270" s="687"/>
      <c r="U270" s="687"/>
      <c r="V270" s="687"/>
      <c r="W270" s="687"/>
      <c r="X270" s="687"/>
      <c r="Y270" s="687"/>
      <c r="Z270" s="687"/>
      <c r="AA270" s="687"/>
      <c r="AB270" s="687"/>
      <c r="AC270" s="687"/>
      <c r="AD270" s="687"/>
      <c r="AE270" s="687"/>
      <c r="AF270" s="687"/>
      <c r="AG270" s="687"/>
      <c r="AH270" s="687"/>
      <c r="AI270" s="687"/>
      <c r="AJ270" s="687"/>
      <c r="AK270" s="687"/>
      <c r="AL270" s="687"/>
      <c r="AM270" s="687"/>
      <c r="AN270" s="687"/>
      <c r="AO270" s="687"/>
      <c r="AP270" s="688"/>
      <c r="AQ270" s="144"/>
      <c r="AR270" s="151"/>
      <c r="AS270" s="619"/>
      <c r="AT270" s="620"/>
      <c r="AU270" s="630"/>
      <c r="AV270" s="631"/>
      <c r="AW270" s="631"/>
      <c r="AX270" s="631"/>
      <c r="AY270" s="631"/>
      <c r="AZ270" s="631"/>
      <c r="BA270" s="631"/>
      <c r="BB270" s="631"/>
      <c r="BC270" s="631"/>
      <c r="BD270" s="631"/>
      <c r="BE270" s="638"/>
      <c r="BF270" s="621"/>
      <c r="BG270" s="622"/>
      <c r="BH270" s="686"/>
      <c r="BI270" s="687"/>
      <c r="BJ270" s="687"/>
      <c r="BK270" s="687"/>
      <c r="BL270" s="687"/>
      <c r="BM270" s="687"/>
      <c r="BN270" s="687"/>
      <c r="BO270" s="687"/>
      <c r="BP270" s="687"/>
      <c r="BQ270" s="687"/>
      <c r="BR270" s="687"/>
      <c r="BS270" s="687"/>
      <c r="BT270" s="687"/>
      <c r="BU270" s="687"/>
      <c r="BV270" s="687"/>
      <c r="BW270" s="687"/>
      <c r="BX270" s="687"/>
      <c r="BY270" s="687"/>
      <c r="BZ270" s="687"/>
      <c r="CA270" s="687"/>
      <c r="CB270" s="687"/>
      <c r="CC270" s="687"/>
      <c r="CD270" s="687"/>
      <c r="CE270" s="687"/>
      <c r="CF270" s="687"/>
      <c r="CG270" s="687"/>
      <c r="CH270" s="688"/>
    </row>
    <row r="271" spans="1:86" ht="18" customHeight="1" x14ac:dyDescent="0.15">
      <c r="A271" s="634" t="s">
        <v>23</v>
      </c>
      <c r="B271" s="634"/>
      <c r="C271" s="633" t="str">
        <f>""&amp;①入力シート!AD54</f>
        <v/>
      </c>
      <c r="D271" s="633"/>
      <c r="E271" s="633"/>
      <c r="F271" s="633"/>
      <c r="G271" s="633"/>
      <c r="H271" s="633"/>
      <c r="I271" s="633"/>
      <c r="J271" s="633"/>
      <c r="K271" s="633"/>
      <c r="L271" s="633"/>
      <c r="M271" s="633"/>
      <c r="N271" s="644" t="s">
        <v>77</v>
      </c>
      <c r="O271" s="558"/>
      <c r="P271" s="558"/>
      <c r="Q271" s="558"/>
      <c r="R271" s="558"/>
      <c r="S271" s="558"/>
      <c r="T271" s="558"/>
      <c r="U271" s="558"/>
      <c r="V271" s="558"/>
      <c r="W271" s="558"/>
      <c r="X271" s="558"/>
      <c r="Y271" s="558"/>
      <c r="Z271" s="558"/>
      <c r="AA271" s="558"/>
      <c r="AB271" s="558"/>
      <c r="AC271" s="558"/>
      <c r="AD271" s="558"/>
      <c r="AE271" s="558"/>
      <c r="AF271" s="558"/>
      <c r="AG271" s="558"/>
      <c r="AH271" s="558"/>
      <c r="AI271" s="558"/>
      <c r="AJ271" s="558"/>
      <c r="AK271" s="558"/>
      <c r="AL271" s="558"/>
      <c r="AM271" s="558"/>
      <c r="AN271" s="558"/>
      <c r="AO271" s="558"/>
      <c r="AP271" s="559"/>
      <c r="AR271" s="47"/>
      <c r="AS271" s="634" t="s">
        <v>23</v>
      </c>
      <c r="AT271" s="634"/>
      <c r="AU271" s="633" t="str">
        <f>""&amp;①入力シート!AD55</f>
        <v/>
      </c>
      <c r="AV271" s="633"/>
      <c r="AW271" s="633"/>
      <c r="AX271" s="633"/>
      <c r="AY271" s="633"/>
      <c r="AZ271" s="633"/>
      <c r="BA271" s="633"/>
      <c r="BB271" s="633"/>
      <c r="BC271" s="633"/>
      <c r="BD271" s="633"/>
      <c r="BE271" s="633"/>
      <c r="BF271" s="644" t="s">
        <v>77</v>
      </c>
      <c r="BG271" s="558"/>
      <c r="BH271" s="558"/>
      <c r="BI271" s="558"/>
      <c r="BJ271" s="558"/>
      <c r="BK271" s="558"/>
      <c r="BL271" s="558"/>
      <c r="BM271" s="558"/>
      <c r="BN271" s="558"/>
      <c r="BO271" s="558"/>
      <c r="BP271" s="558"/>
      <c r="BQ271" s="558"/>
      <c r="BR271" s="558"/>
      <c r="BS271" s="558"/>
      <c r="BT271" s="558"/>
      <c r="BU271" s="558"/>
      <c r="BV271" s="558"/>
      <c r="BW271" s="558"/>
      <c r="BX271" s="558"/>
      <c r="BY271" s="558"/>
      <c r="BZ271" s="558"/>
      <c r="CA271" s="558"/>
      <c r="CB271" s="558"/>
      <c r="CC271" s="558"/>
      <c r="CD271" s="558"/>
      <c r="CE271" s="558"/>
      <c r="CF271" s="558"/>
      <c r="CG271" s="558"/>
      <c r="CH271" s="559"/>
    </row>
    <row r="272" spans="1:86" ht="18" customHeight="1" x14ac:dyDescent="0.15">
      <c r="A272" s="634"/>
      <c r="B272" s="634"/>
      <c r="C272" s="633"/>
      <c r="D272" s="633"/>
      <c r="E272" s="633"/>
      <c r="F272" s="633"/>
      <c r="G272" s="633"/>
      <c r="H272" s="633"/>
      <c r="I272" s="633"/>
      <c r="J272" s="633"/>
      <c r="K272" s="633"/>
      <c r="L272" s="633"/>
      <c r="M272" s="633"/>
      <c r="N272" s="561"/>
      <c r="O272" s="561"/>
      <c r="P272" s="561"/>
      <c r="Q272" s="561"/>
      <c r="R272" s="561"/>
      <c r="S272" s="561"/>
      <c r="T272" s="561"/>
      <c r="U272" s="561"/>
      <c r="V272" s="561"/>
      <c r="W272" s="561"/>
      <c r="X272" s="561"/>
      <c r="Y272" s="561"/>
      <c r="Z272" s="561"/>
      <c r="AA272" s="561"/>
      <c r="AB272" s="561"/>
      <c r="AC272" s="561"/>
      <c r="AD272" s="561"/>
      <c r="AE272" s="561"/>
      <c r="AF272" s="561"/>
      <c r="AG272" s="561"/>
      <c r="AH272" s="561"/>
      <c r="AI272" s="561"/>
      <c r="AJ272" s="561"/>
      <c r="AK272" s="561"/>
      <c r="AL272" s="561"/>
      <c r="AM272" s="561"/>
      <c r="AN272" s="561"/>
      <c r="AO272" s="561"/>
      <c r="AP272" s="562"/>
      <c r="AR272" s="47"/>
      <c r="AS272" s="634"/>
      <c r="AT272" s="634"/>
      <c r="AU272" s="633"/>
      <c r="AV272" s="633"/>
      <c r="AW272" s="633"/>
      <c r="AX272" s="633"/>
      <c r="AY272" s="633"/>
      <c r="AZ272" s="633"/>
      <c r="BA272" s="633"/>
      <c r="BB272" s="633"/>
      <c r="BC272" s="633"/>
      <c r="BD272" s="633"/>
      <c r="BE272" s="633"/>
      <c r="BF272" s="561"/>
      <c r="BG272" s="561"/>
      <c r="BH272" s="561"/>
      <c r="BI272" s="561"/>
      <c r="BJ272" s="561"/>
      <c r="BK272" s="561"/>
      <c r="BL272" s="561"/>
      <c r="BM272" s="561"/>
      <c r="BN272" s="561"/>
      <c r="BO272" s="561"/>
      <c r="BP272" s="561"/>
      <c r="BQ272" s="561"/>
      <c r="BR272" s="561"/>
      <c r="BS272" s="561"/>
      <c r="BT272" s="561"/>
      <c r="BU272" s="561"/>
      <c r="BV272" s="561"/>
      <c r="BW272" s="561"/>
      <c r="BX272" s="561"/>
      <c r="BY272" s="561"/>
      <c r="BZ272" s="561"/>
      <c r="CA272" s="561"/>
      <c r="CB272" s="561"/>
      <c r="CC272" s="561"/>
      <c r="CD272" s="561"/>
      <c r="CE272" s="561"/>
      <c r="CF272" s="561"/>
      <c r="CG272" s="561"/>
      <c r="CH272" s="562"/>
    </row>
    <row r="273" spans="1:86" ht="17.100000000000001" customHeight="1" x14ac:dyDescent="0.15">
      <c r="A273" s="614" t="s">
        <v>64</v>
      </c>
      <c r="B273" s="615"/>
      <c r="C273" s="615"/>
      <c r="D273" s="615"/>
      <c r="E273" s="615"/>
      <c r="F273" s="615"/>
      <c r="G273" s="615"/>
      <c r="H273" s="615"/>
      <c r="I273" s="615"/>
      <c r="J273" s="615"/>
      <c r="K273" s="615"/>
      <c r="L273" s="615"/>
      <c r="M273" s="616"/>
      <c r="N273" s="628" t="s">
        <v>22</v>
      </c>
      <c r="O273" s="628"/>
      <c r="P273" s="648" t="s">
        <v>17</v>
      </c>
      <c r="Q273" s="649"/>
      <c r="R273" s="650" t="str">
        <f>IF('②応募者名簿(印刷用)'!$BX$40="","",'②応募者名簿(印刷用)'!$BX$40)</f>
        <v>-</v>
      </c>
      <c r="S273" s="650"/>
      <c r="T273" s="650"/>
      <c r="U273" s="650"/>
      <c r="V273" s="650"/>
      <c r="W273" s="650"/>
      <c r="X273" s="650"/>
      <c r="Y273" s="650"/>
      <c r="Z273" s="650"/>
      <c r="AA273" s="650"/>
      <c r="AB273" s="650"/>
      <c r="AC273" s="650"/>
      <c r="AD273" s="650"/>
      <c r="AE273" s="650"/>
      <c r="AF273" s="650"/>
      <c r="AG273" s="650"/>
      <c r="AH273" s="650"/>
      <c r="AI273" s="650"/>
      <c r="AJ273" s="650"/>
      <c r="AK273" s="650"/>
      <c r="AL273" s="650"/>
      <c r="AM273" s="650"/>
      <c r="AN273" s="650"/>
      <c r="AO273" s="650"/>
      <c r="AP273" s="651"/>
      <c r="AQ273" s="144"/>
      <c r="AR273" s="151"/>
      <c r="AS273" s="614" t="s">
        <v>64</v>
      </c>
      <c r="AT273" s="615"/>
      <c r="AU273" s="615"/>
      <c r="AV273" s="615"/>
      <c r="AW273" s="615"/>
      <c r="AX273" s="615"/>
      <c r="AY273" s="615"/>
      <c r="AZ273" s="615"/>
      <c r="BA273" s="615"/>
      <c r="BB273" s="615"/>
      <c r="BC273" s="615"/>
      <c r="BD273" s="615"/>
      <c r="BE273" s="616"/>
      <c r="BF273" s="628" t="s">
        <v>22</v>
      </c>
      <c r="BG273" s="628"/>
      <c r="BH273" s="648" t="s">
        <v>17</v>
      </c>
      <c r="BI273" s="649"/>
      <c r="BJ273" s="650" t="str">
        <f>IF('②応募者名簿(印刷用)'!$BX$40="","",'②応募者名簿(印刷用)'!$BX$40)</f>
        <v>-</v>
      </c>
      <c r="BK273" s="650"/>
      <c r="BL273" s="650"/>
      <c r="BM273" s="650"/>
      <c r="BN273" s="650"/>
      <c r="BO273" s="650"/>
      <c r="BP273" s="650"/>
      <c r="BQ273" s="650"/>
      <c r="BR273" s="650"/>
      <c r="BS273" s="650"/>
      <c r="BT273" s="650"/>
      <c r="BU273" s="650"/>
      <c r="BV273" s="650"/>
      <c r="BW273" s="650"/>
      <c r="BX273" s="650"/>
      <c r="BY273" s="650"/>
      <c r="BZ273" s="650"/>
      <c r="CA273" s="650"/>
      <c r="CB273" s="650"/>
      <c r="CC273" s="650"/>
      <c r="CD273" s="650"/>
      <c r="CE273" s="650"/>
      <c r="CF273" s="650"/>
      <c r="CG273" s="650"/>
      <c r="CH273" s="651"/>
    </row>
    <row r="274" spans="1:86" ht="17.100000000000001" customHeight="1" x14ac:dyDescent="0.15">
      <c r="A274" s="612" t="str">
        <f>'②応募者名簿(印刷用)'!$A$36</f>
        <v/>
      </c>
      <c r="B274" s="613"/>
      <c r="C274" s="613"/>
      <c r="D274" s="613"/>
      <c r="E274" s="613"/>
      <c r="F274" s="613"/>
      <c r="G274" s="613"/>
      <c r="H274" s="613"/>
      <c r="I274" s="145"/>
      <c r="J274" s="145"/>
      <c r="K274" s="145"/>
      <c r="L274" s="145"/>
      <c r="M274" s="146"/>
      <c r="N274" s="628"/>
      <c r="O274" s="628"/>
      <c r="P274" s="655" t="str">
        <f>IF('②応募者名簿(印刷用)'!$BV$42="","",'②応募者名簿(印刷用)'!$BV$42)</f>
        <v xml:space="preserve"> </v>
      </c>
      <c r="Q274" s="656"/>
      <c r="R274" s="656"/>
      <c r="S274" s="656"/>
      <c r="T274" s="656"/>
      <c r="U274" s="656"/>
      <c r="V274" s="656"/>
      <c r="W274" s="656"/>
      <c r="X274" s="656"/>
      <c r="Y274" s="656"/>
      <c r="Z274" s="656"/>
      <c r="AA274" s="656"/>
      <c r="AB274" s="656"/>
      <c r="AC274" s="656"/>
      <c r="AD274" s="656"/>
      <c r="AE274" s="656"/>
      <c r="AF274" s="656"/>
      <c r="AG274" s="656"/>
      <c r="AH274" s="656"/>
      <c r="AI274" s="656"/>
      <c r="AJ274" s="656"/>
      <c r="AK274" s="656"/>
      <c r="AL274" s="656"/>
      <c r="AM274" s="656"/>
      <c r="AN274" s="656"/>
      <c r="AO274" s="656"/>
      <c r="AP274" s="657"/>
      <c r="AQ274" s="144"/>
      <c r="AR274" s="151"/>
      <c r="AS274" s="612" t="str">
        <f>'②応募者名簿(印刷用)'!$A$36</f>
        <v/>
      </c>
      <c r="AT274" s="613"/>
      <c r="AU274" s="613"/>
      <c r="AV274" s="613"/>
      <c r="AW274" s="613"/>
      <c r="AX274" s="613"/>
      <c r="AY274" s="613"/>
      <c r="AZ274" s="613"/>
      <c r="BA274" s="145"/>
      <c r="BB274" s="145"/>
      <c r="BC274" s="145"/>
      <c r="BD274" s="145"/>
      <c r="BE274" s="146"/>
      <c r="BF274" s="628"/>
      <c r="BG274" s="628"/>
      <c r="BH274" s="655" t="str">
        <f>IF('②応募者名簿(印刷用)'!$BV$42="","",'②応募者名簿(印刷用)'!$BV$42)</f>
        <v xml:space="preserve"> </v>
      </c>
      <c r="BI274" s="656"/>
      <c r="BJ274" s="656"/>
      <c r="BK274" s="656"/>
      <c r="BL274" s="656"/>
      <c r="BM274" s="656"/>
      <c r="BN274" s="656"/>
      <c r="BO274" s="656"/>
      <c r="BP274" s="656"/>
      <c r="BQ274" s="656"/>
      <c r="BR274" s="656"/>
      <c r="BS274" s="656"/>
      <c r="BT274" s="656"/>
      <c r="BU274" s="656"/>
      <c r="BV274" s="656"/>
      <c r="BW274" s="656"/>
      <c r="BX274" s="656"/>
      <c r="BY274" s="656"/>
      <c r="BZ274" s="656"/>
      <c r="CA274" s="656"/>
      <c r="CB274" s="656"/>
      <c r="CC274" s="656"/>
      <c r="CD274" s="656"/>
      <c r="CE274" s="656"/>
      <c r="CF274" s="656"/>
      <c r="CG274" s="656"/>
      <c r="CH274" s="657"/>
    </row>
    <row r="275" spans="1:86" ht="17.100000000000001" customHeight="1" x14ac:dyDescent="0.15">
      <c r="A275" s="612"/>
      <c r="B275" s="613"/>
      <c r="C275" s="613"/>
      <c r="D275" s="613"/>
      <c r="E275" s="613"/>
      <c r="F275" s="613"/>
      <c r="G275" s="613"/>
      <c r="H275" s="613"/>
      <c r="I275" s="145"/>
      <c r="J275" s="145"/>
      <c r="K275" s="145"/>
      <c r="L275" s="145"/>
      <c r="M275" s="146"/>
      <c r="N275" s="628"/>
      <c r="O275" s="628"/>
      <c r="P275" s="655" t="str">
        <f>IF('②応募者名簿(印刷用)'!$BV$43="","",'②応募者名簿(印刷用)'!$BV$43)</f>
        <v xml:space="preserve"> </v>
      </c>
      <c r="Q275" s="656"/>
      <c r="R275" s="656"/>
      <c r="S275" s="656"/>
      <c r="T275" s="656"/>
      <c r="U275" s="656"/>
      <c r="V275" s="656"/>
      <c r="W275" s="656"/>
      <c r="X275" s="656"/>
      <c r="Y275" s="656"/>
      <c r="Z275" s="656"/>
      <c r="AA275" s="656"/>
      <c r="AB275" s="656"/>
      <c r="AC275" s="656"/>
      <c r="AD275" s="656"/>
      <c r="AE275" s="656"/>
      <c r="AF275" s="656"/>
      <c r="AG275" s="656"/>
      <c r="AH275" s="656"/>
      <c r="AI275" s="656"/>
      <c r="AJ275" s="656"/>
      <c r="AK275" s="656"/>
      <c r="AL275" s="656"/>
      <c r="AM275" s="656"/>
      <c r="AN275" s="656"/>
      <c r="AO275" s="656"/>
      <c r="AP275" s="657"/>
      <c r="AQ275" s="144"/>
      <c r="AR275" s="151"/>
      <c r="AS275" s="612"/>
      <c r="AT275" s="613"/>
      <c r="AU275" s="613"/>
      <c r="AV275" s="613"/>
      <c r="AW275" s="613"/>
      <c r="AX275" s="613"/>
      <c r="AY275" s="613"/>
      <c r="AZ275" s="613"/>
      <c r="BA275" s="145"/>
      <c r="BB275" s="145"/>
      <c r="BC275" s="145"/>
      <c r="BD275" s="145"/>
      <c r="BE275" s="146"/>
      <c r="BF275" s="628"/>
      <c r="BG275" s="628"/>
      <c r="BH275" s="655" t="str">
        <f>IF('②応募者名簿(印刷用)'!$BV$43="","",'②応募者名簿(印刷用)'!$BV$43)</f>
        <v xml:space="preserve"> </v>
      </c>
      <c r="BI275" s="656"/>
      <c r="BJ275" s="656"/>
      <c r="BK275" s="656"/>
      <c r="BL275" s="656"/>
      <c r="BM275" s="656"/>
      <c r="BN275" s="656"/>
      <c r="BO275" s="656"/>
      <c r="BP275" s="656"/>
      <c r="BQ275" s="656"/>
      <c r="BR275" s="656"/>
      <c r="BS275" s="656"/>
      <c r="BT275" s="656"/>
      <c r="BU275" s="656"/>
      <c r="BV275" s="656"/>
      <c r="BW275" s="656"/>
      <c r="BX275" s="656"/>
      <c r="BY275" s="656"/>
      <c r="BZ275" s="656"/>
      <c r="CA275" s="656"/>
      <c r="CB275" s="656"/>
      <c r="CC275" s="656"/>
      <c r="CD275" s="656"/>
      <c r="CE275" s="656"/>
      <c r="CF275" s="656"/>
      <c r="CG275" s="656"/>
      <c r="CH275" s="657"/>
    </row>
    <row r="276" spans="1:86" ht="17.100000000000001" customHeight="1" x14ac:dyDescent="0.15">
      <c r="A276" s="612"/>
      <c r="B276" s="613"/>
      <c r="C276" s="613"/>
      <c r="D276" s="613"/>
      <c r="E276" s="613"/>
      <c r="F276" s="613"/>
      <c r="G276" s="613"/>
      <c r="H276" s="613"/>
      <c r="I276" s="145"/>
      <c r="J276" s="145"/>
      <c r="K276" s="145"/>
      <c r="L276" s="145"/>
      <c r="M276" s="146"/>
      <c r="N276" s="628"/>
      <c r="O276" s="628"/>
      <c r="P276" s="658" t="str">
        <f>IF('②応募者名簿(印刷用)'!$BV$44="","",'②応募者名簿(印刷用)'!$BV$44)</f>
        <v xml:space="preserve"> </v>
      </c>
      <c r="Q276" s="659"/>
      <c r="R276" s="659"/>
      <c r="S276" s="659"/>
      <c r="T276" s="659"/>
      <c r="U276" s="659"/>
      <c r="V276" s="659"/>
      <c r="W276" s="659"/>
      <c r="X276" s="659"/>
      <c r="Y276" s="659"/>
      <c r="Z276" s="659"/>
      <c r="AA276" s="659"/>
      <c r="AB276" s="659"/>
      <c r="AC276" s="659"/>
      <c r="AD276" s="659"/>
      <c r="AE276" s="659"/>
      <c r="AF276" s="659"/>
      <c r="AG276" s="659"/>
      <c r="AH276" s="659"/>
      <c r="AI276" s="659"/>
      <c r="AJ276" s="659"/>
      <c r="AK276" s="659"/>
      <c r="AL276" s="659"/>
      <c r="AM276" s="659"/>
      <c r="AN276" s="659"/>
      <c r="AO276" s="659"/>
      <c r="AP276" s="660"/>
      <c r="AQ276" s="144"/>
      <c r="AR276" s="151"/>
      <c r="AS276" s="612"/>
      <c r="AT276" s="613"/>
      <c r="AU276" s="613"/>
      <c r="AV276" s="613"/>
      <c r="AW276" s="613"/>
      <c r="AX276" s="613"/>
      <c r="AY276" s="613"/>
      <c r="AZ276" s="613"/>
      <c r="BA276" s="145"/>
      <c r="BB276" s="145"/>
      <c r="BC276" s="145"/>
      <c r="BD276" s="145"/>
      <c r="BE276" s="146"/>
      <c r="BF276" s="628"/>
      <c r="BG276" s="628"/>
      <c r="BH276" s="658" t="str">
        <f>IF('②応募者名簿(印刷用)'!$BV$44="","",'②応募者名簿(印刷用)'!$BV$44)</f>
        <v xml:space="preserve"> </v>
      </c>
      <c r="BI276" s="659"/>
      <c r="BJ276" s="659"/>
      <c r="BK276" s="659"/>
      <c r="BL276" s="659"/>
      <c r="BM276" s="659"/>
      <c r="BN276" s="659"/>
      <c r="BO276" s="659"/>
      <c r="BP276" s="659"/>
      <c r="BQ276" s="659"/>
      <c r="BR276" s="659"/>
      <c r="BS276" s="659"/>
      <c r="BT276" s="659"/>
      <c r="BU276" s="659"/>
      <c r="BV276" s="659"/>
      <c r="BW276" s="659"/>
      <c r="BX276" s="659"/>
      <c r="BY276" s="659"/>
      <c r="BZ276" s="659"/>
      <c r="CA276" s="659"/>
      <c r="CB276" s="659"/>
      <c r="CC276" s="659"/>
      <c r="CD276" s="659"/>
      <c r="CE276" s="659"/>
      <c r="CF276" s="659"/>
      <c r="CG276" s="659"/>
      <c r="CH276" s="660"/>
    </row>
    <row r="277" spans="1:86" ht="17.100000000000001" customHeight="1" x14ac:dyDescent="0.15">
      <c r="A277" s="612"/>
      <c r="B277" s="613"/>
      <c r="C277" s="613"/>
      <c r="D277" s="613"/>
      <c r="E277" s="613"/>
      <c r="F277" s="613"/>
      <c r="G277" s="613"/>
      <c r="H277" s="613"/>
      <c r="I277" s="145"/>
      <c r="J277" s="145"/>
      <c r="K277" s="145"/>
      <c r="L277" s="145"/>
      <c r="M277" s="146"/>
      <c r="N277" s="617" t="s">
        <v>33</v>
      </c>
      <c r="O277" s="618"/>
      <c r="P277" s="626" t="s">
        <v>24</v>
      </c>
      <c r="Q277" s="627"/>
      <c r="R277" s="627"/>
      <c r="S277" s="627"/>
      <c r="T277" s="627" t="str">
        <f>""&amp;①入力シート!$D$21</f>
        <v/>
      </c>
      <c r="U277" s="627"/>
      <c r="V277" s="627"/>
      <c r="W277" s="627"/>
      <c r="X277" s="627"/>
      <c r="Y277" s="627"/>
      <c r="Z277" s="627"/>
      <c r="AA277" s="627"/>
      <c r="AB277" s="627"/>
      <c r="AC277" s="627"/>
      <c r="AD277" s="627"/>
      <c r="AE277" s="627"/>
      <c r="AF277" s="627"/>
      <c r="AG277" s="627"/>
      <c r="AH277" s="627"/>
      <c r="AI277" s="627"/>
      <c r="AJ277" s="627"/>
      <c r="AK277" s="627"/>
      <c r="AL277" s="627"/>
      <c r="AM277" s="627"/>
      <c r="AN277" s="627"/>
      <c r="AO277" s="627"/>
      <c r="AP277" s="632"/>
      <c r="AQ277" s="144"/>
      <c r="AR277" s="151"/>
      <c r="AS277" s="612"/>
      <c r="AT277" s="613"/>
      <c r="AU277" s="613"/>
      <c r="AV277" s="613"/>
      <c r="AW277" s="613"/>
      <c r="AX277" s="613"/>
      <c r="AY277" s="613"/>
      <c r="AZ277" s="613"/>
      <c r="BA277" s="145"/>
      <c r="BB277" s="145"/>
      <c r="BC277" s="145"/>
      <c r="BD277" s="145"/>
      <c r="BE277" s="146"/>
      <c r="BF277" s="617" t="s">
        <v>33</v>
      </c>
      <c r="BG277" s="618"/>
      <c r="BH277" s="626" t="s">
        <v>24</v>
      </c>
      <c r="BI277" s="627"/>
      <c r="BJ277" s="627"/>
      <c r="BK277" s="627"/>
      <c r="BL277" s="627" t="str">
        <f>""&amp;①入力シート!$D$21</f>
        <v/>
      </c>
      <c r="BM277" s="627"/>
      <c r="BN277" s="627"/>
      <c r="BO277" s="627"/>
      <c r="BP277" s="627"/>
      <c r="BQ277" s="627"/>
      <c r="BR277" s="627"/>
      <c r="BS277" s="627"/>
      <c r="BT277" s="627"/>
      <c r="BU277" s="627"/>
      <c r="BV277" s="627"/>
      <c r="BW277" s="627"/>
      <c r="BX277" s="627"/>
      <c r="BY277" s="627"/>
      <c r="BZ277" s="627"/>
      <c r="CA277" s="627"/>
      <c r="CB277" s="627"/>
      <c r="CC277" s="627"/>
      <c r="CD277" s="627"/>
      <c r="CE277" s="627"/>
      <c r="CF277" s="627"/>
      <c r="CG277" s="627"/>
      <c r="CH277" s="632"/>
    </row>
    <row r="278" spans="1:86" ht="17.100000000000001" customHeight="1" x14ac:dyDescent="0.15">
      <c r="A278" s="147"/>
      <c r="B278" s="145"/>
      <c r="C278" s="145"/>
      <c r="D278" s="145"/>
      <c r="E278" s="145"/>
      <c r="F278" s="145"/>
      <c r="G278" s="145"/>
      <c r="H278" s="145"/>
      <c r="I278" s="145"/>
      <c r="J278" s="145"/>
      <c r="K278" s="145"/>
      <c r="L278" s="145"/>
      <c r="M278" s="146"/>
      <c r="N278" s="619"/>
      <c r="O278" s="620"/>
      <c r="P278" s="661" t="str">
        <f>"　"&amp;①入力シート!$D$22</f>
        <v>　</v>
      </c>
      <c r="Q278" s="662"/>
      <c r="R278" s="662"/>
      <c r="S278" s="662"/>
      <c r="T278" s="662"/>
      <c r="U278" s="662"/>
      <c r="V278" s="662"/>
      <c r="W278" s="662"/>
      <c r="X278" s="662"/>
      <c r="Y278" s="662"/>
      <c r="Z278" s="662"/>
      <c r="AA278" s="662"/>
      <c r="AB278" s="662"/>
      <c r="AC278" s="662"/>
      <c r="AD278" s="662"/>
      <c r="AE278" s="662"/>
      <c r="AF278" s="662"/>
      <c r="AG278" s="662"/>
      <c r="AH278" s="662"/>
      <c r="AI278" s="662"/>
      <c r="AJ278" s="662"/>
      <c r="AK278" s="662"/>
      <c r="AL278" s="662"/>
      <c r="AM278" s="662"/>
      <c r="AN278" s="662"/>
      <c r="AO278" s="662"/>
      <c r="AP278" s="663"/>
      <c r="AQ278" s="144"/>
      <c r="AR278" s="151"/>
      <c r="AS278" s="147"/>
      <c r="AT278" s="145"/>
      <c r="AU278" s="145"/>
      <c r="AV278" s="145"/>
      <c r="AW278" s="145"/>
      <c r="AX278" s="145"/>
      <c r="AY278" s="145"/>
      <c r="AZ278" s="145"/>
      <c r="BA278" s="145"/>
      <c r="BB278" s="145"/>
      <c r="BC278" s="145"/>
      <c r="BD278" s="145"/>
      <c r="BE278" s="146"/>
      <c r="BF278" s="619"/>
      <c r="BG278" s="620"/>
      <c r="BH278" s="661" t="str">
        <f>"　"&amp;①入力シート!$D$22</f>
        <v>　</v>
      </c>
      <c r="BI278" s="662"/>
      <c r="BJ278" s="662"/>
      <c r="BK278" s="662"/>
      <c r="BL278" s="662"/>
      <c r="BM278" s="662"/>
      <c r="BN278" s="662"/>
      <c r="BO278" s="662"/>
      <c r="BP278" s="662"/>
      <c r="BQ278" s="662"/>
      <c r="BR278" s="662"/>
      <c r="BS278" s="662"/>
      <c r="BT278" s="662"/>
      <c r="BU278" s="662"/>
      <c r="BV278" s="662"/>
      <c r="BW278" s="662"/>
      <c r="BX278" s="662"/>
      <c r="BY278" s="662"/>
      <c r="BZ278" s="662"/>
      <c r="CA278" s="662"/>
      <c r="CB278" s="662"/>
      <c r="CC278" s="662"/>
      <c r="CD278" s="662"/>
      <c r="CE278" s="662"/>
      <c r="CF278" s="662"/>
      <c r="CG278" s="662"/>
      <c r="CH278" s="663"/>
    </row>
    <row r="279" spans="1:86" ht="17.100000000000001" customHeight="1" x14ac:dyDescent="0.15">
      <c r="A279" s="147"/>
      <c r="B279" s="145"/>
      <c r="C279" s="145"/>
      <c r="D279" s="145"/>
      <c r="E279" s="145"/>
      <c r="F279" s="145"/>
      <c r="G279" s="145"/>
      <c r="H279" s="145"/>
      <c r="I279" s="145"/>
      <c r="J279" s="145"/>
      <c r="K279" s="145"/>
      <c r="L279" s="145"/>
      <c r="M279" s="146"/>
      <c r="N279" s="619"/>
      <c r="O279" s="620"/>
      <c r="P279" s="664" t="str">
        <f>"　"&amp;①入力シート!$D$23</f>
        <v>　</v>
      </c>
      <c r="Q279" s="665"/>
      <c r="R279" s="665"/>
      <c r="S279" s="665"/>
      <c r="T279" s="665"/>
      <c r="U279" s="665"/>
      <c r="V279" s="665"/>
      <c r="W279" s="665"/>
      <c r="X279" s="665"/>
      <c r="Y279" s="665"/>
      <c r="Z279" s="665"/>
      <c r="AA279" s="665"/>
      <c r="AB279" s="665"/>
      <c r="AC279" s="665"/>
      <c r="AD279" s="665"/>
      <c r="AE279" s="665"/>
      <c r="AF279" s="665"/>
      <c r="AG279" s="665"/>
      <c r="AH279" s="665"/>
      <c r="AI279" s="665"/>
      <c r="AJ279" s="665"/>
      <c r="AK279" s="665"/>
      <c r="AL279" s="665"/>
      <c r="AM279" s="665"/>
      <c r="AN279" s="665"/>
      <c r="AO279" s="665"/>
      <c r="AP279" s="666"/>
      <c r="AQ279" s="144"/>
      <c r="AR279" s="151"/>
      <c r="AS279" s="147"/>
      <c r="AT279" s="145"/>
      <c r="AU279" s="145"/>
      <c r="AV279" s="145"/>
      <c r="AW279" s="145"/>
      <c r="AX279" s="145"/>
      <c r="AY279" s="145"/>
      <c r="AZ279" s="145"/>
      <c r="BA279" s="145"/>
      <c r="BB279" s="145"/>
      <c r="BC279" s="145"/>
      <c r="BD279" s="145"/>
      <c r="BE279" s="146"/>
      <c r="BF279" s="619"/>
      <c r="BG279" s="620"/>
      <c r="BH279" s="664" t="str">
        <f>"　"&amp;①入力シート!$D$23</f>
        <v>　</v>
      </c>
      <c r="BI279" s="665"/>
      <c r="BJ279" s="665"/>
      <c r="BK279" s="665"/>
      <c r="BL279" s="665"/>
      <c r="BM279" s="665"/>
      <c r="BN279" s="665"/>
      <c r="BO279" s="665"/>
      <c r="BP279" s="665"/>
      <c r="BQ279" s="665"/>
      <c r="BR279" s="665"/>
      <c r="BS279" s="665"/>
      <c r="BT279" s="665"/>
      <c r="BU279" s="665"/>
      <c r="BV279" s="665"/>
      <c r="BW279" s="665"/>
      <c r="BX279" s="665"/>
      <c r="BY279" s="665"/>
      <c r="BZ279" s="665"/>
      <c r="CA279" s="665"/>
      <c r="CB279" s="665"/>
      <c r="CC279" s="665"/>
      <c r="CD279" s="665"/>
      <c r="CE279" s="665"/>
      <c r="CF279" s="665"/>
      <c r="CG279" s="665"/>
      <c r="CH279" s="666"/>
    </row>
    <row r="280" spans="1:86" ht="17.100000000000001" customHeight="1" x14ac:dyDescent="0.15">
      <c r="A280" s="148"/>
      <c r="B280" s="149"/>
      <c r="C280" s="149"/>
      <c r="D280" s="149"/>
      <c r="E280" s="149"/>
      <c r="F280" s="149"/>
      <c r="G280" s="149"/>
      <c r="H280" s="149"/>
      <c r="I280" s="149"/>
      <c r="J280" s="149"/>
      <c r="K280" s="149"/>
      <c r="L280" s="149"/>
      <c r="M280" s="150"/>
      <c r="N280" s="619"/>
      <c r="O280" s="620"/>
      <c r="P280" s="664"/>
      <c r="Q280" s="665"/>
      <c r="R280" s="665"/>
      <c r="S280" s="665"/>
      <c r="T280" s="665"/>
      <c r="U280" s="665"/>
      <c r="V280" s="665"/>
      <c r="W280" s="665"/>
      <c r="X280" s="665"/>
      <c r="Y280" s="665"/>
      <c r="Z280" s="665"/>
      <c r="AA280" s="665"/>
      <c r="AB280" s="665"/>
      <c r="AC280" s="665"/>
      <c r="AD280" s="665"/>
      <c r="AE280" s="665"/>
      <c r="AF280" s="665"/>
      <c r="AG280" s="665"/>
      <c r="AH280" s="665"/>
      <c r="AI280" s="665"/>
      <c r="AJ280" s="665"/>
      <c r="AK280" s="665"/>
      <c r="AL280" s="665"/>
      <c r="AM280" s="665"/>
      <c r="AN280" s="665"/>
      <c r="AO280" s="665"/>
      <c r="AP280" s="666"/>
      <c r="AQ280" s="144"/>
      <c r="AR280" s="151"/>
      <c r="AS280" s="148"/>
      <c r="AT280" s="149"/>
      <c r="AU280" s="149"/>
      <c r="AV280" s="149"/>
      <c r="AW280" s="149"/>
      <c r="AX280" s="149"/>
      <c r="AY280" s="149"/>
      <c r="AZ280" s="149"/>
      <c r="BA280" s="149"/>
      <c r="BB280" s="149"/>
      <c r="BC280" s="149"/>
      <c r="BD280" s="149"/>
      <c r="BE280" s="150"/>
      <c r="BF280" s="619"/>
      <c r="BG280" s="620"/>
      <c r="BH280" s="664"/>
      <c r="BI280" s="665"/>
      <c r="BJ280" s="665"/>
      <c r="BK280" s="665"/>
      <c r="BL280" s="665"/>
      <c r="BM280" s="665"/>
      <c r="BN280" s="665"/>
      <c r="BO280" s="665"/>
      <c r="BP280" s="665"/>
      <c r="BQ280" s="665"/>
      <c r="BR280" s="665"/>
      <c r="BS280" s="665"/>
      <c r="BT280" s="665"/>
      <c r="BU280" s="665"/>
      <c r="BV280" s="665"/>
      <c r="BW280" s="665"/>
      <c r="BX280" s="665"/>
      <c r="BY280" s="665"/>
      <c r="BZ280" s="665"/>
      <c r="CA280" s="665"/>
      <c r="CB280" s="665"/>
      <c r="CC280" s="665"/>
      <c r="CD280" s="665"/>
      <c r="CE280" s="665"/>
      <c r="CF280" s="665"/>
      <c r="CG280" s="665"/>
      <c r="CH280" s="666"/>
    </row>
    <row r="281" spans="1:86" ht="18" customHeight="1" x14ac:dyDescent="0.15">
      <c r="A281" s="617" t="s">
        <v>38</v>
      </c>
      <c r="B281" s="618"/>
      <c r="C281" s="626" t="s">
        <v>32</v>
      </c>
      <c r="D281" s="627"/>
      <c r="E281" s="627"/>
      <c r="F281" s="627"/>
      <c r="G281" s="627"/>
      <c r="H281" s="627"/>
      <c r="I281" s="627"/>
      <c r="J281" s="627"/>
      <c r="K281" s="627"/>
      <c r="L281" s="627"/>
      <c r="M281" s="627"/>
      <c r="N281" s="628" t="s">
        <v>35</v>
      </c>
      <c r="O281" s="628"/>
      <c r="P281" s="629" t="str">
        <f>""&amp;①入力シート!AC56</f>
        <v/>
      </c>
      <c r="Q281" s="629"/>
      <c r="R281" s="629"/>
      <c r="S281" s="629"/>
      <c r="T281" s="629"/>
      <c r="U281" s="629"/>
      <c r="V281" s="629"/>
      <c r="W281" s="629"/>
      <c r="X281" s="629"/>
      <c r="Y281" s="629"/>
      <c r="Z281" s="629"/>
      <c r="AA281" s="629"/>
      <c r="AB281" s="629"/>
      <c r="AC281" s="629"/>
      <c r="AD281" s="629"/>
      <c r="AE281" s="629"/>
      <c r="AF281" s="629"/>
      <c r="AG281" s="629"/>
      <c r="AH281" s="629"/>
      <c r="AI281" s="629"/>
      <c r="AJ281" s="629"/>
      <c r="AK281" s="629"/>
      <c r="AL281" s="629"/>
      <c r="AM281" s="629"/>
      <c r="AN281" s="629"/>
      <c r="AO281" s="629"/>
      <c r="AP281" s="629"/>
      <c r="AQ281" s="144"/>
      <c r="AR281" s="151"/>
      <c r="AS281" s="617" t="s">
        <v>38</v>
      </c>
      <c r="AT281" s="618"/>
      <c r="AU281" s="626" t="s">
        <v>32</v>
      </c>
      <c r="AV281" s="627"/>
      <c r="AW281" s="627"/>
      <c r="AX281" s="627"/>
      <c r="AY281" s="627"/>
      <c r="AZ281" s="627"/>
      <c r="BA281" s="627"/>
      <c r="BB281" s="627"/>
      <c r="BC281" s="627"/>
      <c r="BD281" s="627"/>
      <c r="BE281" s="627"/>
      <c r="BF281" s="628" t="s">
        <v>35</v>
      </c>
      <c r="BG281" s="628"/>
      <c r="BH281" s="629" t="str">
        <f>""&amp;①入力シート!AC57</f>
        <v/>
      </c>
      <c r="BI281" s="629"/>
      <c r="BJ281" s="629"/>
      <c r="BK281" s="629"/>
      <c r="BL281" s="629"/>
      <c r="BM281" s="629"/>
      <c r="BN281" s="629"/>
      <c r="BO281" s="629"/>
      <c r="BP281" s="629"/>
      <c r="BQ281" s="629"/>
      <c r="BR281" s="629"/>
      <c r="BS281" s="629"/>
      <c r="BT281" s="629"/>
      <c r="BU281" s="629"/>
      <c r="BV281" s="629"/>
      <c r="BW281" s="629"/>
      <c r="BX281" s="629"/>
      <c r="BY281" s="629"/>
      <c r="BZ281" s="629"/>
      <c r="CA281" s="629"/>
      <c r="CB281" s="629"/>
      <c r="CC281" s="629"/>
      <c r="CD281" s="629"/>
      <c r="CE281" s="629"/>
      <c r="CF281" s="629"/>
      <c r="CG281" s="629"/>
      <c r="CH281" s="629"/>
    </row>
    <row r="282" spans="1:86" ht="18" customHeight="1" x14ac:dyDescent="0.15">
      <c r="A282" s="619"/>
      <c r="B282" s="620"/>
      <c r="C282" s="630">
        <f>'②応募者名簿(印刷用)'!$AD5</f>
        <v>33</v>
      </c>
      <c r="D282" s="631"/>
      <c r="E282" s="631"/>
      <c r="F282" s="631"/>
      <c r="G282" s="631"/>
      <c r="H282" s="631"/>
      <c r="I282" s="631"/>
      <c r="J282" s="631"/>
      <c r="K282" s="631"/>
      <c r="L282" s="631"/>
      <c r="M282" s="631"/>
      <c r="N282" s="628"/>
      <c r="O282" s="628"/>
      <c r="P282" s="629"/>
      <c r="Q282" s="629"/>
      <c r="R282" s="629"/>
      <c r="S282" s="629"/>
      <c r="T282" s="629"/>
      <c r="U282" s="629"/>
      <c r="V282" s="629"/>
      <c r="W282" s="629"/>
      <c r="X282" s="629"/>
      <c r="Y282" s="629"/>
      <c r="Z282" s="629"/>
      <c r="AA282" s="629"/>
      <c r="AB282" s="629"/>
      <c r="AC282" s="629"/>
      <c r="AD282" s="629"/>
      <c r="AE282" s="629"/>
      <c r="AF282" s="629"/>
      <c r="AG282" s="629"/>
      <c r="AH282" s="629"/>
      <c r="AI282" s="629"/>
      <c r="AJ282" s="629"/>
      <c r="AK282" s="629"/>
      <c r="AL282" s="629"/>
      <c r="AM282" s="629"/>
      <c r="AN282" s="629"/>
      <c r="AO282" s="629"/>
      <c r="AP282" s="629"/>
      <c r="AQ282" s="144"/>
      <c r="AR282" s="151"/>
      <c r="AS282" s="619"/>
      <c r="AT282" s="620"/>
      <c r="AU282" s="630">
        <f>'②応募者名簿(印刷用)'!$AD6</f>
        <v>34</v>
      </c>
      <c r="AV282" s="631"/>
      <c r="AW282" s="631"/>
      <c r="AX282" s="631"/>
      <c r="AY282" s="631"/>
      <c r="AZ282" s="631"/>
      <c r="BA282" s="631"/>
      <c r="BB282" s="631"/>
      <c r="BC282" s="631"/>
      <c r="BD282" s="631"/>
      <c r="BE282" s="631"/>
      <c r="BF282" s="628"/>
      <c r="BG282" s="628"/>
      <c r="BH282" s="629"/>
      <c r="BI282" s="629"/>
      <c r="BJ282" s="629"/>
      <c r="BK282" s="629"/>
      <c r="BL282" s="629"/>
      <c r="BM282" s="629"/>
      <c r="BN282" s="629"/>
      <c r="BO282" s="629"/>
      <c r="BP282" s="629"/>
      <c r="BQ282" s="629"/>
      <c r="BR282" s="629"/>
      <c r="BS282" s="629"/>
      <c r="BT282" s="629"/>
      <c r="BU282" s="629"/>
      <c r="BV282" s="629"/>
      <c r="BW282" s="629"/>
      <c r="BX282" s="629"/>
      <c r="BY282" s="629"/>
      <c r="BZ282" s="629"/>
      <c r="CA282" s="629"/>
      <c r="CB282" s="629"/>
      <c r="CC282" s="629"/>
      <c r="CD282" s="629"/>
      <c r="CE282" s="629"/>
      <c r="CF282" s="629"/>
      <c r="CG282" s="629"/>
      <c r="CH282" s="629"/>
    </row>
    <row r="283" spans="1:86" ht="18" customHeight="1" x14ac:dyDescent="0.15">
      <c r="A283" s="621"/>
      <c r="B283" s="622"/>
      <c r="C283" s="630"/>
      <c r="D283" s="631"/>
      <c r="E283" s="631"/>
      <c r="F283" s="631"/>
      <c r="G283" s="631"/>
      <c r="H283" s="631"/>
      <c r="I283" s="631"/>
      <c r="J283" s="631"/>
      <c r="K283" s="631"/>
      <c r="L283" s="631"/>
      <c r="M283" s="631"/>
      <c r="N283" s="628"/>
      <c r="O283" s="628"/>
      <c r="P283" s="629"/>
      <c r="Q283" s="629"/>
      <c r="R283" s="629"/>
      <c r="S283" s="629"/>
      <c r="T283" s="629"/>
      <c r="U283" s="629"/>
      <c r="V283" s="629"/>
      <c r="W283" s="629"/>
      <c r="X283" s="629"/>
      <c r="Y283" s="629"/>
      <c r="Z283" s="629"/>
      <c r="AA283" s="629"/>
      <c r="AB283" s="629"/>
      <c r="AC283" s="629"/>
      <c r="AD283" s="629"/>
      <c r="AE283" s="629"/>
      <c r="AF283" s="629"/>
      <c r="AG283" s="629"/>
      <c r="AH283" s="629"/>
      <c r="AI283" s="629"/>
      <c r="AJ283" s="629"/>
      <c r="AK283" s="629"/>
      <c r="AL283" s="629"/>
      <c r="AM283" s="629"/>
      <c r="AN283" s="629"/>
      <c r="AO283" s="629"/>
      <c r="AP283" s="629"/>
      <c r="AQ283" s="144"/>
      <c r="AR283" s="151"/>
      <c r="AS283" s="621"/>
      <c r="AT283" s="622"/>
      <c r="AU283" s="630"/>
      <c r="AV283" s="631"/>
      <c r="AW283" s="631"/>
      <c r="AX283" s="631"/>
      <c r="AY283" s="631"/>
      <c r="AZ283" s="631"/>
      <c r="BA283" s="631"/>
      <c r="BB283" s="631"/>
      <c r="BC283" s="631"/>
      <c r="BD283" s="631"/>
      <c r="BE283" s="631"/>
      <c r="BF283" s="628"/>
      <c r="BG283" s="628"/>
      <c r="BH283" s="629"/>
      <c r="BI283" s="629"/>
      <c r="BJ283" s="629"/>
      <c r="BK283" s="629"/>
      <c r="BL283" s="629"/>
      <c r="BM283" s="629"/>
      <c r="BN283" s="629"/>
      <c r="BO283" s="629"/>
      <c r="BP283" s="629"/>
      <c r="BQ283" s="629"/>
      <c r="BR283" s="629"/>
      <c r="BS283" s="629"/>
      <c r="BT283" s="629"/>
      <c r="BU283" s="629"/>
      <c r="BV283" s="629"/>
      <c r="BW283" s="629"/>
      <c r="BX283" s="629"/>
      <c r="BY283" s="629"/>
      <c r="BZ283" s="629"/>
      <c r="CA283" s="629"/>
      <c r="CB283" s="629"/>
      <c r="CC283" s="629"/>
      <c r="CD283" s="629"/>
      <c r="CE283" s="629"/>
      <c r="CF283" s="629"/>
      <c r="CG283" s="629"/>
      <c r="CH283" s="629"/>
    </row>
    <row r="284" spans="1:86" ht="18" customHeight="1" x14ac:dyDescent="0.15">
      <c r="A284" s="617" t="s">
        <v>37</v>
      </c>
      <c r="B284" s="618"/>
      <c r="C284" s="635" t="str">
        <f>IF('②応募者名簿(印刷用)'!$AN$5="","",'②応募者名簿(印刷用)'!$AN$5)</f>
        <v/>
      </c>
      <c r="D284" s="636"/>
      <c r="E284" s="636"/>
      <c r="F284" s="636"/>
      <c r="G284" s="636"/>
      <c r="H284" s="636"/>
      <c r="I284" s="636"/>
      <c r="J284" s="636"/>
      <c r="K284" s="636"/>
      <c r="L284" s="636"/>
      <c r="M284" s="637"/>
      <c r="N284" s="619" t="s">
        <v>36</v>
      </c>
      <c r="O284" s="620"/>
      <c r="P284" s="639" t="s">
        <v>34</v>
      </c>
      <c r="Q284" s="640"/>
      <c r="R284" s="640"/>
      <c r="S284" s="640"/>
      <c r="T284" s="640"/>
      <c r="U284" s="640"/>
      <c r="V284" s="640"/>
      <c r="W284" s="640"/>
      <c r="X284" s="640"/>
      <c r="Y284" s="640"/>
      <c r="Z284" s="640"/>
      <c r="AA284" s="640"/>
      <c r="AB284" s="640"/>
      <c r="AC284" s="640"/>
      <c r="AD284" s="640"/>
      <c r="AE284" s="640"/>
      <c r="AF284" s="640"/>
      <c r="AG284" s="640"/>
      <c r="AH284" s="640"/>
      <c r="AI284" s="640"/>
      <c r="AJ284" s="640"/>
      <c r="AK284" s="640"/>
      <c r="AL284" s="640"/>
      <c r="AM284" s="640"/>
      <c r="AN284" s="640"/>
      <c r="AO284" s="640"/>
      <c r="AP284" s="641"/>
      <c r="AQ284" s="144"/>
      <c r="AR284" s="151"/>
      <c r="AS284" s="617" t="s">
        <v>37</v>
      </c>
      <c r="AT284" s="618"/>
      <c r="AU284" s="635" t="str">
        <f>IF('②応募者名簿(印刷用)'!$AN$6="","",'②応募者名簿(印刷用)'!$AN$6)</f>
        <v/>
      </c>
      <c r="AV284" s="636"/>
      <c r="AW284" s="636"/>
      <c r="AX284" s="636"/>
      <c r="AY284" s="636"/>
      <c r="AZ284" s="636"/>
      <c r="BA284" s="636"/>
      <c r="BB284" s="636"/>
      <c r="BC284" s="636"/>
      <c r="BD284" s="636"/>
      <c r="BE284" s="637"/>
      <c r="BF284" s="619" t="s">
        <v>36</v>
      </c>
      <c r="BG284" s="620"/>
      <c r="BH284" s="639" t="s">
        <v>34</v>
      </c>
      <c r="BI284" s="640"/>
      <c r="BJ284" s="640"/>
      <c r="BK284" s="640"/>
      <c r="BL284" s="640"/>
      <c r="BM284" s="640"/>
      <c r="BN284" s="640"/>
      <c r="BO284" s="640"/>
      <c r="BP284" s="640"/>
      <c r="BQ284" s="640"/>
      <c r="BR284" s="640"/>
      <c r="BS284" s="640"/>
      <c r="BT284" s="640"/>
      <c r="BU284" s="640"/>
      <c r="BV284" s="640"/>
      <c r="BW284" s="640"/>
      <c r="BX284" s="640"/>
      <c r="BY284" s="640"/>
      <c r="BZ284" s="640"/>
      <c r="CA284" s="640"/>
      <c r="CB284" s="640"/>
      <c r="CC284" s="640"/>
      <c r="CD284" s="640"/>
      <c r="CE284" s="640"/>
      <c r="CF284" s="640"/>
      <c r="CG284" s="640"/>
      <c r="CH284" s="641"/>
    </row>
    <row r="285" spans="1:86" ht="18" customHeight="1" x14ac:dyDescent="0.15">
      <c r="A285" s="619"/>
      <c r="B285" s="620"/>
      <c r="C285" s="630"/>
      <c r="D285" s="631"/>
      <c r="E285" s="631"/>
      <c r="F285" s="631"/>
      <c r="G285" s="631"/>
      <c r="H285" s="631"/>
      <c r="I285" s="631"/>
      <c r="J285" s="631"/>
      <c r="K285" s="631"/>
      <c r="L285" s="631"/>
      <c r="M285" s="638"/>
      <c r="N285" s="619"/>
      <c r="O285" s="620"/>
      <c r="P285" s="683" t="str">
        <f>IF('②応募者名簿(印刷用)'!$AR$5="","",'②応募者名簿(印刷用)'!$AR$5)</f>
        <v xml:space="preserve"> </v>
      </c>
      <c r="Q285" s="684"/>
      <c r="R285" s="684"/>
      <c r="S285" s="684"/>
      <c r="T285" s="684"/>
      <c r="U285" s="684"/>
      <c r="V285" s="684"/>
      <c r="W285" s="684"/>
      <c r="X285" s="684"/>
      <c r="Y285" s="684"/>
      <c r="Z285" s="684"/>
      <c r="AA285" s="684"/>
      <c r="AB285" s="684"/>
      <c r="AC285" s="684"/>
      <c r="AD285" s="684"/>
      <c r="AE285" s="684"/>
      <c r="AF285" s="684"/>
      <c r="AG285" s="684"/>
      <c r="AH285" s="684"/>
      <c r="AI285" s="684"/>
      <c r="AJ285" s="684"/>
      <c r="AK285" s="684"/>
      <c r="AL285" s="684"/>
      <c r="AM285" s="684"/>
      <c r="AN285" s="684"/>
      <c r="AO285" s="684"/>
      <c r="AP285" s="685"/>
      <c r="AQ285" s="144"/>
      <c r="AR285" s="151"/>
      <c r="AS285" s="619"/>
      <c r="AT285" s="620"/>
      <c r="AU285" s="630"/>
      <c r="AV285" s="631"/>
      <c r="AW285" s="631"/>
      <c r="AX285" s="631"/>
      <c r="AY285" s="631"/>
      <c r="AZ285" s="631"/>
      <c r="BA285" s="631"/>
      <c r="BB285" s="631"/>
      <c r="BC285" s="631"/>
      <c r="BD285" s="631"/>
      <c r="BE285" s="638"/>
      <c r="BF285" s="619"/>
      <c r="BG285" s="620"/>
      <c r="BH285" s="683" t="str">
        <f>IF('②応募者名簿(印刷用)'!$AR$6="","",'②応募者名簿(印刷用)'!$AR$6)</f>
        <v xml:space="preserve"> </v>
      </c>
      <c r="BI285" s="684"/>
      <c r="BJ285" s="684"/>
      <c r="BK285" s="684"/>
      <c r="BL285" s="684"/>
      <c r="BM285" s="684"/>
      <c r="BN285" s="684"/>
      <c r="BO285" s="684"/>
      <c r="BP285" s="684"/>
      <c r="BQ285" s="684"/>
      <c r="BR285" s="684"/>
      <c r="BS285" s="684"/>
      <c r="BT285" s="684"/>
      <c r="BU285" s="684"/>
      <c r="BV285" s="684"/>
      <c r="BW285" s="684"/>
      <c r="BX285" s="684"/>
      <c r="BY285" s="684"/>
      <c r="BZ285" s="684"/>
      <c r="CA285" s="684"/>
      <c r="CB285" s="684"/>
      <c r="CC285" s="684"/>
      <c r="CD285" s="684"/>
      <c r="CE285" s="684"/>
      <c r="CF285" s="684"/>
      <c r="CG285" s="684"/>
      <c r="CH285" s="685"/>
    </row>
    <row r="286" spans="1:86" ht="18" customHeight="1" x14ac:dyDescent="0.15">
      <c r="A286" s="619"/>
      <c r="B286" s="620"/>
      <c r="C286" s="630"/>
      <c r="D286" s="631"/>
      <c r="E286" s="631"/>
      <c r="F286" s="631"/>
      <c r="G286" s="631"/>
      <c r="H286" s="631"/>
      <c r="I286" s="631"/>
      <c r="J286" s="631"/>
      <c r="K286" s="631"/>
      <c r="L286" s="631"/>
      <c r="M286" s="638"/>
      <c r="N286" s="621"/>
      <c r="O286" s="622"/>
      <c r="P286" s="686"/>
      <c r="Q286" s="687"/>
      <c r="R286" s="687"/>
      <c r="S286" s="687"/>
      <c r="T286" s="687"/>
      <c r="U286" s="687"/>
      <c r="V286" s="687"/>
      <c r="W286" s="687"/>
      <c r="X286" s="687"/>
      <c r="Y286" s="687"/>
      <c r="Z286" s="687"/>
      <c r="AA286" s="687"/>
      <c r="AB286" s="687"/>
      <c r="AC286" s="687"/>
      <c r="AD286" s="687"/>
      <c r="AE286" s="687"/>
      <c r="AF286" s="687"/>
      <c r="AG286" s="687"/>
      <c r="AH286" s="687"/>
      <c r="AI286" s="687"/>
      <c r="AJ286" s="687"/>
      <c r="AK286" s="687"/>
      <c r="AL286" s="687"/>
      <c r="AM286" s="687"/>
      <c r="AN286" s="687"/>
      <c r="AO286" s="687"/>
      <c r="AP286" s="688"/>
      <c r="AQ286" s="144"/>
      <c r="AR286" s="151"/>
      <c r="AS286" s="619"/>
      <c r="AT286" s="620"/>
      <c r="AU286" s="630"/>
      <c r="AV286" s="631"/>
      <c r="AW286" s="631"/>
      <c r="AX286" s="631"/>
      <c r="AY286" s="631"/>
      <c r="AZ286" s="631"/>
      <c r="BA286" s="631"/>
      <c r="BB286" s="631"/>
      <c r="BC286" s="631"/>
      <c r="BD286" s="631"/>
      <c r="BE286" s="638"/>
      <c r="BF286" s="621"/>
      <c r="BG286" s="622"/>
      <c r="BH286" s="686"/>
      <c r="BI286" s="687"/>
      <c r="BJ286" s="687"/>
      <c r="BK286" s="687"/>
      <c r="BL286" s="687"/>
      <c r="BM286" s="687"/>
      <c r="BN286" s="687"/>
      <c r="BO286" s="687"/>
      <c r="BP286" s="687"/>
      <c r="BQ286" s="687"/>
      <c r="BR286" s="687"/>
      <c r="BS286" s="687"/>
      <c r="BT286" s="687"/>
      <c r="BU286" s="687"/>
      <c r="BV286" s="687"/>
      <c r="BW286" s="687"/>
      <c r="BX286" s="687"/>
      <c r="BY286" s="687"/>
      <c r="BZ286" s="687"/>
      <c r="CA286" s="687"/>
      <c r="CB286" s="687"/>
      <c r="CC286" s="687"/>
      <c r="CD286" s="687"/>
      <c r="CE286" s="687"/>
      <c r="CF286" s="687"/>
      <c r="CG286" s="687"/>
      <c r="CH286" s="688"/>
    </row>
    <row r="287" spans="1:86" ht="18" customHeight="1" x14ac:dyDescent="0.15">
      <c r="A287" s="634" t="s">
        <v>23</v>
      </c>
      <c r="B287" s="634"/>
      <c r="C287" s="633" t="str">
        <f>""&amp;①入力シート!AD56</f>
        <v/>
      </c>
      <c r="D287" s="633"/>
      <c r="E287" s="633"/>
      <c r="F287" s="633"/>
      <c r="G287" s="633"/>
      <c r="H287" s="633"/>
      <c r="I287" s="633"/>
      <c r="J287" s="633"/>
      <c r="K287" s="633"/>
      <c r="L287" s="633"/>
      <c r="M287" s="633"/>
      <c r="N287" s="644" t="s">
        <v>77</v>
      </c>
      <c r="O287" s="558"/>
      <c r="P287" s="558"/>
      <c r="Q287" s="558"/>
      <c r="R287" s="558"/>
      <c r="S287" s="558"/>
      <c r="T287" s="558"/>
      <c r="U287" s="558"/>
      <c r="V287" s="558"/>
      <c r="W287" s="558"/>
      <c r="X287" s="558"/>
      <c r="Y287" s="558"/>
      <c r="Z287" s="558"/>
      <c r="AA287" s="558"/>
      <c r="AB287" s="558"/>
      <c r="AC287" s="558"/>
      <c r="AD287" s="558"/>
      <c r="AE287" s="558"/>
      <c r="AF287" s="558"/>
      <c r="AG287" s="558"/>
      <c r="AH287" s="558"/>
      <c r="AI287" s="558"/>
      <c r="AJ287" s="558"/>
      <c r="AK287" s="558"/>
      <c r="AL287" s="558"/>
      <c r="AM287" s="558"/>
      <c r="AN287" s="558"/>
      <c r="AO287" s="558"/>
      <c r="AP287" s="559"/>
      <c r="AR287" s="47"/>
      <c r="AS287" s="634" t="s">
        <v>23</v>
      </c>
      <c r="AT287" s="634"/>
      <c r="AU287" s="633" t="str">
        <f>""&amp;①入力シート!AD57</f>
        <v/>
      </c>
      <c r="AV287" s="633"/>
      <c r="AW287" s="633"/>
      <c r="AX287" s="633"/>
      <c r="AY287" s="633"/>
      <c r="AZ287" s="633"/>
      <c r="BA287" s="633"/>
      <c r="BB287" s="633"/>
      <c r="BC287" s="633"/>
      <c r="BD287" s="633"/>
      <c r="BE287" s="633"/>
      <c r="BF287" s="644" t="s">
        <v>77</v>
      </c>
      <c r="BG287" s="558"/>
      <c r="BH287" s="558"/>
      <c r="BI287" s="558"/>
      <c r="BJ287" s="558"/>
      <c r="BK287" s="558"/>
      <c r="BL287" s="558"/>
      <c r="BM287" s="558"/>
      <c r="BN287" s="558"/>
      <c r="BO287" s="558"/>
      <c r="BP287" s="558"/>
      <c r="BQ287" s="558"/>
      <c r="BR287" s="558"/>
      <c r="BS287" s="558"/>
      <c r="BT287" s="558"/>
      <c r="BU287" s="558"/>
      <c r="BV287" s="558"/>
      <c r="BW287" s="558"/>
      <c r="BX287" s="558"/>
      <c r="BY287" s="558"/>
      <c r="BZ287" s="558"/>
      <c r="CA287" s="558"/>
      <c r="CB287" s="558"/>
      <c r="CC287" s="558"/>
      <c r="CD287" s="558"/>
      <c r="CE287" s="558"/>
      <c r="CF287" s="558"/>
      <c r="CG287" s="558"/>
      <c r="CH287" s="559"/>
    </row>
    <row r="288" spans="1:86" ht="18" customHeight="1" x14ac:dyDescent="0.15">
      <c r="A288" s="634"/>
      <c r="B288" s="634"/>
      <c r="C288" s="633"/>
      <c r="D288" s="633"/>
      <c r="E288" s="633"/>
      <c r="F288" s="633"/>
      <c r="G288" s="633"/>
      <c r="H288" s="633"/>
      <c r="I288" s="633"/>
      <c r="J288" s="633"/>
      <c r="K288" s="633"/>
      <c r="L288" s="633"/>
      <c r="M288" s="633"/>
      <c r="N288" s="561"/>
      <c r="O288" s="561"/>
      <c r="P288" s="561"/>
      <c r="Q288" s="561"/>
      <c r="R288" s="561"/>
      <c r="S288" s="561"/>
      <c r="T288" s="561"/>
      <c r="U288" s="561"/>
      <c r="V288" s="561"/>
      <c r="W288" s="561"/>
      <c r="X288" s="561"/>
      <c r="Y288" s="561"/>
      <c r="Z288" s="561"/>
      <c r="AA288" s="561"/>
      <c r="AB288" s="561"/>
      <c r="AC288" s="561"/>
      <c r="AD288" s="561"/>
      <c r="AE288" s="561"/>
      <c r="AF288" s="561"/>
      <c r="AG288" s="561"/>
      <c r="AH288" s="561"/>
      <c r="AI288" s="561"/>
      <c r="AJ288" s="561"/>
      <c r="AK288" s="561"/>
      <c r="AL288" s="561"/>
      <c r="AM288" s="561"/>
      <c r="AN288" s="561"/>
      <c r="AO288" s="561"/>
      <c r="AP288" s="562"/>
      <c r="AR288" s="47"/>
      <c r="AS288" s="634"/>
      <c r="AT288" s="634"/>
      <c r="AU288" s="633"/>
      <c r="AV288" s="633"/>
      <c r="AW288" s="633"/>
      <c r="AX288" s="633"/>
      <c r="AY288" s="633"/>
      <c r="AZ288" s="633"/>
      <c r="BA288" s="633"/>
      <c r="BB288" s="633"/>
      <c r="BC288" s="633"/>
      <c r="BD288" s="633"/>
      <c r="BE288" s="633"/>
      <c r="BF288" s="561"/>
      <c r="BG288" s="561"/>
      <c r="BH288" s="561"/>
      <c r="BI288" s="561"/>
      <c r="BJ288" s="561"/>
      <c r="BK288" s="561"/>
      <c r="BL288" s="561"/>
      <c r="BM288" s="561"/>
      <c r="BN288" s="561"/>
      <c r="BO288" s="561"/>
      <c r="BP288" s="561"/>
      <c r="BQ288" s="561"/>
      <c r="BR288" s="561"/>
      <c r="BS288" s="561"/>
      <c r="BT288" s="561"/>
      <c r="BU288" s="561"/>
      <c r="BV288" s="561"/>
      <c r="BW288" s="561"/>
      <c r="BX288" s="561"/>
      <c r="BY288" s="561"/>
      <c r="BZ288" s="561"/>
      <c r="CA288" s="561"/>
      <c r="CB288" s="561"/>
      <c r="CC288" s="561"/>
      <c r="CD288" s="561"/>
      <c r="CE288" s="561"/>
      <c r="CF288" s="561"/>
      <c r="CG288" s="561"/>
      <c r="CH288" s="562"/>
    </row>
    <row r="289" spans="1:87" ht="15" customHeight="1" x14ac:dyDescent="0.15">
      <c r="A289" s="152"/>
      <c r="B289" s="152"/>
      <c r="C289" s="153"/>
      <c r="D289" s="153"/>
      <c r="E289" s="153"/>
      <c r="F289" s="153"/>
      <c r="G289" s="153"/>
      <c r="H289" s="153"/>
      <c r="I289" s="153"/>
      <c r="J289" s="153"/>
      <c r="K289" s="153"/>
      <c r="L289" s="153"/>
      <c r="M289" s="153"/>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R289" s="47"/>
      <c r="AS289" s="152"/>
      <c r="AT289" s="152"/>
      <c r="AU289" s="153"/>
      <c r="AV289" s="153"/>
      <c r="AW289" s="153"/>
      <c r="AX289" s="153"/>
      <c r="AY289" s="153"/>
      <c r="AZ289" s="153"/>
      <c r="BA289" s="153"/>
      <c r="BB289" s="153"/>
      <c r="BC289" s="153"/>
      <c r="BD289" s="153"/>
      <c r="BE289" s="153"/>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row>
    <row r="290" spans="1:87" ht="15" customHeight="1" x14ac:dyDescent="0.15">
      <c r="A290" s="154"/>
      <c r="B290" s="154"/>
      <c r="C290" s="154"/>
      <c r="D290" s="154"/>
      <c r="E290" s="154"/>
      <c r="F290" s="154"/>
      <c r="G290" s="154"/>
      <c r="H290" s="154"/>
      <c r="I290" s="154"/>
      <c r="J290" s="154"/>
      <c r="K290" s="154"/>
      <c r="L290" s="154"/>
      <c r="M290" s="154"/>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50"/>
      <c r="AS290" s="154"/>
      <c r="AT290" s="154"/>
      <c r="AU290" s="154"/>
      <c r="AV290" s="154"/>
      <c r="AW290" s="154"/>
      <c r="AX290" s="154"/>
      <c r="AY290" s="154"/>
      <c r="AZ290" s="154"/>
      <c r="BA290" s="154"/>
      <c r="BB290" s="154"/>
      <c r="BC290" s="154"/>
      <c r="BD290" s="154"/>
      <c r="BE290" s="154"/>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row>
    <row r="291" spans="1:87" ht="17.100000000000001" customHeight="1" x14ac:dyDescent="0.15">
      <c r="A291" s="614" t="s">
        <v>64</v>
      </c>
      <c r="B291" s="615"/>
      <c r="C291" s="615"/>
      <c r="D291" s="615"/>
      <c r="E291" s="615"/>
      <c r="F291" s="615"/>
      <c r="G291" s="615"/>
      <c r="H291" s="615"/>
      <c r="I291" s="615"/>
      <c r="J291" s="615"/>
      <c r="K291" s="615"/>
      <c r="L291" s="615"/>
      <c r="M291" s="616"/>
      <c r="N291" s="628" t="s">
        <v>22</v>
      </c>
      <c r="O291" s="628"/>
      <c r="P291" s="648" t="s">
        <v>17</v>
      </c>
      <c r="Q291" s="649"/>
      <c r="R291" s="650" t="str">
        <f>IF('②応募者名簿(印刷用)'!$BX$40="","",'②応募者名簿(印刷用)'!$BX$40)</f>
        <v>-</v>
      </c>
      <c r="S291" s="650"/>
      <c r="T291" s="650"/>
      <c r="U291" s="650"/>
      <c r="V291" s="650"/>
      <c r="W291" s="650"/>
      <c r="X291" s="650"/>
      <c r="Y291" s="650"/>
      <c r="Z291" s="650"/>
      <c r="AA291" s="650"/>
      <c r="AB291" s="650"/>
      <c r="AC291" s="650"/>
      <c r="AD291" s="650"/>
      <c r="AE291" s="650"/>
      <c r="AF291" s="650"/>
      <c r="AG291" s="650"/>
      <c r="AH291" s="650"/>
      <c r="AI291" s="650"/>
      <c r="AJ291" s="650"/>
      <c r="AK291" s="650"/>
      <c r="AL291" s="650"/>
      <c r="AM291" s="650"/>
      <c r="AN291" s="650"/>
      <c r="AO291" s="650"/>
      <c r="AP291" s="651"/>
      <c r="AQ291" s="144"/>
      <c r="AR291" s="151"/>
      <c r="AS291" s="614" t="s">
        <v>64</v>
      </c>
      <c r="AT291" s="615"/>
      <c r="AU291" s="615"/>
      <c r="AV291" s="615"/>
      <c r="AW291" s="615"/>
      <c r="AX291" s="615"/>
      <c r="AY291" s="615"/>
      <c r="AZ291" s="615"/>
      <c r="BA291" s="615"/>
      <c r="BB291" s="615"/>
      <c r="BC291" s="615"/>
      <c r="BD291" s="615"/>
      <c r="BE291" s="616"/>
      <c r="BF291" s="628" t="s">
        <v>22</v>
      </c>
      <c r="BG291" s="628"/>
      <c r="BH291" s="648" t="s">
        <v>17</v>
      </c>
      <c r="BI291" s="649"/>
      <c r="BJ291" s="650" t="str">
        <f>IF('②応募者名簿(印刷用)'!$BX$40="","",'②応募者名簿(印刷用)'!$BX$40)</f>
        <v>-</v>
      </c>
      <c r="BK291" s="650"/>
      <c r="BL291" s="650"/>
      <c r="BM291" s="650"/>
      <c r="BN291" s="650"/>
      <c r="BO291" s="650"/>
      <c r="BP291" s="650"/>
      <c r="BQ291" s="650"/>
      <c r="BR291" s="650"/>
      <c r="BS291" s="650"/>
      <c r="BT291" s="650"/>
      <c r="BU291" s="650"/>
      <c r="BV291" s="650"/>
      <c r="BW291" s="650"/>
      <c r="BX291" s="650"/>
      <c r="BY291" s="650"/>
      <c r="BZ291" s="650"/>
      <c r="CA291" s="650"/>
      <c r="CB291" s="650"/>
      <c r="CC291" s="650"/>
      <c r="CD291" s="650"/>
      <c r="CE291" s="650"/>
      <c r="CF291" s="650"/>
      <c r="CG291" s="650"/>
      <c r="CH291" s="651"/>
    </row>
    <row r="292" spans="1:87" ht="17.100000000000001" customHeight="1" x14ac:dyDescent="0.15">
      <c r="A292" s="612" t="str">
        <f>'②応募者名簿(印刷用)'!$A$36</f>
        <v/>
      </c>
      <c r="B292" s="613"/>
      <c r="C292" s="613"/>
      <c r="D292" s="613"/>
      <c r="E292" s="613"/>
      <c r="F292" s="613"/>
      <c r="G292" s="613"/>
      <c r="H292" s="613"/>
      <c r="I292" s="145"/>
      <c r="J292" s="145"/>
      <c r="K292" s="145"/>
      <c r="L292" s="145"/>
      <c r="M292" s="146"/>
      <c r="N292" s="628"/>
      <c r="O292" s="628"/>
      <c r="P292" s="655" t="str">
        <f>IF('②応募者名簿(印刷用)'!$BV$42="","",'②応募者名簿(印刷用)'!$BV$42)</f>
        <v xml:space="preserve"> </v>
      </c>
      <c r="Q292" s="656"/>
      <c r="R292" s="656"/>
      <c r="S292" s="656"/>
      <c r="T292" s="656"/>
      <c r="U292" s="656"/>
      <c r="V292" s="656"/>
      <c r="W292" s="656"/>
      <c r="X292" s="656"/>
      <c r="Y292" s="656"/>
      <c r="Z292" s="656"/>
      <c r="AA292" s="656"/>
      <c r="AB292" s="656"/>
      <c r="AC292" s="656"/>
      <c r="AD292" s="656"/>
      <c r="AE292" s="656"/>
      <c r="AF292" s="656"/>
      <c r="AG292" s="656"/>
      <c r="AH292" s="656"/>
      <c r="AI292" s="656"/>
      <c r="AJ292" s="656"/>
      <c r="AK292" s="656"/>
      <c r="AL292" s="656"/>
      <c r="AM292" s="656"/>
      <c r="AN292" s="656"/>
      <c r="AO292" s="656"/>
      <c r="AP292" s="657"/>
      <c r="AQ292" s="144"/>
      <c r="AR292" s="151"/>
      <c r="AS292" s="612" t="str">
        <f>'②応募者名簿(印刷用)'!$A$36</f>
        <v/>
      </c>
      <c r="AT292" s="613"/>
      <c r="AU292" s="613"/>
      <c r="AV292" s="613"/>
      <c r="AW292" s="613"/>
      <c r="AX292" s="613"/>
      <c r="AY292" s="613"/>
      <c r="AZ292" s="613"/>
      <c r="BA292" s="145"/>
      <c r="BB292" s="145"/>
      <c r="BC292" s="145"/>
      <c r="BD292" s="145"/>
      <c r="BE292" s="146"/>
      <c r="BF292" s="628"/>
      <c r="BG292" s="628"/>
      <c r="BH292" s="655" t="str">
        <f>IF('②応募者名簿(印刷用)'!$BV$42="","",'②応募者名簿(印刷用)'!$BV$42)</f>
        <v xml:space="preserve"> </v>
      </c>
      <c r="BI292" s="656"/>
      <c r="BJ292" s="656"/>
      <c r="BK292" s="656"/>
      <c r="BL292" s="656"/>
      <c r="BM292" s="656"/>
      <c r="BN292" s="656"/>
      <c r="BO292" s="656"/>
      <c r="BP292" s="656"/>
      <c r="BQ292" s="656"/>
      <c r="BR292" s="656"/>
      <c r="BS292" s="656"/>
      <c r="BT292" s="656"/>
      <c r="BU292" s="656"/>
      <c r="BV292" s="656"/>
      <c r="BW292" s="656"/>
      <c r="BX292" s="656"/>
      <c r="BY292" s="656"/>
      <c r="BZ292" s="656"/>
      <c r="CA292" s="656"/>
      <c r="CB292" s="656"/>
      <c r="CC292" s="656"/>
      <c r="CD292" s="656"/>
      <c r="CE292" s="656"/>
      <c r="CF292" s="656"/>
      <c r="CG292" s="656"/>
      <c r="CH292" s="657"/>
    </row>
    <row r="293" spans="1:87" ht="17.100000000000001" customHeight="1" x14ac:dyDescent="0.15">
      <c r="A293" s="612"/>
      <c r="B293" s="613"/>
      <c r="C293" s="613"/>
      <c r="D293" s="613"/>
      <c r="E293" s="613"/>
      <c r="F293" s="613"/>
      <c r="G293" s="613"/>
      <c r="H293" s="613"/>
      <c r="I293" s="145"/>
      <c r="J293" s="145"/>
      <c r="K293" s="145"/>
      <c r="L293" s="145"/>
      <c r="M293" s="146"/>
      <c r="N293" s="628"/>
      <c r="O293" s="628"/>
      <c r="P293" s="655" t="str">
        <f>IF('②応募者名簿(印刷用)'!$BV$43="","",'②応募者名簿(印刷用)'!$BV$43)</f>
        <v xml:space="preserve"> </v>
      </c>
      <c r="Q293" s="656"/>
      <c r="R293" s="656"/>
      <c r="S293" s="656"/>
      <c r="T293" s="656"/>
      <c r="U293" s="656"/>
      <c r="V293" s="656"/>
      <c r="W293" s="656"/>
      <c r="X293" s="656"/>
      <c r="Y293" s="656"/>
      <c r="Z293" s="656"/>
      <c r="AA293" s="656"/>
      <c r="AB293" s="656"/>
      <c r="AC293" s="656"/>
      <c r="AD293" s="656"/>
      <c r="AE293" s="656"/>
      <c r="AF293" s="656"/>
      <c r="AG293" s="656"/>
      <c r="AH293" s="656"/>
      <c r="AI293" s="656"/>
      <c r="AJ293" s="656"/>
      <c r="AK293" s="656"/>
      <c r="AL293" s="656"/>
      <c r="AM293" s="656"/>
      <c r="AN293" s="656"/>
      <c r="AO293" s="656"/>
      <c r="AP293" s="657"/>
      <c r="AQ293" s="144"/>
      <c r="AR293" s="151"/>
      <c r="AS293" s="612"/>
      <c r="AT293" s="613"/>
      <c r="AU293" s="613"/>
      <c r="AV293" s="613"/>
      <c r="AW293" s="613"/>
      <c r="AX293" s="613"/>
      <c r="AY293" s="613"/>
      <c r="AZ293" s="613"/>
      <c r="BA293" s="145"/>
      <c r="BB293" s="145"/>
      <c r="BC293" s="145"/>
      <c r="BD293" s="145"/>
      <c r="BE293" s="146"/>
      <c r="BF293" s="628"/>
      <c r="BG293" s="628"/>
      <c r="BH293" s="655" t="str">
        <f>IF('②応募者名簿(印刷用)'!$BV$43="","",'②応募者名簿(印刷用)'!$BV$43)</f>
        <v xml:space="preserve"> </v>
      </c>
      <c r="BI293" s="656"/>
      <c r="BJ293" s="656"/>
      <c r="BK293" s="656"/>
      <c r="BL293" s="656"/>
      <c r="BM293" s="656"/>
      <c r="BN293" s="656"/>
      <c r="BO293" s="656"/>
      <c r="BP293" s="656"/>
      <c r="BQ293" s="656"/>
      <c r="BR293" s="656"/>
      <c r="BS293" s="656"/>
      <c r="BT293" s="656"/>
      <c r="BU293" s="656"/>
      <c r="BV293" s="656"/>
      <c r="BW293" s="656"/>
      <c r="BX293" s="656"/>
      <c r="BY293" s="656"/>
      <c r="BZ293" s="656"/>
      <c r="CA293" s="656"/>
      <c r="CB293" s="656"/>
      <c r="CC293" s="656"/>
      <c r="CD293" s="656"/>
      <c r="CE293" s="656"/>
      <c r="CF293" s="656"/>
      <c r="CG293" s="656"/>
      <c r="CH293" s="657"/>
    </row>
    <row r="294" spans="1:87" ht="17.100000000000001" customHeight="1" x14ac:dyDescent="0.15">
      <c r="A294" s="612"/>
      <c r="B294" s="613"/>
      <c r="C294" s="613"/>
      <c r="D294" s="613"/>
      <c r="E294" s="613"/>
      <c r="F294" s="613"/>
      <c r="G294" s="613"/>
      <c r="H294" s="613"/>
      <c r="I294" s="145"/>
      <c r="J294" s="145"/>
      <c r="K294" s="145"/>
      <c r="L294" s="145"/>
      <c r="M294" s="146"/>
      <c r="N294" s="628"/>
      <c r="O294" s="628"/>
      <c r="P294" s="658" t="str">
        <f>IF('②応募者名簿(印刷用)'!$BV$44="","",'②応募者名簿(印刷用)'!$BV$44)</f>
        <v xml:space="preserve"> </v>
      </c>
      <c r="Q294" s="659"/>
      <c r="R294" s="659"/>
      <c r="S294" s="659"/>
      <c r="T294" s="659"/>
      <c r="U294" s="659"/>
      <c r="V294" s="659"/>
      <c r="W294" s="659"/>
      <c r="X294" s="659"/>
      <c r="Y294" s="659"/>
      <c r="Z294" s="659"/>
      <c r="AA294" s="659"/>
      <c r="AB294" s="659"/>
      <c r="AC294" s="659"/>
      <c r="AD294" s="659"/>
      <c r="AE294" s="659"/>
      <c r="AF294" s="659"/>
      <c r="AG294" s="659"/>
      <c r="AH294" s="659"/>
      <c r="AI294" s="659"/>
      <c r="AJ294" s="659"/>
      <c r="AK294" s="659"/>
      <c r="AL294" s="659"/>
      <c r="AM294" s="659"/>
      <c r="AN294" s="659"/>
      <c r="AO294" s="659"/>
      <c r="AP294" s="660"/>
      <c r="AQ294" s="144"/>
      <c r="AR294" s="151"/>
      <c r="AS294" s="612"/>
      <c r="AT294" s="613"/>
      <c r="AU294" s="613"/>
      <c r="AV294" s="613"/>
      <c r="AW294" s="613"/>
      <c r="AX294" s="613"/>
      <c r="AY294" s="613"/>
      <c r="AZ294" s="613"/>
      <c r="BA294" s="145"/>
      <c r="BB294" s="145"/>
      <c r="BC294" s="145"/>
      <c r="BD294" s="145"/>
      <c r="BE294" s="146"/>
      <c r="BF294" s="628"/>
      <c r="BG294" s="628"/>
      <c r="BH294" s="658" t="str">
        <f>IF('②応募者名簿(印刷用)'!$BV$44="","",'②応募者名簿(印刷用)'!$BV$44)</f>
        <v xml:space="preserve"> </v>
      </c>
      <c r="BI294" s="659"/>
      <c r="BJ294" s="659"/>
      <c r="BK294" s="659"/>
      <c r="BL294" s="659"/>
      <c r="BM294" s="659"/>
      <c r="BN294" s="659"/>
      <c r="BO294" s="659"/>
      <c r="BP294" s="659"/>
      <c r="BQ294" s="659"/>
      <c r="BR294" s="659"/>
      <c r="BS294" s="659"/>
      <c r="BT294" s="659"/>
      <c r="BU294" s="659"/>
      <c r="BV294" s="659"/>
      <c r="BW294" s="659"/>
      <c r="BX294" s="659"/>
      <c r="BY294" s="659"/>
      <c r="BZ294" s="659"/>
      <c r="CA294" s="659"/>
      <c r="CB294" s="659"/>
      <c r="CC294" s="659"/>
      <c r="CD294" s="659"/>
      <c r="CE294" s="659"/>
      <c r="CF294" s="659"/>
      <c r="CG294" s="659"/>
      <c r="CH294" s="660"/>
    </row>
    <row r="295" spans="1:87" ht="17.100000000000001" customHeight="1" x14ac:dyDescent="0.15">
      <c r="A295" s="612"/>
      <c r="B295" s="613"/>
      <c r="C295" s="613"/>
      <c r="D295" s="613"/>
      <c r="E295" s="613"/>
      <c r="F295" s="613"/>
      <c r="G295" s="613"/>
      <c r="H295" s="613"/>
      <c r="I295" s="145"/>
      <c r="J295" s="145"/>
      <c r="K295" s="145"/>
      <c r="L295" s="145"/>
      <c r="M295" s="146"/>
      <c r="N295" s="617" t="s">
        <v>33</v>
      </c>
      <c r="O295" s="618"/>
      <c r="P295" s="626" t="s">
        <v>24</v>
      </c>
      <c r="Q295" s="627"/>
      <c r="R295" s="627"/>
      <c r="S295" s="627"/>
      <c r="T295" s="627" t="str">
        <f>""&amp;①入力シート!$D$21</f>
        <v/>
      </c>
      <c r="U295" s="627"/>
      <c r="V295" s="627"/>
      <c r="W295" s="627"/>
      <c r="X295" s="627"/>
      <c r="Y295" s="627"/>
      <c r="Z295" s="627"/>
      <c r="AA295" s="627"/>
      <c r="AB295" s="627"/>
      <c r="AC295" s="627"/>
      <c r="AD295" s="627"/>
      <c r="AE295" s="627"/>
      <c r="AF295" s="627"/>
      <c r="AG295" s="627"/>
      <c r="AH295" s="627"/>
      <c r="AI295" s="627"/>
      <c r="AJ295" s="627"/>
      <c r="AK295" s="627"/>
      <c r="AL295" s="627"/>
      <c r="AM295" s="627"/>
      <c r="AN295" s="627"/>
      <c r="AO295" s="627"/>
      <c r="AP295" s="632"/>
      <c r="AQ295" s="144"/>
      <c r="AR295" s="151"/>
      <c r="AS295" s="612"/>
      <c r="AT295" s="613"/>
      <c r="AU295" s="613"/>
      <c r="AV295" s="613"/>
      <c r="AW295" s="613"/>
      <c r="AX295" s="613"/>
      <c r="AY295" s="613"/>
      <c r="AZ295" s="613"/>
      <c r="BA295" s="145"/>
      <c r="BB295" s="145"/>
      <c r="BC295" s="145"/>
      <c r="BD295" s="145"/>
      <c r="BE295" s="146"/>
      <c r="BF295" s="617" t="s">
        <v>33</v>
      </c>
      <c r="BG295" s="618"/>
      <c r="BH295" s="626" t="s">
        <v>24</v>
      </c>
      <c r="BI295" s="627"/>
      <c r="BJ295" s="627"/>
      <c r="BK295" s="627"/>
      <c r="BL295" s="627" t="str">
        <f>""&amp;①入力シート!$D$21</f>
        <v/>
      </c>
      <c r="BM295" s="627"/>
      <c r="BN295" s="627"/>
      <c r="BO295" s="627"/>
      <c r="BP295" s="627"/>
      <c r="BQ295" s="627"/>
      <c r="BR295" s="627"/>
      <c r="BS295" s="627"/>
      <c r="BT295" s="627"/>
      <c r="BU295" s="627"/>
      <c r="BV295" s="627"/>
      <c r="BW295" s="627"/>
      <c r="BX295" s="627"/>
      <c r="BY295" s="627"/>
      <c r="BZ295" s="627"/>
      <c r="CA295" s="627"/>
      <c r="CB295" s="627"/>
      <c r="CC295" s="627"/>
      <c r="CD295" s="627"/>
      <c r="CE295" s="627"/>
      <c r="CF295" s="627"/>
      <c r="CG295" s="627"/>
      <c r="CH295" s="632"/>
    </row>
    <row r="296" spans="1:87" ht="17.100000000000001" customHeight="1" x14ac:dyDescent="0.15">
      <c r="A296" s="147"/>
      <c r="B296" s="145"/>
      <c r="C296" s="145"/>
      <c r="D296" s="145"/>
      <c r="E296" s="145"/>
      <c r="F296" s="145"/>
      <c r="G296" s="145"/>
      <c r="H296" s="145"/>
      <c r="I296" s="145"/>
      <c r="J296" s="145"/>
      <c r="K296" s="145"/>
      <c r="L296" s="145"/>
      <c r="M296" s="146"/>
      <c r="N296" s="619"/>
      <c r="O296" s="620"/>
      <c r="P296" s="661" t="str">
        <f>"　"&amp;①入力シート!$D$22</f>
        <v>　</v>
      </c>
      <c r="Q296" s="662"/>
      <c r="R296" s="662"/>
      <c r="S296" s="662"/>
      <c r="T296" s="662"/>
      <c r="U296" s="662"/>
      <c r="V296" s="662"/>
      <c r="W296" s="662"/>
      <c r="X296" s="662"/>
      <c r="Y296" s="662"/>
      <c r="Z296" s="662"/>
      <c r="AA296" s="662"/>
      <c r="AB296" s="662"/>
      <c r="AC296" s="662"/>
      <c r="AD296" s="662"/>
      <c r="AE296" s="662"/>
      <c r="AF296" s="662"/>
      <c r="AG296" s="662"/>
      <c r="AH296" s="662"/>
      <c r="AI296" s="662"/>
      <c r="AJ296" s="662"/>
      <c r="AK296" s="662"/>
      <c r="AL296" s="662"/>
      <c r="AM296" s="662"/>
      <c r="AN296" s="662"/>
      <c r="AO296" s="662"/>
      <c r="AP296" s="663"/>
      <c r="AQ296" s="144"/>
      <c r="AR296" s="151"/>
      <c r="AS296" s="147"/>
      <c r="AT296" s="145"/>
      <c r="AU296" s="145"/>
      <c r="AV296" s="145"/>
      <c r="AW296" s="145"/>
      <c r="AX296" s="145"/>
      <c r="AY296" s="145"/>
      <c r="AZ296" s="145"/>
      <c r="BA296" s="145"/>
      <c r="BB296" s="145"/>
      <c r="BC296" s="145"/>
      <c r="BD296" s="145"/>
      <c r="BE296" s="146"/>
      <c r="BF296" s="619"/>
      <c r="BG296" s="620"/>
      <c r="BH296" s="661" t="str">
        <f>"　"&amp;①入力シート!$D$22</f>
        <v>　</v>
      </c>
      <c r="BI296" s="662"/>
      <c r="BJ296" s="662"/>
      <c r="BK296" s="662"/>
      <c r="BL296" s="662"/>
      <c r="BM296" s="662"/>
      <c r="BN296" s="662"/>
      <c r="BO296" s="662"/>
      <c r="BP296" s="662"/>
      <c r="BQ296" s="662"/>
      <c r="BR296" s="662"/>
      <c r="BS296" s="662"/>
      <c r="BT296" s="662"/>
      <c r="BU296" s="662"/>
      <c r="BV296" s="662"/>
      <c r="BW296" s="662"/>
      <c r="BX296" s="662"/>
      <c r="BY296" s="662"/>
      <c r="BZ296" s="662"/>
      <c r="CA296" s="662"/>
      <c r="CB296" s="662"/>
      <c r="CC296" s="662"/>
      <c r="CD296" s="662"/>
      <c r="CE296" s="662"/>
      <c r="CF296" s="662"/>
      <c r="CG296" s="662"/>
      <c r="CH296" s="663"/>
    </row>
    <row r="297" spans="1:87" ht="17.100000000000001" customHeight="1" x14ac:dyDescent="0.15">
      <c r="A297" s="147"/>
      <c r="B297" s="145"/>
      <c r="C297" s="145"/>
      <c r="D297" s="145"/>
      <c r="E297" s="145"/>
      <c r="F297" s="145"/>
      <c r="G297" s="145"/>
      <c r="H297" s="145"/>
      <c r="I297" s="145"/>
      <c r="J297" s="145"/>
      <c r="K297" s="145"/>
      <c r="L297" s="145"/>
      <c r="M297" s="146"/>
      <c r="N297" s="619"/>
      <c r="O297" s="620"/>
      <c r="P297" s="664" t="str">
        <f>"　"&amp;①入力シート!$D$23</f>
        <v>　</v>
      </c>
      <c r="Q297" s="665"/>
      <c r="R297" s="665"/>
      <c r="S297" s="665"/>
      <c r="T297" s="665"/>
      <c r="U297" s="665"/>
      <c r="V297" s="665"/>
      <c r="W297" s="665"/>
      <c r="X297" s="665"/>
      <c r="Y297" s="665"/>
      <c r="Z297" s="665"/>
      <c r="AA297" s="665"/>
      <c r="AB297" s="665"/>
      <c r="AC297" s="665"/>
      <c r="AD297" s="665"/>
      <c r="AE297" s="665"/>
      <c r="AF297" s="665"/>
      <c r="AG297" s="665"/>
      <c r="AH297" s="665"/>
      <c r="AI297" s="665"/>
      <c r="AJ297" s="665"/>
      <c r="AK297" s="665"/>
      <c r="AL297" s="665"/>
      <c r="AM297" s="665"/>
      <c r="AN297" s="665"/>
      <c r="AO297" s="665"/>
      <c r="AP297" s="666"/>
      <c r="AQ297" s="144"/>
      <c r="AR297" s="151"/>
      <c r="AS297" s="147"/>
      <c r="AT297" s="145"/>
      <c r="AU297" s="145"/>
      <c r="AV297" s="145"/>
      <c r="AW297" s="145"/>
      <c r="AX297" s="145"/>
      <c r="AY297" s="145"/>
      <c r="AZ297" s="145"/>
      <c r="BA297" s="145"/>
      <c r="BB297" s="145"/>
      <c r="BC297" s="145"/>
      <c r="BD297" s="145"/>
      <c r="BE297" s="146"/>
      <c r="BF297" s="619"/>
      <c r="BG297" s="620"/>
      <c r="BH297" s="664" t="str">
        <f>"　"&amp;①入力シート!$D$23</f>
        <v>　</v>
      </c>
      <c r="BI297" s="665"/>
      <c r="BJ297" s="665"/>
      <c r="BK297" s="665"/>
      <c r="BL297" s="665"/>
      <c r="BM297" s="665"/>
      <c r="BN297" s="665"/>
      <c r="BO297" s="665"/>
      <c r="BP297" s="665"/>
      <c r="BQ297" s="665"/>
      <c r="BR297" s="665"/>
      <c r="BS297" s="665"/>
      <c r="BT297" s="665"/>
      <c r="BU297" s="665"/>
      <c r="BV297" s="665"/>
      <c r="BW297" s="665"/>
      <c r="BX297" s="665"/>
      <c r="BY297" s="665"/>
      <c r="BZ297" s="665"/>
      <c r="CA297" s="665"/>
      <c r="CB297" s="665"/>
      <c r="CC297" s="665"/>
      <c r="CD297" s="665"/>
      <c r="CE297" s="665"/>
      <c r="CF297" s="665"/>
      <c r="CG297" s="665"/>
      <c r="CH297" s="666"/>
    </row>
    <row r="298" spans="1:87" ht="17.100000000000001" customHeight="1" x14ac:dyDescent="0.15">
      <c r="A298" s="148"/>
      <c r="B298" s="149"/>
      <c r="C298" s="149"/>
      <c r="D298" s="149"/>
      <c r="E298" s="149"/>
      <c r="F298" s="149"/>
      <c r="G298" s="149"/>
      <c r="H298" s="149"/>
      <c r="I298" s="149"/>
      <c r="J298" s="149"/>
      <c r="K298" s="149"/>
      <c r="L298" s="149"/>
      <c r="M298" s="150"/>
      <c r="N298" s="619"/>
      <c r="O298" s="620"/>
      <c r="P298" s="664"/>
      <c r="Q298" s="665"/>
      <c r="R298" s="665"/>
      <c r="S298" s="665"/>
      <c r="T298" s="665"/>
      <c r="U298" s="665"/>
      <c r="V298" s="665"/>
      <c r="W298" s="665"/>
      <c r="X298" s="665"/>
      <c r="Y298" s="665"/>
      <c r="Z298" s="665"/>
      <c r="AA298" s="665"/>
      <c r="AB298" s="665"/>
      <c r="AC298" s="665"/>
      <c r="AD298" s="665"/>
      <c r="AE298" s="665"/>
      <c r="AF298" s="665"/>
      <c r="AG298" s="665"/>
      <c r="AH298" s="665"/>
      <c r="AI298" s="665"/>
      <c r="AJ298" s="665"/>
      <c r="AK298" s="665"/>
      <c r="AL298" s="665"/>
      <c r="AM298" s="665"/>
      <c r="AN298" s="665"/>
      <c r="AO298" s="665"/>
      <c r="AP298" s="666"/>
      <c r="AQ298" s="144"/>
      <c r="AR298" s="151"/>
      <c r="AS298" s="148"/>
      <c r="AT298" s="149"/>
      <c r="AU298" s="149"/>
      <c r="AV298" s="149"/>
      <c r="AW298" s="149"/>
      <c r="AX298" s="149"/>
      <c r="AY298" s="149"/>
      <c r="AZ298" s="149"/>
      <c r="BA298" s="149"/>
      <c r="BB298" s="149"/>
      <c r="BC298" s="149"/>
      <c r="BD298" s="149"/>
      <c r="BE298" s="150"/>
      <c r="BF298" s="619"/>
      <c r="BG298" s="620"/>
      <c r="BH298" s="664"/>
      <c r="BI298" s="665"/>
      <c r="BJ298" s="665"/>
      <c r="BK298" s="665"/>
      <c r="BL298" s="665"/>
      <c r="BM298" s="665"/>
      <c r="BN298" s="665"/>
      <c r="BO298" s="665"/>
      <c r="BP298" s="665"/>
      <c r="BQ298" s="665"/>
      <c r="BR298" s="665"/>
      <c r="BS298" s="665"/>
      <c r="BT298" s="665"/>
      <c r="BU298" s="665"/>
      <c r="BV298" s="665"/>
      <c r="BW298" s="665"/>
      <c r="BX298" s="665"/>
      <c r="BY298" s="665"/>
      <c r="BZ298" s="665"/>
      <c r="CA298" s="665"/>
      <c r="CB298" s="665"/>
      <c r="CC298" s="665"/>
      <c r="CD298" s="665"/>
      <c r="CE298" s="665"/>
      <c r="CF298" s="665"/>
      <c r="CG298" s="665"/>
      <c r="CH298" s="666"/>
    </row>
    <row r="299" spans="1:87" ht="18" customHeight="1" x14ac:dyDescent="0.15">
      <c r="A299" s="617" t="s">
        <v>38</v>
      </c>
      <c r="B299" s="618"/>
      <c r="C299" s="626" t="s">
        <v>32</v>
      </c>
      <c r="D299" s="627"/>
      <c r="E299" s="627"/>
      <c r="F299" s="627"/>
      <c r="G299" s="627"/>
      <c r="H299" s="627"/>
      <c r="I299" s="627"/>
      <c r="J299" s="627"/>
      <c r="K299" s="627"/>
      <c r="L299" s="627"/>
      <c r="M299" s="627"/>
      <c r="N299" s="628" t="s">
        <v>35</v>
      </c>
      <c r="O299" s="628"/>
      <c r="P299" s="629" t="str">
        <f>""&amp;①入力シート!AC58</f>
        <v/>
      </c>
      <c r="Q299" s="629"/>
      <c r="R299" s="629"/>
      <c r="S299" s="629"/>
      <c r="T299" s="629"/>
      <c r="U299" s="629"/>
      <c r="V299" s="629"/>
      <c r="W299" s="629"/>
      <c r="X299" s="629"/>
      <c r="Y299" s="629"/>
      <c r="Z299" s="629"/>
      <c r="AA299" s="629"/>
      <c r="AB299" s="629"/>
      <c r="AC299" s="629"/>
      <c r="AD299" s="629"/>
      <c r="AE299" s="629"/>
      <c r="AF299" s="629"/>
      <c r="AG299" s="629"/>
      <c r="AH299" s="629"/>
      <c r="AI299" s="629"/>
      <c r="AJ299" s="629"/>
      <c r="AK299" s="629"/>
      <c r="AL299" s="629"/>
      <c r="AM299" s="629"/>
      <c r="AN299" s="629"/>
      <c r="AO299" s="629"/>
      <c r="AP299" s="629"/>
      <c r="AQ299" s="144"/>
      <c r="AR299" s="151"/>
      <c r="AS299" s="617" t="s">
        <v>38</v>
      </c>
      <c r="AT299" s="618"/>
      <c r="AU299" s="626" t="s">
        <v>32</v>
      </c>
      <c r="AV299" s="627"/>
      <c r="AW299" s="627"/>
      <c r="AX299" s="627"/>
      <c r="AY299" s="627"/>
      <c r="AZ299" s="627"/>
      <c r="BA299" s="627"/>
      <c r="BB299" s="627"/>
      <c r="BC299" s="627"/>
      <c r="BD299" s="627"/>
      <c r="BE299" s="627"/>
      <c r="BF299" s="628" t="s">
        <v>35</v>
      </c>
      <c r="BG299" s="628"/>
      <c r="BH299" s="629" t="str">
        <f>""&amp;①入力シート!AC59</f>
        <v/>
      </c>
      <c r="BI299" s="629"/>
      <c r="BJ299" s="629"/>
      <c r="BK299" s="629"/>
      <c r="BL299" s="629"/>
      <c r="BM299" s="629"/>
      <c r="BN299" s="629"/>
      <c r="BO299" s="629"/>
      <c r="BP299" s="629"/>
      <c r="BQ299" s="629"/>
      <c r="BR299" s="629"/>
      <c r="BS299" s="629"/>
      <c r="BT299" s="629"/>
      <c r="BU299" s="629"/>
      <c r="BV299" s="629"/>
      <c r="BW299" s="629"/>
      <c r="BX299" s="629"/>
      <c r="BY299" s="629"/>
      <c r="BZ299" s="629"/>
      <c r="CA299" s="629"/>
      <c r="CB299" s="629"/>
      <c r="CC299" s="629"/>
      <c r="CD299" s="629"/>
      <c r="CE299" s="629"/>
      <c r="CF299" s="629"/>
      <c r="CG299" s="629"/>
      <c r="CH299" s="629"/>
    </row>
    <row r="300" spans="1:87" ht="18" customHeight="1" x14ac:dyDescent="0.15">
      <c r="A300" s="619"/>
      <c r="B300" s="620"/>
      <c r="C300" s="630">
        <f>'②応募者名簿(印刷用)'!$AD7</f>
        <v>35</v>
      </c>
      <c r="D300" s="631"/>
      <c r="E300" s="631"/>
      <c r="F300" s="631"/>
      <c r="G300" s="631"/>
      <c r="H300" s="631"/>
      <c r="I300" s="631"/>
      <c r="J300" s="631"/>
      <c r="K300" s="631"/>
      <c r="L300" s="631"/>
      <c r="M300" s="631"/>
      <c r="N300" s="628"/>
      <c r="O300" s="628"/>
      <c r="P300" s="629"/>
      <c r="Q300" s="629"/>
      <c r="R300" s="629"/>
      <c r="S300" s="629"/>
      <c r="T300" s="629"/>
      <c r="U300" s="629"/>
      <c r="V300" s="629"/>
      <c r="W300" s="629"/>
      <c r="X300" s="629"/>
      <c r="Y300" s="629"/>
      <c r="Z300" s="629"/>
      <c r="AA300" s="629"/>
      <c r="AB300" s="629"/>
      <c r="AC300" s="629"/>
      <c r="AD300" s="629"/>
      <c r="AE300" s="629"/>
      <c r="AF300" s="629"/>
      <c r="AG300" s="629"/>
      <c r="AH300" s="629"/>
      <c r="AI300" s="629"/>
      <c r="AJ300" s="629"/>
      <c r="AK300" s="629"/>
      <c r="AL300" s="629"/>
      <c r="AM300" s="629"/>
      <c r="AN300" s="629"/>
      <c r="AO300" s="629"/>
      <c r="AP300" s="629"/>
      <c r="AQ300" s="144"/>
      <c r="AR300" s="151"/>
      <c r="AS300" s="619"/>
      <c r="AT300" s="620"/>
      <c r="AU300" s="630">
        <f>'②応募者名簿(印刷用)'!$AD8</f>
        <v>36</v>
      </c>
      <c r="AV300" s="631"/>
      <c r="AW300" s="631"/>
      <c r="AX300" s="631"/>
      <c r="AY300" s="631"/>
      <c r="AZ300" s="631"/>
      <c r="BA300" s="631"/>
      <c r="BB300" s="631"/>
      <c r="BC300" s="631"/>
      <c r="BD300" s="631"/>
      <c r="BE300" s="631"/>
      <c r="BF300" s="628"/>
      <c r="BG300" s="628"/>
      <c r="BH300" s="629"/>
      <c r="BI300" s="629"/>
      <c r="BJ300" s="629"/>
      <c r="BK300" s="629"/>
      <c r="BL300" s="629"/>
      <c r="BM300" s="629"/>
      <c r="BN300" s="629"/>
      <c r="BO300" s="629"/>
      <c r="BP300" s="629"/>
      <c r="BQ300" s="629"/>
      <c r="BR300" s="629"/>
      <c r="BS300" s="629"/>
      <c r="BT300" s="629"/>
      <c r="BU300" s="629"/>
      <c r="BV300" s="629"/>
      <c r="BW300" s="629"/>
      <c r="BX300" s="629"/>
      <c r="BY300" s="629"/>
      <c r="BZ300" s="629"/>
      <c r="CA300" s="629"/>
      <c r="CB300" s="629"/>
      <c r="CC300" s="629"/>
      <c r="CD300" s="629"/>
      <c r="CE300" s="629"/>
      <c r="CF300" s="629"/>
      <c r="CG300" s="629"/>
      <c r="CH300" s="629"/>
    </row>
    <row r="301" spans="1:87" ht="18" customHeight="1" x14ac:dyDescent="0.15">
      <c r="A301" s="621"/>
      <c r="B301" s="622"/>
      <c r="C301" s="630"/>
      <c r="D301" s="631"/>
      <c r="E301" s="631"/>
      <c r="F301" s="631"/>
      <c r="G301" s="631"/>
      <c r="H301" s="631"/>
      <c r="I301" s="631"/>
      <c r="J301" s="631"/>
      <c r="K301" s="631"/>
      <c r="L301" s="631"/>
      <c r="M301" s="631"/>
      <c r="N301" s="628"/>
      <c r="O301" s="628"/>
      <c r="P301" s="629"/>
      <c r="Q301" s="629"/>
      <c r="R301" s="629"/>
      <c r="S301" s="629"/>
      <c r="T301" s="629"/>
      <c r="U301" s="629"/>
      <c r="V301" s="629"/>
      <c r="W301" s="629"/>
      <c r="X301" s="629"/>
      <c r="Y301" s="629"/>
      <c r="Z301" s="629"/>
      <c r="AA301" s="629"/>
      <c r="AB301" s="629"/>
      <c r="AC301" s="629"/>
      <c r="AD301" s="629"/>
      <c r="AE301" s="629"/>
      <c r="AF301" s="629"/>
      <c r="AG301" s="629"/>
      <c r="AH301" s="629"/>
      <c r="AI301" s="629"/>
      <c r="AJ301" s="629"/>
      <c r="AK301" s="629"/>
      <c r="AL301" s="629"/>
      <c r="AM301" s="629"/>
      <c r="AN301" s="629"/>
      <c r="AO301" s="629"/>
      <c r="AP301" s="629"/>
      <c r="AQ301" s="144"/>
      <c r="AR301" s="151"/>
      <c r="AS301" s="621"/>
      <c r="AT301" s="622"/>
      <c r="AU301" s="630"/>
      <c r="AV301" s="631"/>
      <c r="AW301" s="631"/>
      <c r="AX301" s="631"/>
      <c r="AY301" s="631"/>
      <c r="AZ301" s="631"/>
      <c r="BA301" s="631"/>
      <c r="BB301" s="631"/>
      <c r="BC301" s="631"/>
      <c r="BD301" s="631"/>
      <c r="BE301" s="631"/>
      <c r="BF301" s="628"/>
      <c r="BG301" s="628"/>
      <c r="BH301" s="629"/>
      <c r="BI301" s="629"/>
      <c r="BJ301" s="629"/>
      <c r="BK301" s="629"/>
      <c r="BL301" s="629"/>
      <c r="BM301" s="629"/>
      <c r="BN301" s="629"/>
      <c r="BO301" s="629"/>
      <c r="BP301" s="629"/>
      <c r="BQ301" s="629"/>
      <c r="BR301" s="629"/>
      <c r="BS301" s="629"/>
      <c r="BT301" s="629"/>
      <c r="BU301" s="629"/>
      <c r="BV301" s="629"/>
      <c r="BW301" s="629"/>
      <c r="BX301" s="629"/>
      <c r="BY301" s="629"/>
      <c r="BZ301" s="629"/>
      <c r="CA301" s="629"/>
      <c r="CB301" s="629"/>
      <c r="CC301" s="629"/>
      <c r="CD301" s="629"/>
      <c r="CE301" s="629"/>
      <c r="CF301" s="629"/>
      <c r="CG301" s="629"/>
      <c r="CH301" s="629"/>
    </row>
    <row r="302" spans="1:87" ht="18" customHeight="1" x14ac:dyDescent="0.15">
      <c r="A302" s="617" t="s">
        <v>37</v>
      </c>
      <c r="B302" s="618"/>
      <c r="C302" s="635" t="str">
        <f>IF('②応募者名簿(印刷用)'!$AN$7="","",'②応募者名簿(印刷用)'!$AN$7)</f>
        <v/>
      </c>
      <c r="D302" s="636"/>
      <c r="E302" s="636"/>
      <c r="F302" s="636"/>
      <c r="G302" s="636"/>
      <c r="H302" s="636"/>
      <c r="I302" s="636"/>
      <c r="J302" s="636"/>
      <c r="K302" s="636"/>
      <c r="L302" s="636"/>
      <c r="M302" s="637"/>
      <c r="N302" s="619" t="s">
        <v>36</v>
      </c>
      <c r="O302" s="620"/>
      <c r="P302" s="639" t="s">
        <v>34</v>
      </c>
      <c r="Q302" s="640"/>
      <c r="R302" s="640"/>
      <c r="S302" s="640"/>
      <c r="T302" s="640"/>
      <c r="U302" s="640"/>
      <c r="V302" s="640"/>
      <c r="W302" s="640"/>
      <c r="X302" s="640"/>
      <c r="Y302" s="640"/>
      <c r="Z302" s="640"/>
      <c r="AA302" s="640"/>
      <c r="AB302" s="640"/>
      <c r="AC302" s="640"/>
      <c r="AD302" s="640"/>
      <c r="AE302" s="640"/>
      <c r="AF302" s="640"/>
      <c r="AG302" s="640"/>
      <c r="AH302" s="640"/>
      <c r="AI302" s="640"/>
      <c r="AJ302" s="640"/>
      <c r="AK302" s="640"/>
      <c r="AL302" s="640"/>
      <c r="AM302" s="640"/>
      <c r="AN302" s="640"/>
      <c r="AO302" s="640"/>
      <c r="AP302" s="641"/>
      <c r="AQ302" s="144"/>
      <c r="AR302" s="151"/>
      <c r="AS302" s="617" t="s">
        <v>37</v>
      </c>
      <c r="AT302" s="618"/>
      <c r="AU302" s="635" t="str">
        <f>IF('②応募者名簿(印刷用)'!$AN$8="","",'②応募者名簿(印刷用)'!$AN$8)</f>
        <v/>
      </c>
      <c r="AV302" s="636"/>
      <c r="AW302" s="636"/>
      <c r="AX302" s="636"/>
      <c r="AY302" s="636"/>
      <c r="AZ302" s="636"/>
      <c r="BA302" s="636"/>
      <c r="BB302" s="636"/>
      <c r="BC302" s="636"/>
      <c r="BD302" s="636"/>
      <c r="BE302" s="637"/>
      <c r="BF302" s="619" t="s">
        <v>36</v>
      </c>
      <c r="BG302" s="620"/>
      <c r="BH302" s="639" t="s">
        <v>34</v>
      </c>
      <c r="BI302" s="640"/>
      <c r="BJ302" s="640"/>
      <c r="BK302" s="640"/>
      <c r="BL302" s="640"/>
      <c r="BM302" s="640"/>
      <c r="BN302" s="640"/>
      <c r="BO302" s="640"/>
      <c r="BP302" s="640"/>
      <c r="BQ302" s="640"/>
      <c r="BR302" s="640"/>
      <c r="BS302" s="640"/>
      <c r="BT302" s="640"/>
      <c r="BU302" s="640"/>
      <c r="BV302" s="640"/>
      <c r="BW302" s="640"/>
      <c r="BX302" s="640"/>
      <c r="BY302" s="640"/>
      <c r="BZ302" s="640"/>
      <c r="CA302" s="640"/>
      <c r="CB302" s="640"/>
      <c r="CC302" s="640"/>
      <c r="CD302" s="640"/>
      <c r="CE302" s="640"/>
      <c r="CF302" s="640"/>
      <c r="CG302" s="640"/>
      <c r="CH302" s="641"/>
    </row>
    <row r="303" spans="1:87" ht="18" customHeight="1" x14ac:dyDescent="0.15">
      <c r="A303" s="619"/>
      <c r="B303" s="620"/>
      <c r="C303" s="630"/>
      <c r="D303" s="631"/>
      <c r="E303" s="631"/>
      <c r="F303" s="631"/>
      <c r="G303" s="631"/>
      <c r="H303" s="631"/>
      <c r="I303" s="631"/>
      <c r="J303" s="631"/>
      <c r="K303" s="631"/>
      <c r="L303" s="631"/>
      <c r="M303" s="638"/>
      <c r="N303" s="619"/>
      <c r="O303" s="620"/>
      <c r="P303" s="683" t="str">
        <f>IF('②応募者名簿(印刷用)'!$AR$7="","",'②応募者名簿(印刷用)'!$AR$7)</f>
        <v xml:space="preserve"> </v>
      </c>
      <c r="Q303" s="684"/>
      <c r="R303" s="684"/>
      <c r="S303" s="684"/>
      <c r="T303" s="684"/>
      <c r="U303" s="684"/>
      <c r="V303" s="684"/>
      <c r="W303" s="684"/>
      <c r="X303" s="684"/>
      <c r="Y303" s="684"/>
      <c r="Z303" s="684"/>
      <c r="AA303" s="684"/>
      <c r="AB303" s="684"/>
      <c r="AC303" s="684"/>
      <c r="AD303" s="684"/>
      <c r="AE303" s="684"/>
      <c r="AF303" s="684"/>
      <c r="AG303" s="684"/>
      <c r="AH303" s="684"/>
      <c r="AI303" s="684"/>
      <c r="AJ303" s="684"/>
      <c r="AK303" s="684"/>
      <c r="AL303" s="684"/>
      <c r="AM303" s="684"/>
      <c r="AN303" s="684"/>
      <c r="AO303" s="684"/>
      <c r="AP303" s="685"/>
      <c r="AQ303" s="144"/>
      <c r="AR303" s="151"/>
      <c r="AS303" s="619"/>
      <c r="AT303" s="620"/>
      <c r="AU303" s="630"/>
      <c r="AV303" s="631"/>
      <c r="AW303" s="631"/>
      <c r="AX303" s="631"/>
      <c r="AY303" s="631"/>
      <c r="AZ303" s="631"/>
      <c r="BA303" s="631"/>
      <c r="BB303" s="631"/>
      <c r="BC303" s="631"/>
      <c r="BD303" s="631"/>
      <c r="BE303" s="638"/>
      <c r="BF303" s="619"/>
      <c r="BG303" s="620"/>
      <c r="BH303" s="683" t="str">
        <f>IF('②応募者名簿(印刷用)'!$AR$8="","",'②応募者名簿(印刷用)'!$AR$8)</f>
        <v xml:space="preserve"> </v>
      </c>
      <c r="BI303" s="684"/>
      <c r="BJ303" s="684"/>
      <c r="BK303" s="684"/>
      <c r="BL303" s="684"/>
      <c r="BM303" s="684"/>
      <c r="BN303" s="684"/>
      <c r="BO303" s="684"/>
      <c r="BP303" s="684"/>
      <c r="BQ303" s="684"/>
      <c r="BR303" s="684"/>
      <c r="BS303" s="684"/>
      <c r="BT303" s="684"/>
      <c r="BU303" s="684"/>
      <c r="BV303" s="684"/>
      <c r="BW303" s="684"/>
      <c r="BX303" s="684"/>
      <c r="BY303" s="684"/>
      <c r="BZ303" s="684"/>
      <c r="CA303" s="684"/>
      <c r="CB303" s="684"/>
      <c r="CC303" s="684"/>
      <c r="CD303" s="684"/>
      <c r="CE303" s="684"/>
      <c r="CF303" s="684"/>
      <c r="CG303" s="684"/>
      <c r="CH303" s="685"/>
    </row>
    <row r="304" spans="1:87" ht="18" customHeight="1" x14ac:dyDescent="0.15">
      <c r="A304" s="619"/>
      <c r="B304" s="620"/>
      <c r="C304" s="630"/>
      <c r="D304" s="631"/>
      <c r="E304" s="631"/>
      <c r="F304" s="631"/>
      <c r="G304" s="631"/>
      <c r="H304" s="631"/>
      <c r="I304" s="631"/>
      <c r="J304" s="631"/>
      <c r="K304" s="631"/>
      <c r="L304" s="631"/>
      <c r="M304" s="638"/>
      <c r="N304" s="621"/>
      <c r="O304" s="622"/>
      <c r="P304" s="686"/>
      <c r="Q304" s="687"/>
      <c r="R304" s="687"/>
      <c r="S304" s="687"/>
      <c r="T304" s="687"/>
      <c r="U304" s="687"/>
      <c r="V304" s="687"/>
      <c r="W304" s="687"/>
      <c r="X304" s="687"/>
      <c r="Y304" s="687"/>
      <c r="Z304" s="687"/>
      <c r="AA304" s="687"/>
      <c r="AB304" s="687"/>
      <c r="AC304" s="687"/>
      <c r="AD304" s="687"/>
      <c r="AE304" s="687"/>
      <c r="AF304" s="687"/>
      <c r="AG304" s="687"/>
      <c r="AH304" s="687"/>
      <c r="AI304" s="687"/>
      <c r="AJ304" s="687"/>
      <c r="AK304" s="687"/>
      <c r="AL304" s="687"/>
      <c r="AM304" s="687"/>
      <c r="AN304" s="687"/>
      <c r="AO304" s="687"/>
      <c r="AP304" s="688"/>
      <c r="AQ304" s="144"/>
      <c r="AR304" s="151"/>
      <c r="AS304" s="619"/>
      <c r="AT304" s="620"/>
      <c r="AU304" s="630"/>
      <c r="AV304" s="631"/>
      <c r="AW304" s="631"/>
      <c r="AX304" s="631"/>
      <c r="AY304" s="631"/>
      <c r="AZ304" s="631"/>
      <c r="BA304" s="631"/>
      <c r="BB304" s="631"/>
      <c r="BC304" s="631"/>
      <c r="BD304" s="631"/>
      <c r="BE304" s="638"/>
      <c r="BF304" s="621"/>
      <c r="BG304" s="622"/>
      <c r="BH304" s="686"/>
      <c r="BI304" s="687"/>
      <c r="BJ304" s="687"/>
      <c r="BK304" s="687"/>
      <c r="BL304" s="687"/>
      <c r="BM304" s="687"/>
      <c r="BN304" s="687"/>
      <c r="BO304" s="687"/>
      <c r="BP304" s="687"/>
      <c r="BQ304" s="687"/>
      <c r="BR304" s="687"/>
      <c r="BS304" s="687"/>
      <c r="BT304" s="687"/>
      <c r="BU304" s="687"/>
      <c r="BV304" s="687"/>
      <c r="BW304" s="687"/>
      <c r="BX304" s="687"/>
      <c r="BY304" s="687"/>
      <c r="BZ304" s="687"/>
      <c r="CA304" s="687"/>
      <c r="CB304" s="687"/>
      <c r="CC304" s="687"/>
      <c r="CD304" s="687"/>
      <c r="CE304" s="687"/>
      <c r="CF304" s="687"/>
      <c r="CG304" s="687"/>
      <c r="CH304" s="688"/>
    </row>
    <row r="305" spans="1:86" ht="18" customHeight="1" x14ac:dyDescent="0.15">
      <c r="A305" s="634" t="s">
        <v>23</v>
      </c>
      <c r="B305" s="634"/>
      <c r="C305" s="633" t="str">
        <f>""&amp;①入力シート!AD58</f>
        <v/>
      </c>
      <c r="D305" s="633"/>
      <c r="E305" s="633"/>
      <c r="F305" s="633"/>
      <c r="G305" s="633"/>
      <c r="H305" s="633"/>
      <c r="I305" s="633"/>
      <c r="J305" s="633"/>
      <c r="K305" s="633"/>
      <c r="L305" s="633"/>
      <c r="M305" s="633"/>
      <c r="N305" s="644" t="s">
        <v>77</v>
      </c>
      <c r="O305" s="558"/>
      <c r="P305" s="558"/>
      <c r="Q305" s="558"/>
      <c r="R305" s="558"/>
      <c r="S305" s="558"/>
      <c r="T305" s="558"/>
      <c r="U305" s="558"/>
      <c r="V305" s="558"/>
      <c r="W305" s="558"/>
      <c r="X305" s="558"/>
      <c r="Y305" s="558"/>
      <c r="Z305" s="558"/>
      <c r="AA305" s="558"/>
      <c r="AB305" s="558"/>
      <c r="AC305" s="558"/>
      <c r="AD305" s="558"/>
      <c r="AE305" s="558"/>
      <c r="AF305" s="558"/>
      <c r="AG305" s="558"/>
      <c r="AH305" s="558"/>
      <c r="AI305" s="558"/>
      <c r="AJ305" s="558"/>
      <c r="AK305" s="558"/>
      <c r="AL305" s="558"/>
      <c r="AM305" s="558"/>
      <c r="AN305" s="558"/>
      <c r="AO305" s="558"/>
      <c r="AP305" s="559"/>
      <c r="AR305" s="47"/>
      <c r="AS305" s="634" t="s">
        <v>23</v>
      </c>
      <c r="AT305" s="634"/>
      <c r="AU305" s="633" t="str">
        <f>""&amp;①入力シート!AD59</f>
        <v/>
      </c>
      <c r="AV305" s="633"/>
      <c r="AW305" s="633"/>
      <c r="AX305" s="633"/>
      <c r="AY305" s="633"/>
      <c r="AZ305" s="633"/>
      <c r="BA305" s="633"/>
      <c r="BB305" s="633"/>
      <c r="BC305" s="633"/>
      <c r="BD305" s="633"/>
      <c r="BE305" s="633"/>
      <c r="BF305" s="644" t="s">
        <v>77</v>
      </c>
      <c r="BG305" s="558"/>
      <c r="BH305" s="558"/>
      <c r="BI305" s="558"/>
      <c r="BJ305" s="558"/>
      <c r="BK305" s="558"/>
      <c r="BL305" s="558"/>
      <c r="BM305" s="558"/>
      <c r="BN305" s="558"/>
      <c r="BO305" s="558"/>
      <c r="BP305" s="558"/>
      <c r="BQ305" s="558"/>
      <c r="BR305" s="558"/>
      <c r="BS305" s="558"/>
      <c r="BT305" s="558"/>
      <c r="BU305" s="558"/>
      <c r="BV305" s="558"/>
      <c r="BW305" s="558"/>
      <c r="BX305" s="558"/>
      <c r="BY305" s="558"/>
      <c r="BZ305" s="558"/>
      <c r="CA305" s="558"/>
      <c r="CB305" s="558"/>
      <c r="CC305" s="558"/>
      <c r="CD305" s="558"/>
      <c r="CE305" s="558"/>
      <c r="CF305" s="558"/>
      <c r="CG305" s="558"/>
      <c r="CH305" s="559"/>
    </row>
    <row r="306" spans="1:86" ht="18" customHeight="1" x14ac:dyDescent="0.15">
      <c r="A306" s="634"/>
      <c r="B306" s="634"/>
      <c r="C306" s="633"/>
      <c r="D306" s="633"/>
      <c r="E306" s="633"/>
      <c r="F306" s="633"/>
      <c r="G306" s="633"/>
      <c r="H306" s="633"/>
      <c r="I306" s="633"/>
      <c r="J306" s="633"/>
      <c r="K306" s="633"/>
      <c r="L306" s="633"/>
      <c r="M306" s="633"/>
      <c r="N306" s="561"/>
      <c r="O306" s="561"/>
      <c r="P306" s="561"/>
      <c r="Q306" s="561"/>
      <c r="R306" s="561"/>
      <c r="S306" s="561"/>
      <c r="T306" s="561"/>
      <c r="U306" s="561"/>
      <c r="V306" s="561"/>
      <c r="W306" s="561"/>
      <c r="X306" s="561"/>
      <c r="Y306" s="561"/>
      <c r="Z306" s="561"/>
      <c r="AA306" s="561"/>
      <c r="AB306" s="561"/>
      <c r="AC306" s="561"/>
      <c r="AD306" s="561"/>
      <c r="AE306" s="561"/>
      <c r="AF306" s="561"/>
      <c r="AG306" s="561"/>
      <c r="AH306" s="561"/>
      <c r="AI306" s="561"/>
      <c r="AJ306" s="561"/>
      <c r="AK306" s="561"/>
      <c r="AL306" s="561"/>
      <c r="AM306" s="561"/>
      <c r="AN306" s="561"/>
      <c r="AO306" s="561"/>
      <c r="AP306" s="562"/>
      <c r="AR306" s="47"/>
      <c r="AS306" s="634"/>
      <c r="AT306" s="634"/>
      <c r="AU306" s="633"/>
      <c r="AV306" s="633"/>
      <c r="AW306" s="633"/>
      <c r="AX306" s="633"/>
      <c r="AY306" s="633"/>
      <c r="AZ306" s="633"/>
      <c r="BA306" s="633"/>
      <c r="BB306" s="633"/>
      <c r="BC306" s="633"/>
      <c r="BD306" s="633"/>
      <c r="BE306" s="633"/>
      <c r="BF306" s="561"/>
      <c r="BG306" s="561"/>
      <c r="BH306" s="561"/>
      <c r="BI306" s="561"/>
      <c r="BJ306" s="561"/>
      <c r="BK306" s="561"/>
      <c r="BL306" s="561"/>
      <c r="BM306" s="561"/>
      <c r="BN306" s="561"/>
      <c r="BO306" s="561"/>
      <c r="BP306" s="561"/>
      <c r="BQ306" s="561"/>
      <c r="BR306" s="561"/>
      <c r="BS306" s="561"/>
      <c r="BT306" s="561"/>
      <c r="BU306" s="561"/>
      <c r="BV306" s="561"/>
      <c r="BW306" s="561"/>
      <c r="BX306" s="561"/>
      <c r="BY306" s="561"/>
      <c r="BZ306" s="561"/>
      <c r="CA306" s="561"/>
      <c r="CB306" s="561"/>
      <c r="CC306" s="561"/>
      <c r="CD306" s="561"/>
      <c r="CE306" s="561"/>
      <c r="CF306" s="561"/>
      <c r="CG306" s="561"/>
      <c r="CH306" s="562"/>
    </row>
    <row r="307" spans="1:86" ht="17.100000000000001" customHeight="1" x14ac:dyDescent="0.15">
      <c r="A307" s="614" t="s">
        <v>64</v>
      </c>
      <c r="B307" s="615"/>
      <c r="C307" s="615"/>
      <c r="D307" s="615"/>
      <c r="E307" s="615"/>
      <c r="F307" s="615"/>
      <c r="G307" s="615"/>
      <c r="H307" s="615"/>
      <c r="I307" s="615"/>
      <c r="J307" s="615"/>
      <c r="K307" s="615"/>
      <c r="L307" s="615"/>
      <c r="M307" s="616"/>
      <c r="N307" s="628" t="s">
        <v>22</v>
      </c>
      <c r="O307" s="628"/>
      <c r="P307" s="648" t="s">
        <v>17</v>
      </c>
      <c r="Q307" s="649"/>
      <c r="R307" s="650" t="str">
        <f>IF('②応募者名簿(印刷用)'!$BX$40="","",'②応募者名簿(印刷用)'!$BX$40)</f>
        <v>-</v>
      </c>
      <c r="S307" s="650"/>
      <c r="T307" s="650"/>
      <c r="U307" s="650"/>
      <c r="V307" s="650"/>
      <c r="W307" s="650"/>
      <c r="X307" s="650"/>
      <c r="Y307" s="650"/>
      <c r="Z307" s="650"/>
      <c r="AA307" s="650"/>
      <c r="AB307" s="650"/>
      <c r="AC307" s="650"/>
      <c r="AD307" s="650"/>
      <c r="AE307" s="650"/>
      <c r="AF307" s="650"/>
      <c r="AG307" s="650"/>
      <c r="AH307" s="650"/>
      <c r="AI307" s="650"/>
      <c r="AJ307" s="650"/>
      <c r="AK307" s="650"/>
      <c r="AL307" s="650"/>
      <c r="AM307" s="650"/>
      <c r="AN307" s="650"/>
      <c r="AO307" s="650"/>
      <c r="AP307" s="651"/>
      <c r="AQ307" s="144"/>
      <c r="AR307" s="151"/>
      <c r="AS307" s="614" t="s">
        <v>64</v>
      </c>
      <c r="AT307" s="615"/>
      <c r="AU307" s="615"/>
      <c r="AV307" s="615"/>
      <c r="AW307" s="615"/>
      <c r="AX307" s="615"/>
      <c r="AY307" s="615"/>
      <c r="AZ307" s="615"/>
      <c r="BA307" s="615"/>
      <c r="BB307" s="615"/>
      <c r="BC307" s="615"/>
      <c r="BD307" s="615"/>
      <c r="BE307" s="616"/>
      <c r="BF307" s="628" t="s">
        <v>22</v>
      </c>
      <c r="BG307" s="628"/>
      <c r="BH307" s="648" t="s">
        <v>17</v>
      </c>
      <c r="BI307" s="649"/>
      <c r="BJ307" s="650" t="str">
        <f>IF('②応募者名簿(印刷用)'!$BX$40="","",'②応募者名簿(印刷用)'!$BX$40)</f>
        <v>-</v>
      </c>
      <c r="BK307" s="650"/>
      <c r="BL307" s="650"/>
      <c r="BM307" s="650"/>
      <c r="BN307" s="650"/>
      <c r="BO307" s="650"/>
      <c r="BP307" s="650"/>
      <c r="BQ307" s="650"/>
      <c r="BR307" s="650"/>
      <c r="BS307" s="650"/>
      <c r="BT307" s="650"/>
      <c r="BU307" s="650"/>
      <c r="BV307" s="650"/>
      <c r="BW307" s="650"/>
      <c r="BX307" s="650"/>
      <c r="BY307" s="650"/>
      <c r="BZ307" s="650"/>
      <c r="CA307" s="650"/>
      <c r="CB307" s="650"/>
      <c r="CC307" s="650"/>
      <c r="CD307" s="650"/>
      <c r="CE307" s="650"/>
      <c r="CF307" s="650"/>
      <c r="CG307" s="650"/>
      <c r="CH307" s="651"/>
    </row>
    <row r="308" spans="1:86" ht="17.100000000000001" customHeight="1" x14ac:dyDescent="0.15">
      <c r="A308" s="612" t="str">
        <f>'②応募者名簿(印刷用)'!$A$36</f>
        <v/>
      </c>
      <c r="B308" s="613"/>
      <c r="C308" s="613"/>
      <c r="D308" s="613"/>
      <c r="E308" s="613"/>
      <c r="F308" s="613"/>
      <c r="G308" s="613"/>
      <c r="H308" s="613"/>
      <c r="I308" s="145"/>
      <c r="J308" s="145"/>
      <c r="K308" s="145"/>
      <c r="L308" s="145"/>
      <c r="M308" s="146"/>
      <c r="N308" s="628"/>
      <c r="O308" s="628"/>
      <c r="P308" s="655" t="str">
        <f>IF('②応募者名簿(印刷用)'!$BV$42="","",'②応募者名簿(印刷用)'!$BV$42)</f>
        <v xml:space="preserve"> </v>
      </c>
      <c r="Q308" s="656"/>
      <c r="R308" s="656"/>
      <c r="S308" s="656"/>
      <c r="T308" s="656"/>
      <c r="U308" s="656"/>
      <c r="V308" s="656"/>
      <c r="W308" s="656"/>
      <c r="X308" s="656"/>
      <c r="Y308" s="656"/>
      <c r="Z308" s="656"/>
      <c r="AA308" s="656"/>
      <c r="AB308" s="656"/>
      <c r="AC308" s="656"/>
      <c r="AD308" s="656"/>
      <c r="AE308" s="656"/>
      <c r="AF308" s="656"/>
      <c r="AG308" s="656"/>
      <c r="AH308" s="656"/>
      <c r="AI308" s="656"/>
      <c r="AJ308" s="656"/>
      <c r="AK308" s="656"/>
      <c r="AL308" s="656"/>
      <c r="AM308" s="656"/>
      <c r="AN308" s="656"/>
      <c r="AO308" s="656"/>
      <c r="AP308" s="657"/>
      <c r="AQ308" s="144"/>
      <c r="AR308" s="151"/>
      <c r="AS308" s="612" t="str">
        <f>'②応募者名簿(印刷用)'!$A$36</f>
        <v/>
      </c>
      <c r="AT308" s="613"/>
      <c r="AU308" s="613"/>
      <c r="AV308" s="613"/>
      <c r="AW308" s="613"/>
      <c r="AX308" s="613"/>
      <c r="AY308" s="613"/>
      <c r="AZ308" s="613"/>
      <c r="BA308" s="145"/>
      <c r="BB308" s="145"/>
      <c r="BC308" s="145"/>
      <c r="BD308" s="145"/>
      <c r="BE308" s="146"/>
      <c r="BF308" s="628"/>
      <c r="BG308" s="628"/>
      <c r="BH308" s="655" t="str">
        <f>IF('②応募者名簿(印刷用)'!$BV$42="","",'②応募者名簿(印刷用)'!$BV$42)</f>
        <v xml:space="preserve"> </v>
      </c>
      <c r="BI308" s="656"/>
      <c r="BJ308" s="656"/>
      <c r="BK308" s="656"/>
      <c r="BL308" s="656"/>
      <c r="BM308" s="656"/>
      <c r="BN308" s="656"/>
      <c r="BO308" s="656"/>
      <c r="BP308" s="656"/>
      <c r="BQ308" s="656"/>
      <c r="BR308" s="656"/>
      <c r="BS308" s="656"/>
      <c r="BT308" s="656"/>
      <c r="BU308" s="656"/>
      <c r="BV308" s="656"/>
      <c r="BW308" s="656"/>
      <c r="BX308" s="656"/>
      <c r="BY308" s="656"/>
      <c r="BZ308" s="656"/>
      <c r="CA308" s="656"/>
      <c r="CB308" s="656"/>
      <c r="CC308" s="656"/>
      <c r="CD308" s="656"/>
      <c r="CE308" s="656"/>
      <c r="CF308" s="656"/>
      <c r="CG308" s="656"/>
      <c r="CH308" s="657"/>
    </row>
    <row r="309" spans="1:86" ht="17.100000000000001" customHeight="1" x14ac:dyDescent="0.15">
      <c r="A309" s="612"/>
      <c r="B309" s="613"/>
      <c r="C309" s="613"/>
      <c r="D309" s="613"/>
      <c r="E309" s="613"/>
      <c r="F309" s="613"/>
      <c r="G309" s="613"/>
      <c r="H309" s="613"/>
      <c r="I309" s="145"/>
      <c r="J309" s="145"/>
      <c r="K309" s="145"/>
      <c r="L309" s="145"/>
      <c r="M309" s="146"/>
      <c r="N309" s="628"/>
      <c r="O309" s="628"/>
      <c r="P309" s="655" t="str">
        <f>IF('②応募者名簿(印刷用)'!$BV$43="","",'②応募者名簿(印刷用)'!$BV$43)</f>
        <v xml:space="preserve"> </v>
      </c>
      <c r="Q309" s="656"/>
      <c r="R309" s="656"/>
      <c r="S309" s="656"/>
      <c r="T309" s="656"/>
      <c r="U309" s="656"/>
      <c r="V309" s="656"/>
      <c r="W309" s="656"/>
      <c r="X309" s="656"/>
      <c r="Y309" s="656"/>
      <c r="Z309" s="656"/>
      <c r="AA309" s="656"/>
      <c r="AB309" s="656"/>
      <c r="AC309" s="656"/>
      <c r="AD309" s="656"/>
      <c r="AE309" s="656"/>
      <c r="AF309" s="656"/>
      <c r="AG309" s="656"/>
      <c r="AH309" s="656"/>
      <c r="AI309" s="656"/>
      <c r="AJ309" s="656"/>
      <c r="AK309" s="656"/>
      <c r="AL309" s="656"/>
      <c r="AM309" s="656"/>
      <c r="AN309" s="656"/>
      <c r="AO309" s="656"/>
      <c r="AP309" s="657"/>
      <c r="AQ309" s="144"/>
      <c r="AR309" s="151"/>
      <c r="AS309" s="612"/>
      <c r="AT309" s="613"/>
      <c r="AU309" s="613"/>
      <c r="AV309" s="613"/>
      <c r="AW309" s="613"/>
      <c r="AX309" s="613"/>
      <c r="AY309" s="613"/>
      <c r="AZ309" s="613"/>
      <c r="BA309" s="145"/>
      <c r="BB309" s="145"/>
      <c r="BC309" s="145"/>
      <c r="BD309" s="145"/>
      <c r="BE309" s="146"/>
      <c r="BF309" s="628"/>
      <c r="BG309" s="628"/>
      <c r="BH309" s="655" t="str">
        <f>IF('②応募者名簿(印刷用)'!$BV$43="","",'②応募者名簿(印刷用)'!$BV$43)</f>
        <v xml:space="preserve"> </v>
      </c>
      <c r="BI309" s="656"/>
      <c r="BJ309" s="656"/>
      <c r="BK309" s="656"/>
      <c r="BL309" s="656"/>
      <c r="BM309" s="656"/>
      <c r="BN309" s="656"/>
      <c r="BO309" s="656"/>
      <c r="BP309" s="656"/>
      <c r="BQ309" s="656"/>
      <c r="BR309" s="656"/>
      <c r="BS309" s="656"/>
      <c r="BT309" s="656"/>
      <c r="BU309" s="656"/>
      <c r="BV309" s="656"/>
      <c r="BW309" s="656"/>
      <c r="BX309" s="656"/>
      <c r="BY309" s="656"/>
      <c r="BZ309" s="656"/>
      <c r="CA309" s="656"/>
      <c r="CB309" s="656"/>
      <c r="CC309" s="656"/>
      <c r="CD309" s="656"/>
      <c r="CE309" s="656"/>
      <c r="CF309" s="656"/>
      <c r="CG309" s="656"/>
      <c r="CH309" s="657"/>
    </row>
    <row r="310" spans="1:86" ht="17.100000000000001" customHeight="1" x14ac:dyDescent="0.15">
      <c r="A310" s="612"/>
      <c r="B310" s="613"/>
      <c r="C310" s="613"/>
      <c r="D310" s="613"/>
      <c r="E310" s="613"/>
      <c r="F310" s="613"/>
      <c r="G310" s="613"/>
      <c r="H310" s="613"/>
      <c r="I310" s="145"/>
      <c r="J310" s="145"/>
      <c r="K310" s="145"/>
      <c r="L310" s="145"/>
      <c r="M310" s="146"/>
      <c r="N310" s="628"/>
      <c r="O310" s="628"/>
      <c r="P310" s="658" t="str">
        <f>IF('②応募者名簿(印刷用)'!$BV$44="","",'②応募者名簿(印刷用)'!$BV$44)</f>
        <v xml:space="preserve"> </v>
      </c>
      <c r="Q310" s="659"/>
      <c r="R310" s="659"/>
      <c r="S310" s="659"/>
      <c r="T310" s="659"/>
      <c r="U310" s="659"/>
      <c r="V310" s="659"/>
      <c r="W310" s="659"/>
      <c r="X310" s="659"/>
      <c r="Y310" s="659"/>
      <c r="Z310" s="659"/>
      <c r="AA310" s="659"/>
      <c r="AB310" s="659"/>
      <c r="AC310" s="659"/>
      <c r="AD310" s="659"/>
      <c r="AE310" s="659"/>
      <c r="AF310" s="659"/>
      <c r="AG310" s="659"/>
      <c r="AH310" s="659"/>
      <c r="AI310" s="659"/>
      <c r="AJ310" s="659"/>
      <c r="AK310" s="659"/>
      <c r="AL310" s="659"/>
      <c r="AM310" s="659"/>
      <c r="AN310" s="659"/>
      <c r="AO310" s="659"/>
      <c r="AP310" s="660"/>
      <c r="AQ310" s="144"/>
      <c r="AR310" s="151"/>
      <c r="AS310" s="612"/>
      <c r="AT310" s="613"/>
      <c r="AU310" s="613"/>
      <c r="AV310" s="613"/>
      <c r="AW310" s="613"/>
      <c r="AX310" s="613"/>
      <c r="AY310" s="613"/>
      <c r="AZ310" s="613"/>
      <c r="BA310" s="145"/>
      <c r="BB310" s="145"/>
      <c r="BC310" s="145"/>
      <c r="BD310" s="145"/>
      <c r="BE310" s="146"/>
      <c r="BF310" s="628"/>
      <c r="BG310" s="628"/>
      <c r="BH310" s="658" t="str">
        <f>IF('②応募者名簿(印刷用)'!$BV$44="","",'②応募者名簿(印刷用)'!$BV$44)</f>
        <v xml:space="preserve"> </v>
      </c>
      <c r="BI310" s="659"/>
      <c r="BJ310" s="659"/>
      <c r="BK310" s="659"/>
      <c r="BL310" s="659"/>
      <c r="BM310" s="659"/>
      <c r="BN310" s="659"/>
      <c r="BO310" s="659"/>
      <c r="BP310" s="659"/>
      <c r="BQ310" s="659"/>
      <c r="BR310" s="659"/>
      <c r="BS310" s="659"/>
      <c r="BT310" s="659"/>
      <c r="BU310" s="659"/>
      <c r="BV310" s="659"/>
      <c r="BW310" s="659"/>
      <c r="BX310" s="659"/>
      <c r="BY310" s="659"/>
      <c r="BZ310" s="659"/>
      <c r="CA310" s="659"/>
      <c r="CB310" s="659"/>
      <c r="CC310" s="659"/>
      <c r="CD310" s="659"/>
      <c r="CE310" s="659"/>
      <c r="CF310" s="659"/>
      <c r="CG310" s="659"/>
      <c r="CH310" s="660"/>
    </row>
    <row r="311" spans="1:86" ht="17.100000000000001" customHeight="1" x14ac:dyDescent="0.15">
      <c r="A311" s="612"/>
      <c r="B311" s="613"/>
      <c r="C311" s="613"/>
      <c r="D311" s="613"/>
      <c r="E311" s="613"/>
      <c r="F311" s="613"/>
      <c r="G311" s="613"/>
      <c r="H311" s="613"/>
      <c r="I311" s="145"/>
      <c r="J311" s="145"/>
      <c r="K311" s="145"/>
      <c r="L311" s="145"/>
      <c r="M311" s="146"/>
      <c r="N311" s="617" t="s">
        <v>33</v>
      </c>
      <c r="O311" s="618"/>
      <c r="P311" s="626" t="s">
        <v>24</v>
      </c>
      <c r="Q311" s="627"/>
      <c r="R311" s="627"/>
      <c r="S311" s="627"/>
      <c r="T311" s="627" t="str">
        <f>""&amp;①入力シート!$D$21</f>
        <v/>
      </c>
      <c r="U311" s="627"/>
      <c r="V311" s="627"/>
      <c r="W311" s="627"/>
      <c r="X311" s="627"/>
      <c r="Y311" s="627"/>
      <c r="Z311" s="627"/>
      <c r="AA311" s="627"/>
      <c r="AB311" s="627"/>
      <c r="AC311" s="627"/>
      <c r="AD311" s="627"/>
      <c r="AE311" s="627"/>
      <c r="AF311" s="627"/>
      <c r="AG311" s="627"/>
      <c r="AH311" s="627"/>
      <c r="AI311" s="627"/>
      <c r="AJ311" s="627"/>
      <c r="AK311" s="627"/>
      <c r="AL311" s="627"/>
      <c r="AM311" s="627"/>
      <c r="AN311" s="627"/>
      <c r="AO311" s="627"/>
      <c r="AP311" s="632"/>
      <c r="AQ311" s="144"/>
      <c r="AR311" s="151"/>
      <c r="AS311" s="612"/>
      <c r="AT311" s="613"/>
      <c r="AU311" s="613"/>
      <c r="AV311" s="613"/>
      <c r="AW311" s="613"/>
      <c r="AX311" s="613"/>
      <c r="AY311" s="613"/>
      <c r="AZ311" s="613"/>
      <c r="BA311" s="145"/>
      <c r="BB311" s="145"/>
      <c r="BC311" s="145"/>
      <c r="BD311" s="145"/>
      <c r="BE311" s="146"/>
      <c r="BF311" s="617" t="s">
        <v>33</v>
      </c>
      <c r="BG311" s="618"/>
      <c r="BH311" s="626" t="s">
        <v>24</v>
      </c>
      <c r="BI311" s="627"/>
      <c r="BJ311" s="627"/>
      <c r="BK311" s="627"/>
      <c r="BL311" s="627" t="str">
        <f>""&amp;①入力シート!$D$21</f>
        <v/>
      </c>
      <c r="BM311" s="627"/>
      <c r="BN311" s="627"/>
      <c r="BO311" s="627"/>
      <c r="BP311" s="627"/>
      <c r="BQ311" s="627"/>
      <c r="BR311" s="627"/>
      <c r="BS311" s="627"/>
      <c r="BT311" s="627"/>
      <c r="BU311" s="627"/>
      <c r="BV311" s="627"/>
      <c r="BW311" s="627"/>
      <c r="BX311" s="627"/>
      <c r="BY311" s="627"/>
      <c r="BZ311" s="627"/>
      <c r="CA311" s="627"/>
      <c r="CB311" s="627"/>
      <c r="CC311" s="627"/>
      <c r="CD311" s="627"/>
      <c r="CE311" s="627"/>
      <c r="CF311" s="627"/>
      <c r="CG311" s="627"/>
      <c r="CH311" s="632"/>
    </row>
    <row r="312" spans="1:86" ht="17.100000000000001" customHeight="1" x14ac:dyDescent="0.15">
      <c r="A312" s="147"/>
      <c r="B312" s="145"/>
      <c r="C312" s="145"/>
      <c r="D312" s="145"/>
      <c r="E312" s="145"/>
      <c r="F312" s="145"/>
      <c r="G312" s="145"/>
      <c r="H312" s="145"/>
      <c r="I312" s="145"/>
      <c r="J312" s="145"/>
      <c r="K312" s="145"/>
      <c r="L312" s="145"/>
      <c r="M312" s="146"/>
      <c r="N312" s="619"/>
      <c r="O312" s="620"/>
      <c r="P312" s="661" t="str">
        <f>"　"&amp;①入力シート!$D$22</f>
        <v>　</v>
      </c>
      <c r="Q312" s="662"/>
      <c r="R312" s="662"/>
      <c r="S312" s="662"/>
      <c r="T312" s="662"/>
      <c r="U312" s="662"/>
      <c r="V312" s="662"/>
      <c r="W312" s="662"/>
      <c r="X312" s="662"/>
      <c r="Y312" s="662"/>
      <c r="Z312" s="662"/>
      <c r="AA312" s="662"/>
      <c r="AB312" s="662"/>
      <c r="AC312" s="662"/>
      <c r="AD312" s="662"/>
      <c r="AE312" s="662"/>
      <c r="AF312" s="662"/>
      <c r="AG312" s="662"/>
      <c r="AH312" s="662"/>
      <c r="AI312" s="662"/>
      <c r="AJ312" s="662"/>
      <c r="AK312" s="662"/>
      <c r="AL312" s="662"/>
      <c r="AM312" s="662"/>
      <c r="AN312" s="662"/>
      <c r="AO312" s="662"/>
      <c r="AP312" s="663"/>
      <c r="AQ312" s="144"/>
      <c r="AR312" s="151"/>
      <c r="AS312" s="147"/>
      <c r="AT312" s="145"/>
      <c r="AU312" s="145"/>
      <c r="AV312" s="145"/>
      <c r="AW312" s="145"/>
      <c r="AX312" s="145"/>
      <c r="AY312" s="145"/>
      <c r="AZ312" s="145"/>
      <c r="BA312" s="145"/>
      <c r="BB312" s="145"/>
      <c r="BC312" s="145"/>
      <c r="BD312" s="145"/>
      <c r="BE312" s="146"/>
      <c r="BF312" s="619"/>
      <c r="BG312" s="620"/>
      <c r="BH312" s="661" t="str">
        <f>"　"&amp;①入力シート!$D$22</f>
        <v>　</v>
      </c>
      <c r="BI312" s="662"/>
      <c r="BJ312" s="662"/>
      <c r="BK312" s="662"/>
      <c r="BL312" s="662"/>
      <c r="BM312" s="662"/>
      <c r="BN312" s="662"/>
      <c r="BO312" s="662"/>
      <c r="BP312" s="662"/>
      <c r="BQ312" s="662"/>
      <c r="BR312" s="662"/>
      <c r="BS312" s="662"/>
      <c r="BT312" s="662"/>
      <c r="BU312" s="662"/>
      <c r="BV312" s="662"/>
      <c r="BW312" s="662"/>
      <c r="BX312" s="662"/>
      <c r="BY312" s="662"/>
      <c r="BZ312" s="662"/>
      <c r="CA312" s="662"/>
      <c r="CB312" s="662"/>
      <c r="CC312" s="662"/>
      <c r="CD312" s="662"/>
      <c r="CE312" s="662"/>
      <c r="CF312" s="662"/>
      <c r="CG312" s="662"/>
      <c r="CH312" s="663"/>
    </row>
    <row r="313" spans="1:86" ht="17.100000000000001" customHeight="1" x14ac:dyDescent="0.15">
      <c r="A313" s="147"/>
      <c r="B313" s="145"/>
      <c r="C313" s="145"/>
      <c r="D313" s="145"/>
      <c r="E313" s="145"/>
      <c r="F313" s="145"/>
      <c r="G313" s="145"/>
      <c r="H313" s="145"/>
      <c r="I313" s="145"/>
      <c r="J313" s="145"/>
      <c r="K313" s="145"/>
      <c r="L313" s="145"/>
      <c r="M313" s="146"/>
      <c r="N313" s="619"/>
      <c r="O313" s="620"/>
      <c r="P313" s="664" t="str">
        <f>"　"&amp;①入力シート!$D$23</f>
        <v>　</v>
      </c>
      <c r="Q313" s="665"/>
      <c r="R313" s="665"/>
      <c r="S313" s="665"/>
      <c r="T313" s="665"/>
      <c r="U313" s="665"/>
      <c r="V313" s="665"/>
      <c r="W313" s="665"/>
      <c r="X313" s="665"/>
      <c r="Y313" s="665"/>
      <c r="Z313" s="665"/>
      <c r="AA313" s="665"/>
      <c r="AB313" s="665"/>
      <c r="AC313" s="665"/>
      <c r="AD313" s="665"/>
      <c r="AE313" s="665"/>
      <c r="AF313" s="665"/>
      <c r="AG313" s="665"/>
      <c r="AH313" s="665"/>
      <c r="AI313" s="665"/>
      <c r="AJ313" s="665"/>
      <c r="AK313" s="665"/>
      <c r="AL313" s="665"/>
      <c r="AM313" s="665"/>
      <c r="AN313" s="665"/>
      <c r="AO313" s="665"/>
      <c r="AP313" s="666"/>
      <c r="AQ313" s="144"/>
      <c r="AR313" s="151"/>
      <c r="AS313" s="147"/>
      <c r="AT313" s="145"/>
      <c r="AU313" s="145"/>
      <c r="AV313" s="145"/>
      <c r="AW313" s="145"/>
      <c r="AX313" s="145"/>
      <c r="AY313" s="145"/>
      <c r="AZ313" s="145"/>
      <c r="BA313" s="145"/>
      <c r="BB313" s="145"/>
      <c r="BC313" s="145"/>
      <c r="BD313" s="145"/>
      <c r="BE313" s="146"/>
      <c r="BF313" s="619"/>
      <c r="BG313" s="620"/>
      <c r="BH313" s="664" t="str">
        <f>"　"&amp;①入力シート!$D$23</f>
        <v>　</v>
      </c>
      <c r="BI313" s="665"/>
      <c r="BJ313" s="665"/>
      <c r="BK313" s="665"/>
      <c r="BL313" s="665"/>
      <c r="BM313" s="665"/>
      <c r="BN313" s="665"/>
      <c r="BO313" s="665"/>
      <c r="BP313" s="665"/>
      <c r="BQ313" s="665"/>
      <c r="BR313" s="665"/>
      <c r="BS313" s="665"/>
      <c r="BT313" s="665"/>
      <c r="BU313" s="665"/>
      <c r="BV313" s="665"/>
      <c r="BW313" s="665"/>
      <c r="BX313" s="665"/>
      <c r="BY313" s="665"/>
      <c r="BZ313" s="665"/>
      <c r="CA313" s="665"/>
      <c r="CB313" s="665"/>
      <c r="CC313" s="665"/>
      <c r="CD313" s="665"/>
      <c r="CE313" s="665"/>
      <c r="CF313" s="665"/>
      <c r="CG313" s="665"/>
      <c r="CH313" s="666"/>
    </row>
    <row r="314" spans="1:86" ht="17.100000000000001" customHeight="1" x14ac:dyDescent="0.15">
      <c r="A314" s="148"/>
      <c r="B314" s="149"/>
      <c r="C314" s="149"/>
      <c r="D314" s="149"/>
      <c r="E314" s="149"/>
      <c r="F314" s="149"/>
      <c r="G314" s="149"/>
      <c r="H314" s="149"/>
      <c r="I314" s="149"/>
      <c r="J314" s="149"/>
      <c r="K314" s="149"/>
      <c r="L314" s="149"/>
      <c r="M314" s="150"/>
      <c r="N314" s="619"/>
      <c r="O314" s="620"/>
      <c r="P314" s="664"/>
      <c r="Q314" s="665"/>
      <c r="R314" s="665"/>
      <c r="S314" s="665"/>
      <c r="T314" s="665"/>
      <c r="U314" s="665"/>
      <c r="V314" s="665"/>
      <c r="W314" s="665"/>
      <c r="X314" s="665"/>
      <c r="Y314" s="665"/>
      <c r="Z314" s="665"/>
      <c r="AA314" s="665"/>
      <c r="AB314" s="665"/>
      <c r="AC314" s="665"/>
      <c r="AD314" s="665"/>
      <c r="AE314" s="665"/>
      <c r="AF314" s="665"/>
      <c r="AG314" s="665"/>
      <c r="AH314" s="665"/>
      <c r="AI314" s="665"/>
      <c r="AJ314" s="665"/>
      <c r="AK314" s="665"/>
      <c r="AL314" s="665"/>
      <c r="AM314" s="665"/>
      <c r="AN314" s="665"/>
      <c r="AO314" s="665"/>
      <c r="AP314" s="666"/>
      <c r="AQ314" s="144"/>
      <c r="AR314" s="151"/>
      <c r="AS314" s="148"/>
      <c r="AT314" s="149"/>
      <c r="AU314" s="149"/>
      <c r="AV314" s="149"/>
      <c r="AW314" s="149"/>
      <c r="AX314" s="149"/>
      <c r="AY314" s="149"/>
      <c r="AZ314" s="149"/>
      <c r="BA314" s="149"/>
      <c r="BB314" s="149"/>
      <c r="BC314" s="149"/>
      <c r="BD314" s="149"/>
      <c r="BE314" s="150"/>
      <c r="BF314" s="619"/>
      <c r="BG314" s="620"/>
      <c r="BH314" s="664"/>
      <c r="BI314" s="665"/>
      <c r="BJ314" s="665"/>
      <c r="BK314" s="665"/>
      <c r="BL314" s="665"/>
      <c r="BM314" s="665"/>
      <c r="BN314" s="665"/>
      <c r="BO314" s="665"/>
      <c r="BP314" s="665"/>
      <c r="BQ314" s="665"/>
      <c r="BR314" s="665"/>
      <c r="BS314" s="665"/>
      <c r="BT314" s="665"/>
      <c r="BU314" s="665"/>
      <c r="BV314" s="665"/>
      <c r="BW314" s="665"/>
      <c r="BX314" s="665"/>
      <c r="BY314" s="665"/>
      <c r="BZ314" s="665"/>
      <c r="CA314" s="665"/>
      <c r="CB314" s="665"/>
      <c r="CC314" s="665"/>
      <c r="CD314" s="665"/>
      <c r="CE314" s="665"/>
      <c r="CF314" s="665"/>
      <c r="CG314" s="665"/>
      <c r="CH314" s="666"/>
    </row>
    <row r="315" spans="1:86" ht="18" customHeight="1" x14ac:dyDescent="0.15">
      <c r="A315" s="617" t="s">
        <v>38</v>
      </c>
      <c r="B315" s="618"/>
      <c r="C315" s="626" t="s">
        <v>32</v>
      </c>
      <c r="D315" s="627"/>
      <c r="E315" s="627"/>
      <c r="F315" s="627"/>
      <c r="G315" s="627"/>
      <c r="H315" s="627"/>
      <c r="I315" s="627"/>
      <c r="J315" s="627"/>
      <c r="K315" s="627"/>
      <c r="L315" s="627"/>
      <c r="M315" s="627"/>
      <c r="N315" s="628" t="s">
        <v>35</v>
      </c>
      <c r="O315" s="628"/>
      <c r="P315" s="629" t="str">
        <f>""&amp;①入力シート!AC60</f>
        <v/>
      </c>
      <c r="Q315" s="629"/>
      <c r="R315" s="629"/>
      <c r="S315" s="629"/>
      <c r="T315" s="629"/>
      <c r="U315" s="629"/>
      <c r="V315" s="629"/>
      <c r="W315" s="629"/>
      <c r="X315" s="629"/>
      <c r="Y315" s="629"/>
      <c r="Z315" s="629"/>
      <c r="AA315" s="629"/>
      <c r="AB315" s="629"/>
      <c r="AC315" s="629"/>
      <c r="AD315" s="629"/>
      <c r="AE315" s="629"/>
      <c r="AF315" s="629"/>
      <c r="AG315" s="629"/>
      <c r="AH315" s="629"/>
      <c r="AI315" s="629"/>
      <c r="AJ315" s="629"/>
      <c r="AK315" s="629"/>
      <c r="AL315" s="629"/>
      <c r="AM315" s="629"/>
      <c r="AN315" s="629"/>
      <c r="AO315" s="629"/>
      <c r="AP315" s="629"/>
      <c r="AQ315" s="144"/>
      <c r="AR315" s="151"/>
      <c r="AS315" s="617" t="s">
        <v>38</v>
      </c>
      <c r="AT315" s="618"/>
      <c r="AU315" s="626" t="s">
        <v>32</v>
      </c>
      <c r="AV315" s="627"/>
      <c r="AW315" s="627"/>
      <c r="AX315" s="627"/>
      <c r="AY315" s="627"/>
      <c r="AZ315" s="627"/>
      <c r="BA315" s="627"/>
      <c r="BB315" s="627"/>
      <c r="BC315" s="627"/>
      <c r="BD315" s="627"/>
      <c r="BE315" s="627"/>
      <c r="BF315" s="628" t="s">
        <v>35</v>
      </c>
      <c r="BG315" s="628"/>
      <c r="BH315" s="629" t="str">
        <f>""&amp;①入力シート!AC61</f>
        <v/>
      </c>
      <c r="BI315" s="629"/>
      <c r="BJ315" s="629"/>
      <c r="BK315" s="629"/>
      <c r="BL315" s="629"/>
      <c r="BM315" s="629"/>
      <c r="BN315" s="629"/>
      <c r="BO315" s="629"/>
      <c r="BP315" s="629"/>
      <c r="BQ315" s="629"/>
      <c r="BR315" s="629"/>
      <c r="BS315" s="629"/>
      <c r="BT315" s="629"/>
      <c r="BU315" s="629"/>
      <c r="BV315" s="629"/>
      <c r="BW315" s="629"/>
      <c r="BX315" s="629"/>
      <c r="BY315" s="629"/>
      <c r="BZ315" s="629"/>
      <c r="CA315" s="629"/>
      <c r="CB315" s="629"/>
      <c r="CC315" s="629"/>
      <c r="CD315" s="629"/>
      <c r="CE315" s="629"/>
      <c r="CF315" s="629"/>
      <c r="CG315" s="629"/>
      <c r="CH315" s="629"/>
    </row>
    <row r="316" spans="1:86" ht="18" customHeight="1" x14ac:dyDescent="0.15">
      <c r="A316" s="619"/>
      <c r="B316" s="620"/>
      <c r="C316" s="630">
        <f>'②応募者名簿(印刷用)'!$AD9</f>
        <v>37</v>
      </c>
      <c r="D316" s="631"/>
      <c r="E316" s="631"/>
      <c r="F316" s="631"/>
      <c r="G316" s="631"/>
      <c r="H316" s="631"/>
      <c r="I316" s="631"/>
      <c r="J316" s="631"/>
      <c r="K316" s="631"/>
      <c r="L316" s="631"/>
      <c r="M316" s="631"/>
      <c r="N316" s="628"/>
      <c r="O316" s="628"/>
      <c r="P316" s="629"/>
      <c r="Q316" s="629"/>
      <c r="R316" s="629"/>
      <c r="S316" s="629"/>
      <c r="T316" s="629"/>
      <c r="U316" s="629"/>
      <c r="V316" s="629"/>
      <c r="W316" s="629"/>
      <c r="X316" s="629"/>
      <c r="Y316" s="629"/>
      <c r="Z316" s="629"/>
      <c r="AA316" s="629"/>
      <c r="AB316" s="629"/>
      <c r="AC316" s="629"/>
      <c r="AD316" s="629"/>
      <c r="AE316" s="629"/>
      <c r="AF316" s="629"/>
      <c r="AG316" s="629"/>
      <c r="AH316" s="629"/>
      <c r="AI316" s="629"/>
      <c r="AJ316" s="629"/>
      <c r="AK316" s="629"/>
      <c r="AL316" s="629"/>
      <c r="AM316" s="629"/>
      <c r="AN316" s="629"/>
      <c r="AO316" s="629"/>
      <c r="AP316" s="629"/>
      <c r="AQ316" s="144"/>
      <c r="AR316" s="151"/>
      <c r="AS316" s="619"/>
      <c r="AT316" s="620"/>
      <c r="AU316" s="630">
        <f>'②応募者名簿(印刷用)'!$AD10</f>
        <v>38</v>
      </c>
      <c r="AV316" s="631"/>
      <c r="AW316" s="631"/>
      <c r="AX316" s="631"/>
      <c r="AY316" s="631"/>
      <c r="AZ316" s="631"/>
      <c r="BA316" s="631"/>
      <c r="BB316" s="631"/>
      <c r="BC316" s="631"/>
      <c r="BD316" s="631"/>
      <c r="BE316" s="631"/>
      <c r="BF316" s="628"/>
      <c r="BG316" s="628"/>
      <c r="BH316" s="629"/>
      <c r="BI316" s="629"/>
      <c r="BJ316" s="629"/>
      <c r="BK316" s="629"/>
      <c r="BL316" s="629"/>
      <c r="BM316" s="629"/>
      <c r="BN316" s="629"/>
      <c r="BO316" s="629"/>
      <c r="BP316" s="629"/>
      <c r="BQ316" s="629"/>
      <c r="BR316" s="629"/>
      <c r="BS316" s="629"/>
      <c r="BT316" s="629"/>
      <c r="BU316" s="629"/>
      <c r="BV316" s="629"/>
      <c r="BW316" s="629"/>
      <c r="BX316" s="629"/>
      <c r="BY316" s="629"/>
      <c r="BZ316" s="629"/>
      <c r="CA316" s="629"/>
      <c r="CB316" s="629"/>
      <c r="CC316" s="629"/>
      <c r="CD316" s="629"/>
      <c r="CE316" s="629"/>
      <c r="CF316" s="629"/>
      <c r="CG316" s="629"/>
      <c r="CH316" s="629"/>
    </row>
    <row r="317" spans="1:86" ht="18" customHeight="1" x14ac:dyDescent="0.15">
      <c r="A317" s="621"/>
      <c r="B317" s="622"/>
      <c r="C317" s="630"/>
      <c r="D317" s="631"/>
      <c r="E317" s="631"/>
      <c r="F317" s="631"/>
      <c r="G317" s="631"/>
      <c r="H317" s="631"/>
      <c r="I317" s="631"/>
      <c r="J317" s="631"/>
      <c r="K317" s="631"/>
      <c r="L317" s="631"/>
      <c r="M317" s="631"/>
      <c r="N317" s="628"/>
      <c r="O317" s="628"/>
      <c r="P317" s="629"/>
      <c r="Q317" s="629"/>
      <c r="R317" s="629"/>
      <c r="S317" s="629"/>
      <c r="T317" s="629"/>
      <c r="U317" s="629"/>
      <c r="V317" s="629"/>
      <c r="W317" s="629"/>
      <c r="X317" s="629"/>
      <c r="Y317" s="629"/>
      <c r="Z317" s="629"/>
      <c r="AA317" s="629"/>
      <c r="AB317" s="629"/>
      <c r="AC317" s="629"/>
      <c r="AD317" s="629"/>
      <c r="AE317" s="629"/>
      <c r="AF317" s="629"/>
      <c r="AG317" s="629"/>
      <c r="AH317" s="629"/>
      <c r="AI317" s="629"/>
      <c r="AJ317" s="629"/>
      <c r="AK317" s="629"/>
      <c r="AL317" s="629"/>
      <c r="AM317" s="629"/>
      <c r="AN317" s="629"/>
      <c r="AO317" s="629"/>
      <c r="AP317" s="629"/>
      <c r="AQ317" s="144"/>
      <c r="AR317" s="151"/>
      <c r="AS317" s="621"/>
      <c r="AT317" s="622"/>
      <c r="AU317" s="630"/>
      <c r="AV317" s="631"/>
      <c r="AW317" s="631"/>
      <c r="AX317" s="631"/>
      <c r="AY317" s="631"/>
      <c r="AZ317" s="631"/>
      <c r="BA317" s="631"/>
      <c r="BB317" s="631"/>
      <c r="BC317" s="631"/>
      <c r="BD317" s="631"/>
      <c r="BE317" s="631"/>
      <c r="BF317" s="628"/>
      <c r="BG317" s="628"/>
      <c r="BH317" s="629"/>
      <c r="BI317" s="629"/>
      <c r="BJ317" s="629"/>
      <c r="BK317" s="629"/>
      <c r="BL317" s="629"/>
      <c r="BM317" s="629"/>
      <c r="BN317" s="629"/>
      <c r="BO317" s="629"/>
      <c r="BP317" s="629"/>
      <c r="BQ317" s="629"/>
      <c r="BR317" s="629"/>
      <c r="BS317" s="629"/>
      <c r="BT317" s="629"/>
      <c r="BU317" s="629"/>
      <c r="BV317" s="629"/>
      <c r="BW317" s="629"/>
      <c r="BX317" s="629"/>
      <c r="BY317" s="629"/>
      <c r="BZ317" s="629"/>
      <c r="CA317" s="629"/>
      <c r="CB317" s="629"/>
      <c r="CC317" s="629"/>
      <c r="CD317" s="629"/>
      <c r="CE317" s="629"/>
      <c r="CF317" s="629"/>
      <c r="CG317" s="629"/>
      <c r="CH317" s="629"/>
    </row>
    <row r="318" spans="1:86" ht="18" customHeight="1" x14ac:dyDescent="0.15">
      <c r="A318" s="617" t="s">
        <v>37</v>
      </c>
      <c r="B318" s="618"/>
      <c r="C318" s="635" t="str">
        <f>IF('②応募者名簿(印刷用)'!$AN$9="","",'②応募者名簿(印刷用)'!$AN$9)</f>
        <v/>
      </c>
      <c r="D318" s="636"/>
      <c r="E318" s="636"/>
      <c r="F318" s="636"/>
      <c r="G318" s="636"/>
      <c r="H318" s="636"/>
      <c r="I318" s="636"/>
      <c r="J318" s="636"/>
      <c r="K318" s="636"/>
      <c r="L318" s="636"/>
      <c r="M318" s="637"/>
      <c r="N318" s="619" t="s">
        <v>36</v>
      </c>
      <c r="O318" s="620"/>
      <c r="P318" s="639" t="s">
        <v>34</v>
      </c>
      <c r="Q318" s="640"/>
      <c r="R318" s="640"/>
      <c r="S318" s="640"/>
      <c r="T318" s="640"/>
      <c r="U318" s="640"/>
      <c r="V318" s="640"/>
      <c r="W318" s="640"/>
      <c r="X318" s="640"/>
      <c r="Y318" s="640"/>
      <c r="Z318" s="640"/>
      <c r="AA318" s="640"/>
      <c r="AB318" s="640"/>
      <c r="AC318" s="640"/>
      <c r="AD318" s="640"/>
      <c r="AE318" s="640"/>
      <c r="AF318" s="640"/>
      <c r="AG318" s="640"/>
      <c r="AH318" s="640"/>
      <c r="AI318" s="640"/>
      <c r="AJ318" s="640"/>
      <c r="AK318" s="640"/>
      <c r="AL318" s="640"/>
      <c r="AM318" s="640"/>
      <c r="AN318" s="640"/>
      <c r="AO318" s="640"/>
      <c r="AP318" s="641"/>
      <c r="AQ318" s="144"/>
      <c r="AR318" s="151"/>
      <c r="AS318" s="617" t="s">
        <v>37</v>
      </c>
      <c r="AT318" s="618"/>
      <c r="AU318" s="635" t="str">
        <f>IF('②応募者名簿(印刷用)'!$AN$10="","",'②応募者名簿(印刷用)'!$AN$10)</f>
        <v/>
      </c>
      <c r="AV318" s="636"/>
      <c r="AW318" s="636"/>
      <c r="AX318" s="636"/>
      <c r="AY318" s="636"/>
      <c r="AZ318" s="636"/>
      <c r="BA318" s="636"/>
      <c r="BB318" s="636"/>
      <c r="BC318" s="636"/>
      <c r="BD318" s="636"/>
      <c r="BE318" s="637"/>
      <c r="BF318" s="619" t="s">
        <v>36</v>
      </c>
      <c r="BG318" s="620"/>
      <c r="BH318" s="639" t="s">
        <v>34</v>
      </c>
      <c r="BI318" s="640"/>
      <c r="BJ318" s="640"/>
      <c r="BK318" s="640"/>
      <c r="BL318" s="640"/>
      <c r="BM318" s="640"/>
      <c r="BN318" s="640"/>
      <c r="BO318" s="640"/>
      <c r="BP318" s="640"/>
      <c r="BQ318" s="640"/>
      <c r="BR318" s="640"/>
      <c r="BS318" s="640"/>
      <c r="BT318" s="640"/>
      <c r="BU318" s="640"/>
      <c r="BV318" s="640"/>
      <c r="BW318" s="640"/>
      <c r="BX318" s="640"/>
      <c r="BY318" s="640"/>
      <c r="BZ318" s="640"/>
      <c r="CA318" s="640"/>
      <c r="CB318" s="640"/>
      <c r="CC318" s="640"/>
      <c r="CD318" s="640"/>
      <c r="CE318" s="640"/>
      <c r="CF318" s="640"/>
      <c r="CG318" s="640"/>
      <c r="CH318" s="641"/>
    </row>
    <row r="319" spans="1:86" ht="18" customHeight="1" x14ac:dyDescent="0.15">
      <c r="A319" s="619"/>
      <c r="B319" s="620"/>
      <c r="C319" s="630"/>
      <c r="D319" s="631"/>
      <c r="E319" s="631"/>
      <c r="F319" s="631"/>
      <c r="G319" s="631"/>
      <c r="H319" s="631"/>
      <c r="I319" s="631"/>
      <c r="J319" s="631"/>
      <c r="K319" s="631"/>
      <c r="L319" s="631"/>
      <c r="M319" s="638"/>
      <c r="N319" s="619"/>
      <c r="O319" s="620"/>
      <c r="P319" s="683" t="str">
        <f>IF('②応募者名簿(印刷用)'!$AR$9="","",'②応募者名簿(印刷用)'!$AR$9)</f>
        <v xml:space="preserve"> </v>
      </c>
      <c r="Q319" s="684"/>
      <c r="R319" s="684"/>
      <c r="S319" s="684"/>
      <c r="T319" s="684"/>
      <c r="U319" s="684"/>
      <c r="V319" s="684"/>
      <c r="W319" s="684"/>
      <c r="X319" s="684"/>
      <c r="Y319" s="684"/>
      <c r="Z319" s="684"/>
      <c r="AA319" s="684"/>
      <c r="AB319" s="684"/>
      <c r="AC319" s="684"/>
      <c r="AD319" s="684"/>
      <c r="AE319" s="684"/>
      <c r="AF319" s="684"/>
      <c r="AG319" s="684"/>
      <c r="AH319" s="684"/>
      <c r="AI319" s="684"/>
      <c r="AJ319" s="684"/>
      <c r="AK319" s="684"/>
      <c r="AL319" s="684"/>
      <c r="AM319" s="684"/>
      <c r="AN319" s="684"/>
      <c r="AO319" s="684"/>
      <c r="AP319" s="685"/>
      <c r="AQ319" s="144"/>
      <c r="AR319" s="151"/>
      <c r="AS319" s="619"/>
      <c r="AT319" s="620"/>
      <c r="AU319" s="630"/>
      <c r="AV319" s="631"/>
      <c r="AW319" s="631"/>
      <c r="AX319" s="631"/>
      <c r="AY319" s="631"/>
      <c r="AZ319" s="631"/>
      <c r="BA319" s="631"/>
      <c r="BB319" s="631"/>
      <c r="BC319" s="631"/>
      <c r="BD319" s="631"/>
      <c r="BE319" s="638"/>
      <c r="BF319" s="619"/>
      <c r="BG319" s="620"/>
      <c r="BH319" s="683" t="str">
        <f>IF('②応募者名簿(印刷用)'!$AR$10="","",'②応募者名簿(印刷用)'!$AR$10)</f>
        <v xml:space="preserve"> </v>
      </c>
      <c r="BI319" s="684"/>
      <c r="BJ319" s="684"/>
      <c r="BK319" s="684"/>
      <c r="BL319" s="684"/>
      <c r="BM319" s="684"/>
      <c r="BN319" s="684"/>
      <c r="BO319" s="684"/>
      <c r="BP319" s="684"/>
      <c r="BQ319" s="684"/>
      <c r="BR319" s="684"/>
      <c r="BS319" s="684"/>
      <c r="BT319" s="684"/>
      <c r="BU319" s="684"/>
      <c r="BV319" s="684"/>
      <c r="BW319" s="684"/>
      <c r="BX319" s="684"/>
      <c r="BY319" s="684"/>
      <c r="BZ319" s="684"/>
      <c r="CA319" s="684"/>
      <c r="CB319" s="684"/>
      <c r="CC319" s="684"/>
      <c r="CD319" s="684"/>
      <c r="CE319" s="684"/>
      <c r="CF319" s="684"/>
      <c r="CG319" s="684"/>
      <c r="CH319" s="685"/>
    </row>
    <row r="320" spans="1:86" ht="18" customHeight="1" x14ac:dyDescent="0.15">
      <c r="A320" s="619"/>
      <c r="B320" s="620"/>
      <c r="C320" s="630"/>
      <c r="D320" s="631"/>
      <c r="E320" s="631"/>
      <c r="F320" s="631"/>
      <c r="G320" s="631"/>
      <c r="H320" s="631"/>
      <c r="I320" s="631"/>
      <c r="J320" s="631"/>
      <c r="K320" s="631"/>
      <c r="L320" s="631"/>
      <c r="M320" s="638"/>
      <c r="N320" s="621"/>
      <c r="O320" s="622"/>
      <c r="P320" s="686"/>
      <c r="Q320" s="687"/>
      <c r="R320" s="687"/>
      <c r="S320" s="687"/>
      <c r="T320" s="687"/>
      <c r="U320" s="687"/>
      <c r="V320" s="687"/>
      <c r="W320" s="687"/>
      <c r="X320" s="687"/>
      <c r="Y320" s="687"/>
      <c r="Z320" s="687"/>
      <c r="AA320" s="687"/>
      <c r="AB320" s="687"/>
      <c r="AC320" s="687"/>
      <c r="AD320" s="687"/>
      <c r="AE320" s="687"/>
      <c r="AF320" s="687"/>
      <c r="AG320" s="687"/>
      <c r="AH320" s="687"/>
      <c r="AI320" s="687"/>
      <c r="AJ320" s="687"/>
      <c r="AK320" s="687"/>
      <c r="AL320" s="687"/>
      <c r="AM320" s="687"/>
      <c r="AN320" s="687"/>
      <c r="AO320" s="687"/>
      <c r="AP320" s="688"/>
      <c r="AQ320" s="144"/>
      <c r="AR320" s="151"/>
      <c r="AS320" s="619"/>
      <c r="AT320" s="620"/>
      <c r="AU320" s="630"/>
      <c r="AV320" s="631"/>
      <c r="AW320" s="631"/>
      <c r="AX320" s="631"/>
      <c r="AY320" s="631"/>
      <c r="AZ320" s="631"/>
      <c r="BA320" s="631"/>
      <c r="BB320" s="631"/>
      <c r="BC320" s="631"/>
      <c r="BD320" s="631"/>
      <c r="BE320" s="638"/>
      <c r="BF320" s="621"/>
      <c r="BG320" s="622"/>
      <c r="BH320" s="686"/>
      <c r="BI320" s="687"/>
      <c r="BJ320" s="687"/>
      <c r="BK320" s="687"/>
      <c r="BL320" s="687"/>
      <c r="BM320" s="687"/>
      <c r="BN320" s="687"/>
      <c r="BO320" s="687"/>
      <c r="BP320" s="687"/>
      <c r="BQ320" s="687"/>
      <c r="BR320" s="687"/>
      <c r="BS320" s="687"/>
      <c r="BT320" s="687"/>
      <c r="BU320" s="687"/>
      <c r="BV320" s="687"/>
      <c r="BW320" s="687"/>
      <c r="BX320" s="687"/>
      <c r="BY320" s="687"/>
      <c r="BZ320" s="687"/>
      <c r="CA320" s="687"/>
      <c r="CB320" s="687"/>
      <c r="CC320" s="687"/>
      <c r="CD320" s="687"/>
      <c r="CE320" s="687"/>
      <c r="CF320" s="687"/>
      <c r="CG320" s="687"/>
      <c r="CH320" s="688"/>
    </row>
    <row r="321" spans="1:87" ht="18" customHeight="1" x14ac:dyDescent="0.15">
      <c r="A321" s="634" t="s">
        <v>23</v>
      </c>
      <c r="B321" s="634"/>
      <c r="C321" s="633" t="str">
        <f>""&amp;①入力シート!AD60</f>
        <v/>
      </c>
      <c r="D321" s="633"/>
      <c r="E321" s="633"/>
      <c r="F321" s="633"/>
      <c r="G321" s="633"/>
      <c r="H321" s="633"/>
      <c r="I321" s="633"/>
      <c r="J321" s="633"/>
      <c r="K321" s="633"/>
      <c r="L321" s="633"/>
      <c r="M321" s="633"/>
      <c r="N321" s="644" t="s">
        <v>77</v>
      </c>
      <c r="O321" s="558"/>
      <c r="P321" s="558"/>
      <c r="Q321" s="558"/>
      <c r="R321" s="558"/>
      <c r="S321" s="558"/>
      <c r="T321" s="558"/>
      <c r="U321" s="558"/>
      <c r="V321" s="558"/>
      <c r="W321" s="558"/>
      <c r="X321" s="558"/>
      <c r="Y321" s="558"/>
      <c r="Z321" s="558"/>
      <c r="AA321" s="558"/>
      <c r="AB321" s="558"/>
      <c r="AC321" s="558"/>
      <c r="AD321" s="558"/>
      <c r="AE321" s="558"/>
      <c r="AF321" s="558"/>
      <c r="AG321" s="558"/>
      <c r="AH321" s="558"/>
      <c r="AI321" s="558"/>
      <c r="AJ321" s="558"/>
      <c r="AK321" s="558"/>
      <c r="AL321" s="558"/>
      <c r="AM321" s="558"/>
      <c r="AN321" s="558"/>
      <c r="AO321" s="558"/>
      <c r="AP321" s="559"/>
      <c r="AR321" s="47"/>
      <c r="AS321" s="634" t="s">
        <v>23</v>
      </c>
      <c r="AT321" s="634"/>
      <c r="AU321" s="633" t="str">
        <f>""&amp;①入力シート!AD61</f>
        <v/>
      </c>
      <c r="AV321" s="633"/>
      <c r="AW321" s="633"/>
      <c r="AX321" s="633"/>
      <c r="AY321" s="633"/>
      <c r="AZ321" s="633"/>
      <c r="BA321" s="633"/>
      <c r="BB321" s="633"/>
      <c r="BC321" s="633"/>
      <c r="BD321" s="633"/>
      <c r="BE321" s="633"/>
      <c r="BF321" s="644" t="s">
        <v>77</v>
      </c>
      <c r="BG321" s="558"/>
      <c r="BH321" s="558"/>
      <c r="BI321" s="558"/>
      <c r="BJ321" s="558"/>
      <c r="BK321" s="558"/>
      <c r="BL321" s="558"/>
      <c r="BM321" s="558"/>
      <c r="BN321" s="558"/>
      <c r="BO321" s="558"/>
      <c r="BP321" s="558"/>
      <c r="BQ321" s="558"/>
      <c r="BR321" s="558"/>
      <c r="BS321" s="558"/>
      <c r="BT321" s="558"/>
      <c r="BU321" s="558"/>
      <c r="BV321" s="558"/>
      <c r="BW321" s="558"/>
      <c r="BX321" s="558"/>
      <c r="BY321" s="558"/>
      <c r="BZ321" s="558"/>
      <c r="CA321" s="558"/>
      <c r="CB321" s="558"/>
      <c r="CC321" s="558"/>
      <c r="CD321" s="558"/>
      <c r="CE321" s="558"/>
      <c r="CF321" s="558"/>
      <c r="CG321" s="558"/>
      <c r="CH321" s="559"/>
    </row>
    <row r="322" spans="1:87" ht="18" customHeight="1" x14ac:dyDescent="0.15">
      <c r="A322" s="634"/>
      <c r="B322" s="634"/>
      <c r="C322" s="633"/>
      <c r="D322" s="633"/>
      <c r="E322" s="633"/>
      <c r="F322" s="633"/>
      <c r="G322" s="633"/>
      <c r="H322" s="633"/>
      <c r="I322" s="633"/>
      <c r="J322" s="633"/>
      <c r="K322" s="633"/>
      <c r="L322" s="633"/>
      <c r="M322" s="633"/>
      <c r="N322" s="561"/>
      <c r="O322" s="561"/>
      <c r="P322" s="561"/>
      <c r="Q322" s="561"/>
      <c r="R322" s="561"/>
      <c r="S322" s="561"/>
      <c r="T322" s="561"/>
      <c r="U322" s="561"/>
      <c r="V322" s="561"/>
      <c r="W322" s="561"/>
      <c r="X322" s="561"/>
      <c r="Y322" s="561"/>
      <c r="Z322" s="561"/>
      <c r="AA322" s="561"/>
      <c r="AB322" s="561"/>
      <c r="AC322" s="561"/>
      <c r="AD322" s="561"/>
      <c r="AE322" s="561"/>
      <c r="AF322" s="561"/>
      <c r="AG322" s="561"/>
      <c r="AH322" s="561"/>
      <c r="AI322" s="561"/>
      <c r="AJ322" s="561"/>
      <c r="AK322" s="561"/>
      <c r="AL322" s="561"/>
      <c r="AM322" s="561"/>
      <c r="AN322" s="561"/>
      <c r="AO322" s="561"/>
      <c r="AP322" s="562"/>
      <c r="AR322" s="47"/>
      <c r="AS322" s="634"/>
      <c r="AT322" s="634"/>
      <c r="AU322" s="633"/>
      <c r="AV322" s="633"/>
      <c r="AW322" s="633"/>
      <c r="AX322" s="633"/>
      <c r="AY322" s="633"/>
      <c r="AZ322" s="633"/>
      <c r="BA322" s="633"/>
      <c r="BB322" s="633"/>
      <c r="BC322" s="633"/>
      <c r="BD322" s="633"/>
      <c r="BE322" s="633"/>
      <c r="BF322" s="561"/>
      <c r="BG322" s="561"/>
      <c r="BH322" s="561"/>
      <c r="BI322" s="561"/>
      <c r="BJ322" s="561"/>
      <c r="BK322" s="561"/>
      <c r="BL322" s="561"/>
      <c r="BM322" s="561"/>
      <c r="BN322" s="561"/>
      <c r="BO322" s="561"/>
      <c r="BP322" s="561"/>
      <c r="BQ322" s="561"/>
      <c r="BR322" s="561"/>
      <c r="BS322" s="561"/>
      <c r="BT322" s="561"/>
      <c r="BU322" s="561"/>
      <c r="BV322" s="561"/>
      <c r="BW322" s="561"/>
      <c r="BX322" s="561"/>
      <c r="BY322" s="561"/>
      <c r="BZ322" s="561"/>
      <c r="CA322" s="561"/>
      <c r="CB322" s="561"/>
      <c r="CC322" s="561"/>
      <c r="CD322" s="561"/>
      <c r="CE322" s="561"/>
      <c r="CF322" s="561"/>
      <c r="CG322" s="561"/>
      <c r="CH322" s="562"/>
    </row>
    <row r="323" spans="1:87" ht="15" customHeight="1" x14ac:dyDescent="0.15">
      <c r="A323" s="152"/>
      <c r="B323" s="152"/>
      <c r="C323" s="153"/>
      <c r="D323" s="153"/>
      <c r="E323" s="153"/>
      <c r="F323" s="153"/>
      <c r="G323" s="153"/>
      <c r="H323" s="153"/>
      <c r="I323" s="153"/>
      <c r="J323" s="153"/>
      <c r="K323" s="153"/>
      <c r="L323" s="153"/>
      <c r="M323" s="153"/>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R323" s="47"/>
      <c r="AS323" s="152"/>
      <c r="AT323" s="152"/>
      <c r="AU323" s="153"/>
      <c r="AV323" s="153"/>
      <c r="AW323" s="153"/>
      <c r="AX323" s="153"/>
      <c r="AY323" s="153"/>
      <c r="AZ323" s="153"/>
      <c r="BA323" s="153"/>
      <c r="BB323" s="153"/>
      <c r="BC323" s="153"/>
      <c r="BD323" s="153"/>
      <c r="BE323" s="153"/>
      <c r="BF323" s="48"/>
      <c r="BG323" s="48"/>
      <c r="BH323" s="48"/>
      <c r="BI323" s="48"/>
      <c r="BJ323" s="48"/>
      <c r="BK323" s="48"/>
      <c r="BL323" s="48"/>
      <c r="BM323" s="48"/>
      <c r="BN323" s="48"/>
      <c r="BO323" s="48"/>
      <c r="BP323" s="48"/>
      <c r="BQ323" s="48"/>
      <c r="BR323" s="48"/>
      <c r="BS323" s="48"/>
      <c r="BT323" s="48"/>
      <c r="BU323" s="48"/>
      <c r="BV323" s="48"/>
      <c r="BW323" s="48"/>
      <c r="BX323" s="48"/>
      <c r="BY323" s="48"/>
      <c r="BZ323" s="48"/>
      <c r="CA323" s="48"/>
      <c r="CB323" s="48"/>
      <c r="CC323" s="48"/>
      <c r="CD323" s="48"/>
      <c r="CE323" s="48"/>
      <c r="CF323" s="48"/>
      <c r="CG323" s="48"/>
      <c r="CH323" s="48"/>
    </row>
    <row r="324" spans="1:87" ht="15" customHeight="1" x14ac:dyDescent="0.15">
      <c r="A324" s="154"/>
      <c r="B324" s="154"/>
      <c r="C324" s="154"/>
      <c r="D324" s="154"/>
      <c r="E324" s="154"/>
      <c r="F324" s="154"/>
      <c r="G324" s="154"/>
      <c r="H324" s="154"/>
      <c r="I324" s="154"/>
      <c r="J324" s="154"/>
      <c r="K324" s="154"/>
      <c r="L324" s="154"/>
      <c r="M324" s="154"/>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50"/>
      <c r="AS324" s="154"/>
      <c r="AT324" s="154"/>
      <c r="AU324" s="154"/>
      <c r="AV324" s="154"/>
      <c r="AW324" s="154"/>
      <c r="AX324" s="154"/>
      <c r="AY324" s="154"/>
      <c r="AZ324" s="154"/>
      <c r="BA324" s="154"/>
      <c r="BB324" s="154"/>
      <c r="BC324" s="154"/>
      <c r="BD324" s="154"/>
      <c r="BE324" s="154"/>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row>
    <row r="325" spans="1:87" ht="17.100000000000001" customHeight="1" x14ac:dyDescent="0.15">
      <c r="A325" s="614" t="s">
        <v>64</v>
      </c>
      <c r="B325" s="615"/>
      <c r="C325" s="615"/>
      <c r="D325" s="615"/>
      <c r="E325" s="615"/>
      <c r="F325" s="615"/>
      <c r="G325" s="615"/>
      <c r="H325" s="615"/>
      <c r="I325" s="615"/>
      <c r="J325" s="615"/>
      <c r="K325" s="615"/>
      <c r="L325" s="615"/>
      <c r="M325" s="616"/>
      <c r="N325" s="628" t="s">
        <v>22</v>
      </c>
      <c r="O325" s="628"/>
      <c r="P325" s="648" t="s">
        <v>17</v>
      </c>
      <c r="Q325" s="649"/>
      <c r="R325" s="650" t="str">
        <f>IF('②応募者名簿(印刷用)'!$BX$40="","",'②応募者名簿(印刷用)'!$BX$40)</f>
        <v>-</v>
      </c>
      <c r="S325" s="650"/>
      <c r="T325" s="650"/>
      <c r="U325" s="650"/>
      <c r="V325" s="650"/>
      <c r="W325" s="650"/>
      <c r="X325" s="650"/>
      <c r="Y325" s="650"/>
      <c r="Z325" s="650"/>
      <c r="AA325" s="650"/>
      <c r="AB325" s="650"/>
      <c r="AC325" s="650"/>
      <c r="AD325" s="650"/>
      <c r="AE325" s="650"/>
      <c r="AF325" s="650"/>
      <c r="AG325" s="650"/>
      <c r="AH325" s="650"/>
      <c r="AI325" s="650"/>
      <c r="AJ325" s="650"/>
      <c r="AK325" s="650"/>
      <c r="AL325" s="650"/>
      <c r="AM325" s="650"/>
      <c r="AN325" s="650"/>
      <c r="AO325" s="650"/>
      <c r="AP325" s="651"/>
      <c r="AQ325" s="144"/>
      <c r="AR325" s="151"/>
      <c r="AS325" s="614" t="s">
        <v>64</v>
      </c>
      <c r="AT325" s="615"/>
      <c r="AU325" s="615"/>
      <c r="AV325" s="615"/>
      <c r="AW325" s="615"/>
      <c r="AX325" s="615"/>
      <c r="AY325" s="615"/>
      <c r="AZ325" s="615"/>
      <c r="BA325" s="615"/>
      <c r="BB325" s="615"/>
      <c r="BC325" s="615"/>
      <c r="BD325" s="615"/>
      <c r="BE325" s="616"/>
      <c r="BF325" s="628" t="s">
        <v>22</v>
      </c>
      <c r="BG325" s="628"/>
      <c r="BH325" s="648" t="s">
        <v>17</v>
      </c>
      <c r="BI325" s="649"/>
      <c r="BJ325" s="650" t="str">
        <f>IF('②応募者名簿(印刷用)'!$BX$40="","",'②応募者名簿(印刷用)'!$BX$40)</f>
        <v>-</v>
      </c>
      <c r="BK325" s="650"/>
      <c r="BL325" s="650"/>
      <c r="BM325" s="650"/>
      <c r="BN325" s="650"/>
      <c r="BO325" s="650"/>
      <c r="BP325" s="650"/>
      <c r="BQ325" s="650"/>
      <c r="BR325" s="650"/>
      <c r="BS325" s="650"/>
      <c r="BT325" s="650"/>
      <c r="BU325" s="650"/>
      <c r="BV325" s="650"/>
      <c r="BW325" s="650"/>
      <c r="BX325" s="650"/>
      <c r="BY325" s="650"/>
      <c r="BZ325" s="650"/>
      <c r="CA325" s="650"/>
      <c r="CB325" s="650"/>
      <c r="CC325" s="650"/>
      <c r="CD325" s="650"/>
      <c r="CE325" s="650"/>
      <c r="CF325" s="650"/>
      <c r="CG325" s="650"/>
      <c r="CH325" s="651"/>
    </row>
    <row r="326" spans="1:87" ht="17.100000000000001" customHeight="1" x14ac:dyDescent="0.15">
      <c r="A326" s="612" t="str">
        <f>'②応募者名簿(印刷用)'!$A$36</f>
        <v/>
      </c>
      <c r="B326" s="613"/>
      <c r="C326" s="613"/>
      <c r="D326" s="613"/>
      <c r="E326" s="613"/>
      <c r="F326" s="613"/>
      <c r="G326" s="613"/>
      <c r="H326" s="613"/>
      <c r="I326" s="145"/>
      <c r="J326" s="145"/>
      <c r="K326" s="145"/>
      <c r="L326" s="145"/>
      <c r="M326" s="146"/>
      <c r="N326" s="628"/>
      <c r="O326" s="628"/>
      <c r="P326" s="655" t="str">
        <f>IF('②応募者名簿(印刷用)'!$BV$42="","",'②応募者名簿(印刷用)'!$BV$42)</f>
        <v xml:space="preserve"> </v>
      </c>
      <c r="Q326" s="656"/>
      <c r="R326" s="656"/>
      <c r="S326" s="656"/>
      <c r="T326" s="656"/>
      <c r="U326" s="656"/>
      <c r="V326" s="656"/>
      <c r="W326" s="656"/>
      <c r="X326" s="656"/>
      <c r="Y326" s="656"/>
      <c r="Z326" s="656"/>
      <c r="AA326" s="656"/>
      <c r="AB326" s="656"/>
      <c r="AC326" s="656"/>
      <c r="AD326" s="656"/>
      <c r="AE326" s="656"/>
      <c r="AF326" s="656"/>
      <c r="AG326" s="656"/>
      <c r="AH326" s="656"/>
      <c r="AI326" s="656"/>
      <c r="AJ326" s="656"/>
      <c r="AK326" s="656"/>
      <c r="AL326" s="656"/>
      <c r="AM326" s="656"/>
      <c r="AN326" s="656"/>
      <c r="AO326" s="656"/>
      <c r="AP326" s="657"/>
      <c r="AQ326" s="144"/>
      <c r="AR326" s="151"/>
      <c r="AS326" s="612" t="str">
        <f>'②応募者名簿(印刷用)'!$A$36</f>
        <v/>
      </c>
      <c r="AT326" s="613"/>
      <c r="AU326" s="613"/>
      <c r="AV326" s="613"/>
      <c r="AW326" s="613"/>
      <c r="AX326" s="613"/>
      <c r="AY326" s="613"/>
      <c r="AZ326" s="613"/>
      <c r="BA326" s="145"/>
      <c r="BB326" s="145"/>
      <c r="BC326" s="145"/>
      <c r="BD326" s="145"/>
      <c r="BE326" s="146"/>
      <c r="BF326" s="628"/>
      <c r="BG326" s="628"/>
      <c r="BH326" s="655" t="str">
        <f>IF('②応募者名簿(印刷用)'!$BV$42="","",'②応募者名簿(印刷用)'!$BV$42)</f>
        <v xml:space="preserve"> </v>
      </c>
      <c r="BI326" s="656"/>
      <c r="BJ326" s="656"/>
      <c r="BK326" s="656"/>
      <c r="BL326" s="656"/>
      <c r="BM326" s="656"/>
      <c r="BN326" s="656"/>
      <c r="BO326" s="656"/>
      <c r="BP326" s="656"/>
      <c r="BQ326" s="656"/>
      <c r="BR326" s="656"/>
      <c r="BS326" s="656"/>
      <c r="BT326" s="656"/>
      <c r="BU326" s="656"/>
      <c r="BV326" s="656"/>
      <c r="BW326" s="656"/>
      <c r="BX326" s="656"/>
      <c r="BY326" s="656"/>
      <c r="BZ326" s="656"/>
      <c r="CA326" s="656"/>
      <c r="CB326" s="656"/>
      <c r="CC326" s="656"/>
      <c r="CD326" s="656"/>
      <c r="CE326" s="656"/>
      <c r="CF326" s="656"/>
      <c r="CG326" s="656"/>
      <c r="CH326" s="657"/>
    </row>
    <row r="327" spans="1:87" ht="17.100000000000001" customHeight="1" x14ac:dyDescent="0.15">
      <c r="A327" s="612"/>
      <c r="B327" s="613"/>
      <c r="C327" s="613"/>
      <c r="D327" s="613"/>
      <c r="E327" s="613"/>
      <c r="F327" s="613"/>
      <c r="G327" s="613"/>
      <c r="H327" s="613"/>
      <c r="I327" s="145"/>
      <c r="J327" s="145"/>
      <c r="K327" s="145"/>
      <c r="L327" s="145"/>
      <c r="M327" s="146"/>
      <c r="N327" s="628"/>
      <c r="O327" s="628"/>
      <c r="P327" s="655" t="str">
        <f>IF('②応募者名簿(印刷用)'!$BV$43="","",'②応募者名簿(印刷用)'!$BV$43)</f>
        <v xml:space="preserve"> </v>
      </c>
      <c r="Q327" s="656"/>
      <c r="R327" s="656"/>
      <c r="S327" s="656"/>
      <c r="T327" s="656"/>
      <c r="U327" s="656"/>
      <c r="V327" s="656"/>
      <c r="W327" s="656"/>
      <c r="X327" s="656"/>
      <c r="Y327" s="656"/>
      <c r="Z327" s="656"/>
      <c r="AA327" s="656"/>
      <c r="AB327" s="656"/>
      <c r="AC327" s="656"/>
      <c r="AD327" s="656"/>
      <c r="AE327" s="656"/>
      <c r="AF327" s="656"/>
      <c r="AG327" s="656"/>
      <c r="AH327" s="656"/>
      <c r="AI327" s="656"/>
      <c r="AJ327" s="656"/>
      <c r="AK327" s="656"/>
      <c r="AL327" s="656"/>
      <c r="AM327" s="656"/>
      <c r="AN327" s="656"/>
      <c r="AO327" s="656"/>
      <c r="AP327" s="657"/>
      <c r="AQ327" s="144"/>
      <c r="AR327" s="151"/>
      <c r="AS327" s="612"/>
      <c r="AT327" s="613"/>
      <c r="AU327" s="613"/>
      <c r="AV327" s="613"/>
      <c r="AW327" s="613"/>
      <c r="AX327" s="613"/>
      <c r="AY327" s="613"/>
      <c r="AZ327" s="613"/>
      <c r="BA327" s="145"/>
      <c r="BB327" s="145"/>
      <c r="BC327" s="145"/>
      <c r="BD327" s="145"/>
      <c r="BE327" s="146"/>
      <c r="BF327" s="628"/>
      <c r="BG327" s="628"/>
      <c r="BH327" s="655" t="str">
        <f>IF('②応募者名簿(印刷用)'!$BV$43="","",'②応募者名簿(印刷用)'!$BV$43)</f>
        <v xml:space="preserve"> </v>
      </c>
      <c r="BI327" s="656"/>
      <c r="BJ327" s="656"/>
      <c r="BK327" s="656"/>
      <c r="BL327" s="656"/>
      <c r="BM327" s="656"/>
      <c r="BN327" s="656"/>
      <c r="BO327" s="656"/>
      <c r="BP327" s="656"/>
      <c r="BQ327" s="656"/>
      <c r="BR327" s="656"/>
      <c r="BS327" s="656"/>
      <c r="BT327" s="656"/>
      <c r="BU327" s="656"/>
      <c r="BV327" s="656"/>
      <c r="BW327" s="656"/>
      <c r="BX327" s="656"/>
      <c r="BY327" s="656"/>
      <c r="BZ327" s="656"/>
      <c r="CA327" s="656"/>
      <c r="CB327" s="656"/>
      <c r="CC327" s="656"/>
      <c r="CD327" s="656"/>
      <c r="CE327" s="656"/>
      <c r="CF327" s="656"/>
      <c r="CG327" s="656"/>
      <c r="CH327" s="657"/>
    </row>
    <row r="328" spans="1:87" ht="17.100000000000001" customHeight="1" x14ac:dyDescent="0.15">
      <c r="A328" s="612"/>
      <c r="B328" s="613"/>
      <c r="C328" s="613"/>
      <c r="D328" s="613"/>
      <c r="E328" s="613"/>
      <c r="F328" s="613"/>
      <c r="G328" s="613"/>
      <c r="H328" s="613"/>
      <c r="I328" s="145"/>
      <c r="J328" s="145"/>
      <c r="K328" s="145"/>
      <c r="L328" s="145"/>
      <c r="M328" s="146"/>
      <c r="N328" s="628"/>
      <c r="O328" s="628"/>
      <c r="P328" s="658" t="str">
        <f>IF('②応募者名簿(印刷用)'!$BV$44="","",'②応募者名簿(印刷用)'!$BV$44)</f>
        <v xml:space="preserve"> </v>
      </c>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59"/>
      <c r="AO328" s="659"/>
      <c r="AP328" s="660"/>
      <c r="AQ328" s="144"/>
      <c r="AR328" s="151"/>
      <c r="AS328" s="612"/>
      <c r="AT328" s="613"/>
      <c r="AU328" s="613"/>
      <c r="AV328" s="613"/>
      <c r="AW328" s="613"/>
      <c r="AX328" s="613"/>
      <c r="AY328" s="613"/>
      <c r="AZ328" s="613"/>
      <c r="BA328" s="145"/>
      <c r="BB328" s="145"/>
      <c r="BC328" s="145"/>
      <c r="BD328" s="145"/>
      <c r="BE328" s="146"/>
      <c r="BF328" s="628"/>
      <c r="BG328" s="628"/>
      <c r="BH328" s="658" t="str">
        <f>IF('②応募者名簿(印刷用)'!$BV$44="","",'②応募者名簿(印刷用)'!$BV$44)</f>
        <v xml:space="preserve"> </v>
      </c>
      <c r="BI328" s="659"/>
      <c r="BJ328" s="659"/>
      <c r="BK328" s="659"/>
      <c r="BL328" s="659"/>
      <c r="BM328" s="659"/>
      <c r="BN328" s="659"/>
      <c r="BO328" s="659"/>
      <c r="BP328" s="659"/>
      <c r="BQ328" s="659"/>
      <c r="BR328" s="659"/>
      <c r="BS328" s="659"/>
      <c r="BT328" s="659"/>
      <c r="BU328" s="659"/>
      <c r="BV328" s="659"/>
      <c r="BW328" s="659"/>
      <c r="BX328" s="659"/>
      <c r="BY328" s="659"/>
      <c r="BZ328" s="659"/>
      <c r="CA328" s="659"/>
      <c r="CB328" s="659"/>
      <c r="CC328" s="659"/>
      <c r="CD328" s="659"/>
      <c r="CE328" s="659"/>
      <c r="CF328" s="659"/>
      <c r="CG328" s="659"/>
      <c r="CH328" s="660"/>
    </row>
    <row r="329" spans="1:87" ht="17.100000000000001" customHeight="1" x14ac:dyDescent="0.15">
      <c r="A329" s="612"/>
      <c r="B329" s="613"/>
      <c r="C329" s="613"/>
      <c r="D329" s="613"/>
      <c r="E329" s="613"/>
      <c r="F329" s="613"/>
      <c r="G329" s="613"/>
      <c r="H329" s="613"/>
      <c r="I329" s="145"/>
      <c r="J329" s="145"/>
      <c r="K329" s="145"/>
      <c r="L329" s="145"/>
      <c r="M329" s="146"/>
      <c r="N329" s="617" t="s">
        <v>33</v>
      </c>
      <c r="O329" s="618"/>
      <c r="P329" s="626" t="s">
        <v>24</v>
      </c>
      <c r="Q329" s="627"/>
      <c r="R329" s="627"/>
      <c r="S329" s="627"/>
      <c r="T329" s="627" t="str">
        <f>""&amp;①入力シート!$D$21</f>
        <v/>
      </c>
      <c r="U329" s="627"/>
      <c r="V329" s="627"/>
      <c r="W329" s="627"/>
      <c r="X329" s="627"/>
      <c r="Y329" s="627"/>
      <c r="Z329" s="627"/>
      <c r="AA329" s="627"/>
      <c r="AB329" s="627"/>
      <c r="AC329" s="627"/>
      <c r="AD329" s="627"/>
      <c r="AE329" s="627"/>
      <c r="AF329" s="627"/>
      <c r="AG329" s="627"/>
      <c r="AH329" s="627"/>
      <c r="AI329" s="627"/>
      <c r="AJ329" s="627"/>
      <c r="AK329" s="627"/>
      <c r="AL329" s="627"/>
      <c r="AM329" s="627"/>
      <c r="AN329" s="627"/>
      <c r="AO329" s="627"/>
      <c r="AP329" s="632"/>
      <c r="AQ329" s="144"/>
      <c r="AR329" s="151"/>
      <c r="AS329" s="612"/>
      <c r="AT329" s="613"/>
      <c r="AU329" s="613"/>
      <c r="AV329" s="613"/>
      <c r="AW329" s="613"/>
      <c r="AX329" s="613"/>
      <c r="AY329" s="613"/>
      <c r="AZ329" s="613"/>
      <c r="BA329" s="145"/>
      <c r="BB329" s="145"/>
      <c r="BC329" s="145"/>
      <c r="BD329" s="145"/>
      <c r="BE329" s="146"/>
      <c r="BF329" s="617" t="s">
        <v>33</v>
      </c>
      <c r="BG329" s="618"/>
      <c r="BH329" s="626" t="s">
        <v>24</v>
      </c>
      <c r="BI329" s="627"/>
      <c r="BJ329" s="627"/>
      <c r="BK329" s="627"/>
      <c r="BL329" s="627" t="str">
        <f>""&amp;①入力シート!$D$21</f>
        <v/>
      </c>
      <c r="BM329" s="627"/>
      <c r="BN329" s="627"/>
      <c r="BO329" s="627"/>
      <c r="BP329" s="627"/>
      <c r="BQ329" s="627"/>
      <c r="BR329" s="627"/>
      <c r="BS329" s="627"/>
      <c r="BT329" s="627"/>
      <c r="BU329" s="627"/>
      <c r="BV329" s="627"/>
      <c r="BW329" s="627"/>
      <c r="BX329" s="627"/>
      <c r="BY329" s="627"/>
      <c r="BZ329" s="627"/>
      <c r="CA329" s="627"/>
      <c r="CB329" s="627"/>
      <c r="CC329" s="627"/>
      <c r="CD329" s="627"/>
      <c r="CE329" s="627"/>
      <c r="CF329" s="627"/>
      <c r="CG329" s="627"/>
      <c r="CH329" s="632"/>
    </row>
    <row r="330" spans="1:87" ht="17.100000000000001" customHeight="1" x14ac:dyDescent="0.15">
      <c r="A330" s="147"/>
      <c r="B330" s="145"/>
      <c r="C330" s="145"/>
      <c r="D330" s="145"/>
      <c r="E330" s="145"/>
      <c r="F330" s="145"/>
      <c r="G330" s="145"/>
      <c r="H330" s="145"/>
      <c r="I330" s="145"/>
      <c r="J330" s="145"/>
      <c r="K330" s="145"/>
      <c r="L330" s="145"/>
      <c r="M330" s="146"/>
      <c r="N330" s="619"/>
      <c r="O330" s="620"/>
      <c r="P330" s="661" t="str">
        <f>"　"&amp;①入力シート!$D$22</f>
        <v>　</v>
      </c>
      <c r="Q330" s="662"/>
      <c r="R330" s="662"/>
      <c r="S330" s="662"/>
      <c r="T330" s="662"/>
      <c r="U330" s="662"/>
      <c r="V330" s="662"/>
      <c r="W330" s="662"/>
      <c r="X330" s="662"/>
      <c r="Y330" s="662"/>
      <c r="Z330" s="662"/>
      <c r="AA330" s="662"/>
      <c r="AB330" s="662"/>
      <c r="AC330" s="662"/>
      <c r="AD330" s="662"/>
      <c r="AE330" s="662"/>
      <c r="AF330" s="662"/>
      <c r="AG330" s="662"/>
      <c r="AH330" s="662"/>
      <c r="AI330" s="662"/>
      <c r="AJ330" s="662"/>
      <c r="AK330" s="662"/>
      <c r="AL330" s="662"/>
      <c r="AM330" s="662"/>
      <c r="AN330" s="662"/>
      <c r="AO330" s="662"/>
      <c r="AP330" s="663"/>
      <c r="AQ330" s="144"/>
      <c r="AR330" s="151"/>
      <c r="AS330" s="147"/>
      <c r="AT330" s="145"/>
      <c r="AU330" s="145"/>
      <c r="AV330" s="145"/>
      <c r="AW330" s="145"/>
      <c r="AX330" s="145"/>
      <c r="AY330" s="145"/>
      <c r="AZ330" s="145"/>
      <c r="BA330" s="145"/>
      <c r="BB330" s="145"/>
      <c r="BC330" s="145"/>
      <c r="BD330" s="145"/>
      <c r="BE330" s="146"/>
      <c r="BF330" s="619"/>
      <c r="BG330" s="620"/>
      <c r="BH330" s="661" t="str">
        <f>"　"&amp;①入力シート!$D$22</f>
        <v>　</v>
      </c>
      <c r="BI330" s="662"/>
      <c r="BJ330" s="662"/>
      <c r="BK330" s="662"/>
      <c r="BL330" s="662"/>
      <c r="BM330" s="662"/>
      <c r="BN330" s="662"/>
      <c r="BO330" s="662"/>
      <c r="BP330" s="662"/>
      <c r="BQ330" s="662"/>
      <c r="BR330" s="662"/>
      <c r="BS330" s="662"/>
      <c r="BT330" s="662"/>
      <c r="BU330" s="662"/>
      <c r="BV330" s="662"/>
      <c r="BW330" s="662"/>
      <c r="BX330" s="662"/>
      <c r="BY330" s="662"/>
      <c r="BZ330" s="662"/>
      <c r="CA330" s="662"/>
      <c r="CB330" s="662"/>
      <c r="CC330" s="662"/>
      <c r="CD330" s="662"/>
      <c r="CE330" s="662"/>
      <c r="CF330" s="662"/>
      <c r="CG330" s="662"/>
      <c r="CH330" s="663"/>
    </row>
    <row r="331" spans="1:87" ht="17.100000000000001" customHeight="1" x14ac:dyDescent="0.15">
      <c r="A331" s="147"/>
      <c r="B331" s="145"/>
      <c r="C331" s="145"/>
      <c r="D331" s="145"/>
      <c r="E331" s="145"/>
      <c r="F331" s="145"/>
      <c r="G331" s="145"/>
      <c r="H331" s="145"/>
      <c r="I331" s="145"/>
      <c r="J331" s="145"/>
      <c r="K331" s="145"/>
      <c r="L331" s="145"/>
      <c r="M331" s="146"/>
      <c r="N331" s="619"/>
      <c r="O331" s="620"/>
      <c r="P331" s="664" t="str">
        <f>"　"&amp;①入力シート!$D$23</f>
        <v>　</v>
      </c>
      <c r="Q331" s="665"/>
      <c r="R331" s="665"/>
      <c r="S331" s="665"/>
      <c r="T331" s="665"/>
      <c r="U331" s="665"/>
      <c r="V331" s="665"/>
      <c r="W331" s="665"/>
      <c r="X331" s="665"/>
      <c r="Y331" s="665"/>
      <c r="Z331" s="665"/>
      <c r="AA331" s="665"/>
      <c r="AB331" s="665"/>
      <c r="AC331" s="665"/>
      <c r="AD331" s="665"/>
      <c r="AE331" s="665"/>
      <c r="AF331" s="665"/>
      <c r="AG331" s="665"/>
      <c r="AH331" s="665"/>
      <c r="AI331" s="665"/>
      <c r="AJ331" s="665"/>
      <c r="AK331" s="665"/>
      <c r="AL331" s="665"/>
      <c r="AM331" s="665"/>
      <c r="AN331" s="665"/>
      <c r="AO331" s="665"/>
      <c r="AP331" s="666"/>
      <c r="AQ331" s="144"/>
      <c r="AR331" s="151"/>
      <c r="AS331" s="147"/>
      <c r="AT331" s="145"/>
      <c r="AU331" s="145"/>
      <c r="AV331" s="145"/>
      <c r="AW331" s="145"/>
      <c r="AX331" s="145"/>
      <c r="AY331" s="145"/>
      <c r="AZ331" s="145"/>
      <c r="BA331" s="145"/>
      <c r="BB331" s="145"/>
      <c r="BC331" s="145"/>
      <c r="BD331" s="145"/>
      <c r="BE331" s="146"/>
      <c r="BF331" s="619"/>
      <c r="BG331" s="620"/>
      <c r="BH331" s="664" t="str">
        <f>"　"&amp;①入力シート!$D$23</f>
        <v>　</v>
      </c>
      <c r="BI331" s="665"/>
      <c r="BJ331" s="665"/>
      <c r="BK331" s="665"/>
      <c r="BL331" s="665"/>
      <c r="BM331" s="665"/>
      <c r="BN331" s="665"/>
      <c r="BO331" s="665"/>
      <c r="BP331" s="665"/>
      <c r="BQ331" s="665"/>
      <c r="BR331" s="665"/>
      <c r="BS331" s="665"/>
      <c r="BT331" s="665"/>
      <c r="BU331" s="665"/>
      <c r="BV331" s="665"/>
      <c r="BW331" s="665"/>
      <c r="BX331" s="665"/>
      <c r="BY331" s="665"/>
      <c r="BZ331" s="665"/>
      <c r="CA331" s="665"/>
      <c r="CB331" s="665"/>
      <c r="CC331" s="665"/>
      <c r="CD331" s="665"/>
      <c r="CE331" s="665"/>
      <c r="CF331" s="665"/>
      <c r="CG331" s="665"/>
      <c r="CH331" s="666"/>
    </row>
    <row r="332" spans="1:87" ht="17.100000000000001" customHeight="1" x14ac:dyDescent="0.15">
      <c r="A332" s="148"/>
      <c r="B332" s="149"/>
      <c r="C332" s="149"/>
      <c r="D332" s="149"/>
      <c r="E332" s="149"/>
      <c r="F332" s="149"/>
      <c r="G332" s="149"/>
      <c r="H332" s="149"/>
      <c r="I332" s="149"/>
      <c r="J332" s="149"/>
      <c r="K332" s="149"/>
      <c r="L332" s="149"/>
      <c r="M332" s="150"/>
      <c r="N332" s="619"/>
      <c r="O332" s="620"/>
      <c r="P332" s="664"/>
      <c r="Q332" s="665"/>
      <c r="R332" s="665"/>
      <c r="S332" s="665"/>
      <c r="T332" s="665"/>
      <c r="U332" s="665"/>
      <c r="V332" s="665"/>
      <c r="W332" s="665"/>
      <c r="X332" s="665"/>
      <c r="Y332" s="665"/>
      <c r="Z332" s="665"/>
      <c r="AA332" s="665"/>
      <c r="AB332" s="665"/>
      <c r="AC332" s="665"/>
      <c r="AD332" s="665"/>
      <c r="AE332" s="665"/>
      <c r="AF332" s="665"/>
      <c r="AG332" s="665"/>
      <c r="AH332" s="665"/>
      <c r="AI332" s="665"/>
      <c r="AJ332" s="665"/>
      <c r="AK332" s="665"/>
      <c r="AL332" s="665"/>
      <c r="AM332" s="665"/>
      <c r="AN332" s="665"/>
      <c r="AO332" s="665"/>
      <c r="AP332" s="666"/>
      <c r="AQ332" s="144"/>
      <c r="AR332" s="151"/>
      <c r="AS332" s="148"/>
      <c r="AT332" s="149"/>
      <c r="AU332" s="149"/>
      <c r="AV332" s="149"/>
      <c r="AW332" s="149"/>
      <c r="AX332" s="149"/>
      <c r="AY332" s="149"/>
      <c r="AZ332" s="149"/>
      <c r="BA332" s="149"/>
      <c r="BB332" s="149"/>
      <c r="BC332" s="149"/>
      <c r="BD332" s="149"/>
      <c r="BE332" s="150"/>
      <c r="BF332" s="619"/>
      <c r="BG332" s="620"/>
      <c r="BH332" s="664"/>
      <c r="BI332" s="665"/>
      <c r="BJ332" s="665"/>
      <c r="BK332" s="665"/>
      <c r="BL332" s="665"/>
      <c r="BM332" s="665"/>
      <c r="BN332" s="665"/>
      <c r="BO332" s="665"/>
      <c r="BP332" s="665"/>
      <c r="BQ332" s="665"/>
      <c r="BR332" s="665"/>
      <c r="BS332" s="665"/>
      <c r="BT332" s="665"/>
      <c r="BU332" s="665"/>
      <c r="BV332" s="665"/>
      <c r="BW332" s="665"/>
      <c r="BX332" s="665"/>
      <c r="BY332" s="665"/>
      <c r="BZ332" s="665"/>
      <c r="CA332" s="665"/>
      <c r="CB332" s="665"/>
      <c r="CC332" s="665"/>
      <c r="CD332" s="665"/>
      <c r="CE332" s="665"/>
      <c r="CF332" s="665"/>
      <c r="CG332" s="665"/>
      <c r="CH332" s="666"/>
    </row>
    <row r="333" spans="1:87" ht="18" customHeight="1" x14ac:dyDescent="0.15">
      <c r="A333" s="617" t="s">
        <v>38</v>
      </c>
      <c r="B333" s="618"/>
      <c r="C333" s="626" t="s">
        <v>32</v>
      </c>
      <c r="D333" s="627"/>
      <c r="E333" s="627"/>
      <c r="F333" s="627"/>
      <c r="G333" s="627"/>
      <c r="H333" s="627"/>
      <c r="I333" s="627"/>
      <c r="J333" s="627"/>
      <c r="K333" s="627"/>
      <c r="L333" s="627"/>
      <c r="M333" s="627"/>
      <c r="N333" s="628" t="s">
        <v>35</v>
      </c>
      <c r="O333" s="628"/>
      <c r="P333" s="629" t="str">
        <f>""&amp;①入力シート!AC62</f>
        <v/>
      </c>
      <c r="Q333" s="629"/>
      <c r="R333" s="629"/>
      <c r="S333" s="629"/>
      <c r="T333" s="629"/>
      <c r="U333" s="629"/>
      <c r="V333" s="629"/>
      <c r="W333" s="629"/>
      <c r="X333" s="629"/>
      <c r="Y333" s="629"/>
      <c r="Z333" s="629"/>
      <c r="AA333" s="629"/>
      <c r="AB333" s="629"/>
      <c r="AC333" s="629"/>
      <c r="AD333" s="629"/>
      <c r="AE333" s="629"/>
      <c r="AF333" s="629"/>
      <c r="AG333" s="629"/>
      <c r="AH333" s="629"/>
      <c r="AI333" s="629"/>
      <c r="AJ333" s="629"/>
      <c r="AK333" s="629"/>
      <c r="AL333" s="629"/>
      <c r="AM333" s="629"/>
      <c r="AN333" s="629"/>
      <c r="AO333" s="629"/>
      <c r="AP333" s="629"/>
      <c r="AQ333" s="144"/>
      <c r="AR333" s="151"/>
      <c r="AS333" s="617" t="s">
        <v>38</v>
      </c>
      <c r="AT333" s="618"/>
      <c r="AU333" s="626" t="s">
        <v>32</v>
      </c>
      <c r="AV333" s="627"/>
      <c r="AW333" s="627"/>
      <c r="AX333" s="627"/>
      <c r="AY333" s="627"/>
      <c r="AZ333" s="627"/>
      <c r="BA333" s="627"/>
      <c r="BB333" s="627"/>
      <c r="BC333" s="627"/>
      <c r="BD333" s="627"/>
      <c r="BE333" s="627"/>
      <c r="BF333" s="628" t="s">
        <v>35</v>
      </c>
      <c r="BG333" s="628"/>
      <c r="BH333" s="629" t="str">
        <f>""&amp;①入力シート!AC63</f>
        <v/>
      </c>
      <c r="BI333" s="629"/>
      <c r="BJ333" s="629"/>
      <c r="BK333" s="629"/>
      <c r="BL333" s="629"/>
      <c r="BM333" s="629"/>
      <c r="BN333" s="629"/>
      <c r="BO333" s="629"/>
      <c r="BP333" s="629"/>
      <c r="BQ333" s="629"/>
      <c r="BR333" s="629"/>
      <c r="BS333" s="629"/>
      <c r="BT333" s="629"/>
      <c r="BU333" s="629"/>
      <c r="BV333" s="629"/>
      <c r="BW333" s="629"/>
      <c r="BX333" s="629"/>
      <c r="BY333" s="629"/>
      <c r="BZ333" s="629"/>
      <c r="CA333" s="629"/>
      <c r="CB333" s="629"/>
      <c r="CC333" s="629"/>
      <c r="CD333" s="629"/>
      <c r="CE333" s="629"/>
      <c r="CF333" s="629"/>
      <c r="CG333" s="629"/>
      <c r="CH333" s="629"/>
    </row>
    <row r="334" spans="1:87" ht="18" customHeight="1" x14ac:dyDescent="0.15">
      <c r="A334" s="619"/>
      <c r="B334" s="620"/>
      <c r="C334" s="630">
        <f>'②応募者名簿(印刷用)'!$AD11</f>
        <v>39</v>
      </c>
      <c r="D334" s="631"/>
      <c r="E334" s="631"/>
      <c r="F334" s="631"/>
      <c r="G334" s="631"/>
      <c r="H334" s="631"/>
      <c r="I334" s="631"/>
      <c r="J334" s="631"/>
      <c r="K334" s="631"/>
      <c r="L334" s="631"/>
      <c r="M334" s="631"/>
      <c r="N334" s="628"/>
      <c r="O334" s="628"/>
      <c r="P334" s="629"/>
      <c r="Q334" s="629"/>
      <c r="R334" s="629"/>
      <c r="S334" s="629"/>
      <c r="T334" s="629"/>
      <c r="U334" s="629"/>
      <c r="V334" s="629"/>
      <c r="W334" s="629"/>
      <c r="X334" s="629"/>
      <c r="Y334" s="629"/>
      <c r="Z334" s="629"/>
      <c r="AA334" s="629"/>
      <c r="AB334" s="629"/>
      <c r="AC334" s="629"/>
      <c r="AD334" s="629"/>
      <c r="AE334" s="629"/>
      <c r="AF334" s="629"/>
      <c r="AG334" s="629"/>
      <c r="AH334" s="629"/>
      <c r="AI334" s="629"/>
      <c r="AJ334" s="629"/>
      <c r="AK334" s="629"/>
      <c r="AL334" s="629"/>
      <c r="AM334" s="629"/>
      <c r="AN334" s="629"/>
      <c r="AO334" s="629"/>
      <c r="AP334" s="629"/>
      <c r="AQ334" s="144"/>
      <c r="AR334" s="151"/>
      <c r="AS334" s="619"/>
      <c r="AT334" s="620"/>
      <c r="AU334" s="630">
        <f>'②応募者名簿(印刷用)'!$AD12</f>
        <v>40</v>
      </c>
      <c r="AV334" s="631"/>
      <c r="AW334" s="631"/>
      <c r="AX334" s="631"/>
      <c r="AY334" s="631"/>
      <c r="AZ334" s="631"/>
      <c r="BA334" s="631"/>
      <c r="BB334" s="631"/>
      <c r="BC334" s="631"/>
      <c r="BD334" s="631"/>
      <c r="BE334" s="631"/>
      <c r="BF334" s="628"/>
      <c r="BG334" s="628"/>
      <c r="BH334" s="629"/>
      <c r="BI334" s="629"/>
      <c r="BJ334" s="629"/>
      <c r="BK334" s="629"/>
      <c r="BL334" s="629"/>
      <c r="BM334" s="629"/>
      <c r="BN334" s="629"/>
      <c r="BO334" s="629"/>
      <c r="BP334" s="629"/>
      <c r="BQ334" s="629"/>
      <c r="BR334" s="629"/>
      <c r="BS334" s="629"/>
      <c r="BT334" s="629"/>
      <c r="BU334" s="629"/>
      <c r="BV334" s="629"/>
      <c r="BW334" s="629"/>
      <c r="BX334" s="629"/>
      <c r="BY334" s="629"/>
      <c r="BZ334" s="629"/>
      <c r="CA334" s="629"/>
      <c r="CB334" s="629"/>
      <c r="CC334" s="629"/>
      <c r="CD334" s="629"/>
      <c r="CE334" s="629"/>
      <c r="CF334" s="629"/>
      <c r="CG334" s="629"/>
      <c r="CH334" s="629"/>
    </row>
    <row r="335" spans="1:87" ht="18" customHeight="1" x14ac:dyDescent="0.15">
      <c r="A335" s="621"/>
      <c r="B335" s="622"/>
      <c r="C335" s="630"/>
      <c r="D335" s="631"/>
      <c r="E335" s="631"/>
      <c r="F335" s="631"/>
      <c r="G335" s="631"/>
      <c r="H335" s="631"/>
      <c r="I335" s="631"/>
      <c r="J335" s="631"/>
      <c r="K335" s="631"/>
      <c r="L335" s="631"/>
      <c r="M335" s="631"/>
      <c r="N335" s="628"/>
      <c r="O335" s="628"/>
      <c r="P335" s="629"/>
      <c r="Q335" s="629"/>
      <c r="R335" s="629"/>
      <c r="S335" s="629"/>
      <c r="T335" s="629"/>
      <c r="U335" s="629"/>
      <c r="V335" s="629"/>
      <c r="W335" s="629"/>
      <c r="X335" s="629"/>
      <c r="Y335" s="629"/>
      <c r="Z335" s="629"/>
      <c r="AA335" s="629"/>
      <c r="AB335" s="629"/>
      <c r="AC335" s="629"/>
      <c r="AD335" s="629"/>
      <c r="AE335" s="629"/>
      <c r="AF335" s="629"/>
      <c r="AG335" s="629"/>
      <c r="AH335" s="629"/>
      <c r="AI335" s="629"/>
      <c r="AJ335" s="629"/>
      <c r="AK335" s="629"/>
      <c r="AL335" s="629"/>
      <c r="AM335" s="629"/>
      <c r="AN335" s="629"/>
      <c r="AO335" s="629"/>
      <c r="AP335" s="629"/>
      <c r="AQ335" s="144"/>
      <c r="AR335" s="151"/>
      <c r="AS335" s="621"/>
      <c r="AT335" s="622"/>
      <c r="AU335" s="630"/>
      <c r="AV335" s="631"/>
      <c r="AW335" s="631"/>
      <c r="AX335" s="631"/>
      <c r="AY335" s="631"/>
      <c r="AZ335" s="631"/>
      <c r="BA335" s="631"/>
      <c r="BB335" s="631"/>
      <c r="BC335" s="631"/>
      <c r="BD335" s="631"/>
      <c r="BE335" s="631"/>
      <c r="BF335" s="628"/>
      <c r="BG335" s="628"/>
      <c r="BH335" s="629"/>
      <c r="BI335" s="629"/>
      <c r="BJ335" s="629"/>
      <c r="BK335" s="629"/>
      <c r="BL335" s="629"/>
      <c r="BM335" s="629"/>
      <c r="BN335" s="629"/>
      <c r="BO335" s="629"/>
      <c r="BP335" s="629"/>
      <c r="BQ335" s="629"/>
      <c r="BR335" s="629"/>
      <c r="BS335" s="629"/>
      <c r="BT335" s="629"/>
      <c r="BU335" s="629"/>
      <c r="BV335" s="629"/>
      <c r="BW335" s="629"/>
      <c r="BX335" s="629"/>
      <c r="BY335" s="629"/>
      <c r="BZ335" s="629"/>
      <c r="CA335" s="629"/>
      <c r="CB335" s="629"/>
      <c r="CC335" s="629"/>
      <c r="CD335" s="629"/>
      <c r="CE335" s="629"/>
      <c r="CF335" s="629"/>
      <c r="CG335" s="629"/>
      <c r="CH335" s="629"/>
    </row>
    <row r="336" spans="1:87" ht="18" customHeight="1" x14ac:dyDescent="0.15">
      <c r="A336" s="617" t="s">
        <v>37</v>
      </c>
      <c r="B336" s="618"/>
      <c r="C336" s="635" t="str">
        <f>IF('②応募者名簿(印刷用)'!$AN$11="","",'②応募者名簿(印刷用)'!$AN$11)</f>
        <v/>
      </c>
      <c r="D336" s="636"/>
      <c r="E336" s="636"/>
      <c r="F336" s="636"/>
      <c r="G336" s="636"/>
      <c r="H336" s="636"/>
      <c r="I336" s="636"/>
      <c r="J336" s="636"/>
      <c r="K336" s="636"/>
      <c r="L336" s="636"/>
      <c r="M336" s="637"/>
      <c r="N336" s="619" t="s">
        <v>36</v>
      </c>
      <c r="O336" s="620"/>
      <c r="P336" s="639" t="s">
        <v>34</v>
      </c>
      <c r="Q336" s="640"/>
      <c r="R336" s="640"/>
      <c r="S336" s="640"/>
      <c r="T336" s="640"/>
      <c r="U336" s="640"/>
      <c r="V336" s="640"/>
      <c r="W336" s="640"/>
      <c r="X336" s="640"/>
      <c r="Y336" s="640"/>
      <c r="Z336" s="640"/>
      <c r="AA336" s="640"/>
      <c r="AB336" s="640"/>
      <c r="AC336" s="640"/>
      <c r="AD336" s="640"/>
      <c r="AE336" s="640"/>
      <c r="AF336" s="640"/>
      <c r="AG336" s="640"/>
      <c r="AH336" s="640"/>
      <c r="AI336" s="640"/>
      <c r="AJ336" s="640"/>
      <c r="AK336" s="640"/>
      <c r="AL336" s="640"/>
      <c r="AM336" s="640"/>
      <c r="AN336" s="640"/>
      <c r="AO336" s="640"/>
      <c r="AP336" s="641"/>
      <c r="AQ336" s="144"/>
      <c r="AR336" s="151"/>
      <c r="AS336" s="617" t="s">
        <v>37</v>
      </c>
      <c r="AT336" s="618"/>
      <c r="AU336" s="635" t="str">
        <f>IF('②応募者名簿(印刷用)'!$AN$12="","",'②応募者名簿(印刷用)'!$AN$12)</f>
        <v/>
      </c>
      <c r="AV336" s="636"/>
      <c r="AW336" s="636"/>
      <c r="AX336" s="636"/>
      <c r="AY336" s="636"/>
      <c r="AZ336" s="636"/>
      <c r="BA336" s="636"/>
      <c r="BB336" s="636"/>
      <c r="BC336" s="636"/>
      <c r="BD336" s="636"/>
      <c r="BE336" s="637"/>
      <c r="BF336" s="619" t="s">
        <v>36</v>
      </c>
      <c r="BG336" s="620"/>
      <c r="BH336" s="639" t="s">
        <v>34</v>
      </c>
      <c r="BI336" s="640"/>
      <c r="BJ336" s="640"/>
      <c r="BK336" s="640"/>
      <c r="BL336" s="640"/>
      <c r="BM336" s="640"/>
      <c r="BN336" s="640"/>
      <c r="BO336" s="640"/>
      <c r="BP336" s="640"/>
      <c r="BQ336" s="640"/>
      <c r="BR336" s="640"/>
      <c r="BS336" s="640"/>
      <c r="BT336" s="640"/>
      <c r="BU336" s="640"/>
      <c r="BV336" s="640"/>
      <c r="BW336" s="640"/>
      <c r="BX336" s="640"/>
      <c r="BY336" s="640"/>
      <c r="BZ336" s="640"/>
      <c r="CA336" s="640"/>
      <c r="CB336" s="640"/>
      <c r="CC336" s="640"/>
      <c r="CD336" s="640"/>
      <c r="CE336" s="640"/>
      <c r="CF336" s="640"/>
      <c r="CG336" s="640"/>
      <c r="CH336" s="641"/>
    </row>
    <row r="337" spans="1:86" ht="18" customHeight="1" x14ac:dyDescent="0.15">
      <c r="A337" s="619"/>
      <c r="B337" s="620"/>
      <c r="C337" s="630"/>
      <c r="D337" s="631"/>
      <c r="E337" s="631"/>
      <c r="F337" s="631"/>
      <c r="G337" s="631"/>
      <c r="H337" s="631"/>
      <c r="I337" s="631"/>
      <c r="J337" s="631"/>
      <c r="K337" s="631"/>
      <c r="L337" s="631"/>
      <c r="M337" s="638"/>
      <c r="N337" s="619"/>
      <c r="O337" s="620"/>
      <c r="P337" s="683" t="str">
        <f>IF('②応募者名簿(印刷用)'!$AR$11="","",'②応募者名簿(印刷用)'!$AR$11)</f>
        <v xml:space="preserve"> </v>
      </c>
      <c r="Q337" s="684"/>
      <c r="R337" s="684"/>
      <c r="S337" s="684"/>
      <c r="T337" s="684"/>
      <c r="U337" s="684"/>
      <c r="V337" s="684"/>
      <c r="W337" s="684"/>
      <c r="X337" s="684"/>
      <c r="Y337" s="684"/>
      <c r="Z337" s="684"/>
      <c r="AA337" s="684"/>
      <c r="AB337" s="684"/>
      <c r="AC337" s="684"/>
      <c r="AD337" s="684"/>
      <c r="AE337" s="684"/>
      <c r="AF337" s="684"/>
      <c r="AG337" s="684"/>
      <c r="AH337" s="684"/>
      <c r="AI337" s="684"/>
      <c r="AJ337" s="684"/>
      <c r="AK337" s="684"/>
      <c r="AL337" s="684"/>
      <c r="AM337" s="684"/>
      <c r="AN337" s="684"/>
      <c r="AO337" s="684"/>
      <c r="AP337" s="685"/>
      <c r="AQ337" s="144"/>
      <c r="AR337" s="151"/>
      <c r="AS337" s="619"/>
      <c r="AT337" s="620"/>
      <c r="AU337" s="630"/>
      <c r="AV337" s="631"/>
      <c r="AW337" s="631"/>
      <c r="AX337" s="631"/>
      <c r="AY337" s="631"/>
      <c r="AZ337" s="631"/>
      <c r="BA337" s="631"/>
      <c r="BB337" s="631"/>
      <c r="BC337" s="631"/>
      <c r="BD337" s="631"/>
      <c r="BE337" s="638"/>
      <c r="BF337" s="619"/>
      <c r="BG337" s="620"/>
      <c r="BH337" s="683" t="str">
        <f>IF('②応募者名簿(印刷用)'!$AR$12="","",'②応募者名簿(印刷用)'!$AR$12)</f>
        <v xml:space="preserve"> </v>
      </c>
      <c r="BI337" s="684"/>
      <c r="BJ337" s="684"/>
      <c r="BK337" s="684"/>
      <c r="BL337" s="684"/>
      <c r="BM337" s="684"/>
      <c r="BN337" s="684"/>
      <c r="BO337" s="684"/>
      <c r="BP337" s="684"/>
      <c r="BQ337" s="684"/>
      <c r="BR337" s="684"/>
      <c r="BS337" s="684"/>
      <c r="BT337" s="684"/>
      <c r="BU337" s="684"/>
      <c r="BV337" s="684"/>
      <c r="BW337" s="684"/>
      <c r="BX337" s="684"/>
      <c r="BY337" s="684"/>
      <c r="BZ337" s="684"/>
      <c r="CA337" s="684"/>
      <c r="CB337" s="684"/>
      <c r="CC337" s="684"/>
      <c r="CD337" s="684"/>
      <c r="CE337" s="684"/>
      <c r="CF337" s="684"/>
      <c r="CG337" s="684"/>
      <c r="CH337" s="685"/>
    </row>
    <row r="338" spans="1:86" ht="18" customHeight="1" x14ac:dyDescent="0.15">
      <c r="A338" s="619"/>
      <c r="B338" s="620"/>
      <c r="C338" s="630"/>
      <c r="D338" s="631"/>
      <c r="E338" s="631"/>
      <c r="F338" s="631"/>
      <c r="G338" s="631"/>
      <c r="H338" s="631"/>
      <c r="I338" s="631"/>
      <c r="J338" s="631"/>
      <c r="K338" s="631"/>
      <c r="L338" s="631"/>
      <c r="M338" s="638"/>
      <c r="N338" s="621"/>
      <c r="O338" s="622"/>
      <c r="P338" s="686"/>
      <c r="Q338" s="687"/>
      <c r="R338" s="687"/>
      <c r="S338" s="687"/>
      <c r="T338" s="687"/>
      <c r="U338" s="687"/>
      <c r="V338" s="687"/>
      <c r="W338" s="687"/>
      <c r="X338" s="687"/>
      <c r="Y338" s="687"/>
      <c r="Z338" s="687"/>
      <c r="AA338" s="687"/>
      <c r="AB338" s="687"/>
      <c r="AC338" s="687"/>
      <c r="AD338" s="687"/>
      <c r="AE338" s="687"/>
      <c r="AF338" s="687"/>
      <c r="AG338" s="687"/>
      <c r="AH338" s="687"/>
      <c r="AI338" s="687"/>
      <c r="AJ338" s="687"/>
      <c r="AK338" s="687"/>
      <c r="AL338" s="687"/>
      <c r="AM338" s="687"/>
      <c r="AN338" s="687"/>
      <c r="AO338" s="687"/>
      <c r="AP338" s="688"/>
      <c r="AQ338" s="144"/>
      <c r="AR338" s="151"/>
      <c r="AS338" s="619"/>
      <c r="AT338" s="620"/>
      <c r="AU338" s="630"/>
      <c r="AV338" s="631"/>
      <c r="AW338" s="631"/>
      <c r="AX338" s="631"/>
      <c r="AY338" s="631"/>
      <c r="AZ338" s="631"/>
      <c r="BA338" s="631"/>
      <c r="BB338" s="631"/>
      <c r="BC338" s="631"/>
      <c r="BD338" s="631"/>
      <c r="BE338" s="638"/>
      <c r="BF338" s="621"/>
      <c r="BG338" s="622"/>
      <c r="BH338" s="686"/>
      <c r="BI338" s="687"/>
      <c r="BJ338" s="687"/>
      <c r="BK338" s="687"/>
      <c r="BL338" s="687"/>
      <c r="BM338" s="687"/>
      <c r="BN338" s="687"/>
      <c r="BO338" s="687"/>
      <c r="BP338" s="687"/>
      <c r="BQ338" s="687"/>
      <c r="BR338" s="687"/>
      <c r="BS338" s="687"/>
      <c r="BT338" s="687"/>
      <c r="BU338" s="687"/>
      <c r="BV338" s="687"/>
      <c r="BW338" s="687"/>
      <c r="BX338" s="687"/>
      <c r="BY338" s="687"/>
      <c r="BZ338" s="687"/>
      <c r="CA338" s="687"/>
      <c r="CB338" s="687"/>
      <c r="CC338" s="687"/>
      <c r="CD338" s="687"/>
      <c r="CE338" s="687"/>
      <c r="CF338" s="687"/>
      <c r="CG338" s="687"/>
      <c r="CH338" s="688"/>
    </row>
    <row r="339" spans="1:86" ht="18" customHeight="1" x14ac:dyDescent="0.15">
      <c r="A339" s="634" t="s">
        <v>23</v>
      </c>
      <c r="B339" s="634"/>
      <c r="C339" s="633" t="str">
        <f>""&amp;①入力シート!AD62</f>
        <v/>
      </c>
      <c r="D339" s="633"/>
      <c r="E339" s="633"/>
      <c r="F339" s="633"/>
      <c r="G339" s="633"/>
      <c r="H339" s="633"/>
      <c r="I339" s="633"/>
      <c r="J339" s="633"/>
      <c r="K339" s="633"/>
      <c r="L339" s="633"/>
      <c r="M339" s="633"/>
      <c r="N339" s="644" t="s">
        <v>77</v>
      </c>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9"/>
      <c r="AR339" s="47"/>
      <c r="AS339" s="634" t="s">
        <v>23</v>
      </c>
      <c r="AT339" s="634"/>
      <c r="AU339" s="633" t="str">
        <f>""&amp;①入力シート!AD63</f>
        <v/>
      </c>
      <c r="AV339" s="633"/>
      <c r="AW339" s="633"/>
      <c r="AX339" s="633"/>
      <c r="AY339" s="633"/>
      <c r="AZ339" s="633"/>
      <c r="BA339" s="633"/>
      <c r="BB339" s="633"/>
      <c r="BC339" s="633"/>
      <c r="BD339" s="633"/>
      <c r="BE339" s="633"/>
      <c r="BF339" s="644" t="s">
        <v>77</v>
      </c>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8"/>
      <c r="CD339" s="558"/>
      <c r="CE339" s="558"/>
      <c r="CF339" s="558"/>
      <c r="CG339" s="558"/>
      <c r="CH339" s="559"/>
    </row>
    <row r="340" spans="1:86" ht="18" customHeight="1" x14ac:dyDescent="0.15">
      <c r="A340" s="634"/>
      <c r="B340" s="634"/>
      <c r="C340" s="633"/>
      <c r="D340" s="633"/>
      <c r="E340" s="633"/>
      <c r="F340" s="633"/>
      <c r="G340" s="633"/>
      <c r="H340" s="633"/>
      <c r="I340" s="633"/>
      <c r="J340" s="633"/>
      <c r="K340" s="633"/>
      <c r="L340" s="633"/>
      <c r="M340" s="633"/>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2"/>
      <c r="AR340" s="47"/>
      <c r="AS340" s="634"/>
      <c r="AT340" s="634"/>
      <c r="AU340" s="633"/>
      <c r="AV340" s="633"/>
      <c r="AW340" s="633"/>
      <c r="AX340" s="633"/>
      <c r="AY340" s="633"/>
      <c r="AZ340" s="633"/>
      <c r="BA340" s="633"/>
      <c r="BB340" s="633"/>
      <c r="BC340" s="633"/>
      <c r="BD340" s="633"/>
      <c r="BE340" s="633"/>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1"/>
      <c r="CD340" s="561"/>
      <c r="CE340" s="561"/>
      <c r="CF340" s="561"/>
      <c r="CG340" s="561"/>
      <c r="CH340" s="562"/>
    </row>
  </sheetData>
  <sheetProtection sheet="1" selectLockedCells="1"/>
  <mergeCells count="1040">
    <mergeCell ref="P55:AP55"/>
    <mergeCell ref="P56:AP56"/>
    <mergeCell ref="BH70:CH70"/>
    <mergeCell ref="P70:AP70"/>
    <mergeCell ref="BF69:BG72"/>
    <mergeCell ref="BH64:CH64"/>
    <mergeCell ref="P65:AP66"/>
    <mergeCell ref="BH65:CH66"/>
    <mergeCell ref="BH61:CH63"/>
    <mergeCell ref="BF64:BG66"/>
    <mergeCell ref="BH57:BK57"/>
    <mergeCell ref="BL57:CH57"/>
    <mergeCell ref="BF53:BG56"/>
    <mergeCell ref="P58:AP58"/>
    <mergeCell ref="BH58:CH58"/>
    <mergeCell ref="BH53:BI53"/>
    <mergeCell ref="BJ53:CH53"/>
    <mergeCell ref="BF336:BG338"/>
    <mergeCell ref="BH336:CH336"/>
    <mergeCell ref="P337:AP338"/>
    <mergeCell ref="BH337:CH338"/>
    <mergeCell ref="A339:B340"/>
    <mergeCell ref="C339:M340"/>
    <mergeCell ref="AS339:AT340"/>
    <mergeCell ref="AU339:BE340"/>
    <mergeCell ref="A336:B338"/>
    <mergeCell ref="C336:M338"/>
    <mergeCell ref="N336:O338"/>
    <mergeCell ref="P336:AP336"/>
    <mergeCell ref="AS336:AT338"/>
    <mergeCell ref="AU336:BE338"/>
    <mergeCell ref="N339:AP340"/>
    <mergeCell ref="BF339:CH340"/>
    <mergeCell ref="N33:AP34"/>
    <mergeCell ref="BF33:CH34"/>
    <mergeCell ref="N49:AP50"/>
    <mergeCell ref="BF49:CH50"/>
    <mergeCell ref="N67:AP68"/>
    <mergeCell ref="BF67:CH68"/>
    <mergeCell ref="N83:AP84"/>
    <mergeCell ref="BF83:CH84"/>
    <mergeCell ref="P75:AP76"/>
    <mergeCell ref="BH75:CH76"/>
    <mergeCell ref="P59:AP60"/>
    <mergeCell ref="BH59:CH60"/>
    <mergeCell ref="P41:AP42"/>
    <mergeCell ref="BH41:CH42"/>
    <mergeCell ref="BL39:CH39"/>
    <mergeCell ref="N35:O38"/>
    <mergeCell ref="A333:B335"/>
    <mergeCell ref="C333:M333"/>
    <mergeCell ref="N333:O335"/>
    <mergeCell ref="P333:AP335"/>
    <mergeCell ref="AS333:AT335"/>
    <mergeCell ref="AU333:BE333"/>
    <mergeCell ref="BF333:BG335"/>
    <mergeCell ref="BH333:CH335"/>
    <mergeCell ref="C334:M335"/>
    <mergeCell ref="AU334:BE335"/>
    <mergeCell ref="N329:O332"/>
    <mergeCell ref="P329:S329"/>
    <mergeCell ref="T329:AP329"/>
    <mergeCell ref="BF329:BG332"/>
    <mergeCell ref="BH329:BK329"/>
    <mergeCell ref="BL329:CH329"/>
    <mergeCell ref="N325:O328"/>
    <mergeCell ref="P325:Q325"/>
    <mergeCell ref="R325:AP325"/>
    <mergeCell ref="BF325:BG328"/>
    <mergeCell ref="P330:AP330"/>
    <mergeCell ref="BH330:CH330"/>
    <mergeCell ref="A318:B320"/>
    <mergeCell ref="C318:M320"/>
    <mergeCell ref="N318:O320"/>
    <mergeCell ref="P318:AP318"/>
    <mergeCell ref="AS318:AT320"/>
    <mergeCell ref="AU318:BE320"/>
    <mergeCell ref="BF318:BG320"/>
    <mergeCell ref="BH318:CH318"/>
    <mergeCell ref="P319:AP320"/>
    <mergeCell ref="BH319:CH320"/>
    <mergeCell ref="P331:AP332"/>
    <mergeCell ref="BH331:CH332"/>
    <mergeCell ref="A321:B322"/>
    <mergeCell ref="C321:M322"/>
    <mergeCell ref="AS321:AT322"/>
    <mergeCell ref="AU321:BE322"/>
    <mergeCell ref="BH325:BI325"/>
    <mergeCell ref="BJ325:CH325"/>
    <mergeCell ref="N321:AP322"/>
    <mergeCell ref="BF321:CH322"/>
    <mergeCell ref="BH326:CH326"/>
    <mergeCell ref="BH327:CH327"/>
    <mergeCell ref="BH328:CH328"/>
    <mergeCell ref="P326:AP326"/>
    <mergeCell ref="P327:AP327"/>
    <mergeCell ref="P328:AP328"/>
    <mergeCell ref="A325:M325"/>
    <mergeCell ref="AS325:BE325"/>
    <mergeCell ref="A326:H329"/>
    <mergeCell ref="AS326:AZ329"/>
    <mergeCell ref="A315:B317"/>
    <mergeCell ref="C315:M315"/>
    <mergeCell ref="N315:O317"/>
    <mergeCell ref="P315:AP317"/>
    <mergeCell ref="AS315:AT317"/>
    <mergeCell ref="AU315:BE315"/>
    <mergeCell ref="BF315:BG317"/>
    <mergeCell ref="BH315:CH317"/>
    <mergeCell ref="C316:M317"/>
    <mergeCell ref="AU316:BE317"/>
    <mergeCell ref="N311:O314"/>
    <mergeCell ref="P311:S311"/>
    <mergeCell ref="T311:AP311"/>
    <mergeCell ref="BF311:BG314"/>
    <mergeCell ref="BH311:BK311"/>
    <mergeCell ref="BL311:CH311"/>
    <mergeCell ref="N307:O310"/>
    <mergeCell ref="P307:Q307"/>
    <mergeCell ref="R307:AP307"/>
    <mergeCell ref="BF307:BG310"/>
    <mergeCell ref="P312:AP312"/>
    <mergeCell ref="BH312:CH312"/>
    <mergeCell ref="A302:B304"/>
    <mergeCell ref="C302:M304"/>
    <mergeCell ref="N302:O304"/>
    <mergeCell ref="P302:AP302"/>
    <mergeCell ref="AS302:AT304"/>
    <mergeCell ref="AU302:BE304"/>
    <mergeCell ref="BF302:BG304"/>
    <mergeCell ref="BH302:CH302"/>
    <mergeCell ref="P303:AP304"/>
    <mergeCell ref="BH303:CH304"/>
    <mergeCell ref="P313:AP314"/>
    <mergeCell ref="BH313:CH314"/>
    <mergeCell ref="A305:B306"/>
    <mergeCell ref="C305:M306"/>
    <mergeCell ref="AS305:AT306"/>
    <mergeCell ref="AU305:BE306"/>
    <mergeCell ref="BH307:BI307"/>
    <mergeCell ref="BJ307:CH307"/>
    <mergeCell ref="N305:AP306"/>
    <mergeCell ref="BF305:CH306"/>
    <mergeCell ref="BH308:CH308"/>
    <mergeCell ref="BH309:CH309"/>
    <mergeCell ref="BH310:CH310"/>
    <mergeCell ref="P308:AP308"/>
    <mergeCell ref="P309:AP309"/>
    <mergeCell ref="P310:AP310"/>
    <mergeCell ref="A307:M307"/>
    <mergeCell ref="AS307:BE307"/>
    <mergeCell ref="A308:H311"/>
    <mergeCell ref="AS308:AZ311"/>
    <mergeCell ref="A299:B301"/>
    <mergeCell ref="C299:M299"/>
    <mergeCell ref="N299:O301"/>
    <mergeCell ref="P299:AP301"/>
    <mergeCell ref="AS299:AT301"/>
    <mergeCell ref="AU299:BE299"/>
    <mergeCell ref="BF299:BG301"/>
    <mergeCell ref="BH299:CH301"/>
    <mergeCell ref="C300:M301"/>
    <mergeCell ref="AU300:BE301"/>
    <mergeCell ref="N295:O298"/>
    <mergeCell ref="P295:S295"/>
    <mergeCell ref="T295:AP295"/>
    <mergeCell ref="BF295:BG298"/>
    <mergeCell ref="BH295:BK295"/>
    <mergeCell ref="BL295:CH295"/>
    <mergeCell ref="N291:O294"/>
    <mergeCell ref="P291:Q291"/>
    <mergeCell ref="R291:AP291"/>
    <mergeCell ref="BF291:BG294"/>
    <mergeCell ref="P296:AP296"/>
    <mergeCell ref="BH296:CH296"/>
    <mergeCell ref="A284:B286"/>
    <mergeCell ref="C284:M286"/>
    <mergeCell ref="N284:O286"/>
    <mergeCell ref="P284:AP284"/>
    <mergeCell ref="AS284:AT286"/>
    <mergeCell ref="AU284:BE286"/>
    <mergeCell ref="BF284:BG286"/>
    <mergeCell ref="BH284:CH284"/>
    <mergeCell ref="P285:AP286"/>
    <mergeCell ref="BH285:CH286"/>
    <mergeCell ref="P297:AP298"/>
    <mergeCell ref="BH297:CH298"/>
    <mergeCell ref="A287:B288"/>
    <mergeCell ref="C287:M288"/>
    <mergeCell ref="AS287:AT288"/>
    <mergeCell ref="AU287:BE288"/>
    <mergeCell ref="BH291:BI291"/>
    <mergeCell ref="BJ291:CH291"/>
    <mergeCell ref="N287:AP288"/>
    <mergeCell ref="BF287:CH288"/>
    <mergeCell ref="BH292:CH292"/>
    <mergeCell ref="BH293:CH293"/>
    <mergeCell ref="BH294:CH294"/>
    <mergeCell ref="P292:AP292"/>
    <mergeCell ref="P293:AP293"/>
    <mergeCell ref="P294:AP294"/>
    <mergeCell ref="A291:M291"/>
    <mergeCell ref="AS291:BE291"/>
    <mergeCell ref="A292:H295"/>
    <mergeCell ref="AS292:AZ295"/>
    <mergeCell ref="A281:B283"/>
    <mergeCell ref="C281:M281"/>
    <mergeCell ref="N281:O283"/>
    <mergeCell ref="P281:AP283"/>
    <mergeCell ref="AS281:AT283"/>
    <mergeCell ref="AU281:BE281"/>
    <mergeCell ref="BF281:BG283"/>
    <mergeCell ref="BH281:CH283"/>
    <mergeCell ref="C282:M283"/>
    <mergeCell ref="AU282:BE283"/>
    <mergeCell ref="N277:O280"/>
    <mergeCell ref="P277:S277"/>
    <mergeCell ref="T277:AP277"/>
    <mergeCell ref="BF277:BG280"/>
    <mergeCell ref="BH277:BK277"/>
    <mergeCell ref="BL277:CH277"/>
    <mergeCell ref="N273:O276"/>
    <mergeCell ref="P273:Q273"/>
    <mergeCell ref="R273:AP273"/>
    <mergeCell ref="BF273:BG276"/>
    <mergeCell ref="P278:AP278"/>
    <mergeCell ref="BH278:CH278"/>
    <mergeCell ref="A268:B270"/>
    <mergeCell ref="C268:M270"/>
    <mergeCell ref="N268:O270"/>
    <mergeCell ref="P268:AP268"/>
    <mergeCell ref="AS268:AT270"/>
    <mergeCell ref="AU268:BE270"/>
    <mergeCell ref="BF268:BG270"/>
    <mergeCell ref="BH268:CH268"/>
    <mergeCell ref="P269:AP270"/>
    <mergeCell ref="BH269:CH270"/>
    <mergeCell ref="P279:AP280"/>
    <mergeCell ref="BH279:CH280"/>
    <mergeCell ref="A271:B272"/>
    <mergeCell ref="C271:M272"/>
    <mergeCell ref="AS271:AT272"/>
    <mergeCell ref="AU271:BE272"/>
    <mergeCell ref="BH273:BI273"/>
    <mergeCell ref="BJ273:CH273"/>
    <mergeCell ref="N271:AP272"/>
    <mergeCell ref="BF271:CH272"/>
    <mergeCell ref="BH274:CH274"/>
    <mergeCell ref="BH275:CH275"/>
    <mergeCell ref="BH276:CH276"/>
    <mergeCell ref="P274:AP274"/>
    <mergeCell ref="P275:AP275"/>
    <mergeCell ref="P276:AP276"/>
    <mergeCell ref="A273:M273"/>
    <mergeCell ref="AS273:BE273"/>
    <mergeCell ref="A274:H277"/>
    <mergeCell ref="AS274:AZ277"/>
    <mergeCell ref="A265:B267"/>
    <mergeCell ref="C265:M265"/>
    <mergeCell ref="N265:O267"/>
    <mergeCell ref="P265:AP267"/>
    <mergeCell ref="AS265:AT267"/>
    <mergeCell ref="AU265:BE265"/>
    <mergeCell ref="BF265:BG267"/>
    <mergeCell ref="BH265:CH267"/>
    <mergeCell ref="C266:M267"/>
    <mergeCell ref="AU266:BE267"/>
    <mergeCell ref="N261:O264"/>
    <mergeCell ref="P261:S261"/>
    <mergeCell ref="T261:AP261"/>
    <mergeCell ref="BF261:BG264"/>
    <mergeCell ref="BH261:BK261"/>
    <mergeCell ref="BL261:CH261"/>
    <mergeCell ref="N257:O260"/>
    <mergeCell ref="P257:Q257"/>
    <mergeCell ref="R257:AP257"/>
    <mergeCell ref="BF257:BG260"/>
    <mergeCell ref="P262:AP262"/>
    <mergeCell ref="BH262:CH262"/>
    <mergeCell ref="A250:B252"/>
    <mergeCell ref="C250:M252"/>
    <mergeCell ref="N250:O252"/>
    <mergeCell ref="P250:AP250"/>
    <mergeCell ref="AS250:AT252"/>
    <mergeCell ref="AU250:BE252"/>
    <mergeCell ref="BF250:BG252"/>
    <mergeCell ref="BH250:CH250"/>
    <mergeCell ref="P251:AP252"/>
    <mergeCell ref="BH251:CH252"/>
    <mergeCell ref="P263:AP264"/>
    <mergeCell ref="BH263:CH264"/>
    <mergeCell ref="A253:B254"/>
    <mergeCell ref="C253:M254"/>
    <mergeCell ref="AS253:AT254"/>
    <mergeCell ref="AU253:BE254"/>
    <mergeCell ref="BH257:BI257"/>
    <mergeCell ref="BJ257:CH257"/>
    <mergeCell ref="N253:AP254"/>
    <mergeCell ref="BF253:CH254"/>
    <mergeCell ref="BH258:CH258"/>
    <mergeCell ref="BH259:CH259"/>
    <mergeCell ref="BH260:CH260"/>
    <mergeCell ref="P258:AP258"/>
    <mergeCell ref="P259:AP259"/>
    <mergeCell ref="P260:AP260"/>
    <mergeCell ref="A257:M257"/>
    <mergeCell ref="AS257:BE257"/>
    <mergeCell ref="A258:H261"/>
    <mergeCell ref="AS258:AZ261"/>
    <mergeCell ref="A247:B249"/>
    <mergeCell ref="C247:M247"/>
    <mergeCell ref="N247:O249"/>
    <mergeCell ref="P247:AP249"/>
    <mergeCell ref="AS247:AT249"/>
    <mergeCell ref="AU247:BE247"/>
    <mergeCell ref="BF247:BG249"/>
    <mergeCell ref="BH247:CH249"/>
    <mergeCell ref="C248:M249"/>
    <mergeCell ref="AU248:BE249"/>
    <mergeCell ref="N243:O246"/>
    <mergeCell ref="P243:S243"/>
    <mergeCell ref="T243:AP243"/>
    <mergeCell ref="BF243:BG246"/>
    <mergeCell ref="BH243:BK243"/>
    <mergeCell ref="BL243:CH243"/>
    <mergeCell ref="N239:O242"/>
    <mergeCell ref="P239:Q239"/>
    <mergeCell ref="R239:AP239"/>
    <mergeCell ref="BF239:BG242"/>
    <mergeCell ref="P244:AP244"/>
    <mergeCell ref="BH244:CH244"/>
    <mergeCell ref="A234:B236"/>
    <mergeCell ref="C234:M236"/>
    <mergeCell ref="N234:O236"/>
    <mergeCell ref="P234:AP234"/>
    <mergeCell ref="AS234:AT236"/>
    <mergeCell ref="AU234:BE236"/>
    <mergeCell ref="BF234:BG236"/>
    <mergeCell ref="BH234:CH234"/>
    <mergeCell ref="P235:AP236"/>
    <mergeCell ref="BH235:CH236"/>
    <mergeCell ref="P245:AP246"/>
    <mergeCell ref="BH245:CH246"/>
    <mergeCell ref="A237:B238"/>
    <mergeCell ref="C237:M238"/>
    <mergeCell ref="AS237:AT238"/>
    <mergeCell ref="AU237:BE238"/>
    <mergeCell ref="BH239:BI239"/>
    <mergeCell ref="BJ239:CH239"/>
    <mergeCell ref="N237:AP238"/>
    <mergeCell ref="BF237:CH238"/>
    <mergeCell ref="BH240:CH240"/>
    <mergeCell ref="BH241:CH241"/>
    <mergeCell ref="BH242:CH242"/>
    <mergeCell ref="P240:AP240"/>
    <mergeCell ref="P241:AP241"/>
    <mergeCell ref="P242:AP242"/>
    <mergeCell ref="A239:M239"/>
    <mergeCell ref="AS239:BE239"/>
    <mergeCell ref="A240:H243"/>
    <mergeCell ref="AS240:AZ243"/>
    <mergeCell ref="A231:B233"/>
    <mergeCell ref="C231:M231"/>
    <mergeCell ref="N231:O233"/>
    <mergeCell ref="P231:AP233"/>
    <mergeCell ref="AS231:AT233"/>
    <mergeCell ref="AU231:BE231"/>
    <mergeCell ref="BF231:BG233"/>
    <mergeCell ref="BH231:CH233"/>
    <mergeCell ref="C232:M233"/>
    <mergeCell ref="AU232:BE233"/>
    <mergeCell ref="N227:O230"/>
    <mergeCell ref="P227:S227"/>
    <mergeCell ref="T227:AP227"/>
    <mergeCell ref="BF227:BG230"/>
    <mergeCell ref="BH227:BK227"/>
    <mergeCell ref="BL227:CH227"/>
    <mergeCell ref="N223:O226"/>
    <mergeCell ref="P223:Q223"/>
    <mergeCell ref="R223:AP223"/>
    <mergeCell ref="BF223:BG226"/>
    <mergeCell ref="P228:AP228"/>
    <mergeCell ref="BH228:CH228"/>
    <mergeCell ref="A216:B218"/>
    <mergeCell ref="C216:M218"/>
    <mergeCell ref="N216:O218"/>
    <mergeCell ref="P216:AP216"/>
    <mergeCell ref="AS216:AT218"/>
    <mergeCell ref="AU216:BE218"/>
    <mergeCell ref="BF216:BG218"/>
    <mergeCell ref="BH216:CH216"/>
    <mergeCell ref="P217:AP218"/>
    <mergeCell ref="BH217:CH218"/>
    <mergeCell ref="P229:AP230"/>
    <mergeCell ref="BH229:CH230"/>
    <mergeCell ref="A219:B220"/>
    <mergeCell ref="C219:M220"/>
    <mergeCell ref="AS219:AT220"/>
    <mergeCell ref="AU219:BE220"/>
    <mergeCell ref="BH223:BI223"/>
    <mergeCell ref="BJ223:CH223"/>
    <mergeCell ref="N219:AP220"/>
    <mergeCell ref="BF219:CH220"/>
    <mergeCell ref="BH224:CH224"/>
    <mergeCell ref="BH225:CH225"/>
    <mergeCell ref="BH226:CH226"/>
    <mergeCell ref="P224:AP224"/>
    <mergeCell ref="P225:AP225"/>
    <mergeCell ref="P226:AP226"/>
    <mergeCell ref="A223:M223"/>
    <mergeCell ref="AS223:BE223"/>
    <mergeCell ref="A224:H227"/>
    <mergeCell ref="AS224:AZ227"/>
    <mergeCell ref="A213:B215"/>
    <mergeCell ref="C213:M213"/>
    <mergeCell ref="N213:O215"/>
    <mergeCell ref="P213:AP215"/>
    <mergeCell ref="AS213:AT215"/>
    <mergeCell ref="AU213:BE213"/>
    <mergeCell ref="BF213:BG215"/>
    <mergeCell ref="BH213:CH215"/>
    <mergeCell ref="C214:M215"/>
    <mergeCell ref="AU214:BE215"/>
    <mergeCell ref="N209:O212"/>
    <mergeCell ref="P209:S209"/>
    <mergeCell ref="T209:AP209"/>
    <mergeCell ref="BF209:BG212"/>
    <mergeCell ref="BH209:BK209"/>
    <mergeCell ref="BL209:CH209"/>
    <mergeCell ref="N205:O208"/>
    <mergeCell ref="P205:Q205"/>
    <mergeCell ref="R205:AP205"/>
    <mergeCell ref="BF205:BG208"/>
    <mergeCell ref="P210:AP210"/>
    <mergeCell ref="BH210:CH210"/>
    <mergeCell ref="A200:B202"/>
    <mergeCell ref="C200:M202"/>
    <mergeCell ref="N200:O202"/>
    <mergeCell ref="P200:AP200"/>
    <mergeCell ref="AS200:AT202"/>
    <mergeCell ref="AU200:BE202"/>
    <mergeCell ref="BF200:BG202"/>
    <mergeCell ref="BH200:CH200"/>
    <mergeCell ref="P201:AP202"/>
    <mergeCell ref="BH201:CH202"/>
    <mergeCell ref="P211:AP212"/>
    <mergeCell ref="BH211:CH212"/>
    <mergeCell ref="A203:B204"/>
    <mergeCell ref="C203:M204"/>
    <mergeCell ref="AS203:AT204"/>
    <mergeCell ref="AU203:BE204"/>
    <mergeCell ref="BH205:BI205"/>
    <mergeCell ref="BJ205:CH205"/>
    <mergeCell ref="N203:AP204"/>
    <mergeCell ref="BF203:CH204"/>
    <mergeCell ref="BH206:CH206"/>
    <mergeCell ref="BH207:CH207"/>
    <mergeCell ref="BH208:CH208"/>
    <mergeCell ref="P206:AP206"/>
    <mergeCell ref="P207:AP207"/>
    <mergeCell ref="P208:AP208"/>
    <mergeCell ref="A205:M205"/>
    <mergeCell ref="AS205:BE205"/>
    <mergeCell ref="A206:H209"/>
    <mergeCell ref="AS206:AZ209"/>
    <mergeCell ref="A197:B199"/>
    <mergeCell ref="C197:M197"/>
    <mergeCell ref="N197:O199"/>
    <mergeCell ref="P197:AP199"/>
    <mergeCell ref="AS197:AT199"/>
    <mergeCell ref="AU197:BE197"/>
    <mergeCell ref="BF197:BG199"/>
    <mergeCell ref="BH197:CH199"/>
    <mergeCell ref="C198:M199"/>
    <mergeCell ref="AU198:BE199"/>
    <mergeCell ref="N193:O196"/>
    <mergeCell ref="P193:S193"/>
    <mergeCell ref="T193:AP193"/>
    <mergeCell ref="BF193:BG196"/>
    <mergeCell ref="BH193:BK193"/>
    <mergeCell ref="BL193:CH193"/>
    <mergeCell ref="N189:O192"/>
    <mergeCell ref="P189:Q189"/>
    <mergeCell ref="R189:AP189"/>
    <mergeCell ref="BF189:BG192"/>
    <mergeCell ref="P194:AP194"/>
    <mergeCell ref="BH194:CH194"/>
    <mergeCell ref="A182:B184"/>
    <mergeCell ref="C182:M184"/>
    <mergeCell ref="N182:O184"/>
    <mergeCell ref="P182:AP182"/>
    <mergeCell ref="AS182:AT184"/>
    <mergeCell ref="AU182:BE184"/>
    <mergeCell ref="BF182:BG184"/>
    <mergeCell ref="BH182:CH182"/>
    <mergeCell ref="P183:AP184"/>
    <mergeCell ref="BH183:CH184"/>
    <mergeCell ref="P195:AP196"/>
    <mergeCell ref="BH195:CH196"/>
    <mergeCell ref="A185:B186"/>
    <mergeCell ref="C185:M186"/>
    <mergeCell ref="AS185:AT186"/>
    <mergeCell ref="AU185:BE186"/>
    <mergeCell ref="BH189:BI189"/>
    <mergeCell ref="BJ189:CH189"/>
    <mergeCell ref="N185:AP186"/>
    <mergeCell ref="BF185:CH186"/>
    <mergeCell ref="BH190:CH190"/>
    <mergeCell ref="BH191:CH191"/>
    <mergeCell ref="BH192:CH192"/>
    <mergeCell ref="P190:AP190"/>
    <mergeCell ref="P191:AP191"/>
    <mergeCell ref="P192:AP192"/>
    <mergeCell ref="A189:M189"/>
    <mergeCell ref="AS189:BE189"/>
    <mergeCell ref="A190:H193"/>
    <mergeCell ref="AS190:AZ193"/>
    <mergeCell ref="A179:B181"/>
    <mergeCell ref="C179:M179"/>
    <mergeCell ref="N179:O181"/>
    <mergeCell ref="P179:AP181"/>
    <mergeCell ref="AS179:AT181"/>
    <mergeCell ref="AU179:BE179"/>
    <mergeCell ref="BF179:BG181"/>
    <mergeCell ref="BH179:CH181"/>
    <mergeCell ref="C180:M181"/>
    <mergeCell ref="AU180:BE181"/>
    <mergeCell ref="N175:O178"/>
    <mergeCell ref="P175:S175"/>
    <mergeCell ref="T175:AP175"/>
    <mergeCell ref="BF175:BG178"/>
    <mergeCell ref="BH175:BK175"/>
    <mergeCell ref="BL175:CH175"/>
    <mergeCell ref="N171:O174"/>
    <mergeCell ref="P171:Q171"/>
    <mergeCell ref="R171:AP171"/>
    <mergeCell ref="BF171:BG174"/>
    <mergeCell ref="P176:AP176"/>
    <mergeCell ref="BH176:CH176"/>
    <mergeCell ref="A166:B168"/>
    <mergeCell ref="C166:M168"/>
    <mergeCell ref="N166:O168"/>
    <mergeCell ref="P166:AP166"/>
    <mergeCell ref="AS166:AT168"/>
    <mergeCell ref="AU166:BE168"/>
    <mergeCell ref="BF166:BG168"/>
    <mergeCell ref="BH166:CH166"/>
    <mergeCell ref="P167:AP168"/>
    <mergeCell ref="BH167:CH168"/>
    <mergeCell ref="P177:AP178"/>
    <mergeCell ref="BH177:CH178"/>
    <mergeCell ref="A169:B170"/>
    <mergeCell ref="C169:M170"/>
    <mergeCell ref="AS169:AT170"/>
    <mergeCell ref="AU169:BE170"/>
    <mergeCell ref="BH171:BI171"/>
    <mergeCell ref="BJ171:CH171"/>
    <mergeCell ref="N169:AP170"/>
    <mergeCell ref="BF169:CH170"/>
    <mergeCell ref="BH172:CH172"/>
    <mergeCell ref="BH173:CH173"/>
    <mergeCell ref="BH174:CH174"/>
    <mergeCell ref="P172:AP172"/>
    <mergeCell ref="P173:AP173"/>
    <mergeCell ref="P174:AP174"/>
    <mergeCell ref="A171:M171"/>
    <mergeCell ref="AS171:BE171"/>
    <mergeCell ref="A172:H175"/>
    <mergeCell ref="AS172:AZ175"/>
    <mergeCell ref="A163:B165"/>
    <mergeCell ref="C163:M163"/>
    <mergeCell ref="N163:O165"/>
    <mergeCell ref="P163:AP165"/>
    <mergeCell ref="AS163:AT165"/>
    <mergeCell ref="AU163:BE163"/>
    <mergeCell ref="BF163:BG165"/>
    <mergeCell ref="BH163:CH165"/>
    <mergeCell ref="C164:M165"/>
    <mergeCell ref="AU164:BE165"/>
    <mergeCell ref="N159:O162"/>
    <mergeCell ref="P159:S159"/>
    <mergeCell ref="T159:AP159"/>
    <mergeCell ref="BF159:BG162"/>
    <mergeCell ref="BH159:BK159"/>
    <mergeCell ref="BL159:CH159"/>
    <mergeCell ref="N155:O158"/>
    <mergeCell ref="P155:Q155"/>
    <mergeCell ref="R155:AP155"/>
    <mergeCell ref="BF155:BG158"/>
    <mergeCell ref="P160:AP160"/>
    <mergeCell ref="BH160:CH160"/>
    <mergeCell ref="A148:B150"/>
    <mergeCell ref="C148:M150"/>
    <mergeCell ref="N148:O150"/>
    <mergeCell ref="P148:AP148"/>
    <mergeCell ref="AS148:AT150"/>
    <mergeCell ref="AU148:BE150"/>
    <mergeCell ref="BF148:BG150"/>
    <mergeCell ref="BH148:CH148"/>
    <mergeCell ref="P149:AP150"/>
    <mergeCell ref="BH149:CH150"/>
    <mergeCell ref="P161:AP162"/>
    <mergeCell ref="BH161:CH162"/>
    <mergeCell ref="A151:B152"/>
    <mergeCell ref="C151:M152"/>
    <mergeCell ref="AS151:AT152"/>
    <mergeCell ref="AU151:BE152"/>
    <mergeCell ref="BH155:BI155"/>
    <mergeCell ref="BJ155:CH155"/>
    <mergeCell ref="N151:AP152"/>
    <mergeCell ref="BF151:CH152"/>
    <mergeCell ref="BH156:CH156"/>
    <mergeCell ref="BH157:CH157"/>
    <mergeCell ref="BH158:CH158"/>
    <mergeCell ref="P156:AP156"/>
    <mergeCell ref="P157:AP157"/>
    <mergeCell ref="P158:AP158"/>
    <mergeCell ref="A155:M155"/>
    <mergeCell ref="AS155:BE155"/>
    <mergeCell ref="A156:H159"/>
    <mergeCell ref="AS156:AZ159"/>
    <mergeCell ref="A145:B147"/>
    <mergeCell ref="C145:M145"/>
    <mergeCell ref="N145:O147"/>
    <mergeCell ref="P145:AP147"/>
    <mergeCell ref="AS145:AT147"/>
    <mergeCell ref="AU145:BE145"/>
    <mergeCell ref="BF145:BG147"/>
    <mergeCell ref="BH145:CH147"/>
    <mergeCell ref="C146:M147"/>
    <mergeCell ref="AU146:BE147"/>
    <mergeCell ref="N141:O144"/>
    <mergeCell ref="P141:S141"/>
    <mergeCell ref="T141:AP141"/>
    <mergeCell ref="BF141:BG144"/>
    <mergeCell ref="BH141:BK141"/>
    <mergeCell ref="BL141:CH141"/>
    <mergeCell ref="N137:O140"/>
    <mergeCell ref="P137:Q137"/>
    <mergeCell ref="R137:AP137"/>
    <mergeCell ref="BF137:BG140"/>
    <mergeCell ref="P142:AP142"/>
    <mergeCell ref="BH142:CH142"/>
    <mergeCell ref="A132:B134"/>
    <mergeCell ref="C132:M134"/>
    <mergeCell ref="N132:O134"/>
    <mergeCell ref="P132:AP132"/>
    <mergeCell ref="AS132:AT134"/>
    <mergeCell ref="AU132:BE134"/>
    <mergeCell ref="BF132:BG134"/>
    <mergeCell ref="BH132:CH132"/>
    <mergeCell ref="P133:AP134"/>
    <mergeCell ref="BH133:CH134"/>
    <mergeCell ref="P143:AP144"/>
    <mergeCell ref="BH143:CH144"/>
    <mergeCell ref="A135:B136"/>
    <mergeCell ref="C135:M136"/>
    <mergeCell ref="AS135:AT136"/>
    <mergeCell ref="AU135:BE136"/>
    <mergeCell ref="BH137:BI137"/>
    <mergeCell ref="BJ137:CH137"/>
    <mergeCell ref="N135:AP136"/>
    <mergeCell ref="BF135:CH136"/>
    <mergeCell ref="BH138:CH138"/>
    <mergeCell ref="BH139:CH139"/>
    <mergeCell ref="BH140:CH140"/>
    <mergeCell ref="P138:AP138"/>
    <mergeCell ref="P139:AP139"/>
    <mergeCell ref="P140:AP140"/>
    <mergeCell ref="A137:M137"/>
    <mergeCell ref="AS137:BE137"/>
    <mergeCell ref="A138:H141"/>
    <mergeCell ref="AS138:AZ141"/>
    <mergeCell ref="A129:B131"/>
    <mergeCell ref="C129:M129"/>
    <mergeCell ref="N129:O131"/>
    <mergeCell ref="P129:AP131"/>
    <mergeCell ref="AS129:AT131"/>
    <mergeCell ref="AU129:BE129"/>
    <mergeCell ref="BF129:BG131"/>
    <mergeCell ref="BH129:CH131"/>
    <mergeCell ref="C130:M131"/>
    <mergeCell ref="AU130:BE131"/>
    <mergeCell ref="N125:O128"/>
    <mergeCell ref="P125:S125"/>
    <mergeCell ref="T125:AP125"/>
    <mergeCell ref="BF125:BG128"/>
    <mergeCell ref="BH125:BK125"/>
    <mergeCell ref="BL125:CH125"/>
    <mergeCell ref="N121:O124"/>
    <mergeCell ref="P121:Q121"/>
    <mergeCell ref="R121:AP121"/>
    <mergeCell ref="BF121:BG124"/>
    <mergeCell ref="P126:AP126"/>
    <mergeCell ref="BH126:CH126"/>
    <mergeCell ref="A114:B116"/>
    <mergeCell ref="C114:M116"/>
    <mergeCell ref="N114:O116"/>
    <mergeCell ref="P114:AP114"/>
    <mergeCell ref="AS114:AT116"/>
    <mergeCell ref="AU114:BE116"/>
    <mergeCell ref="BF114:BG116"/>
    <mergeCell ref="BH114:CH114"/>
    <mergeCell ref="P115:AP116"/>
    <mergeCell ref="BH115:CH116"/>
    <mergeCell ref="P127:AP128"/>
    <mergeCell ref="BH127:CH128"/>
    <mergeCell ref="A117:B118"/>
    <mergeCell ref="C117:M118"/>
    <mergeCell ref="AS117:AT118"/>
    <mergeCell ref="AU117:BE118"/>
    <mergeCell ref="BH121:BI121"/>
    <mergeCell ref="BJ121:CH121"/>
    <mergeCell ref="N117:AP118"/>
    <mergeCell ref="BF117:CH118"/>
    <mergeCell ref="BH122:CH122"/>
    <mergeCell ref="BH123:CH123"/>
    <mergeCell ref="BH124:CH124"/>
    <mergeCell ref="P122:AP122"/>
    <mergeCell ref="P123:AP123"/>
    <mergeCell ref="P124:AP124"/>
    <mergeCell ref="A121:M121"/>
    <mergeCell ref="AS121:BE121"/>
    <mergeCell ref="A122:H125"/>
    <mergeCell ref="AS122:AZ125"/>
    <mergeCell ref="A111:B113"/>
    <mergeCell ref="C111:M111"/>
    <mergeCell ref="N111:O113"/>
    <mergeCell ref="P111:AP113"/>
    <mergeCell ref="AS111:AT113"/>
    <mergeCell ref="AU111:BE111"/>
    <mergeCell ref="BF111:BG113"/>
    <mergeCell ref="BH111:CH113"/>
    <mergeCell ref="C112:M113"/>
    <mergeCell ref="AU112:BE113"/>
    <mergeCell ref="N107:O110"/>
    <mergeCell ref="P107:S107"/>
    <mergeCell ref="T107:AP107"/>
    <mergeCell ref="BF107:BG110"/>
    <mergeCell ref="BH107:BK107"/>
    <mergeCell ref="BL107:CH107"/>
    <mergeCell ref="N103:O106"/>
    <mergeCell ref="P103:Q103"/>
    <mergeCell ref="R103:AP103"/>
    <mergeCell ref="BF103:BG106"/>
    <mergeCell ref="P108:AP108"/>
    <mergeCell ref="BH108:CH108"/>
    <mergeCell ref="A98:B100"/>
    <mergeCell ref="C98:M100"/>
    <mergeCell ref="N98:O100"/>
    <mergeCell ref="P98:AP98"/>
    <mergeCell ref="AS98:AT100"/>
    <mergeCell ref="AU98:BE100"/>
    <mergeCell ref="BF98:BG100"/>
    <mergeCell ref="BH98:CH98"/>
    <mergeCell ref="P99:AP100"/>
    <mergeCell ref="BH99:CH100"/>
    <mergeCell ref="P109:AP110"/>
    <mergeCell ref="BH109:CH110"/>
    <mergeCell ref="A101:B102"/>
    <mergeCell ref="C101:M102"/>
    <mergeCell ref="AS101:AT102"/>
    <mergeCell ref="AU101:BE102"/>
    <mergeCell ref="BH103:BI103"/>
    <mergeCell ref="BJ103:CH103"/>
    <mergeCell ref="N101:AP102"/>
    <mergeCell ref="BF101:CH102"/>
    <mergeCell ref="BH104:CH104"/>
    <mergeCell ref="BH105:CH105"/>
    <mergeCell ref="BH106:CH106"/>
    <mergeCell ref="P104:AP104"/>
    <mergeCell ref="P105:AP105"/>
    <mergeCell ref="P106:AP106"/>
    <mergeCell ref="A103:M103"/>
    <mergeCell ref="AS103:BE103"/>
    <mergeCell ref="A104:H107"/>
    <mergeCell ref="AS104:AZ107"/>
    <mergeCell ref="A80:B82"/>
    <mergeCell ref="C80:M82"/>
    <mergeCell ref="N80:O82"/>
    <mergeCell ref="P80:AP80"/>
    <mergeCell ref="AS80:AT82"/>
    <mergeCell ref="AU80:BE82"/>
    <mergeCell ref="BF80:BG82"/>
    <mergeCell ref="BH80:CH80"/>
    <mergeCell ref="P81:AP82"/>
    <mergeCell ref="BH81:CH82"/>
    <mergeCell ref="A77:B79"/>
    <mergeCell ref="C77:M77"/>
    <mergeCell ref="N77:O79"/>
    <mergeCell ref="A95:B97"/>
    <mergeCell ref="C95:M95"/>
    <mergeCell ref="N95:O97"/>
    <mergeCell ref="P95:AP97"/>
    <mergeCell ref="AS95:AT97"/>
    <mergeCell ref="AU95:BE95"/>
    <mergeCell ref="BF95:BG97"/>
    <mergeCell ref="BH95:CH97"/>
    <mergeCell ref="C96:M97"/>
    <mergeCell ref="AU96:BE97"/>
    <mergeCell ref="N91:O94"/>
    <mergeCell ref="P91:S91"/>
    <mergeCell ref="T91:AP91"/>
    <mergeCell ref="BF91:BG94"/>
    <mergeCell ref="BH91:BK91"/>
    <mergeCell ref="BL91:CH91"/>
    <mergeCell ref="N87:O90"/>
    <mergeCell ref="P87:Q87"/>
    <mergeCell ref="R87:AP87"/>
    <mergeCell ref="P93:AP94"/>
    <mergeCell ref="BH93:CH94"/>
    <mergeCell ref="A83:B84"/>
    <mergeCell ref="C83:M84"/>
    <mergeCell ref="AS83:AT84"/>
    <mergeCell ref="AU83:BE84"/>
    <mergeCell ref="BH87:BI87"/>
    <mergeCell ref="BJ87:CH87"/>
    <mergeCell ref="BH88:CH88"/>
    <mergeCell ref="BH89:CH89"/>
    <mergeCell ref="BH90:CH90"/>
    <mergeCell ref="P88:AP88"/>
    <mergeCell ref="P89:AP89"/>
    <mergeCell ref="P90:AP90"/>
    <mergeCell ref="A87:M87"/>
    <mergeCell ref="AS87:BE87"/>
    <mergeCell ref="A88:H91"/>
    <mergeCell ref="AS88:AZ91"/>
    <mergeCell ref="BF87:BG90"/>
    <mergeCell ref="P92:AP92"/>
    <mergeCell ref="BH92:CH92"/>
    <mergeCell ref="P77:AP79"/>
    <mergeCell ref="AS77:AT79"/>
    <mergeCell ref="AU77:BE77"/>
    <mergeCell ref="BF77:BG79"/>
    <mergeCell ref="BH77:CH79"/>
    <mergeCell ref="C78:M79"/>
    <mergeCell ref="AU78:BE79"/>
    <mergeCell ref="A67:B68"/>
    <mergeCell ref="C67:M68"/>
    <mergeCell ref="AS67:AT68"/>
    <mergeCell ref="AU67:BE68"/>
    <mergeCell ref="A64:B66"/>
    <mergeCell ref="C64:M66"/>
    <mergeCell ref="N64:O66"/>
    <mergeCell ref="P64:AP64"/>
    <mergeCell ref="AS64:AT66"/>
    <mergeCell ref="AU64:BE66"/>
    <mergeCell ref="N73:O76"/>
    <mergeCell ref="C62:M63"/>
    <mergeCell ref="AU62:BE63"/>
    <mergeCell ref="P73:S73"/>
    <mergeCell ref="T73:AP73"/>
    <mergeCell ref="BF73:BG76"/>
    <mergeCell ref="BH73:BK73"/>
    <mergeCell ref="BL73:CH73"/>
    <mergeCell ref="N69:O72"/>
    <mergeCell ref="P69:Q69"/>
    <mergeCell ref="R69:AP69"/>
    <mergeCell ref="BH71:CH71"/>
    <mergeCell ref="BH72:CH72"/>
    <mergeCell ref="P71:AP71"/>
    <mergeCell ref="P72:AP72"/>
    <mergeCell ref="BH69:BI69"/>
    <mergeCell ref="BJ69:CH69"/>
    <mergeCell ref="P74:AP74"/>
    <mergeCell ref="BH74:CH74"/>
    <mergeCell ref="A69:M69"/>
    <mergeCell ref="AS69:BE69"/>
    <mergeCell ref="A70:H73"/>
    <mergeCell ref="AS70:AZ73"/>
    <mergeCell ref="A46:B48"/>
    <mergeCell ref="C46:M48"/>
    <mergeCell ref="N46:O48"/>
    <mergeCell ref="P46:AP46"/>
    <mergeCell ref="AS46:AT48"/>
    <mergeCell ref="AU46:BE48"/>
    <mergeCell ref="BF46:BG48"/>
    <mergeCell ref="BH46:CH46"/>
    <mergeCell ref="P47:AP48"/>
    <mergeCell ref="BH47:CH48"/>
    <mergeCell ref="A61:B63"/>
    <mergeCell ref="C61:M61"/>
    <mergeCell ref="N61:O63"/>
    <mergeCell ref="P61:AP63"/>
    <mergeCell ref="AS61:AT63"/>
    <mergeCell ref="AU61:BE61"/>
    <mergeCell ref="BF61:BG63"/>
    <mergeCell ref="A49:B50"/>
    <mergeCell ref="C49:M50"/>
    <mergeCell ref="AS49:AT50"/>
    <mergeCell ref="AU49:BE50"/>
    <mergeCell ref="N53:O56"/>
    <mergeCell ref="P53:Q53"/>
    <mergeCell ref="R53:AP53"/>
    <mergeCell ref="N57:O60"/>
    <mergeCell ref="P57:S57"/>
    <mergeCell ref="T57:AP57"/>
    <mergeCell ref="BF57:BG60"/>
    <mergeCell ref="BH54:CH54"/>
    <mergeCell ref="BH55:CH55"/>
    <mergeCell ref="BH56:CH56"/>
    <mergeCell ref="P54:AP54"/>
    <mergeCell ref="A33:B34"/>
    <mergeCell ref="C33:M34"/>
    <mergeCell ref="AS33:AT34"/>
    <mergeCell ref="AU33:BE34"/>
    <mergeCell ref="BH35:BI35"/>
    <mergeCell ref="BJ35:CH35"/>
    <mergeCell ref="A43:B45"/>
    <mergeCell ref="C43:M43"/>
    <mergeCell ref="N43:O45"/>
    <mergeCell ref="P43:AP45"/>
    <mergeCell ref="AS43:AT45"/>
    <mergeCell ref="AU43:BE43"/>
    <mergeCell ref="BF43:BG45"/>
    <mergeCell ref="BH43:CH45"/>
    <mergeCell ref="C44:M45"/>
    <mergeCell ref="AU44:BE45"/>
    <mergeCell ref="N39:O42"/>
    <mergeCell ref="P39:S39"/>
    <mergeCell ref="T39:AP39"/>
    <mergeCell ref="BF39:BG42"/>
    <mergeCell ref="BH39:BK39"/>
    <mergeCell ref="P40:AP40"/>
    <mergeCell ref="BH40:CH40"/>
    <mergeCell ref="P35:Q35"/>
    <mergeCell ref="R35:AP35"/>
    <mergeCell ref="BF35:BG38"/>
    <mergeCell ref="P36:AP36"/>
    <mergeCell ref="P37:AP37"/>
    <mergeCell ref="P38:AP38"/>
    <mergeCell ref="BH36:CH36"/>
    <mergeCell ref="BH37:CH37"/>
    <mergeCell ref="BH38:CH38"/>
    <mergeCell ref="A30:B32"/>
    <mergeCell ref="C30:M32"/>
    <mergeCell ref="N30:O32"/>
    <mergeCell ref="P30:AP30"/>
    <mergeCell ref="AS30:AT32"/>
    <mergeCell ref="AU30:BE32"/>
    <mergeCell ref="BF30:BG32"/>
    <mergeCell ref="BH30:CH30"/>
    <mergeCell ref="P31:AP32"/>
    <mergeCell ref="BH31:CH32"/>
    <mergeCell ref="BH19:BI19"/>
    <mergeCell ref="BJ19:CH19"/>
    <mergeCell ref="P25:AP26"/>
    <mergeCell ref="BH25:CH26"/>
    <mergeCell ref="A19:M19"/>
    <mergeCell ref="AS19:BE19"/>
    <mergeCell ref="P21:AP21"/>
    <mergeCell ref="P22:AP22"/>
    <mergeCell ref="BH20:CH20"/>
    <mergeCell ref="BH21:CH21"/>
    <mergeCell ref="BH22:CH22"/>
    <mergeCell ref="P20:AP20"/>
    <mergeCell ref="A20:H23"/>
    <mergeCell ref="AS20:AZ23"/>
    <mergeCell ref="BH4:CH4"/>
    <mergeCell ref="BH6:CH6"/>
    <mergeCell ref="P7:AP8"/>
    <mergeCell ref="BH7:CH8"/>
    <mergeCell ref="N1:O4"/>
    <mergeCell ref="P1:Q1"/>
    <mergeCell ref="R1:AP1"/>
    <mergeCell ref="BF1:BG4"/>
    <mergeCell ref="P6:AP6"/>
    <mergeCell ref="BH23:BK23"/>
    <mergeCell ref="BL23:CH23"/>
    <mergeCell ref="N19:O22"/>
    <mergeCell ref="P19:Q19"/>
    <mergeCell ref="R19:AP19"/>
    <mergeCell ref="BF19:BG22"/>
    <mergeCell ref="P24:AP24"/>
    <mergeCell ref="BH24:CH24"/>
    <mergeCell ref="AS15:AT16"/>
    <mergeCell ref="A12:B14"/>
    <mergeCell ref="C12:M14"/>
    <mergeCell ref="N12:O14"/>
    <mergeCell ref="P12:AP12"/>
    <mergeCell ref="AS12:AT14"/>
    <mergeCell ref="AU12:BE14"/>
    <mergeCell ref="BF12:BG14"/>
    <mergeCell ref="BH12:CH12"/>
    <mergeCell ref="P13:AP14"/>
    <mergeCell ref="BH13:CH14"/>
    <mergeCell ref="N15:AP16"/>
    <mergeCell ref="BF15:CH16"/>
    <mergeCell ref="A35:M35"/>
    <mergeCell ref="AS35:BE35"/>
    <mergeCell ref="BH1:BI1"/>
    <mergeCell ref="BJ1:CH1"/>
    <mergeCell ref="N5:O8"/>
    <mergeCell ref="P5:S5"/>
    <mergeCell ref="T5:AP5"/>
    <mergeCell ref="BF5:BG8"/>
    <mergeCell ref="BH5:BK5"/>
    <mergeCell ref="BL5:CH5"/>
    <mergeCell ref="A1:M1"/>
    <mergeCell ref="A2:H5"/>
    <mergeCell ref="AS1:BE1"/>
    <mergeCell ref="AS2:AZ5"/>
    <mergeCell ref="N9:O11"/>
    <mergeCell ref="P2:AP2"/>
    <mergeCell ref="P3:AP3"/>
    <mergeCell ref="P4:AP4"/>
    <mergeCell ref="BH2:CH2"/>
    <mergeCell ref="BH3:CH3"/>
    <mergeCell ref="A36:H39"/>
    <mergeCell ref="AS36:AZ39"/>
    <mergeCell ref="A53:M53"/>
    <mergeCell ref="AS53:BE53"/>
    <mergeCell ref="A54:H57"/>
    <mergeCell ref="AS54:AZ57"/>
    <mergeCell ref="A9:B11"/>
    <mergeCell ref="P9:AP11"/>
    <mergeCell ref="AS9:AT11"/>
    <mergeCell ref="AU9:BE9"/>
    <mergeCell ref="BF9:BG11"/>
    <mergeCell ref="BH9:CH11"/>
    <mergeCell ref="C10:M11"/>
    <mergeCell ref="AU10:BE11"/>
    <mergeCell ref="A27:B29"/>
    <mergeCell ref="C27:M27"/>
    <mergeCell ref="N27:O29"/>
    <mergeCell ref="P27:AP29"/>
    <mergeCell ref="AS27:AT29"/>
    <mergeCell ref="AU27:BE27"/>
    <mergeCell ref="BF27:BG29"/>
    <mergeCell ref="BH27:CH29"/>
    <mergeCell ref="C28:M29"/>
    <mergeCell ref="AU28:BE29"/>
    <mergeCell ref="N23:O26"/>
    <mergeCell ref="P23:S23"/>
    <mergeCell ref="T23:AP23"/>
    <mergeCell ref="BF23:BG26"/>
    <mergeCell ref="C9:M9"/>
    <mergeCell ref="AU15:BE16"/>
    <mergeCell ref="A15:B16"/>
    <mergeCell ref="C15:M16"/>
  </mergeCells>
  <phoneticPr fontId="18"/>
  <printOptions horizontalCentered="1" verticalCentered="1"/>
  <pageMargins left="0.19685039370078741" right="0.19685039370078741" top="0.39370078740157483" bottom="0.39370078740157483" header="0.31496062992125984" footer="0.31496062992125984"/>
  <pageSetup paperSize="9" scale="97" fitToHeight="1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pageSetUpPr fitToPage="1"/>
  </sheetPr>
  <dimension ref="A1:CI340"/>
  <sheetViews>
    <sheetView showGridLines="0" showRowColHeaders="0" workbookViewId="0">
      <selection sqref="A1:M1"/>
    </sheetView>
  </sheetViews>
  <sheetFormatPr defaultColWidth="9" defaultRowHeight="18.600000000000001" customHeight="1" x14ac:dyDescent="0.15"/>
  <cols>
    <col min="1" max="42" width="1.625" style="46" customWidth="1"/>
    <col min="43" max="44" width="2.625" style="46" customWidth="1"/>
    <col min="45" max="102" width="1.625" style="46" customWidth="1"/>
    <col min="103" max="16384" width="9" style="46"/>
  </cols>
  <sheetData>
    <row r="1" spans="1:86" ht="17.100000000000001" customHeight="1" x14ac:dyDescent="0.15">
      <c r="A1" s="614" t="s">
        <v>64</v>
      </c>
      <c r="B1" s="615"/>
      <c r="C1" s="615"/>
      <c r="D1" s="615"/>
      <c r="E1" s="615"/>
      <c r="F1" s="615"/>
      <c r="G1" s="615"/>
      <c r="H1" s="615"/>
      <c r="I1" s="615"/>
      <c r="J1" s="615"/>
      <c r="K1" s="615"/>
      <c r="L1" s="615"/>
      <c r="M1" s="616"/>
      <c r="N1" s="628" t="s">
        <v>22</v>
      </c>
      <c r="O1" s="628"/>
      <c r="P1" s="648" t="s">
        <v>17</v>
      </c>
      <c r="Q1" s="649"/>
      <c r="R1" s="650" t="str">
        <f>IF('②応募者名簿(印刷用)'!$BX$40="","",'②応募者名簿(印刷用)'!$BX$40)</f>
        <v>-</v>
      </c>
      <c r="S1" s="650"/>
      <c r="T1" s="650"/>
      <c r="U1" s="650"/>
      <c r="V1" s="650"/>
      <c r="W1" s="650"/>
      <c r="X1" s="650"/>
      <c r="Y1" s="650"/>
      <c r="Z1" s="650"/>
      <c r="AA1" s="650"/>
      <c r="AB1" s="650"/>
      <c r="AC1" s="650"/>
      <c r="AD1" s="650"/>
      <c r="AE1" s="650"/>
      <c r="AF1" s="650"/>
      <c r="AG1" s="650"/>
      <c r="AH1" s="650"/>
      <c r="AI1" s="650"/>
      <c r="AJ1" s="650"/>
      <c r="AK1" s="650"/>
      <c r="AL1" s="650"/>
      <c r="AM1" s="650"/>
      <c r="AN1" s="650"/>
      <c r="AO1" s="650"/>
      <c r="AP1" s="651"/>
      <c r="AQ1" s="144"/>
      <c r="AR1" s="151"/>
      <c r="AS1" s="614" t="s">
        <v>64</v>
      </c>
      <c r="AT1" s="615"/>
      <c r="AU1" s="615"/>
      <c r="AV1" s="615"/>
      <c r="AW1" s="615"/>
      <c r="AX1" s="615"/>
      <c r="AY1" s="615"/>
      <c r="AZ1" s="615"/>
      <c r="BA1" s="615"/>
      <c r="BB1" s="615"/>
      <c r="BC1" s="615"/>
      <c r="BD1" s="615"/>
      <c r="BE1" s="616"/>
      <c r="BF1" s="628" t="s">
        <v>22</v>
      </c>
      <c r="BG1" s="628"/>
      <c r="BH1" s="648" t="s">
        <v>17</v>
      </c>
      <c r="BI1" s="649"/>
      <c r="BJ1" s="650" t="str">
        <f>IF('②応募者名簿(印刷用)'!$BX$40="","",'②応募者名簿(印刷用)'!$BX$40)</f>
        <v>-</v>
      </c>
      <c r="BK1" s="650"/>
      <c r="BL1" s="650"/>
      <c r="BM1" s="650"/>
      <c r="BN1" s="650"/>
      <c r="BO1" s="650"/>
      <c r="BP1" s="650"/>
      <c r="BQ1" s="650"/>
      <c r="BR1" s="650"/>
      <c r="BS1" s="650"/>
      <c r="BT1" s="650"/>
      <c r="BU1" s="650"/>
      <c r="BV1" s="650"/>
      <c r="BW1" s="650"/>
      <c r="BX1" s="650"/>
      <c r="BY1" s="650"/>
      <c r="BZ1" s="650"/>
      <c r="CA1" s="650"/>
      <c r="CB1" s="650"/>
      <c r="CC1" s="650"/>
      <c r="CD1" s="650"/>
      <c r="CE1" s="650"/>
      <c r="CF1" s="650"/>
      <c r="CG1" s="650"/>
      <c r="CH1" s="651"/>
    </row>
    <row r="2" spans="1:86" ht="17.100000000000001" customHeight="1" x14ac:dyDescent="0.15">
      <c r="A2" s="612" t="str">
        <f>'②応募者名簿(印刷用)'!$A$36</f>
        <v/>
      </c>
      <c r="B2" s="613"/>
      <c r="C2" s="613"/>
      <c r="D2" s="613"/>
      <c r="E2" s="613"/>
      <c r="F2" s="613"/>
      <c r="G2" s="613"/>
      <c r="H2" s="613"/>
      <c r="I2" s="145"/>
      <c r="J2" s="145"/>
      <c r="K2" s="145"/>
      <c r="L2" s="145"/>
      <c r="M2" s="146"/>
      <c r="N2" s="628"/>
      <c r="O2" s="628"/>
      <c r="P2" s="655" t="str">
        <f>IF('②応募者名簿(印刷用)'!$BV$42="","",'②応募者名簿(印刷用)'!$BV$42)</f>
        <v xml:space="preserve"> </v>
      </c>
      <c r="Q2" s="656"/>
      <c r="R2" s="656"/>
      <c r="S2" s="656"/>
      <c r="T2" s="656"/>
      <c r="U2" s="656"/>
      <c r="V2" s="656"/>
      <c r="W2" s="656"/>
      <c r="X2" s="656"/>
      <c r="Y2" s="656"/>
      <c r="Z2" s="656"/>
      <c r="AA2" s="656"/>
      <c r="AB2" s="656"/>
      <c r="AC2" s="656"/>
      <c r="AD2" s="656"/>
      <c r="AE2" s="656"/>
      <c r="AF2" s="656"/>
      <c r="AG2" s="656"/>
      <c r="AH2" s="656"/>
      <c r="AI2" s="656"/>
      <c r="AJ2" s="656"/>
      <c r="AK2" s="656"/>
      <c r="AL2" s="656"/>
      <c r="AM2" s="656"/>
      <c r="AN2" s="656"/>
      <c r="AO2" s="656"/>
      <c r="AP2" s="657"/>
      <c r="AQ2" s="144"/>
      <c r="AR2" s="151"/>
      <c r="AS2" s="612" t="str">
        <f>'②応募者名簿(印刷用)'!$A$36</f>
        <v/>
      </c>
      <c r="AT2" s="613"/>
      <c r="AU2" s="613"/>
      <c r="AV2" s="613"/>
      <c r="AW2" s="613"/>
      <c r="AX2" s="613"/>
      <c r="AY2" s="613"/>
      <c r="AZ2" s="613"/>
      <c r="BA2" s="145"/>
      <c r="BB2" s="145"/>
      <c r="BC2" s="145"/>
      <c r="BD2" s="145"/>
      <c r="BE2" s="146"/>
      <c r="BF2" s="628"/>
      <c r="BG2" s="628"/>
      <c r="BH2" s="655" t="str">
        <f>IF('②応募者名簿(印刷用)'!$BV$42="","",'②応募者名簿(印刷用)'!$BV$42)</f>
        <v xml:space="preserve"> </v>
      </c>
      <c r="BI2" s="656"/>
      <c r="BJ2" s="656"/>
      <c r="BK2" s="656"/>
      <c r="BL2" s="656"/>
      <c r="BM2" s="656"/>
      <c r="BN2" s="656"/>
      <c r="BO2" s="656"/>
      <c r="BP2" s="656"/>
      <c r="BQ2" s="656"/>
      <c r="BR2" s="656"/>
      <c r="BS2" s="656"/>
      <c r="BT2" s="656"/>
      <c r="BU2" s="656"/>
      <c r="BV2" s="656"/>
      <c r="BW2" s="656"/>
      <c r="BX2" s="656"/>
      <c r="BY2" s="656"/>
      <c r="BZ2" s="656"/>
      <c r="CA2" s="656"/>
      <c r="CB2" s="656"/>
      <c r="CC2" s="656"/>
      <c r="CD2" s="656"/>
      <c r="CE2" s="656"/>
      <c r="CF2" s="656"/>
      <c r="CG2" s="656"/>
      <c r="CH2" s="657"/>
    </row>
    <row r="3" spans="1:86" ht="17.100000000000001" customHeight="1" x14ac:dyDescent="0.15">
      <c r="A3" s="612"/>
      <c r="B3" s="613"/>
      <c r="C3" s="613"/>
      <c r="D3" s="613"/>
      <c r="E3" s="613"/>
      <c r="F3" s="613"/>
      <c r="G3" s="613"/>
      <c r="H3" s="613"/>
      <c r="I3" s="145"/>
      <c r="J3" s="145"/>
      <c r="K3" s="145"/>
      <c r="L3" s="145"/>
      <c r="M3" s="146"/>
      <c r="N3" s="628"/>
      <c r="O3" s="628"/>
      <c r="P3" s="655" t="str">
        <f>IF('②応募者名簿(印刷用)'!$BV$43="","",'②応募者名簿(印刷用)'!$BV$43)</f>
        <v xml:space="preserve"> </v>
      </c>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7"/>
      <c r="AQ3" s="144"/>
      <c r="AR3" s="151"/>
      <c r="AS3" s="612"/>
      <c r="AT3" s="613"/>
      <c r="AU3" s="613"/>
      <c r="AV3" s="613"/>
      <c r="AW3" s="613"/>
      <c r="AX3" s="613"/>
      <c r="AY3" s="613"/>
      <c r="AZ3" s="613"/>
      <c r="BA3" s="145"/>
      <c r="BB3" s="145"/>
      <c r="BC3" s="145"/>
      <c r="BD3" s="145"/>
      <c r="BE3" s="146"/>
      <c r="BF3" s="628"/>
      <c r="BG3" s="628"/>
      <c r="BH3" s="655" t="str">
        <f>IF('②応募者名簿(印刷用)'!$BV$43="","",'②応募者名簿(印刷用)'!$BV$43)</f>
        <v xml:space="preserve"> </v>
      </c>
      <c r="BI3" s="656"/>
      <c r="BJ3" s="656"/>
      <c r="BK3" s="656"/>
      <c r="BL3" s="656"/>
      <c r="BM3" s="656"/>
      <c r="BN3" s="656"/>
      <c r="BO3" s="656"/>
      <c r="BP3" s="656"/>
      <c r="BQ3" s="656"/>
      <c r="BR3" s="656"/>
      <c r="BS3" s="656"/>
      <c r="BT3" s="656"/>
      <c r="BU3" s="656"/>
      <c r="BV3" s="656"/>
      <c r="BW3" s="656"/>
      <c r="BX3" s="656"/>
      <c r="BY3" s="656"/>
      <c r="BZ3" s="656"/>
      <c r="CA3" s="656"/>
      <c r="CB3" s="656"/>
      <c r="CC3" s="656"/>
      <c r="CD3" s="656"/>
      <c r="CE3" s="656"/>
      <c r="CF3" s="656"/>
      <c r="CG3" s="656"/>
      <c r="CH3" s="657"/>
    </row>
    <row r="4" spans="1:86" ht="17.100000000000001" customHeight="1" x14ac:dyDescent="0.15">
      <c r="A4" s="612"/>
      <c r="B4" s="613"/>
      <c r="C4" s="613"/>
      <c r="D4" s="613"/>
      <c r="E4" s="613"/>
      <c r="F4" s="613"/>
      <c r="G4" s="613"/>
      <c r="H4" s="613"/>
      <c r="I4" s="145"/>
      <c r="J4" s="145"/>
      <c r="K4" s="145"/>
      <c r="L4" s="145"/>
      <c r="M4" s="146"/>
      <c r="N4" s="628"/>
      <c r="O4" s="628"/>
      <c r="P4" s="658" t="str">
        <f>IF('②応募者名簿(印刷用)'!$BV$44="","",'②応募者名簿(印刷用)'!$BV$44)</f>
        <v xml:space="preserve"> </v>
      </c>
      <c r="Q4" s="659"/>
      <c r="R4" s="659"/>
      <c r="S4" s="659"/>
      <c r="T4" s="659"/>
      <c r="U4" s="659"/>
      <c r="V4" s="659"/>
      <c r="W4" s="659"/>
      <c r="X4" s="659"/>
      <c r="Y4" s="659"/>
      <c r="Z4" s="659"/>
      <c r="AA4" s="659"/>
      <c r="AB4" s="659"/>
      <c r="AC4" s="659"/>
      <c r="AD4" s="659"/>
      <c r="AE4" s="659"/>
      <c r="AF4" s="659"/>
      <c r="AG4" s="659"/>
      <c r="AH4" s="659"/>
      <c r="AI4" s="659"/>
      <c r="AJ4" s="659"/>
      <c r="AK4" s="659"/>
      <c r="AL4" s="659"/>
      <c r="AM4" s="659"/>
      <c r="AN4" s="659"/>
      <c r="AO4" s="659"/>
      <c r="AP4" s="660"/>
      <c r="AQ4" s="144"/>
      <c r="AR4" s="151"/>
      <c r="AS4" s="612"/>
      <c r="AT4" s="613"/>
      <c r="AU4" s="613"/>
      <c r="AV4" s="613"/>
      <c r="AW4" s="613"/>
      <c r="AX4" s="613"/>
      <c r="AY4" s="613"/>
      <c r="AZ4" s="613"/>
      <c r="BA4" s="145"/>
      <c r="BB4" s="145"/>
      <c r="BC4" s="145"/>
      <c r="BD4" s="145"/>
      <c r="BE4" s="146"/>
      <c r="BF4" s="628"/>
      <c r="BG4" s="628"/>
      <c r="BH4" s="658" t="str">
        <f>IF('②応募者名簿(印刷用)'!$BV$44="","",'②応募者名簿(印刷用)'!$BV$44)</f>
        <v xml:space="preserve"> </v>
      </c>
      <c r="BI4" s="659"/>
      <c r="BJ4" s="659"/>
      <c r="BK4" s="659"/>
      <c r="BL4" s="659"/>
      <c r="BM4" s="659"/>
      <c r="BN4" s="659"/>
      <c r="BO4" s="659"/>
      <c r="BP4" s="659"/>
      <c r="BQ4" s="659"/>
      <c r="BR4" s="659"/>
      <c r="BS4" s="659"/>
      <c r="BT4" s="659"/>
      <c r="BU4" s="659"/>
      <c r="BV4" s="659"/>
      <c r="BW4" s="659"/>
      <c r="BX4" s="659"/>
      <c r="BY4" s="659"/>
      <c r="BZ4" s="659"/>
      <c r="CA4" s="659"/>
      <c r="CB4" s="659"/>
      <c r="CC4" s="659"/>
      <c r="CD4" s="659"/>
      <c r="CE4" s="659"/>
      <c r="CF4" s="659"/>
      <c r="CG4" s="659"/>
      <c r="CH4" s="660"/>
    </row>
    <row r="5" spans="1:86" ht="17.100000000000001" customHeight="1" x14ac:dyDescent="0.15">
      <c r="A5" s="612"/>
      <c r="B5" s="613"/>
      <c r="C5" s="613"/>
      <c r="D5" s="613"/>
      <c r="E5" s="613"/>
      <c r="F5" s="613"/>
      <c r="G5" s="613"/>
      <c r="H5" s="613"/>
      <c r="I5" s="145"/>
      <c r="J5" s="145"/>
      <c r="K5" s="145"/>
      <c r="L5" s="145"/>
      <c r="M5" s="146"/>
      <c r="N5" s="617" t="s">
        <v>33</v>
      </c>
      <c r="O5" s="618"/>
      <c r="P5" s="626" t="s">
        <v>24</v>
      </c>
      <c r="Q5" s="627"/>
      <c r="R5" s="627"/>
      <c r="S5" s="627"/>
      <c r="T5" s="627" t="str">
        <f>""&amp;①入力シート!$D$21</f>
        <v/>
      </c>
      <c r="U5" s="627"/>
      <c r="V5" s="627"/>
      <c r="W5" s="627"/>
      <c r="X5" s="627"/>
      <c r="Y5" s="627"/>
      <c r="Z5" s="627"/>
      <c r="AA5" s="627"/>
      <c r="AB5" s="627"/>
      <c r="AC5" s="627"/>
      <c r="AD5" s="627"/>
      <c r="AE5" s="627"/>
      <c r="AF5" s="627"/>
      <c r="AG5" s="627"/>
      <c r="AH5" s="627"/>
      <c r="AI5" s="627"/>
      <c r="AJ5" s="627"/>
      <c r="AK5" s="627"/>
      <c r="AL5" s="627"/>
      <c r="AM5" s="627"/>
      <c r="AN5" s="627"/>
      <c r="AO5" s="627"/>
      <c r="AP5" s="632"/>
      <c r="AQ5" s="144"/>
      <c r="AR5" s="151"/>
      <c r="AS5" s="612"/>
      <c r="AT5" s="613"/>
      <c r="AU5" s="613"/>
      <c r="AV5" s="613"/>
      <c r="AW5" s="613"/>
      <c r="AX5" s="613"/>
      <c r="AY5" s="613"/>
      <c r="AZ5" s="613"/>
      <c r="BA5" s="145"/>
      <c r="BB5" s="145"/>
      <c r="BC5" s="145"/>
      <c r="BD5" s="145"/>
      <c r="BE5" s="146"/>
      <c r="BF5" s="617" t="s">
        <v>33</v>
      </c>
      <c r="BG5" s="618"/>
      <c r="BH5" s="626" t="s">
        <v>24</v>
      </c>
      <c r="BI5" s="627"/>
      <c r="BJ5" s="627"/>
      <c r="BK5" s="627"/>
      <c r="BL5" s="627" t="str">
        <f>""&amp;①入力シート!$D$21</f>
        <v/>
      </c>
      <c r="BM5" s="627"/>
      <c r="BN5" s="627"/>
      <c r="BO5" s="627"/>
      <c r="BP5" s="627"/>
      <c r="BQ5" s="627"/>
      <c r="BR5" s="627"/>
      <c r="BS5" s="627"/>
      <c r="BT5" s="627"/>
      <c r="BU5" s="627"/>
      <c r="BV5" s="627"/>
      <c r="BW5" s="627"/>
      <c r="BX5" s="627"/>
      <c r="BY5" s="627"/>
      <c r="BZ5" s="627"/>
      <c r="CA5" s="627"/>
      <c r="CB5" s="627"/>
      <c r="CC5" s="627"/>
      <c r="CD5" s="627"/>
      <c r="CE5" s="627"/>
      <c r="CF5" s="627"/>
      <c r="CG5" s="627"/>
      <c r="CH5" s="632"/>
    </row>
    <row r="6" spans="1:86" ht="17.100000000000001" customHeight="1" x14ac:dyDescent="0.15">
      <c r="A6" s="147"/>
      <c r="B6" s="145"/>
      <c r="C6" s="145"/>
      <c r="D6" s="145"/>
      <c r="E6" s="145"/>
      <c r="F6" s="145"/>
      <c r="G6" s="145"/>
      <c r="H6" s="145"/>
      <c r="I6" s="145"/>
      <c r="J6" s="145"/>
      <c r="K6" s="145"/>
      <c r="L6" s="145"/>
      <c r="M6" s="146"/>
      <c r="N6" s="619"/>
      <c r="O6" s="620"/>
      <c r="P6" s="661" t="str">
        <f>"　"&amp;①入力シート!$D$22</f>
        <v>　</v>
      </c>
      <c r="Q6" s="662"/>
      <c r="R6" s="662"/>
      <c r="S6" s="662"/>
      <c r="T6" s="662"/>
      <c r="U6" s="662"/>
      <c r="V6" s="662"/>
      <c r="W6" s="662"/>
      <c r="X6" s="662"/>
      <c r="Y6" s="662"/>
      <c r="Z6" s="662"/>
      <c r="AA6" s="662"/>
      <c r="AB6" s="662"/>
      <c r="AC6" s="662"/>
      <c r="AD6" s="662"/>
      <c r="AE6" s="662"/>
      <c r="AF6" s="662"/>
      <c r="AG6" s="662"/>
      <c r="AH6" s="662"/>
      <c r="AI6" s="662"/>
      <c r="AJ6" s="662"/>
      <c r="AK6" s="662"/>
      <c r="AL6" s="662"/>
      <c r="AM6" s="662"/>
      <c r="AN6" s="662"/>
      <c r="AO6" s="662"/>
      <c r="AP6" s="663"/>
      <c r="AQ6" s="144"/>
      <c r="AR6" s="151"/>
      <c r="AS6" s="147"/>
      <c r="AT6" s="145"/>
      <c r="AU6" s="145"/>
      <c r="AV6" s="145"/>
      <c r="AW6" s="145"/>
      <c r="AX6" s="145"/>
      <c r="AY6" s="145"/>
      <c r="AZ6" s="145"/>
      <c r="BA6" s="145"/>
      <c r="BB6" s="145"/>
      <c r="BC6" s="145"/>
      <c r="BD6" s="145"/>
      <c r="BE6" s="146"/>
      <c r="BF6" s="619"/>
      <c r="BG6" s="620"/>
      <c r="BH6" s="661" t="str">
        <f>"　"&amp;①入力シート!$D$22</f>
        <v>　</v>
      </c>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3"/>
    </row>
    <row r="7" spans="1:86" ht="17.100000000000001" customHeight="1" x14ac:dyDescent="0.15">
      <c r="A7" s="147"/>
      <c r="B7" s="145"/>
      <c r="C7" s="145"/>
      <c r="D7" s="145"/>
      <c r="E7" s="145"/>
      <c r="F7" s="145"/>
      <c r="G7" s="145"/>
      <c r="H7" s="145"/>
      <c r="I7" s="145"/>
      <c r="J7" s="145"/>
      <c r="K7" s="145"/>
      <c r="L7" s="145"/>
      <c r="M7" s="146"/>
      <c r="N7" s="619"/>
      <c r="O7" s="620"/>
      <c r="P7" s="664" t="str">
        <f>"　"&amp;①入力シート!$D$23</f>
        <v>　</v>
      </c>
      <c r="Q7" s="665"/>
      <c r="R7" s="665"/>
      <c r="S7" s="665"/>
      <c r="T7" s="665"/>
      <c r="U7" s="665"/>
      <c r="V7" s="665"/>
      <c r="W7" s="665"/>
      <c r="X7" s="665"/>
      <c r="Y7" s="665"/>
      <c r="Z7" s="665"/>
      <c r="AA7" s="665"/>
      <c r="AB7" s="665"/>
      <c r="AC7" s="665"/>
      <c r="AD7" s="665"/>
      <c r="AE7" s="665"/>
      <c r="AF7" s="665"/>
      <c r="AG7" s="665"/>
      <c r="AH7" s="665"/>
      <c r="AI7" s="665"/>
      <c r="AJ7" s="665"/>
      <c r="AK7" s="665"/>
      <c r="AL7" s="665"/>
      <c r="AM7" s="665"/>
      <c r="AN7" s="665"/>
      <c r="AO7" s="665"/>
      <c r="AP7" s="666"/>
      <c r="AQ7" s="144"/>
      <c r="AR7" s="151"/>
      <c r="AS7" s="147"/>
      <c r="AT7" s="145"/>
      <c r="AU7" s="145"/>
      <c r="AV7" s="145"/>
      <c r="AW7" s="145"/>
      <c r="AX7" s="145"/>
      <c r="AY7" s="145"/>
      <c r="AZ7" s="145"/>
      <c r="BA7" s="145"/>
      <c r="BB7" s="145"/>
      <c r="BC7" s="145"/>
      <c r="BD7" s="145"/>
      <c r="BE7" s="146"/>
      <c r="BF7" s="619"/>
      <c r="BG7" s="620"/>
      <c r="BH7" s="664" t="str">
        <f>"　"&amp;①入力シート!$D$23</f>
        <v>　</v>
      </c>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6"/>
    </row>
    <row r="8" spans="1:86" ht="17.100000000000001" customHeight="1" x14ac:dyDescent="0.15">
      <c r="A8" s="148"/>
      <c r="B8" s="149"/>
      <c r="C8" s="149"/>
      <c r="D8" s="149"/>
      <c r="E8" s="149"/>
      <c r="F8" s="149"/>
      <c r="G8" s="149"/>
      <c r="H8" s="149"/>
      <c r="I8" s="149"/>
      <c r="J8" s="149"/>
      <c r="K8" s="149"/>
      <c r="L8" s="149"/>
      <c r="M8" s="150"/>
      <c r="N8" s="619"/>
      <c r="O8" s="620"/>
      <c r="P8" s="664"/>
      <c r="Q8" s="665"/>
      <c r="R8" s="665"/>
      <c r="S8" s="665"/>
      <c r="T8" s="665"/>
      <c r="U8" s="665"/>
      <c r="V8" s="665"/>
      <c r="W8" s="665"/>
      <c r="X8" s="665"/>
      <c r="Y8" s="665"/>
      <c r="Z8" s="665"/>
      <c r="AA8" s="665"/>
      <c r="AB8" s="665"/>
      <c r="AC8" s="665"/>
      <c r="AD8" s="665"/>
      <c r="AE8" s="665"/>
      <c r="AF8" s="665"/>
      <c r="AG8" s="665"/>
      <c r="AH8" s="665"/>
      <c r="AI8" s="665"/>
      <c r="AJ8" s="665"/>
      <c r="AK8" s="665"/>
      <c r="AL8" s="665"/>
      <c r="AM8" s="665"/>
      <c r="AN8" s="665"/>
      <c r="AO8" s="665"/>
      <c r="AP8" s="666"/>
      <c r="AQ8" s="144"/>
      <c r="AR8" s="151"/>
      <c r="AS8" s="148"/>
      <c r="AT8" s="149"/>
      <c r="AU8" s="149"/>
      <c r="AV8" s="149"/>
      <c r="AW8" s="149"/>
      <c r="AX8" s="149"/>
      <c r="AY8" s="149"/>
      <c r="AZ8" s="149"/>
      <c r="BA8" s="149"/>
      <c r="BB8" s="149"/>
      <c r="BC8" s="149"/>
      <c r="BD8" s="149"/>
      <c r="BE8" s="150"/>
      <c r="BF8" s="619"/>
      <c r="BG8" s="620"/>
      <c r="BH8" s="664"/>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6"/>
    </row>
    <row r="9" spans="1:86" ht="18" customHeight="1" x14ac:dyDescent="0.15">
      <c r="A9" s="617" t="s">
        <v>38</v>
      </c>
      <c r="B9" s="618"/>
      <c r="C9" s="626" t="s">
        <v>32</v>
      </c>
      <c r="D9" s="627"/>
      <c r="E9" s="627"/>
      <c r="F9" s="627"/>
      <c r="G9" s="627"/>
      <c r="H9" s="627"/>
      <c r="I9" s="627"/>
      <c r="J9" s="627"/>
      <c r="K9" s="627"/>
      <c r="L9" s="627"/>
      <c r="M9" s="627"/>
      <c r="N9" s="628" t="s">
        <v>35</v>
      </c>
      <c r="O9" s="628"/>
      <c r="P9" s="689" t="str">
        <f>""&amp;①入力シート!AC64</f>
        <v/>
      </c>
      <c r="Q9" s="689"/>
      <c r="R9" s="689"/>
      <c r="S9" s="689"/>
      <c r="T9" s="689"/>
      <c r="U9" s="689"/>
      <c r="V9" s="689"/>
      <c r="W9" s="689"/>
      <c r="X9" s="689"/>
      <c r="Y9" s="689"/>
      <c r="Z9" s="689"/>
      <c r="AA9" s="689"/>
      <c r="AB9" s="689"/>
      <c r="AC9" s="689"/>
      <c r="AD9" s="689"/>
      <c r="AE9" s="689"/>
      <c r="AF9" s="689"/>
      <c r="AG9" s="689"/>
      <c r="AH9" s="689"/>
      <c r="AI9" s="689"/>
      <c r="AJ9" s="689"/>
      <c r="AK9" s="689"/>
      <c r="AL9" s="689"/>
      <c r="AM9" s="689"/>
      <c r="AN9" s="689"/>
      <c r="AO9" s="689"/>
      <c r="AP9" s="689"/>
      <c r="AQ9" s="144"/>
      <c r="AR9" s="151"/>
      <c r="AS9" s="617" t="s">
        <v>38</v>
      </c>
      <c r="AT9" s="618"/>
      <c r="AU9" s="626" t="s">
        <v>32</v>
      </c>
      <c r="AV9" s="627"/>
      <c r="AW9" s="627"/>
      <c r="AX9" s="627"/>
      <c r="AY9" s="627"/>
      <c r="AZ9" s="627"/>
      <c r="BA9" s="627"/>
      <c r="BB9" s="627"/>
      <c r="BC9" s="627"/>
      <c r="BD9" s="627"/>
      <c r="BE9" s="627"/>
      <c r="BF9" s="628" t="s">
        <v>35</v>
      </c>
      <c r="BG9" s="628"/>
      <c r="BH9" s="629" t="str">
        <f>""&amp;①入力シート!AC65</f>
        <v/>
      </c>
      <c r="BI9" s="629"/>
      <c r="BJ9" s="629"/>
      <c r="BK9" s="629"/>
      <c r="BL9" s="629"/>
      <c r="BM9" s="629"/>
      <c r="BN9" s="629"/>
      <c r="BO9" s="629"/>
      <c r="BP9" s="629"/>
      <c r="BQ9" s="629"/>
      <c r="BR9" s="629"/>
      <c r="BS9" s="629"/>
      <c r="BT9" s="629"/>
      <c r="BU9" s="629"/>
      <c r="BV9" s="629"/>
      <c r="BW9" s="629"/>
      <c r="BX9" s="629"/>
      <c r="BY9" s="629"/>
      <c r="BZ9" s="629"/>
      <c r="CA9" s="629"/>
      <c r="CB9" s="629"/>
      <c r="CC9" s="629"/>
      <c r="CD9" s="629"/>
      <c r="CE9" s="629"/>
      <c r="CF9" s="629"/>
      <c r="CG9" s="629"/>
      <c r="CH9" s="629"/>
    </row>
    <row r="10" spans="1:86" ht="18" customHeight="1" x14ac:dyDescent="0.15">
      <c r="A10" s="619"/>
      <c r="B10" s="620"/>
      <c r="C10" s="630">
        <f>'②応募者名簿(印刷用)'!$AD13</f>
        <v>41</v>
      </c>
      <c r="D10" s="631"/>
      <c r="E10" s="631"/>
      <c r="F10" s="631"/>
      <c r="G10" s="631"/>
      <c r="H10" s="631"/>
      <c r="I10" s="631"/>
      <c r="J10" s="631"/>
      <c r="K10" s="631"/>
      <c r="L10" s="631"/>
      <c r="M10" s="631"/>
      <c r="N10" s="628"/>
      <c r="O10" s="628"/>
      <c r="P10" s="689"/>
      <c r="Q10" s="689"/>
      <c r="R10" s="689"/>
      <c r="S10" s="689"/>
      <c r="T10" s="689"/>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144"/>
      <c r="AR10" s="151"/>
      <c r="AS10" s="619"/>
      <c r="AT10" s="620"/>
      <c r="AU10" s="630">
        <f>'②応募者名簿(印刷用)'!$AD14</f>
        <v>42</v>
      </c>
      <c r="AV10" s="631"/>
      <c r="AW10" s="631"/>
      <c r="AX10" s="631"/>
      <c r="AY10" s="631"/>
      <c r="AZ10" s="631"/>
      <c r="BA10" s="631"/>
      <c r="BB10" s="631"/>
      <c r="BC10" s="631"/>
      <c r="BD10" s="631"/>
      <c r="BE10" s="631"/>
      <c r="BF10" s="628"/>
      <c r="BG10" s="628"/>
      <c r="BH10" s="629"/>
      <c r="BI10" s="629"/>
      <c r="BJ10" s="629"/>
      <c r="BK10" s="629"/>
      <c r="BL10" s="629"/>
      <c r="BM10" s="629"/>
      <c r="BN10" s="629"/>
      <c r="BO10" s="629"/>
      <c r="BP10" s="629"/>
      <c r="BQ10" s="629"/>
      <c r="BR10" s="629"/>
      <c r="BS10" s="629"/>
      <c r="BT10" s="629"/>
      <c r="BU10" s="629"/>
      <c r="BV10" s="629"/>
      <c r="BW10" s="629"/>
      <c r="BX10" s="629"/>
      <c r="BY10" s="629"/>
      <c r="BZ10" s="629"/>
      <c r="CA10" s="629"/>
      <c r="CB10" s="629"/>
      <c r="CC10" s="629"/>
      <c r="CD10" s="629"/>
      <c r="CE10" s="629"/>
      <c r="CF10" s="629"/>
      <c r="CG10" s="629"/>
      <c r="CH10" s="629"/>
    </row>
    <row r="11" spans="1:86" ht="18" customHeight="1" x14ac:dyDescent="0.15">
      <c r="A11" s="621"/>
      <c r="B11" s="622"/>
      <c r="C11" s="630"/>
      <c r="D11" s="631"/>
      <c r="E11" s="631"/>
      <c r="F11" s="631"/>
      <c r="G11" s="631"/>
      <c r="H11" s="631"/>
      <c r="I11" s="631"/>
      <c r="J11" s="631"/>
      <c r="K11" s="631"/>
      <c r="L11" s="631"/>
      <c r="M11" s="631"/>
      <c r="N11" s="628"/>
      <c r="O11" s="628"/>
      <c r="P11" s="689"/>
      <c r="Q11" s="689"/>
      <c r="R11" s="689"/>
      <c r="S11" s="689"/>
      <c r="T11" s="689"/>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144"/>
      <c r="AR11" s="151"/>
      <c r="AS11" s="621"/>
      <c r="AT11" s="622"/>
      <c r="AU11" s="630"/>
      <c r="AV11" s="631"/>
      <c r="AW11" s="631"/>
      <c r="AX11" s="631"/>
      <c r="AY11" s="631"/>
      <c r="AZ11" s="631"/>
      <c r="BA11" s="631"/>
      <c r="BB11" s="631"/>
      <c r="BC11" s="631"/>
      <c r="BD11" s="631"/>
      <c r="BE11" s="631"/>
      <c r="BF11" s="628"/>
      <c r="BG11" s="628"/>
      <c r="BH11" s="629"/>
      <c r="BI11" s="629"/>
      <c r="BJ11" s="629"/>
      <c r="BK11" s="629"/>
      <c r="BL11" s="629"/>
      <c r="BM11" s="629"/>
      <c r="BN11" s="629"/>
      <c r="BO11" s="629"/>
      <c r="BP11" s="629"/>
      <c r="BQ11" s="629"/>
      <c r="BR11" s="629"/>
      <c r="BS11" s="629"/>
      <c r="BT11" s="629"/>
      <c r="BU11" s="629"/>
      <c r="BV11" s="629"/>
      <c r="BW11" s="629"/>
      <c r="BX11" s="629"/>
      <c r="BY11" s="629"/>
      <c r="BZ11" s="629"/>
      <c r="CA11" s="629"/>
      <c r="CB11" s="629"/>
      <c r="CC11" s="629"/>
      <c r="CD11" s="629"/>
      <c r="CE11" s="629"/>
      <c r="CF11" s="629"/>
      <c r="CG11" s="629"/>
      <c r="CH11" s="629"/>
    </row>
    <row r="12" spans="1:86" ht="18" customHeight="1" x14ac:dyDescent="0.15">
      <c r="A12" s="617" t="s">
        <v>37</v>
      </c>
      <c r="B12" s="618"/>
      <c r="C12" s="635" t="str">
        <f>IF('②応募者名簿(印刷用)'!$AN$13="","",'②応募者名簿(印刷用)'!$AN$13)</f>
        <v/>
      </c>
      <c r="D12" s="636"/>
      <c r="E12" s="636"/>
      <c r="F12" s="636"/>
      <c r="G12" s="636"/>
      <c r="H12" s="636"/>
      <c r="I12" s="636"/>
      <c r="J12" s="636"/>
      <c r="K12" s="636"/>
      <c r="L12" s="636"/>
      <c r="M12" s="637"/>
      <c r="N12" s="619" t="s">
        <v>36</v>
      </c>
      <c r="O12" s="620"/>
      <c r="P12" s="639" t="s">
        <v>34</v>
      </c>
      <c r="Q12" s="640"/>
      <c r="R12" s="640"/>
      <c r="S12" s="640"/>
      <c r="T12" s="640"/>
      <c r="U12" s="640"/>
      <c r="V12" s="640"/>
      <c r="W12" s="640"/>
      <c r="X12" s="640"/>
      <c r="Y12" s="640"/>
      <c r="Z12" s="640"/>
      <c r="AA12" s="640"/>
      <c r="AB12" s="640"/>
      <c r="AC12" s="640"/>
      <c r="AD12" s="640"/>
      <c r="AE12" s="640"/>
      <c r="AF12" s="640"/>
      <c r="AG12" s="640"/>
      <c r="AH12" s="640"/>
      <c r="AI12" s="640"/>
      <c r="AJ12" s="640"/>
      <c r="AK12" s="640"/>
      <c r="AL12" s="640"/>
      <c r="AM12" s="640"/>
      <c r="AN12" s="640"/>
      <c r="AO12" s="640"/>
      <c r="AP12" s="641"/>
      <c r="AQ12" s="144"/>
      <c r="AR12" s="151"/>
      <c r="AS12" s="617" t="s">
        <v>37</v>
      </c>
      <c r="AT12" s="618"/>
      <c r="AU12" s="635" t="str">
        <f>IF('②応募者名簿(印刷用)'!$AN$14="","",'②応募者名簿(印刷用)'!$AN$14)</f>
        <v/>
      </c>
      <c r="AV12" s="636"/>
      <c r="AW12" s="636"/>
      <c r="AX12" s="636"/>
      <c r="AY12" s="636"/>
      <c r="AZ12" s="636"/>
      <c r="BA12" s="636"/>
      <c r="BB12" s="636"/>
      <c r="BC12" s="636"/>
      <c r="BD12" s="636"/>
      <c r="BE12" s="637"/>
      <c r="BF12" s="619" t="s">
        <v>36</v>
      </c>
      <c r="BG12" s="620"/>
      <c r="BH12" s="639" t="s">
        <v>34</v>
      </c>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1"/>
    </row>
    <row r="13" spans="1:86" ht="18" customHeight="1" x14ac:dyDescent="0.15">
      <c r="A13" s="619"/>
      <c r="B13" s="620"/>
      <c r="C13" s="630"/>
      <c r="D13" s="631"/>
      <c r="E13" s="631"/>
      <c r="F13" s="631"/>
      <c r="G13" s="631"/>
      <c r="H13" s="631"/>
      <c r="I13" s="631"/>
      <c r="J13" s="631"/>
      <c r="K13" s="631"/>
      <c r="L13" s="631"/>
      <c r="M13" s="638"/>
      <c r="N13" s="619"/>
      <c r="O13" s="620"/>
      <c r="P13" s="683" t="str">
        <f>IF('②応募者名簿(印刷用)'!$AR$13="","",'②応募者名簿(印刷用)'!$AR$13)</f>
        <v xml:space="preserve"> </v>
      </c>
      <c r="Q13" s="684"/>
      <c r="R13" s="684"/>
      <c r="S13" s="684"/>
      <c r="T13" s="684"/>
      <c r="U13" s="684"/>
      <c r="V13" s="684"/>
      <c r="W13" s="684"/>
      <c r="X13" s="684"/>
      <c r="Y13" s="684"/>
      <c r="Z13" s="684"/>
      <c r="AA13" s="684"/>
      <c r="AB13" s="684"/>
      <c r="AC13" s="684"/>
      <c r="AD13" s="684"/>
      <c r="AE13" s="684"/>
      <c r="AF13" s="684"/>
      <c r="AG13" s="684"/>
      <c r="AH13" s="684"/>
      <c r="AI13" s="684"/>
      <c r="AJ13" s="684"/>
      <c r="AK13" s="684"/>
      <c r="AL13" s="684"/>
      <c r="AM13" s="684"/>
      <c r="AN13" s="684"/>
      <c r="AO13" s="684"/>
      <c r="AP13" s="685"/>
      <c r="AQ13" s="144"/>
      <c r="AR13" s="151"/>
      <c r="AS13" s="619"/>
      <c r="AT13" s="620"/>
      <c r="AU13" s="630"/>
      <c r="AV13" s="631"/>
      <c r="AW13" s="631"/>
      <c r="AX13" s="631"/>
      <c r="AY13" s="631"/>
      <c r="AZ13" s="631"/>
      <c r="BA13" s="631"/>
      <c r="BB13" s="631"/>
      <c r="BC13" s="631"/>
      <c r="BD13" s="631"/>
      <c r="BE13" s="638"/>
      <c r="BF13" s="619"/>
      <c r="BG13" s="620"/>
      <c r="BH13" s="683" t="str">
        <f>IF('②応募者名簿(印刷用)'!$AR$14="","",'②応募者名簿(印刷用)'!$AR$14)</f>
        <v xml:space="preserve"> </v>
      </c>
      <c r="BI13" s="684"/>
      <c r="BJ13" s="684"/>
      <c r="BK13" s="684"/>
      <c r="BL13" s="684"/>
      <c r="BM13" s="684"/>
      <c r="BN13" s="684"/>
      <c r="BO13" s="684"/>
      <c r="BP13" s="684"/>
      <c r="BQ13" s="684"/>
      <c r="BR13" s="684"/>
      <c r="BS13" s="684"/>
      <c r="BT13" s="684"/>
      <c r="BU13" s="684"/>
      <c r="BV13" s="684"/>
      <c r="BW13" s="684"/>
      <c r="BX13" s="684"/>
      <c r="BY13" s="684"/>
      <c r="BZ13" s="684"/>
      <c r="CA13" s="684"/>
      <c r="CB13" s="684"/>
      <c r="CC13" s="684"/>
      <c r="CD13" s="684"/>
      <c r="CE13" s="684"/>
      <c r="CF13" s="684"/>
      <c r="CG13" s="684"/>
      <c r="CH13" s="685"/>
    </row>
    <row r="14" spans="1:86" ht="18" customHeight="1" x14ac:dyDescent="0.15">
      <c r="A14" s="619"/>
      <c r="B14" s="620"/>
      <c r="C14" s="630"/>
      <c r="D14" s="631"/>
      <c r="E14" s="631"/>
      <c r="F14" s="631"/>
      <c r="G14" s="631"/>
      <c r="H14" s="631"/>
      <c r="I14" s="631"/>
      <c r="J14" s="631"/>
      <c r="K14" s="631"/>
      <c r="L14" s="631"/>
      <c r="M14" s="638"/>
      <c r="N14" s="621"/>
      <c r="O14" s="622"/>
      <c r="P14" s="686"/>
      <c r="Q14" s="687"/>
      <c r="R14" s="687"/>
      <c r="S14" s="687"/>
      <c r="T14" s="68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8"/>
      <c r="AQ14" s="144"/>
      <c r="AR14" s="151"/>
      <c r="AS14" s="619"/>
      <c r="AT14" s="620"/>
      <c r="AU14" s="630"/>
      <c r="AV14" s="631"/>
      <c r="AW14" s="631"/>
      <c r="AX14" s="631"/>
      <c r="AY14" s="631"/>
      <c r="AZ14" s="631"/>
      <c r="BA14" s="631"/>
      <c r="BB14" s="631"/>
      <c r="BC14" s="631"/>
      <c r="BD14" s="631"/>
      <c r="BE14" s="638"/>
      <c r="BF14" s="621"/>
      <c r="BG14" s="622"/>
      <c r="BH14" s="686"/>
      <c r="BI14" s="687"/>
      <c r="BJ14" s="687"/>
      <c r="BK14" s="687"/>
      <c r="BL14" s="687"/>
      <c r="BM14" s="687"/>
      <c r="BN14" s="687"/>
      <c r="BO14" s="687"/>
      <c r="BP14" s="687"/>
      <c r="BQ14" s="687"/>
      <c r="BR14" s="687"/>
      <c r="BS14" s="687"/>
      <c r="BT14" s="687"/>
      <c r="BU14" s="687"/>
      <c r="BV14" s="687"/>
      <c r="BW14" s="687"/>
      <c r="BX14" s="687"/>
      <c r="BY14" s="687"/>
      <c r="BZ14" s="687"/>
      <c r="CA14" s="687"/>
      <c r="CB14" s="687"/>
      <c r="CC14" s="687"/>
      <c r="CD14" s="687"/>
      <c r="CE14" s="687"/>
      <c r="CF14" s="687"/>
      <c r="CG14" s="687"/>
      <c r="CH14" s="688"/>
    </row>
    <row r="15" spans="1:86" ht="18" customHeight="1" x14ac:dyDescent="0.15">
      <c r="A15" s="634" t="s">
        <v>23</v>
      </c>
      <c r="B15" s="634"/>
      <c r="C15" s="633" t="str">
        <f>""&amp;①入力シート!AD64</f>
        <v/>
      </c>
      <c r="D15" s="633"/>
      <c r="E15" s="633"/>
      <c r="F15" s="633"/>
      <c r="G15" s="633"/>
      <c r="H15" s="633"/>
      <c r="I15" s="633"/>
      <c r="J15" s="633"/>
      <c r="K15" s="633"/>
      <c r="L15" s="633"/>
      <c r="M15" s="633"/>
      <c r="N15" s="644" t="s">
        <v>77</v>
      </c>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c r="AO15" s="558"/>
      <c r="AP15" s="559"/>
      <c r="AR15" s="47"/>
      <c r="AS15" s="634" t="s">
        <v>23</v>
      </c>
      <c r="AT15" s="634"/>
      <c r="AU15" s="633" t="str">
        <f>""&amp;①入力シート!AD65</f>
        <v/>
      </c>
      <c r="AV15" s="633"/>
      <c r="AW15" s="633"/>
      <c r="AX15" s="633"/>
      <c r="AY15" s="633"/>
      <c r="AZ15" s="633"/>
      <c r="BA15" s="633"/>
      <c r="BB15" s="633"/>
      <c r="BC15" s="633"/>
      <c r="BD15" s="633"/>
      <c r="BE15" s="633"/>
      <c r="BF15" s="644" t="s">
        <v>77</v>
      </c>
      <c r="BG15" s="558"/>
      <c r="BH15" s="558"/>
      <c r="BI15" s="558"/>
      <c r="BJ15" s="558"/>
      <c r="BK15" s="558"/>
      <c r="BL15" s="558"/>
      <c r="BM15" s="558"/>
      <c r="BN15" s="558"/>
      <c r="BO15" s="558"/>
      <c r="BP15" s="558"/>
      <c r="BQ15" s="558"/>
      <c r="BR15" s="558"/>
      <c r="BS15" s="558"/>
      <c r="BT15" s="558"/>
      <c r="BU15" s="558"/>
      <c r="BV15" s="558"/>
      <c r="BW15" s="558"/>
      <c r="BX15" s="558"/>
      <c r="BY15" s="558"/>
      <c r="BZ15" s="558"/>
      <c r="CA15" s="558"/>
      <c r="CB15" s="558"/>
      <c r="CC15" s="558"/>
      <c r="CD15" s="558"/>
      <c r="CE15" s="558"/>
      <c r="CF15" s="558"/>
      <c r="CG15" s="558"/>
      <c r="CH15" s="559"/>
    </row>
    <row r="16" spans="1:86" ht="18" customHeight="1" x14ac:dyDescent="0.15">
      <c r="A16" s="634"/>
      <c r="B16" s="634"/>
      <c r="C16" s="633"/>
      <c r="D16" s="633"/>
      <c r="E16" s="633"/>
      <c r="F16" s="633"/>
      <c r="G16" s="633"/>
      <c r="H16" s="633"/>
      <c r="I16" s="633"/>
      <c r="J16" s="633"/>
      <c r="K16" s="633"/>
      <c r="L16" s="633"/>
      <c r="M16" s="633"/>
      <c r="N16" s="561"/>
      <c r="O16" s="561"/>
      <c r="P16" s="561"/>
      <c r="Q16" s="561"/>
      <c r="R16" s="561"/>
      <c r="S16" s="561"/>
      <c r="T16" s="561"/>
      <c r="U16" s="561"/>
      <c r="V16" s="561"/>
      <c r="W16" s="561"/>
      <c r="X16" s="561"/>
      <c r="Y16" s="561"/>
      <c r="Z16" s="561"/>
      <c r="AA16" s="561"/>
      <c r="AB16" s="561"/>
      <c r="AC16" s="561"/>
      <c r="AD16" s="561"/>
      <c r="AE16" s="561"/>
      <c r="AF16" s="561"/>
      <c r="AG16" s="561"/>
      <c r="AH16" s="561"/>
      <c r="AI16" s="561"/>
      <c r="AJ16" s="561"/>
      <c r="AK16" s="561"/>
      <c r="AL16" s="561"/>
      <c r="AM16" s="561"/>
      <c r="AN16" s="561"/>
      <c r="AO16" s="561"/>
      <c r="AP16" s="562"/>
      <c r="AR16" s="47"/>
      <c r="AS16" s="634"/>
      <c r="AT16" s="634"/>
      <c r="AU16" s="633"/>
      <c r="AV16" s="633"/>
      <c r="AW16" s="633"/>
      <c r="AX16" s="633"/>
      <c r="AY16" s="633"/>
      <c r="AZ16" s="633"/>
      <c r="BA16" s="633"/>
      <c r="BB16" s="633"/>
      <c r="BC16" s="633"/>
      <c r="BD16" s="633"/>
      <c r="BE16" s="633"/>
      <c r="BF16" s="561"/>
      <c r="BG16" s="561"/>
      <c r="BH16" s="561"/>
      <c r="BI16" s="561"/>
      <c r="BJ16" s="561"/>
      <c r="BK16" s="561"/>
      <c r="BL16" s="561"/>
      <c r="BM16" s="561"/>
      <c r="BN16" s="561"/>
      <c r="BO16" s="561"/>
      <c r="BP16" s="561"/>
      <c r="BQ16" s="561"/>
      <c r="BR16" s="561"/>
      <c r="BS16" s="561"/>
      <c r="BT16" s="561"/>
      <c r="BU16" s="561"/>
      <c r="BV16" s="561"/>
      <c r="BW16" s="561"/>
      <c r="BX16" s="561"/>
      <c r="BY16" s="561"/>
      <c r="BZ16" s="561"/>
      <c r="CA16" s="561"/>
      <c r="CB16" s="561"/>
      <c r="CC16" s="561"/>
      <c r="CD16" s="561"/>
      <c r="CE16" s="561"/>
      <c r="CF16" s="561"/>
      <c r="CG16" s="561"/>
      <c r="CH16" s="562"/>
    </row>
    <row r="17" spans="1:87" ht="15" customHeight="1" x14ac:dyDescent="0.15">
      <c r="A17" s="152"/>
      <c r="B17" s="152"/>
      <c r="C17" s="153"/>
      <c r="D17" s="153"/>
      <c r="E17" s="153"/>
      <c r="F17" s="153"/>
      <c r="G17" s="153"/>
      <c r="H17" s="153"/>
      <c r="I17" s="153"/>
      <c r="J17" s="153"/>
      <c r="K17" s="153"/>
      <c r="L17" s="153"/>
      <c r="M17" s="153"/>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R17" s="47"/>
      <c r="AS17" s="152"/>
      <c r="AT17" s="152"/>
      <c r="AU17" s="153"/>
      <c r="AV17" s="153"/>
      <c r="AW17" s="153"/>
      <c r="AX17" s="153"/>
      <c r="AY17" s="153"/>
      <c r="AZ17" s="153"/>
      <c r="BA17" s="153"/>
      <c r="BB17" s="153"/>
      <c r="BC17" s="153"/>
      <c r="BD17" s="153"/>
      <c r="BE17" s="153"/>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row>
    <row r="18" spans="1:87" ht="15" customHeight="1" x14ac:dyDescent="0.15">
      <c r="A18" s="154"/>
      <c r="B18" s="154"/>
      <c r="C18" s="154"/>
      <c r="D18" s="154"/>
      <c r="E18" s="154"/>
      <c r="F18" s="154"/>
      <c r="G18" s="154"/>
      <c r="H18" s="154"/>
      <c r="I18" s="154"/>
      <c r="J18" s="154"/>
      <c r="K18" s="154"/>
      <c r="L18" s="154"/>
      <c r="M18" s="154"/>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50"/>
      <c r="AS18" s="154"/>
      <c r="AT18" s="154"/>
      <c r="AU18" s="154"/>
      <c r="AV18" s="154"/>
      <c r="AW18" s="154"/>
      <c r="AX18" s="154"/>
      <c r="AY18" s="154"/>
      <c r="AZ18" s="154"/>
      <c r="BA18" s="154"/>
      <c r="BB18" s="154"/>
      <c r="BC18" s="154"/>
      <c r="BD18" s="154"/>
      <c r="BE18" s="154"/>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row>
    <row r="19" spans="1:87" ht="17.100000000000001" customHeight="1" x14ac:dyDescent="0.15">
      <c r="A19" s="614" t="s">
        <v>64</v>
      </c>
      <c r="B19" s="615"/>
      <c r="C19" s="615"/>
      <c r="D19" s="615"/>
      <c r="E19" s="615"/>
      <c r="F19" s="615"/>
      <c r="G19" s="615"/>
      <c r="H19" s="615"/>
      <c r="I19" s="615"/>
      <c r="J19" s="615"/>
      <c r="K19" s="615"/>
      <c r="L19" s="615"/>
      <c r="M19" s="616"/>
      <c r="N19" s="628" t="s">
        <v>22</v>
      </c>
      <c r="O19" s="628"/>
      <c r="P19" s="648" t="s">
        <v>17</v>
      </c>
      <c r="Q19" s="649"/>
      <c r="R19" s="650" t="str">
        <f>IF('②応募者名簿(印刷用)'!$BX$40="","",'②応募者名簿(印刷用)'!$BX$40)</f>
        <v>-</v>
      </c>
      <c r="S19" s="650"/>
      <c r="T19" s="650"/>
      <c r="U19" s="650"/>
      <c r="V19" s="650"/>
      <c r="W19" s="650"/>
      <c r="X19" s="650"/>
      <c r="Y19" s="650"/>
      <c r="Z19" s="650"/>
      <c r="AA19" s="650"/>
      <c r="AB19" s="650"/>
      <c r="AC19" s="650"/>
      <c r="AD19" s="650"/>
      <c r="AE19" s="650"/>
      <c r="AF19" s="650"/>
      <c r="AG19" s="650"/>
      <c r="AH19" s="650"/>
      <c r="AI19" s="650"/>
      <c r="AJ19" s="650"/>
      <c r="AK19" s="650"/>
      <c r="AL19" s="650"/>
      <c r="AM19" s="650"/>
      <c r="AN19" s="650"/>
      <c r="AO19" s="650"/>
      <c r="AP19" s="651"/>
      <c r="AQ19" s="144"/>
      <c r="AR19" s="151"/>
      <c r="AS19" s="614" t="s">
        <v>64</v>
      </c>
      <c r="AT19" s="615"/>
      <c r="AU19" s="615"/>
      <c r="AV19" s="615"/>
      <c r="AW19" s="615"/>
      <c r="AX19" s="615"/>
      <c r="AY19" s="615"/>
      <c r="AZ19" s="615"/>
      <c r="BA19" s="615"/>
      <c r="BB19" s="615"/>
      <c r="BC19" s="615"/>
      <c r="BD19" s="615"/>
      <c r="BE19" s="616"/>
      <c r="BF19" s="628" t="s">
        <v>22</v>
      </c>
      <c r="BG19" s="628"/>
      <c r="BH19" s="648" t="s">
        <v>17</v>
      </c>
      <c r="BI19" s="649"/>
      <c r="BJ19" s="650" t="str">
        <f>IF('②応募者名簿(印刷用)'!$BX$40="","",'②応募者名簿(印刷用)'!$BX$40)</f>
        <v>-</v>
      </c>
      <c r="BK19" s="650"/>
      <c r="BL19" s="650"/>
      <c r="BM19" s="650"/>
      <c r="BN19" s="650"/>
      <c r="BO19" s="650"/>
      <c r="BP19" s="650"/>
      <c r="BQ19" s="650"/>
      <c r="BR19" s="650"/>
      <c r="BS19" s="650"/>
      <c r="BT19" s="650"/>
      <c r="BU19" s="650"/>
      <c r="BV19" s="650"/>
      <c r="BW19" s="650"/>
      <c r="BX19" s="650"/>
      <c r="BY19" s="650"/>
      <c r="BZ19" s="650"/>
      <c r="CA19" s="650"/>
      <c r="CB19" s="650"/>
      <c r="CC19" s="650"/>
      <c r="CD19" s="650"/>
      <c r="CE19" s="650"/>
      <c r="CF19" s="650"/>
      <c r="CG19" s="650"/>
      <c r="CH19" s="651"/>
    </row>
    <row r="20" spans="1:87" ht="17.100000000000001" customHeight="1" x14ac:dyDescent="0.15">
      <c r="A20" s="612" t="str">
        <f>'②応募者名簿(印刷用)'!$A$36</f>
        <v/>
      </c>
      <c r="B20" s="613"/>
      <c r="C20" s="613"/>
      <c r="D20" s="613"/>
      <c r="E20" s="613"/>
      <c r="F20" s="613"/>
      <c r="G20" s="613"/>
      <c r="H20" s="613"/>
      <c r="I20" s="145"/>
      <c r="J20" s="145"/>
      <c r="K20" s="145"/>
      <c r="L20" s="145"/>
      <c r="M20" s="146"/>
      <c r="N20" s="628"/>
      <c r="O20" s="628"/>
      <c r="P20" s="655" t="str">
        <f>IF('②応募者名簿(印刷用)'!$BV$42="","",'②応募者名簿(印刷用)'!$BV$42)</f>
        <v xml:space="preserve"> </v>
      </c>
      <c r="Q20" s="656"/>
      <c r="R20" s="656"/>
      <c r="S20" s="656"/>
      <c r="T20" s="656"/>
      <c r="U20" s="656"/>
      <c r="V20" s="656"/>
      <c r="W20" s="656"/>
      <c r="X20" s="656"/>
      <c r="Y20" s="656"/>
      <c r="Z20" s="656"/>
      <c r="AA20" s="656"/>
      <c r="AB20" s="656"/>
      <c r="AC20" s="656"/>
      <c r="AD20" s="656"/>
      <c r="AE20" s="656"/>
      <c r="AF20" s="656"/>
      <c r="AG20" s="656"/>
      <c r="AH20" s="656"/>
      <c r="AI20" s="656"/>
      <c r="AJ20" s="656"/>
      <c r="AK20" s="656"/>
      <c r="AL20" s="656"/>
      <c r="AM20" s="656"/>
      <c r="AN20" s="656"/>
      <c r="AO20" s="656"/>
      <c r="AP20" s="657"/>
      <c r="AQ20" s="144"/>
      <c r="AR20" s="151"/>
      <c r="AS20" s="612" t="str">
        <f>'②応募者名簿(印刷用)'!$A$36</f>
        <v/>
      </c>
      <c r="AT20" s="613"/>
      <c r="AU20" s="613"/>
      <c r="AV20" s="613"/>
      <c r="AW20" s="613"/>
      <c r="AX20" s="613"/>
      <c r="AY20" s="613"/>
      <c r="AZ20" s="613"/>
      <c r="BA20" s="145"/>
      <c r="BB20" s="145"/>
      <c r="BC20" s="145"/>
      <c r="BD20" s="145"/>
      <c r="BE20" s="146"/>
      <c r="BF20" s="628"/>
      <c r="BG20" s="628"/>
      <c r="BH20" s="655" t="str">
        <f>IF('②応募者名簿(印刷用)'!$BV$42="","",'②応募者名簿(印刷用)'!$BV$42)</f>
        <v xml:space="preserve"> </v>
      </c>
      <c r="BI20" s="656"/>
      <c r="BJ20" s="656"/>
      <c r="BK20" s="656"/>
      <c r="BL20" s="656"/>
      <c r="BM20" s="656"/>
      <c r="BN20" s="656"/>
      <c r="BO20" s="656"/>
      <c r="BP20" s="656"/>
      <c r="BQ20" s="656"/>
      <c r="BR20" s="656"/>
      <c r="BS20" s="656"/>
      <c r="BT20" s="656"/>
      <c r="BU20" s="656"/>
      <c r="BV20" s="656"/>
      <c r="BW20" s="656"/>
      <c r="BX20" s="656"/>
      <c r="BY20" s="656"/>
      <c r="BZ20" s="656"/>
      <c r="CA20" s="656"/>
      <c r="CB20" s="656"/>
      <c r="CC20" s="656"/>
      <c r="CD20" s="656"/>
      <c r="CE20" s="656"/>
      <c r="CF20" s="656"/>
      <c r="CG20" s="656"/>
      <c r="CH20" s="657"/>
    </row>
    <row r="21" spans="1:87" ht="17.100000000000001" customHeight="1" x14ac:dyDescent="0.15">
      <c r="A21" s="612"/>
      <c r="B21" s="613"/>
      <c r="C21" s="613"/>
      <c r="D21" s="613"/>
      <c r="E21" s="613"/>
      <c r="F21" s="613"/>
      <c r="G21" s="613"/>
      <c r="H21" s="613"/>
      <c r="I21" s="145"/>
      <c r="J21" s="145"/>
      <c r="K21" s="145"/>
      <c r="L21" s="145"/>
      <c r="M21" s="146"/>
      <c r="N21" s="628"/>
      <c r="O21" s="628"/>
      <c r="P21" s="655" t="str">
        <f>IF('②応募者名簿(印刷用)'!$BV$43="","",'②応募者名簿(印刷用)'!$BV$43)</f>
        <v xml:space="preserve"> </v>
      </c>
      <c r="Q21" s="656"/>
      <c r="R21" s="656"/>
      <c r="S21" s="656"/>
      <c r="T21" s="656"/>
      <c r="U21" s="656"/>
      <c r="V21" s="656"/>
      <c r="W21" s="656"/>
      <c r="X21" s="656"/>
      <c r="Y21" s="656"/>
      <c r="Z21" s="656"/>
      <c r="AA21" s="656"/>
      <c r="AB21" s="656"/>
      <c r="AC21" s="656"/>
      <c r="AD21" s="656"/>
      <c r="AE21" s="656"/>
      <c r="AF21" s="656"/>
      <c r="AG21" s="656"/>
      <c r="AH21" s="656"/>
      <c r="AI21" s="656"/>
      <c r="AJ21" s="656"/>
      <c r="AK21" s="656"/>
      <c r="AL21" s="656"/>
      <c r="AM21" s="656"/>
      <c r="AN21" s="656"/>
      <c r="AO21" s="656"/>
      <c r="AP21" s="657"/>
      <c r="AQ21" s="144"/>
      <c r="AR21" s="151"/>
      <c r="AS21" s="612"/>
      <c r="AT21" s="613"/>
      <c r="AU21" s="613"/>
      <c r="AV21" s="613"/>
      <c r="AW21" s="613"/>
      <c r="AX21" s="613"/>
      <c r="AY21" s="613"/>
      <c r="AZ21" s="613"/>
      <c r="BA21" s="145"/>
      <c r="BB21" s="145"/>
      <c r="BC21" s="145"/>
      <c r="BD21" s="145"/>
      <c r="BE21" s="146"/>
      <c r="BF21" s="628"/>
      <c r="BG21" s="628"/>
      <c r="BH21" s="655" t="str">
        <f>IF('②応募者名簿(印刷用)'!$BV$43="","",'②応募者名簿(印刷用)'!$BV$43)</f>
        <v xml:space="preserve"> </v>
      </c>
      <c r="BI21" s="656"/>
      <c r="BJ21" s="656"/>
      <c r="BK21" s="656"/>
      <c r="BL21" s="656"/>
      <c r="BM21" s="656"/>
      <c r="BN21" s="656"/>
      <c r="BO21" s="656"/>
      <c r="BP21" s="656"/>
      <c r="BQ21" s="656"/>
      <c r="BR21" s="656"/>
      <c r="BS21" s="656"/>
      <c r="BT21" s="656"/>
      <c r="BU21" s="656"/>
      <c r="BV21" s="656"/>
      <c r="BW21" s="656"/>
      <c r="BX21" s="656"/>
      <c r="BY21" s="656"/>
      <c r="BZ21" s="656"/>
      <c r="CA21" s="656"/>
      <c r="CB21" s="656"/>
      <c r="CC21" s="656"/>
      <c r="CD21" s="656"/>
      <c r="CE21" s="656"/>
      <c r="CF21" s="656"/>
      <c r="CG21" s="656"/>
      <c r="CH21" s="657"/>
    </row>
    <row r="22" spans="1:87" ht="17.100000000000001" customHeight="1" x14ac:dyDescent="0.15">
      <c r="A22" s="612"/>
      <c r="B22" s="613"/>
      <c r="C22" s="613"/>
      <c r="D22" s="613"/>
      <c r="E22" s="613"/>
      <c r="F22" s="613"/>
      <c r="G22" s="613"/>
      <c r="H22" s="613"/>
      <c r="I22" s="145"/>
      <c r="J22" s="145"/>
      <c r="K22" s="145"/>
      <c r="L22" s="145"/>
      <c r="M22" s="146"/>
      <c r="N22" s="628"/>
      <c r="O22" s="628"/>
      <c r="P22" s="658" t="str">
        <f>IF('②応募者名簿(印刷用)'!$BV$44="","",'②応募者名簿(印刷用)'!$BV$44)</f>
        <v xml:space="preserve"> </v>
      </c>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60"/>
      <c r="AQ22" s="144"/>
      <c r="AR22" s="151"/>
      <c r="AS22" s="612"/>
      <c r="AT22" s="613"/>
      <c r="AU22" s="613"/>
      <c r="AV22" s="613"/>
      <c r="AW22" s="613"/>
      <c r="AX22" s="613"/>
      <c r="AY22" s="613"/>
      <c r="AZ22" s="613"/>
      <c r="BA22" s="145"/>
      <c r="BB22" s="145"/>
      <c r="BC22" s="145"/>
      <c r="BD22" s="145"/>
      <c r="BE22" s="146"/>
      <c r="BF22" s="628"/>
      <c r="BG22" s="628"/>
      <c r="BH22" s="658" t="str">
        <f>IF('②応募者名簿(印刷用)'!$BV$44="","",'②応募者名簿(印刷用)'!$BV$44)</f>
        <v xml:space="preserve"> </v>
      </c>
      <c r="BI22" s="659"/>
      <c r="BJ22" s="659"/>
      <c r="BK22" s="659"/>
      <c r="BL22" s="659"/>
      <c r="BM22" s="659"/>
      <c r="BN22" s="659"/>
      <c r="BO22" s="659"/>
      <c r="BP22" s="659"/>
      <c r="BQ22" s="659"/>
      <c r="BR22" s="659"/>
      <c r="BS22" s="659"/>
      <c r="BT22" s="659"/>
      <c r="BU22" s="659"/>
      <c r="BV22" s="659"/>
      <c r="BW22" s="659"/>
      <c r="BX22" s="659"/>
      <c r="BY22" s="659"/>
      <c r="BZ22" s="659"/>
      <c r="CA22" s="659"/>
      <c r="CB22" s="659"/>
      <c r="CC22" s="659"/>
      <c r="CD22" s="659"/>
      <c r="CE22" s="659"/>
      <c r="CF22" s="659"/>
      <c r="CG22" s="659"/>
      <c r="CH22" s="660"/>
    </row>
    <row r="23" spans="1:87" ht="17.100000000000001" customHeight="1" x14ac:dyDescent="0.15">
      <c r="A23" s="612"/>
      <c r="B23" s="613"/>
      <c r="C23" s="613"/>
      <c r="D23" s="613"/>
      <c r="E23" s="613"/>
      <c r="F23" s="613"/>
      <c r="G23" s="613"/>
      <c r="H23" s="613"/>
      <c r="I23" s="145"/>
      <c r="J23" s="145"/>
      <c r="K23" s="145"/>
      <c r="L23" s="145"/>
      <c r="M23" s="146"/>
      <c r="N23" s="617" t="s">
        <v>33</v>
      </c>
      <c r="O23" s="618"/>
      <c r="P23" s="626" t="s">
        <v>24</v>
      </c>
      <c r="Q23" s="627"/>
      <c r="R23" s="627"/>
      <c r="S23" s="627"/>
      <c r="T23" s="627" t="str">
        <f>""&amp;①入力シート!$D$21</f>
        <v/>
      </c>
      <c r="U23" s="627"/>
      <c r="V23" s="627"/>
      <c r="W23" s="627"/>
      <c r="X23" s="627"/>
      <c r="Y23" s="627"/>
      <c r="Z23" s="627"/>
      <c r="AA23" s="627"/>
      <c r="AB23" s="627"/>
      <c r="AC23" s="627"/>
      <c r="AD23" s="627"/>
      <c r="AE23" s="627"/>
      <c r="AF23" s="627"/>
      <c r="AG23" s="627"/>
      <c r="AH23" s="627"/>
      <c r="AI23" s="627"/>
      <c r="AJ23" s="627"/>
      <c r="AK23" s="627"/>
      <c r="AL23" s="627"/>
      <c r="AM23" s="627"/>
      <c r="AN23" s="627"/>
      <c r="AO23" s="627"/>
      <c r="AP23" s="632"/>
      <c r="AQ23" s="144"/>
      <c r="AR23" s="151"/>
      <c r="AS23" s="612"/>
      <c r="AT23" s="613"/>
      <c r="AU23" s="613"/>
      <c r="AV23" s="613"/>
      <c r="AW23" s="613"/>
      <c r="AX23" s="613"/>
      <c r="AY23" s="613"/>
      <c r="AZ23" s="613"/>
      <c r="BA23" s="145"/>
      <c r="BB23" s="145"/>
      <c r="BC23" s="145"/>
      <c r="BD23" s="145"/>
      <c r="BE23" s="146"/>
      <c r="BF23" s="617" t="s">
        <v>33</v>
      </c>
      <c r="BG23" s="618"/>
      <c r="BH23" s="626" t="s">
        <v>24</v>
      </c>
      <c r="BI23" s="627"/>
      <c r="BJ23" s="627"/>
      <c r="BK23" s="627"/>
      <c r="BL23" s="627" t="str">
        <f>""&amp;①入力シート!$D$21</f>
        <v/>
      </c>
      <c r="BM23" s="627"/>
      <c r="BN23" s="627"/>
      <c r="BO23" s="627"/>
      <c r="BP23" s="627"/>
      <c r="BQ23" s="627"/>
      <c r="BR23" s="627"/>
      <c r="BS23" s="627"/>
      <c r="BT23" s="627"/>
      <c r="BU23" s="627"/>
      <c r="BV23" s="627"/>
      <c r="BW23" s="627"/>
      <c r="BX23" s="627"/>
      <c r="BY23" s="627"/>
      <c r="BZ23" s="627"/>
      <c r="CA23" s="627"/>
      <c r="CB23" s="627"/>
      <c r="CC23" s="627"/>
      <c r="CD23" s="627"/>
      <c r="CE23" s="627"/>
      <c r="CF23" s="627"/>
      <c r="CG23" s="627"/>
      <c r="CH23" s="632"/>
    </row>
    <row r="24" spans="1:87" ht="17.100000000000001" customHeight="1" x14ac:dyDescent="0.15">
      <c r="A24" s="147"/>
      <c r="B24" s="145"/>
      <c r="C24" s="145"/>
      <c r="D24" s="145"/>
      <c r="E24" s="145"/>
      <c r="F24" s="145"/>
      <c r="G24" s="145"/>
      <c r="H24" s="145"/>
      <c r="I24" s="145"/>
      <c r="J24" s="145"/>
      <c r="K24" s="145"/>
      <c r="L24" s="145"/>
      <c r="M24" s="146"/>
      <c r="N24" s="619"/>
      <c r="O24" s="620"/>
      <c r="P24" s="661" t="str">
        <f>"　"&amp;①入力シート!$D$22</f>
        <v>　</v>
      </c>
      <c r="Q24" s="662"/>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3"/>
      <c r="AQ24" s="144"/>
      <c r="AR24" s="151"/>
      <c r="AS24" s="147"/>
      <c r="AT24" s="145"/>
      <c r="AU24" s="145"/>
      <c r="AV24" s="145"/>
      <c r="AW24" s="145"/>
      <c r="AX24" s="145"/>
      <c r="AY24" s="145"/>
      <c r="AZ24" s="145"/>
      <c r="BA24" s="145"/>
      <c r="BB24" s="145"/>
      <c r="BC24" s="145"/>
      <c r="BD24" s="145"/>
      <c r="BE24" s="146"/>
      <c r="BF24" s="619"/>
      <c r="BG24" s="620"/>
      <c r="BH24" s="661" t="str">
        <f>"　"&amp;①入力シート!$D$22</f>
        <v>　</v>
      </c>
      <c r="BI24" s="662"/>
      <c r="BJ24" s="662"/>
      <c r="BK24" s="662"/>
      <c r="BL24" s="662"/>
      <c r="BM24" s="662"/>
      <c r="BN24" s="662"/>
      <c r="BO24" s="662"/>
      <c r="BP24" s="662"/>
      <c r="BQ24" s="662"/>
      <c r="BR24" s="662"/>
      <c r="BS24" s="662"/>
      <c r="BT24" s="662"/>
      <c r="BU24" s="662"/>
      <c r="BV24" s="662"/>
      <c r="BW24" s="662"/>
      <c r="BX24" s="662"/>
      <c r="BY24" s="662"/>
      <c r="BZ24" s="662"/>
      <c r="CA24" s="662"/>
      <c r="CB24" s="662"/>
      <c r="CC24" s="662"/>
      <c r="CD24" s="662"/>
      <c r="CE24" s="662"/>
      <c r="CF24" s="662"/>
      <c r="CG24" s="662"/>
      <c r="CH24" s="663"/>
    </row>
    <row r="25" spans="1:87" ht="17.100000000000001" customHeight="1" x14ac:dyDescent="0.15">
      <c r="A25" s="147"/>
      <c r="B25" s="145"/>
      <c r="C25" s="145"/>
      <c r="D25" s="145"/>
      <c r="E25" s="145"/>
      <c r="F25" s="145"/>
      <c r="G25" s="145"/>
      <c r="H25" s="145"/>
      <c r="I25" s="145"/>
      <c r="J25" s="145"/>
      <c r="K25" s="145"/>
      <c r="L25" s="145"/>
      <c r="M25" s="146"/>
      <c r="N25" s="619"/>
      <c r="O25" s="620"/>
      <c r="P25" s="664" t="str">
        <f>"　"&amp;①入力シート!$D$23</f>
        <v>　</v>
      </c>
      <c r="Q25" s="665"/>
      <c r="R25" s="665"/>
      <c r="S25" s="665"/>
      <c r="T25" s="665"/>
      <c r="U25" s="665"/>
      <c r="V25" s="665"/>
      <c r="W25" s="665"/>
      <c r="X25" s="665"/>
      <c r="Y25" s="665"/>
      <c r="Z25" s="665"/>
      <c r="AA25" s="665"/>
      <c r="AB25" s="665"/>
      <c r="AC25" s="665"/>
      <c r="AD25" s="665"/>
      <c r="AE25" s="665"/>
      <c r="AF25" s="665"/>
      <c r="AG25" s="665"/>
      <c r="AH25" s="665"/>
      <c r="AI25" s="665"/>
      <c r="AJ25" s="665"/>
      <c r="AK25" s="665"/>
      <c r="AL25" s="665"/>
      <c r="AM25" s="665"/>
      <c r="AN25" s="665"/>
      <c r="AO25" s="665"/>
      <c r="AP25" s="666"/>
      <c r="AQ25" s="144"/>
      <c r="AR25" s="151"/>
      <c r="AS25" s="147"/>
      <c r="AT25" s="145"/>
      <c r="AU25" s="145"/>
      <c r="AV25" s="145"/>
      <c r="AW25" s="145"/>
      <c r="AX25" s="145"/>
      <c r="AY25" s="145"/>
      <c r="AZ25" s="145"/>
      <c r="BA25" s="145"/>
      <c r="BB25" s="145"/>
      <c r="BC25" s="145"/>
      <c r="BD25" s="145"/>
      <c r="BE25" s="146"/>
      <c r="BF25" s="619"/>
      <c r="BG25" s="620"/>
      <c r="BH25" s="664" t="str">
        <f>"　"&amp;①入力シート!$D$23</f>
        <v>　</v>
      </c>
      <c r="BI25" s="665"/>
      <c r="BJ25" s="665"/>
      <c r="BK25" s="665"/>
      <c r="BL25" s="665"/>
      <c r="BM25" s="665"/>
      <c r="BN25" s="665"/>
      <c r="BO25" s="665"/>
      <c r="BP25" s="665"/>
      <c r="BQ25" s="665"/>
      <c r="BR25" s="665"/>
      <c r="BS25" s="665"/>
      <c r="BT25" s="665"/>
      <c r="BU25" s="665"/>
      <c r="BV25" s="665"/>
      <c r="BW25" s="665"/>
      <c r="BX25" s="665"/>
      <c r="BY25" s="665"/>
      <c r="BZ25" s="665"/>
      <c r="CA25" s="665"/>
      <c r="CB25" s="665"/>
      <c r="CC25" s="665"/>
      <c r="CD25" s="665"/>
      <c r="CE25" s="665"/>
      <c r="CF25" s="665"/>
      <c r="CG25" s="665"/>
      <c r="CH25" s="666"/>
    </row>
    <row r="26" spans="1:87" ht="17.100000000000001" customHeight="1" x14ac:dyDescent="0.15">
      <c r="A26" s="148"/>
      <c r="B26" s="149"/>
      <c r="C26" s="149"/>
      <c r="D26" s="149"/>
      <c r="E26" s="149"/>
      <c r="F26" s="149"/>
      <c r="G26" s="149"/>
      <c r="H26" s="149"/>
      <c r="I26" s="149"/>
      <c r="J26" s="149"/>
      <c r="K26" s="149"/>
      <c r="L26" s="149"/>
      <c r="M26" s="150"/>
      <c r="N26" s="619"/>
      <c r="O26" s="620"/>
      <c r="P26" s="664"/>
      <c r="Q26" s="665"/>
      <c r="R26" s="665"/>
      <c r="S26" s="665"/>
      <c r="T26" s="665"/>
      <c r="U26" s="665"/>
      <c r="V26" s="665"/>
      <c r="W26" s="665"/>
      <c r="X26" s="665"/>
      <c r="Y26" s="665"/>
      <c r="Z26" s="665"/>
      <c r="AA26" s="665"/>
      <c r="AB26" s="665"/>
      <c r="AC26" s="665"/>
      <c r="AD26" s="665"/>
      <c r="AE26" s="665"/>
      <c r="AF26" s="665"/>
      <c r="AG26" s="665"/>
      <c r="AH26" s="665"/>
      <c r="AI26" s="665"/>
      <c r="AJ26" s="665"/>
      <c r="AK26" s="665"/>
      <c r="AL26" s="665"/>
      <c r="AM26" s="665"/>
      <c r="AN26" s="665"/>
      <c r="AO26" s="665"/>
      <c r="AP26" s="666"/>
      <c r="AQ26" s="144"/>
      <c r="AR26" s="151"/>
      <c r="AS26" s="148"/>
      <c r="AT26" s="149"/>
      <c r="AU26" s="149"/>
      <c r="AV26" s="149"/>
      <c r="AW26" s="149"/>
      <c r="AX26" s="149"/>
      <c r="AY26" s="149"/>
      <c r="AZ26" s="149"/>
      <c r="BA26" s="149"/>
      <c r="BB26" s="149"/>
      <c r="BC26" s="149"/>
      <c r="BD26" s="149"/>
      <c r="BE26" s="150"/>
      <c r="BF26" s="619"/>
      <c r="BG26" s="620"/>
      <c r="BH26" s="664"/>
      <c r="BI26" s="665"/>
      <c r="BJ26" s="665"/>
      <c r="BK26" s="665"/>
      <c r="BL26" s="665"/>
      <c r="BM26" s="665"/>
      <c r="BN26" s="665"/>
      <c r="BO26" s="665"/>
      <c r="BP26" s="665"/>
      <c r="BQ26" s="665"/>
      <c r="BR26" s="665"/>
      <c r="BS26" s="665"/>
      <c r="BT26" s="665"/>
      <c r="BU26" s="665"/>
      <c r="BV26" s="665"/>
      <c r="BW26" s="665"/>
      <c r="BX26" s="665"/>
      <c r="BY26" s="665"/>
      <c r="BZ26" s="665"/>
      <c r="CA26" s="665"/>
      <c r="CB26" s="665"/>
      <c r="CC26" s="665"/>
      <c r="CD26" s="665"/>
      <c r="CE26" s="665"/>
      <c r="CF26" s="665"/>
      <c r="CG26" s="665"/>
      <c r="CH26" s="666"/>
    </row>
    <row r="27" spans="1:87" ht="18" customHeight="1" x14ac:dyDescent="0.15">
      <c r="A27" s="617" t="s">
        <v>38</v>
      </c>
      <c r="B27" s="618"/>
      <c r="C27" s="626" t="s">
        <v>32</v>
      </c>
      <c r="D27" s="627"/>
      <c r="E27" s="627"/>
      <c r="F27" s="627"/>
      <c r="G27" s="627"/>
      <c r="H27" s="627"/>
      <c r="I27" s="627"/>
      <c r="J27" s="627"/>
      <c r="K27" s="627"/>
      <c r="L27" s="627"/>
      <c r="M27" s="627"/>
      <c r="N27" s="628" t="s">
        <v>35</v>
      </c>
      <c r="O27" s="628"/>
      <c r="P27" s="629" t="str">
        <f>""&amp;①入力シート!AC66</f>
        <v/>
      </c>
      <c r="Q27" s="629"/>
      <c r="R27" s="629"/>
      <c r="S27" s="629"/>
      <c r="T27" s="629"/>
      <c r="U27" s="629"/>
      <c r="V27" s="629"/>
      <c r="W27" s="629"/>
      <c r="X27" s="629"/>
      <c r="Y27" s="629"/>
      <c r="Z27" s="629"/>
      <c r="AA27" s="629"/>
      <c r="AB27" s="629"/>
      <c r="AC27" s="629"/>
      <c r="AD27" s="629"/>
      <c r="AE27" s="629"/>
      <c r="AF27" s="629"/>
      <c r="AG27" s="629"/>
      <c r="AH27" s="629"/>
      <c r="AI27" s="629"/>
      <c r="AJ27" s="629"/>
      <c r="AK27" s="629"/>
      <c r="AL27" s="629"/>
      <c r="AM27" s="629"/>
      <c r="AN27" s="629"/>
      <c r="AO27" s="629"/>
      <c r="AP27" s="629"/>
      <c r="AQ27" s="144"/>
      <c r="AR27" s="151"/>
      <c r="AS27" s="617" t="s">
        <v>38</v>
      </c>
      <c r="AT27" s="618"/>
      <c r="AU27" s="626" t="s">
        <v>32</v>
      </c>
      <c r="AV27" s="627"/>
      <c r="AW27" s="627"/>
      <c r="AX27" s="627"/>
      <c r="AY27" s="627"/>
      <c r="AZ27" s="627"/>
      <c r="BA27" s="627"/>
      <c r="BB27" s="627"/>
      <c r="BC27" s="627"/>
      <c r="BD27" s="627"/>
      <c r="BE27" s="627"/>
      <c r="BF27" s="628" t="s">
        <v>35</v>
      </c>
      <c r="BG27" s="628"/>
      <c r="BH27" s="629" t="str">
        <f>""&amp;①入力シート!AC67</f>
        <v/>
      </c>
      <c r="BI27" s="629"/>
      <c r="BJ27" s="629"/>
      <c r="BK27" s="629"/>
      <c r="BL27" s="629"/>
      <c r="BM27" s="629"/>
      <c r="BN27" s="629"/>
      <c r="BO27" s="629"/>
      <c r="BP27" s="629"/>
      <c r="BQ27" s="629"/>
      <c r="BR27" s="629"/>
      <c r="BS27" s="629"/>
      <c r="BT27" s="629"/>
      <c r="BU27" s="629"/>
      <c r="BV27" s="629"/>
      <c r="BW27" s="629"/>
      <c r="BX27" s="629"/>
      <c r="BY27" s="629"/>
      <c r="BZ27" s="629"/>
      <c r="CA27" s="629"/>
      <c r="CB27" s="629"/>
      <c r="CC27" s="629"/>
      <c r="CD27" s="629"/>
      <c r="CE27" s="629"/>
      <c r="CF27" s="629"/>
      <c r="CG27" s="629"/>
      <c r="CH27" s="629"/>
    </row>
    <row r="28" spans="1:87" ht="18" customHeight="1" x14ac:dyDescent="0.15">
      <c r="A28" s="619"/>
      <c r="B28" s="620"/>
      <c r="C28" s="630">
        <f>'②応募者名簿(印刷用)'!$AD15</f>
        <v>43</v>
      </c>
      <c r="D28" s="631"/>
      <c r="E28" s="631"/>
      <c r="F28" s="631"/>
      <c r="G28" s="631"/>
      <c r="H28" s="631"/>
      <c r="I28" s="631"/>
      <c r="J28" s="631"/>
      <c r="K28" s="631"/>
      <c r="L28" s="631"/>
      <c r="M28" s="631"/>
      <c r="N28" s="628"/>
      <c r="O28" s="628"/>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c r="AN28" s="629"/>
      <c r="AO28" s="629"/>
      <c r="AP28" s="629"/>
      <c r="AQ28" s="144"/>
      <c r="AR28" s="151"/>
      <c r="AS28" s="619"/>
      <c r="AT28" s="620"/>
      <c r="AU28" s="630">
        <f>'②応募者名簿(印刷用)'!$AD16</f>
        <v>44</v>
      </c>
      <c r="AV28" s="631"/>
      <c r="AW28" s="631"/>
      <c r="AX28" s="631"/>
      <c r="AY28" s="631"/>
      <c r="AZ28" s="631"/>
      <c r="BA28" s="631"/>
      <c r="BB28" s="631"/>
      <c r="BC28" s="631"/>
      <c r="BD28" s="631"/>
      <c r="BE28" s="631"/>
      <c r="BF28" s="628"/>
      <c r="BG28" s="628"/>
      <c r="BH28" s="629"/>
      <c r="BI28" s="629"/>
      <c r="BJ28" s="629"/>
      <c r="BK28" s="629"/>
      <c r="BL28" s="629"/>
      <c r="BM28" s="629"/>
      <c r="BN28" s="629"/>
      <c r="BO28" s="629"/>
      <c r="BP28" s="629"/>
      <c r="BQ28" s="629"/>
      <c r="BR28" s="629"/>
      <c r="BS28" s="629"/>
      <c r="BT28" s="629"/>
      <c r="BU28" s="629"/>
      <c r="BV28" s="629"/>
      <c r="BW28" s="629"/>
      <c r="BX28" s="629"/>
      <c r="BY28" s="629"/>
      <c r="BZ28" s="629"/>
      <c r="CA28" s="629"/>
      <c r="CB28" s="629"/>
      <c r="CC28" s="629"/>
      <c r="CD28" s="629"/>
      <c r="CE28" s="629"/>
      <c r="CF28" s="629"/>
      <c r="CG28" s="629"/>
      <c r="CH28" s="629"/>
    </row>
    <row r="29" spans="1:87" ht="18" customHeight="1" x14ac:dyDescent="0.15">
      <c r="A29" s="621"/>
      <c r="B29" s="622"/>
      <c r="C29" s="630"/>
      <c r="D29" s="631"/>
      <c r="E29" s="631"/>
      <c r="F29" s="631"/>
      <c r="G29" s="631"/>
      <c r="H29" s="631"/>
      <c r="I29" s="631"/>
      <c r="J29" s="631"/>
      <c r="K29" s="631"/>
      <c r="L29" s="631"/>
      <c r="M29" s="631"/>
      <c r="N29" s="628"/>
      <c r="O29" s="628"/>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144"/>
      <c r="AR29" s="151"/>
      <c r="AS29" s="621"/>
      <c r="AT29" s="622"/>
      <c r="AU29" s="630"/>
      <c r="AV29" s="631"/>
      <c r="AW29" s="631"/>
      <c r="AX29" s="631"/>
      <c r="AY29" s="631"/>
      <c r="AZ29" s="631"/>
      <c r="BA29" s="631"/>
      <c r="BB29" s="631"/>
      <c r="BC29" s="631"/>
      <c r="BD29" s="631"/>
      <c r="BE29" s="631"/>
      <c r="BF29" s="628"/>
      <c r="BG29" s="628"/>
      <c r="BH29" s="629"/>
      <c r="BI29" s="629"/>
      <c r="BJ29" s="629"/>
      <c r="BK29" s="629"/>
      <c r="BL29" s="629"/>
      <c r="BM29" s="629"/>
      <c r="BN29" s="629"/>
      <c r="BO29" s="629"/>
      <c r="BP29" s="629"/>
      <c r="BQ29" s="629"/>
      <c r="BR29" s="629"/>
      <c r="BS29" s="629"/>
      <c r="BT29" s="629"/>
      <c r="BU29" s="629"/>
      <c r="BV29" s="629"/>
      <c r="BW29" s="629"/>
      <c r="BX29" s="629"/>
      <c r="BY29" s="629"/>
      <c r="BZ29" s="629"/>
      <c r="CA29" s="629"/>
      <c r="CB29" s="629"/>
      <c r="CC29" s="629"/>
      <c r="CD29" s="629"/>
      <c r="CE29" s="629"/>
      <c r="CF29" s="629"/>
      <c r="CG29" s="629"/>
      <c r="CH29" s="629"/>
    </row>
    <row r="30" spans="1:87" ht="18" customHeight="1" x14ac:dyDescent="0.15">
      <c r="A30" s="617" t="s">
        <v>37</v>
      </c>
      <c r="B30" s="618"/>
      <c r="C30" s="635" t="str">
        <f>IF('②応募者名簿(印刷用)'!$AN$15="","",'②応募者名簿(印刷用)'!$AN$15)</f>
        <v/>
      </c>
      <c r="D30" s="636"/>
      <c r="E30" s="636"/>
      <c r="F30" s="636"/>
      <c r="G30" s="636"/>
      <c r="H30" s="636"/>
      <c r="I30" s="636"/>
      <c r="J30" s="636"/>
      <c r="K30" s="636"/>
      <c r="L30" s="636"/>
      <c r="M30" s="637"/>
      <c r="N30" s="619" t="s">
        <v>36</v>
      </c>
      <c r="O30" s="620"/>
      <c r="P30" s="639" t="s">
        <v>34</v>
      </c>
      <c r="Q30" s="640"/>
      <c r="R30" s="640"/>
      <c r="S30" s="640"/>
      <c r="T30" s="640"/>
      <c r="U30" s="640"/>
      <c r="V30" s="640"/>
      <c r="W30" s="640"/>
      <c r="X30" s="640"/>
      <c r="Y30" s="640"/>
      <c r="Z30" s="640"/>
      <c r="AA30" s="640"/>
      <c r="AB30" s="640"/>
      <c r="AC30" s="640"/>
      <c r="AD30" s="640"/>
      <c r="AE30" s="640"/>
      <c r="AF30" s="640"/>
      <c r="AG30" s="640"/>
      <c r="AH30" s="640"/>
      <c r="AI30" s="640"/>
      <c r="AJ30" s="640"/>
      <c r="AK30" s="640"/>
      <c r="AL30" s="640"/>
      <c r="AM30" s="640"/>
      <c r="AN30" s="640"/>
      <c r="AO30" s="640"/>
      <c r="AP30" s="641"/>
      <c r="AQ30" s="144"/>
      <c r="AR30" s="151"/>
      <c r="AS30" s="617" t="s">
        <v>37</v>
      </c>
      <c r="AT30" s="618"/>
      <c r="AU30" s="635" t="str">
        <f>IF('②応募者名簿(印刷用)'!$AN$16="","",'②応募者名簿(印刷用)'!$AN$16)</f>
        <v/>
      </c>
      <c r="AV30" s="636"/>
      <c r="AW30" s="636"/>
      <c r="AX30" s="636"/>
      <c r="AY30" s="636"/>
      <c r="AZ30" s="636"/>
      <c r="BA30" s="636"/>
      <c r="BB30" s="636"/>
      <c r="BC30" s="636"/>
      <c r="BD30" s="636"/>
      <c r="BE30" s="637"/>
      <c r="BF30" s="619" t="s">
        <v>36</v>
      </c>
      <c r="BG30" s="620"/>
      <c r="BH30" s="639" t="s">
        <v>34</v>
      </c>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1"/>
    </row>
    <row r="31" spans="1:87" ht="18" customHeight="1" x14ac:dyDescent="0.15">
      <c r="A31" s="619"/>
      <c r="B31" s="620"/>
      <c r="C31" s="630"/>
      <c r="D31" s="631"/>
      <c r="E31" s="631"/>
      <c r="F31" s="631"/>
      <c r="G31" s="631"/>
      <c r="H31" s="631"/>
      <c r="I31" s="631"/>
      <c r="J31" s="631"/>
      <c r="K31" s="631"/>
      <c r="L31" s="631"/>
      <c r="M31" s="638"/>
      <c r="N31" s="619"/>
      <c r="O31" s="620"/>
      <c r="P31" s="683" t="str">
        <f>IF('②応募者名簿(印刷用)'!$AR$15="","",'②応募者名簿(印刷用)'!$AR$15)</f>
        <v xml:space="preserve"> </v>
      </c>
      <c r="Q31" s="684"/>
      <c r="R31" s="684"/>
      <c r="S31" s="684"/>
      <c r="T31" s="684"/>
      <c r="U31" s="684"/>
      <c r="V31" s="684"/>
      <c r="W31" s="684"/>
      <c r="X31" s="684"/>
      <c r="Y31" s="684"/>
      <c r="Z31" s="684"/>
      <c r="AA31" s="684"/>
      <c r="AB31" s="684"/>
      <c r="AC31" s="684"/>
      <c r="AD31" s="684"/>
      <c r="AE31" s="684"/>
      <c r="AF31" s="684"/>
      <c r="AG31" s="684"/>
      <c r="AH31" s="684"/>
      <c r="AI31" s="684"/>
      <c r="AJ31" s="684"/>
      <c r="AK31" s="684"/>
      <c r="AL31" s="684"/>
      <c r="AM31" s="684"/>
      <c r="AN31" s="684"/>
      <c r="AO31" s="684"/>
      <c r="AP31" s="685"/>
      <c r="AQ31" s="144"/>
      <c r="AR31" s="151"/>
      <c r="AS31" s="619"/>
      <c r="AT31" s="620"/>
      <c r="AU31" s="630"/>
      <c r="AV31" s="631"/>
      <c r="AW31" s="631"/>
      <c r="AX31" s="631"/>
      <c r="AY31" s="631"/>
      <c r="AZ31" s="631"/>
      <c r="BA31" s="631"/>
      <c r="BB31" s="631"/>
      <c r="BC31" s="631"/>
      <c r="BD31" s="631"/>
      <c r="BE31" s="638"/>
      <c r="BF31" s="619"/>
      <c r="BG31" s="620"/>
      <c r="BH31" s="683" t="str">
        <f>IF('②応募者名簿(印刷用)'!$AR$16="","",'②応募者名簿(印刷用)'!$AR$16)</f>
        <v xml:space="preserve"> </v>
      </c>
      <c r="BI31" s="684"/>
      <c r="BJ31" s="684"/>
      <c r="BK31" s="684"/>
      <c r="BL31" s="684"/>
      <c r="BM31" s="684"/>
      <c r="BN31" s="684"/>
      <c r="BO31" s="684"/>
      <c r="BP31" s="684"/>
      <c r="BQ31" s="684"/>
      <c r="BR31" s="684"/>
      <c r="BS31" s="684"/>
      <c r="BT31" s="684"/>
      <c r="BU31" s="684"/>
      <c r="BV31" s="684"/>
      <c r="BW31" s="684"/>
      <c r="BX31" s="684"/>
      <c r="BY31" s="684"/>
      <c r="BZ31" s="684"/>
      <c r="CA31" s="684"/>
      <c r="CB31" s="684"/>
      <c r="CC31" s="684"/>
      <c r="CD31" s="684"/>
      <c r="CE31" s="684"/>
      <c r="CF31" s="684"/>
      <c r="CG31" s="684"/>
      <c r="CH31" s="685"/>
    </row>
    <row r="32" spans="1:87" ht="18" customHeight="1" x14ac:dyDescent="0.15">
      <c r="A32" s="619"/>
      <c r="B32" s="620"/>
      <c r="C32" s="630"/>
      <c r="D32" s="631"/>
      <c r="E32" s="631"/>
      <c r="F32" s="631"/>
      <c r="G32" s="631"/>
      <c r="H32" s="631"/>
      <c r="I32" s="631"/>
      <c r="J32" s="631"/>
      <c r="K32" s="631"/>
      <c r="L32" s="631"/>
      <c r="M32" s="638"/>
      <c r="N32" s="621"/>
      <c r="O32" s="622"/>
      <c r="P32" s="686"/>
      <c r="Q32" s="687"/>
      <c r="R32" s="687"/>
      <c r="S32" s="687"/>
      <c r="T32" s="687"/>
      <c r="U32" s="687"/>
      <c r="V32" s="687"/>
      <c r="W32" s="687"/>
      <c r="X32" s="687"/>
      <c r="Y32" s="687"/>
      <c r="Z32" s="687"/>
      <c r="AA32" s="687"/>
      <c r="AB32" s="687"/>
      <c r="AC32" s="687"/>
      <c r="AD32" s="687"/>
      <c r="AE32" s="687"/>
      <c r="AF32" s="687"/>
      <c r="AG32" s="687"/>
      <c r="AH32" s="687"/>
      <c r="AI32" s="687"/>
      <c r="AJ32" s="687"/>
      <c r="AK32" s="687"/>
      <c r="AL32" s="687"/>
      <c r="AM32" s="687"/>
      <c r="AN32" s="687"/>
      <c r="AO32" s="687"/>
      <c r="AP32" s="688"/>
      <c r="AQ32" s="144"/>
      <c r="AR32" s="151"/>
      <c r="AS32" s="619"/>
      <c r="AT32" s="620"/>
      <c r="AU32" s="630"/>
      <c r="AV32" s="631"/>
      <c r="AW32" s="631"/>
      <c r="AX32" s="631"/>
      <c r="AY32" s="631"/>
      <c r="AZ32" s="631"/>
      <c r="BA32" s="631"/>
      <c r="BB32" s="631"/>
      <c r="BC32" s="631"/>
      <c r="BD32" s="631"/>
      <c r="BE32" s="638"/>
      <c r="BF32" s="621"/>
      <c r="BG32" s="622"/>
      <c r="BH32" s="686"/>
      <c r="BI32" s="687"/>
      <c r="BJ32" s="687"/>
      <c r="BK32" s="687"/>
      <c r="BL32" s="687"/>
      <c r="BM32" s="687"/>
      <c r="BN32" s="687"/>
      <c r="BO32" s="687"/>
      <c r="BP32" s="687"/>
      <c r="BQ32" s="687"/>
      <c r="BR32" s="687"/>
      <c r="BS32" s="687"/>
      <c r="BT32" s="687"/>
      <c r="BU32" s="687"/>
      <c r="BV32" s="687"/>
      <c r="BW32" s="687"/>
      <c r="BX32" s="687"/>
      <c r="BY32" s="687"/>
      <c r="BZ32" s="687"/>
      <c r="CA32" s="687"/>
      <c r="CB32" s="687"/>
      <c r="CC32" s="687"/>
      <c r="CD32" s="687"/>
      <c r="CE32" s="687"/>
      <c r="CF32" s="687"/>
      <c r="CG32" s="687"/>
      <c r="CH32" s="688"/>
    </row>
    <row r="33" spans="1:86" ht="18" customHeight="1" x14ac:dyDescent="0.15">
      <c r="A33" s="634" t="s">
        <v>23</v>
      </c>
      <c r="B33" s="634"/>
      <c r="C33" s="633" t="str">
        <f>""&amp;①入力シート!AD66</f>
        <v/>
      </c>
      <c r="D33" s="633"/>
      <c r="E33" s="633"/>
      <c r="F33" s="633"/>
      <c r="G33" s="633"/>
      <c r="H33" s="633"/>
      <c r="I33" s="633"/>
      <c r="J33" s="633"/>
      <c r="K33" s="633"/>
      <c r="L33" s="633"/>
      <c r="M33" s="633"/>
      <c r="N33" s="644" t="s">
        <v>77</v>
      </c>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c r="AO33" s="558"/>
      <c r="AP33" s="559"/>
      <c r="AR33" s="47"/>
      <c r="AS33" s="634" t="s">
        <v>23</v>
      </c>
      <c r="AT33" s="634"/>
      <c r="AU33" s="633" t="str">
        <f>""&amp;①入力シート!AD67</f>
        <v/>
      </c>
      <c r="AV33" s="633"/>
      <c r="AW33" s="633"/>
      <c r="AX33" s="633"/>
      <c r="AY33" s="633"/>
      <c r="AZ33" s="633"/>
      <c r="BA33" s="633"/>
      <c r="BB33" s="633"/>
      <c r="BC33" s="633"/>
      <c r="BD33" s="633"/>
      <c r="BE33" s="633"/>
      <c r="BF33" s="644" t="s">
        <v>77</v>
      </c>
      <c r="BG33" s="558"/>
      <c r="BH33" s="558"/>
      <c r="BI33" s="558"/>
      <c r="BJ33" s="558"/>
      <c r="BK33" s="558"/>
      <c r="BL33" s="558"/>
      <c r="BM33" s="558"/>
      <c r="BN33" s="558"/>
      <c r="BO33" s="558"/>
      <c r="BP33" s="558"/>
      <c r="BQ33" s="558"/>
      <c r="BR33" s="558"/>
      <c r="BS33" s="558"/>
      <c r="BT33" s="558"/>
      <c r="BU33" s="558"/>
      <c r="BV33" s="558"/>
      <c r="BW33" s="558"/>
      <c r="BX33" s="558"/>
      <c r="BY33" s="558"/>
      <c r="BZ33" s="558"/>
      <c r="CA33" s="558"/>
      <c r="CB33" s="558"/>
      <c r="CC33" s="558"/>
      <c r="CD33" s="558"/>
      <c r="CE33" s="558"/>
      <c r="CF33" s="558"/>
      <c r="CG33" s="558"/>
      <c r="CH33" s="559"/>
    </row>
    <row r="34" spans="1:86" ht="18" customHeight="1" x14ac:dyDescent="0.15">
      <c r="A34" s="634"/>
      <c r="B34" s="634"/>
      <c r="C34" s="633"/>
      <c r="D34" s="633"/>
      <c r="E34" s="633"/>
      <c r="F34" s="633"/>
      <c r="G34" s="633"/>
      <c r="H34" s="633"/>
      <c r="I34" s="633"/>
      <c r="J34" s="633"/>
      <c r="K34" s="633"/>
      <c r="L34" s="633"/>
      <c r="M34" s="633"/>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2"/>
      <c r="AR34" s="47"/>
      <c r="AS34" s="634"/>
      <c r="AT34" s="634"/>
      <c r="AU34" s="633"/>
      <c r="AV34" s="633"/>
      <c r="AW34" s="633"/>
      <c r="AX34" s="633"/>
      <c r="AY34" s="633"/>
      <c r="AZ34" s="633"/>
      <c r="BA34" s="633"/>
      <c r="BB34" s="633"/>
      <c r="BC34" s="633"/>
      <c r="BD34" s="633"/>
      <c r="BE34" s="633"/>
      <c r="BF34" s="561"/>
      <c r="BG34" s="561"/>
      <c r="BH34" s="561"/>
      <c r="BI34" s="561"/>
      <c r="BJ34" s="561"/>
      <c r="BK34" s="561"/>
      <c r="BL34" s="561"/>
      <c r="BM34" s="561"/>
      <c r="BN34" s="561"/>
      <c r="BO34" s="561"/>
      <c r="BP34" s="561"/>
      <c r="BQ34" s="561"/>
      <c r="BR34" s="561"/>
      <c r="BS34" s="561"/>
      <c r="BT34" s="561"/>
      <c r="BU34" s="561"/>
      <c r="BV34" s="561"/>
      <c r="BW34" s="561"/>
      <c r="BX34" s="561"/>
      <c r="BY34" s="561"/>
      <c r="BZ34" s="561"/>
      <c r="CA34" s="561"/>
      <c r="CB34" s="561"/>
      <c r="CC34" s="561"/>
      <c r="CD34" s="561"/>
      <c r="CE34" s="561"/>
      <c r="CF34" s="561"/>
      <c r="CG34" s="561"/>
      <c r="CH34" s="562"/>
    </row>
    <row r="35" spans="1:86" ht="17.100000000000001" customHeight="1" x14ac:dyDescent="0.15">
      <c r="A35" s="614" t="s">
        <v>64</v>
      </c>
      <c r="B35" s="615"/>
      <c r="C35" s="615"/>
      <c r="D35" s="615"/>
      <c r="E35" s="615"/>
      <c r="F35" s="615"/>
      <c r="G35" s="615"/>
      <c r="H35" s="615"/>
      <c r="I35" s="615"/>
      <c r="J35" s="615"/>
      <c r="K35" s="615"/>
      <c r="L35" s="615"/>
      <c r="M35" s="616"/>
      <c r="N35" s="628" t="s">
        <v>22</v>
      </c>
      <c r="O35" s="628"/>
      <c r="P35" s="648" t="s">
        <v>17</v>
      </c>
      <c r="Q35" s="649"/>
      <c r="R35" s="650" t="str">
        <f>IF('②応募者名簿(印刷用)'!$BX$40="","",'②応募者名簿(印刷用)'!$BX$40)</f>
        <v>-</v>
      </c>
      <c r="S35" s="650"/>
      <c r="T35" s="650"/>
      <c r="U35" s="650"/>
      <c r="V35" s="650"/>
      <c r="W35" s="650"/>
      <c r="X35" s="650"/>
      <c r="Y35" s="650"/>
      <c r="Z35" s="650"/>
      <c r="AA35" s="650"/>
      <c r="AB35" s="650"/>
      <c r="AC35" s="650"/>
      <c r="AD35" s="650"/>
      <c r="AE35" s="650"/>
      <c r="AF35" s="650"/>
      <c r="AG35" s="650"/>
      <c r="AH35" s="650"/>
      <c r="AI35" s="650"/>
      <c r="AJ35" s="650"/>
      <c r="AK35" s="650"/>
      <c r="AL35" s="650"/>
      <c r="AM35" s="650"/>
      <c r="AN35" s="650"/>
      <c r="AO35" s="650"/>
      <c r="AP35" s="651"/>
      <c r="AQ35" s="144"/>
      <c r="AR35" s="151"/>
      <c r="AS35" s="614" t="s">
        <v>64</v>
      </c>
      <c r="AT35" s="615"/>
      <c r="AU35" s="615"/>
      <c r="AV35" s="615"/>
      <c r="AW35" s="615"/>
      <c r="AX35" s="615"/>
      <c r="AY35" s="615"/>
      <c r="AZ35" s="615"/>
      <c r="BA35" s="615"/>
      <c r="BB35" s="615"/>
      <c r="BC35" s="615"/>
      <c r="BD35" s="615"/>
      <c r="BE35" s="616"/>
      <c r="BF35" s="628" t="s">
        <v>22</v>
      </c>
      <c r="BG35" s="628"/>
      <c r="BH35" s="648" t="s">
        <v>17</v>
      </c>
      <c r="BI35" s="649"/>
      <c r="BJ35" s="650" t="str">
        <f>IF('②応募者名簿(印刷用)'!$BX$40="","",'②応募者名簿(印刷用)'!$BX$40)</f>
        <v>-</v>
      </c>
      <c r="BK35" s="650"/>
      <c r="BL35" s="650"/>
      <c r="BM35" s="650"/>
      <c r="BN35" s="650"/>
      <c r="BO35" s="650"/>
      <c r="BP35" s="650"/>
      <c r="BQ35" s="650"/>
      <c r="BR35" s="650"/>
      <c r="BS35" s="650"/>
      <c r="BT35" s="650"/>
      <c r="BU35" s="650"/>
      <c r="BV35" s="650"/>
      <c r="BW35" s="650"/>
      <c r="BX35" s="650"/>
      <c r="BY35" s="650"/>
      <c r="BZ35" s="650"/>
      <c r="CA35" s="650"/>
      <c r="CB35" s="650"/>
      <c r="CC35" s="650"/>
      <c r="CD35" s="650"/>
      <c r="CE35" s="650"/>
      <c r="CF35" s="650"/>
      <c r="CG35" s="650"/>
      <c r="CH35" s="651"/>
    </row>
    <row r="36" spans="1:86" ht="17.100000000000001" customHeight="1" x14ac:dyDescent="0.15">
      <c r="A36" s="612" t="str">
        <f>'②応募者名簿(印刷用)'!$A$36</f>
        <v/>
      </c>
      <c r="B36" s="613"/>
      <c r="C36" s="613"/>
      <c r="D36" s="613"/>
      <c r="E36" s="613"/>
      <c r="F36" s="613"/>
      <c r="G36" s="613"/>
      <c r="H36" s="613"/>
      <c r="I36" s="145"/>
      <c r="J36" s="145"/>
      <c r="K36" s="145"/>
      <c r="L36" s="145"/>
      <c r="M36" s="146"/>
      <c r="N36" s="628"/>
      <c r="O36" s="628"/>
      <c r="P36" s="655" t="str">
        <f>IF('②応募者名簿(印刷用)'!$BV$42="","",'②応募者名簿(印刷用)'!$BV$42)</f>
        <v xml:space="preserve"> </v>
      </c>
      <c r="Q36" s="656"/>
      <c r="R36" s="656"/>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7"/>
      <c r="AQ36" s="144"/>
      <c r="AR36" s="151"/>
      <c r="AS36" s="612" t="str">
        <f>'②応募者名簿(印刷用)'!$A$36</f>
        <v/>
      </c>
      <c r="AT36" s="613"/>
      <c r="AU36" s="613"/>
      <c r="AV36" s="613"/>
      <c r="AW36" s="613"/>
      <c r="AX36" s="613"/>
      <c r="AY36" s="613"/>
      <c r="AZ36" s="613"/>
      <c r="BA36" s="145"/>
      <c r="BB36" s="145"/>
      <c r="BC36" s="145"/>
      <c r="BD36" s="145"/>
      <c r="BE36" s="146"/>
      <c r="BF36" s="628"/>
      <c r="BG36" s="628"/>
      <c r="BH36" s="655" t="str">
        <f>IF('②応募者名簿(印刷用)'!$BV$42="","",'②応募者名簿(印刷用)'!$BV$42)</f>
        <v xml:space="preserve"> </v>
      </c>
      <c r="BI36" s="656"/>
      <c r="BJ36" s="656"/>
      <c r="BK36" s="656"/>
      <c r="BL36" s="656"/>
      <c r="BM36" s="656"/>
      <c r="BN36" s="656"/>
      <c r="BO36" s="656"/>
      <c r="BP36" s="656"/>
      <c r="BQ36" s="656"/>
      <c r="BR36" s="656"/>
      <c r="BS36" s="656"/>
      <c r="BT36" s="656"/>
      <c r="BU36" s="656"/>
      <c r="BV36" s="656"/>
      <c r="BW36" s="656"/>
      <c r="BX36" s="656"/>
      <c r="BY36" s="656"/>
      <c r="BZ36" s="656"/>
      <c r="CA36" s="656"/>
      <c r="CB36" s="656"/>
      <c r="CC36" s="656"/>
      <c r="CD36" s="656"/>
      <c r="CE36" s="656"/>
      <c r="CF36" s="656"/>
      <c r="CG36" s="656"/>
      <c r="CH36" s="657"/>
    </row>
    <row r="37" spans="1:86" ht="17.100000000000001" customHeight="1" x14ac:dyDescent="0.15">
      <c r="A37" s="612"/>
      <c r="B37" s="613"/>
      <c r="C37" s="613"/>
      <c r="D37" s="613"/>
      <c r="E37" s="613"/>
      <c r="F37" s="613"/>
      <c r="G37" s="613"/>
      <c r="H37" s="613"/>
      <c r="I37" s="145"/>
      <c r="J37" s="145"/>
      <c r="K37" s="145"/>
      <c r="L37" s="145"/>
      <c r="M37" s="146"/>
      <c r="N37" s="628"/>
      <c r="O37" s="628"/>
      <c r="P37" s="655" t="str">
        <f>IF('②応募者名簿(印刷用)'!$BV$43="","",'②応募者名簿(印刷用)'!$BV$43)</f>
        <v xml:space="preserve"> </v>
      </c>
      <c r="Q37" s="656"/>
      <c r="R37" s="656"/>
      <c r="S37" s="656"/>
      <c r="T37" s="656"/>
      <c r="U37" s="656"/>
      <c r="V37" s="656"/>
      <c r="W37" s="656"/>
      <c r="X37" s="656"/>
      <c r="Y37" s="656"/>
      <c r="Z37" s="656"/>
      <c r="AA37" s="656"/>
      <c r="AB37" s="656"/>
      <c r="AC37" s="656"/>
      <c r="AD37" s="656"/>
      <c r="AE37" s="656"/>
      <c r="AF37" s="656"/>
      <c r="AG37" s="656"/>
      <c r="AH37" s="656"/>
      <c r="AI37" s="656"/>
      <c r="AJ37" s="656"/>
      <c r="AK37" s="656"/>
      <c r="AL37" s="656"/>
      <c r="AM37" s="656"/>
      <c r="AN37" s="656"/>
      <c r="AO37" s="656"/>
      <c r="AP37" s="657"/>
      <c r="AQ37" s="144"/>
      <c r="AR37" s="151"/>
      <c r="AS37" s="612"/>
      <c r="AT37" s="613"/>
      <c r="AU37" s="613"/>
      <c r="AV37" s="613"/>
      <c r="AW37" s="613"/>
      <c r="AX37" s="613"/>
      <c r="AY37" s="613"/>
      <c r="AZ37" s="613"/>
      <c r="BA37" s="145"/>
      <c r="BB37" s="145"/>
      <c r="BC37" s="145"/>
      <c r="BD37" s="145"/>
      <c r="BE37" s="146"/>
      <c r="BF37" s="628"/>
      <c r="BG37" s="628"/>
      <c r="BH37" s="655" t="str">
        <f>IF('②応募者名簿(印刷用)'!$BV$43="","",'②応募者名簿(印刷用)'!$BV$43)</f>
        <v xml:space="preserve"> </v>
      </c>
      <c r="BI37" s="656"/>
      <c r="BJ37" s="656"/>
      <c r="BK37" s="656"/>
      <c r="BL37" s="656"/>
      <c r="BM37" s="656"/>
      <c r="BN37" s="656"/>
      <c r="BO37" s="656"/>
      <c r="BP37" s="656"/>
      <c r="BQ37" s="656"/>
      <c r="BR37" s="656"/>
      <c r="BS37" s="656"/>
      <c r="BT37" s="656"/>
      <c r="BU37" s="656"/>
      <c r="BV37" s="656"/>
      <c r="BW37" s="656"/>
      <c r="BX37" s="656"/>
      <c r="BY37" s="656"/>
      <c r="BZ37" s="656"/>
      <c r="CA37" s="656"/>
      <c r="CB37" s="656"/>
      <c r="CC37" s="656"/>
      <c r="CD37" s="656"/>
      <c r="CE37" s="656"/>
      <c r="CF37" s="656"/>
      <c r="CG37" s="656"/>
      <c r="CH37" s="657"/>
    </row>
    <row r="38" spans="1:86" ht="17.100000000000001" customHeight="1" x14ac:dyDescent="0.15">
      <c r="A38" s="612"/>
      <c r="B38" s="613"/>
      <c r="C38" s="613"/>
      <c r="D38" s="613"/>
      <c r="E38" s="613"/>
      <c r="F38" s="613"/>
      <c r="G38" s="613"/>
      <c r="H38" s="613"/>
      <c r="I38" s="145"/>
      <c r="J38" s="145"/>
      <c r="K38" s="145"/>
      <c r="L38" s="145"/>
      <c r="M38" s="146"/>
      <c r="N38" s="628"/>
      <c r="O38" s="628"/>
      <c r="P38" s="658" t="str">
        <f>IF('②応募者名簿(印刷用)'!$BV$44="","",'②応募者名簿(印刷用)'!$BV$44)</f>
        <v xml:space="preserve"> </v>
      </c>
      <c r="Q38" s="659"/>
      <c r="R38" s="659"/>
      <c r="S38" s="659"/>
      <c r="T38" s="659"/>
      <c r="U38" s="659"/>
      <c r="V38" s="659"/>
      <c r="W38" s="659"/>
      <c r="X38" s="659"/>
      <c r="Y38" s="659"/>
      <c r="Z38" s="659"/>
      <c r="AA38" s="659"/>
      <c r="AB38" s="659"/>
      <c r="AC38" s="659"/>
      <c r="AD38" s="659"/>
      <c r="AE38" s="659"/>
      <c r="AF38" s="659"/>
      <c r="AG38" s="659"/>
      <c r="AH38" s="659"/>
      <c r="AI38" s="659"/>
      <c r="AJ38" s="659"/>
      <c r="AK38" s="659"/>
      <c r="AL38" s="659"/>
      <c r="AM38" s="659"/>
      <c r="AN38" s="659"/>
      <c r="AO38" s="659"/>
      <c r="AP38" s="660"/>
      <c r="AQ38" s="144"/>
      <c r="AR38" s="151"/>
      <c r="AS38" s="612"/>
      <c r="AT38" s="613"/>
      <c r="AU38" s="613"/>
      <c r="AV38" s="613"/>
      <c r="AW38" s="613"/>
      <c r="AX38" s="613"/>
      <c r="AY38" s="613"/>
      <c r="AZ38" s="613"/>
      <c r="BA38" s="145"/>
      <c r="BB38" s="145"/>
      <c r="BC38" s="145"/>
      <c r="BD38" s="145"/>
      <c r="BE38" s="146"/>
      <c r="BF38" s="628"/>
      <c r="BG38" s="628"/>
      <c r="BH38" s="658" t="str">
        <f>IF('②応募者名簿(印刷用)'!$BV$44="","",'②応募者名簿(印刷用)'!$BV$44)</f>
        <v xml:space="preserve"> </v>
      </c>
      <c r="BI38" s="659"/>
      <c r="BJ38" s="659"/>
      <c r="BK38" s="659"/>
      <c r="BL38" s="659"/>
      <c r="BM38" s="659"/>
      <c r="BN38" s="659"/>
      <c r="BO38" s="659"/>
      <c r="BP38" s="659"/>
      <c r="BQ38" s="659"/>
      <c r="BR38" s="659"/>
      <c r="BS38" s="659"/>
      <c r="BT38" s="659"/>
      <c r="BU38" s="659"/>
      <c r="BV38" s="659"/>
      <c r="BW38" s="659"/>
      <c r="BX38" s="659"/>
      <c r="BY38" s="659"/>
      <c r="BZ38" s="659"/>
      <c r="CA38" s="659"/>
      <c r="CB38" s="659"/>
      <c r="CC38" s="659"/>
      <c r="CD38" s="659"/>
      <c r="CE38" s="659"/>
      <c r="CF38" s="659"/>
      <c r="CG38" s="659"/>
      <c r="CH38" s="660"/>
    </row>
    <row r="39" spans="1:86" ht="17.100000000000001" customHeight="1" x14ac:dyDescent="0.15">
      <c r="A39" s="612"/>
      <c r="B39" s="613"/>
      <c r="C39" s="613"/>
      <c r="D39" s="613"/>
      <c r="E39" s="613"/>
      <c r="F39" s="613"/>
      <c r="G39" s="613"/>
      <c r="H39" s="613"/>
      <c r="I39" s="145"/>
      <c r="J39" s="145"/>
      <c r="K39" s="145"/>
      <c r="L39" s="145"/>
      <c r="M39" s="146"/>
      <c r="N39" s="617" t="s">
        <v>33</v>
      </c>
      <c r="O39" s="618"/>
      <c r="P39" s="626" t="s">
        <v>24</v>
      </c>
      <c r="Q39" s="627"/>
      <c r="R39" s="627"/>
      <c r="S39" s="627"/>
      <c r="T39" s="627" t="str">
        <f>""&amp;①入力シート!$D$21</f>
        <v/>
      </c>
      <c r="U39" s="627"/>
      <c r="V39" s="627"/>
      <c r="W39" s="627"/>
      <c r="X39" s="627"/>
      <c r="Y39" s="627"/>
      <c r="Z39" s="627"/>
      <c r="AA39" s="627"/>
      <c r="AB39" s="627"/>
      <c r="AC39" s="627"/>
      <c r="AD39" s="627"/>
      <c r="AE39" s="627"/>
      <c r="AF39" s="627"/>
      <c r="AG39" s="627"/>
      <c r="AH39" s="627"/>
      <c r="AI39" s="627"/>
      <c r="AJ39" s="627"/>
      <c r="AK39" s="627"/>
      <c r="AL39" s="627"/>
      <c r="AM39" s="627"/>
      <c r="AN39" s="627"/>
      <c r="AO39" s="627"/>
      <c r="AP39" s="632"/>
      <c r="AQ39" s="144"/>
      <c r="AR39" s="151"/>
      <c r="AS39" s="612"/>
      <c r="AT39" s="613"/>
      <c r="AU39" s="613"/>
      <c r="AV39" s="613"/>
      <c r="AW39" s="613"/>
      <c r="AX39" s="613"/>
      <c r="AY39" s="613"/>
      <c r="AZ39" s="613"/>
      <c r="BA39" s="145"/>
      <c r="BB39" s="145"/>
      <c r="BC39" s="145"/>
      <c r="BD39" s="145"/>
      <c r="BE39" s="146"/>
      <c r="BF39" s="617" t="s">
        <v>33</v>
      </c>
      <c r="BG39" s="618"/>
      <c r="BH39" s="626" t="s">
        <v>24</v>
      </c>
      <c r="BI39" s="627"/>
      <c r="BJ39" s="627"/>
      <c r="BK39" s="627"/>
      <c r="BL39" s="627" t="str">
        <f>""&amp;①入力シート!$D$21</f>
        <v/>
      </c>
      <c r="BM39" s="627"/>
      <c r="BN39" s="627"/>
      <c r="BO39" s="627"/>
      <c r="BP39" s="627"/>
      <c r="BQ39" s="627"/>
      <c r="BR39" s="627"/>
      <c r="BS39" s="627"/>
      <c r="BT39" s="627"/>
      <c r="BU39" s="627"/>
      <c r="BV39" s="627"/>
      <c r="BW39" s="627"/>
      <c r="BX39" s="627"/>
      <c r="BY39" s="627"/>
      <c r="BZ39" s="627"/>
      <c r="CA39" s="627"/>
      <c r="CB39" s="627"/>
      <c r="CC39" s="627"/>
      <c r="CD39" s="627"/>
      <c r="CE39" s="627"/>
      <c r="CF39" s="627"/>
      <c r="CG39" s="627"/>
      <c r="CH39" s="632"/>
    </row>
    <row r="40" spans="1:86" ht="17.100000000000001" customHeight="1" x14ac:dyDescent="0.15">
      <c r="A40" s="147"/>
      <c r="B40" s="145"/>
      <c r="C40" s="145"/>
      <c r="D40" s="145"/>
      <c r="E40" s="145"/>
      <c r="F40" s="145"/>
      <c r="G40" s="145"/>
      <c r="H40" s="145"/>
      <c r="I40" s="145"/>
      <c r="J40" s="145"/>
      <c r="K40" s="145"/>
      <c r="L40" s="145"/>
      <c r="M40" s="146"/>
      <c r="N40" s="619"/>
      <c r="O40" s="620"/>
      <c r="P40" s="661" t="str">
        <f>"　"&amp;①入力シート!$D$22</f>
        <v>　</v>
      </c>
      <c r="Q40" s="662"/>
      <c r="R40" s="662"/>
      <c r="S40" s="662"/>
      <c r="T40" s="662"/>
      <c r="U40" s="662"/>
      <c r="V40" s="662"/>
      <c r="W40" s="662"/>
      <c r="X40" s="662"/>
      <c r="Y40" s="662"/>
      <c r="Z40" s="662"/>
      <c r="AA40" s="662"/>
      <c r="AB40" s="662"/>
      <c r="AC40" s="662"/>
      <c r="AD40" s="662"/>
      <c r="AE40" s="662"/>
      <c r="AF40" s="662"/>
      <c r="AG40" s="662"/>
      <c r="AH40" s="662"/>
      <c r="AI40" s="662"/>
      <c r="AJ40" s="662"/>
      <c r="AK40" s="662"/>
      <c r="AL40" s="662"/>
      <c r="AM40" s="662"/>
      <c r="AN40" s="662"/>
      <c r="AO40" s="662"/>
      <c r="AP40" s="663"/>
      <c r="AQ40" s="144"/>
      <c r="AR40" s="151"/>
      <c r="AS40" s="147"/>
      <c r="AT40" s="145"/>
      <c r="AU40" s="145"/>
      <c r="AV40" s="145"/>
      <c r="AW40" s="145"/>
      <c r="AX40" s="145"/>
      <c r="AY40" s="145"/>
      <c r="AZ40" s="145"/>
      <c r="BA40" s="145"/>
      <c r="BB40" s="145"/>
      <c r="BC40" s="145"/>
      <c r="BD40" s="145"/>
      <c r="BE40" s="146"/>
      <c r="BF40" s="619"/>
      <c r="BG40" s="620"/>
      <c r="BH40" s="661" t="str">
        <f>"　"&amp;①入力シート!$D$22</f>
        <v>　</v>
      </c>
      <c r="BI40" s="662"/>
      <c r="BJ40" s="662"/>
      <c r="BK40" s="662"/>
      <c r="BL40" s="662"/>
      <c r="BM40" s="662"/>
      <c r="BN40" s="662"/>
      <c r="BO40" s="662"/>
      <c r="BP40" s="662"/>
      <c r="BQ40" s="662"/>
      <c r="BR40" s="662"/>
      <c r="BS40" s="662"/>
      <c r="BT40" s="662"/>
      <c r="BU40" s="662"/>
      <c r="BV40" s="662"/>
      <c r="BW40" s="662"/>
      <c r="BX40" s="662"/>
      <c r="BY40" s="662"/>
      <c r="BZ40" s="662"/>
      <c r="CA40" s="662"/>
      <c r="CB40" s="662"/>
      <c r="CC40" s="662"/>
      <c r="CD40" s="662"/>
      <c r="CE40" s="662"/>
      <c r="CF40" s="662"/>
      <c r="CG40" s="662"/>
      <c r="CH40" s="663"/>
    </row>
    <row r="41" spans="1:86" ht="17.100000000000001" customHeight="1" x14ac:dyDescent="0.15">
      <c r="A41" s="147"/>
      <c r="B41" s="145"/>
      <c r="C41" s="145"/>
      <c r="D41" s="145"/>
      <c r="E41" s="145"/>
      <c r="F41" s="145"/>
      <c r="G41" s="145"/>
      <c r="H41" s="145"/>
      <c r="I41" s="145"/>
      <c r="J41" s="145"/>
      <c r="K41" s="145"/>
      <c r="L41" s="145"/>
      <c r="M41" s="146"/>
      <c r="N41" s="619"/>
      <c r="O41" s="620"/>
      <c r="P41" s="664" t="str">
        <f>"　"&amp;①入力シート!$D$23</f>
        <v>　</v>
      </c>
      <c r="Q41" s="665"/>
      <c r="R41" s="665"/>
      <c r="S41" s="665"/>
      <c r="T41" s="665"/>
      <c r="U41" s="665"/>
      <c r="V41" s="665"/>
      <c r="W41" s="665"/>
      <c r="X41" s="665"/>
      <c r="Y41" s="665"/>
      <c r="Z41" s="665"/>
      <c r="AA41" s="665"/>
      <c r="AB41" s="665"/>
      <c r="AC41" s="665"/>
      <c r="AD41" s="665"/>
      <c r="AE41" s="665"/>
      <c r="AF41" s="665"/>
      <c r="AG41" s="665"/>
      <c r="AH41" s="665"/>
      <c r="AI41" s="665"/>
      <c r="AJ41" s="665"/>
      <c r="AK41" s="665"/>
      <c r="AL41" s="665"/>
      <c r="AM41" s="665"/>
      <c r="AN41" s="665"/>
      <c r="AO41" s="665"/>
      <c r="AP41" s="666"/>
      <c r="AQ41" s="144"/>
      <c r="AR41" s="151"/>
      <c r="AS41" s="147"/>
      <c r="AT41" s="145"/>
      <c r="AU41" s="145"/>
      <c r="AV41" s="145"/>
      <c r="AW41" s="145"/>
      <c r="AX41" s="145"/>
      <c r="AY41" s="145"/>
      <c r="AZ41" s="145"/>
      <c r="BA41" s="145"/>
      <c r="BB41" s="145"/>
      <c r="BC41" s="145"/>
      <c r="BD41" s="145"/>
      <c r="BE41" s="146"/>
      <c r="BF41" s="619"/>
      <c r="BG41" s="620"/>
      <c r="BH41" s="664" t="str">
        <f>"　"&amp;①入力シート!$D$23</f>
        <v>　</v>
      </c>
      <c r="BI41" s="665"/>
      <c r="BJ41" s="665"/>
      <c r="BK41" s="665"/>
      <c r="BL41" s="665"/>
      <c r="BM41" s="665"/>
      <c r="BN41" s="665"/>
      <c r="BO41" s="665"/>
      <c r="BP41" s="665"/>
      <c r="BQ41" s="665"/>
      <c r="BR41" s="665"/>
      <c r="BS41" s="665"/>
      <c r="BT41" s="665"/>
      <c r="BU41" s="665"/>
      <c r="BV41" s="665"/>
      <c r="BW41" s="665"/>
      <c r="BX41" s="665"/>
      <c r="BY41" s="665"/>
      <c r="BZ41" s="665"/>
      <c r="CA41" s="665"/>
      <c r="CB41" s="665"/>
      <c r="CC41" s="665"/>
      <c r="CD41" s="665"/>
      <c r="CE41" s="665"/>
      <c r="CF41" s="665"/>
      <c r="CG41" s="665"/>
      <c r="CH41" s="666"/>
    </row>
    <row r="42" spans="1:86" ht="17.100000000000001" customHeight="1" x14ac:dyDescent="0.15">
      <c r="A42" s="148"/>
      <c r="B42" s="149"/>
      <c r="C42" s="149"/>
      <c r="D42" s="149"/>
      <c r="E42" s="149"/>
      <c r="F42" s="149"/>
      <c r="G42" s="149"/>
      <c r="H42" s="149"/>
      <c r="I42" s="149"/>
      <c r="J42" s="149"/>
      <c r="K42" s="149"/>
      <c r="L42" s="149"/>
      <c r="M42" s="150"/>
      <c r="N42" s="619"/>
      <c r="O42" s="620"/>
      <c r="P42" s="664"/>
      <c r="Q42" s="665"/>
      <c r="R42" s="665"/>
      <c r="S42" s="665"/>
      <c r="T42" s="665"/>
      <c r="U42" s="665"/>
      <c r="V42" s="665"/>
      <c r="W42" s="665"/>
      <c r="X42" s="665"/>
      <c r="Y42" s="665"/>
      <c r="Z42" s="665"/>
      <c r="AA42" s="665"/>
      <c r="AB42" s="665"/>
      <c r="AC42" s="665"/>
      <c r="AD42" s="665"/>
      <c r="AE42" s="665"/>
      <c r="AF42" s="665"/>
      <c r="AG42" s="665"/>
      <c r="AH42" s="665"/>
      <c r="AI42" s="665"/>
      <c r="AJ42" s="665"/>
      <c r="AK42" s="665"/>
      <c r="AL42" s="665"/>
      <c r="AM42" s="665"/>
      <c r="AN42" s="665"/>
      <c r="AO42" s="665"/>
      <c r="AP42" s="666"/>
      <c r="AQ42" s="144"/>
      <c r="AR42" s="151"/>
      <c r="AS42" s="148"/>
      <c r="AT42" s="149"/>
      <c r="AU42" s="149"/>
      <c r="AV42" s="149"/>
      <c r="AW42" s="149"/>
      <c r="AX42" s="149"/>
      <c r="AY42" s="149"/>
      <c r="AZ42" s="149"/>
      <c r="BA42" s="149"/>
      <c r="BB42" s="149"/>
      <c r="BC42" s="149"/>
      <c r="BD42" s="149"/>
      <c r="BE42" s="150"/>
      <c r="BF42" s="619"/>
      <c r="BG42" s="620"/>
      <c r="BH42" s="664"/>
      <c r="BI42" s="665"/>
      <c r="BJ42" s="665"/>
      <c r="BK42" s="665"/>
      <c r="BL42" s="665"/>
      <c r="BM42" s="665"/>
      <c r="BN42" s="665"/>
      <c r="BO42" s="665"/>
      <c r="BP42" s="665"/>
      <c r="BQ42" s="665"/>
      <c r="BR42" s="665"/>
      <c r="BS42" s="665"/>
      <c r="BT42" s="665"/>
      <c r="BU42" s="665"/>
      <c r="BV42" s="665"/>
      <c r="BW42" s="665"/>
      <c r="BX42" s="665"/>
      <c r="BY42" s="665"/>
      <c r="BZ42" s="665"/>
      <c r="CA42" s="665"/>
      <c r="CB42" s="665"/>
      <c r="CC42" s="665"/>
      <c r="CD42" s="665"/>
      <c r="CE42" s="665"/>
      <c r="CF42" s="665"/>
      <c r="CG42" s="665"/>
      <c r="CH42" s="666"/>
    </row>
    <row r="43" spans="1:86" ht="18" customHeight="1" x14ac:dyDescent="0.15">
      <c r="A43" s="617" t="s">
        <v>38</v>
      </c>
      <c r="B43" s="618"/>
      <c r="C43" s="626" t="s">
        <v>32</v>
      </c>
      <c r="D43" s="627"/>
      <c r="E43" s="627"/>
      <c r="F43" s="627"/>
      <c r="G43" s="627"/>
      <c r="H43" s="627"/>
      <c r="I43" s="627"/>
      <c r="J43" s="627"/>
      <c r="K43" s="627"/>
      <c r="L43" s="627"/>
      <c r="M43" s="627"/>
      <c r="N43" s="628" t="s">
        <v>35</v>
      </c>
      <c r="O43" s="628"/>
      <c r="P43" s="629" t="str">
        <f>""&amp;①入力シート!AC68</f>
        <v/>
      </c>
      <c r="Q43" s="629"/>
      <c r="R43" s="629"/>
      <c r="S43" s="629"/>
      <c r="T43" s="629"/>
      <c r="U43" s="629"/>
      <c r="V43" s="629"/>
      <c r="W43" s="629"/>
      <c r="X43" s="629"/>
      <c r="Y43" s="629"/>
      <c r="Z43" s="629"/>
      <c r="AA43" s="629"/>
      <c r="AB43" s="629"/>
      <c r="AC43" s="629"/>
      <c r="AD43" s="629"/>
      <c r="AE43" s="629"/>
      <c r="AF43" s="629"/>
      <c r="AG43" s="629"/>
      <c r="AH43" s="629"/>
      <c r="AI43" s="629"/>
      <c r="AJ43" s="629"/>
      <c r="AK43" s="629"/>
      <c r="AL43" s="629"/>
      <c r="AM43" s="629"/>
      <c r="AN43" s="629"/>
      <c r="AO43" s="629"/>
      <c r="AP43" s="629"/>
      <c r="AQ43" s="144"/>
      <c r="AR43" s="151"/>
      <c r="AS43" s="617" t="s">
        <v>38</v>
      </c>
      <c r="AT43" s="618"/>
      <c r="AU43" s="626" t="s">
        <v>32</v>
      </c>
      <c r="AV43" s="627"/>
      <c r="AW43" s="627"/>
      <c r="AX43" s="627"/>
      <c r="AY43" s="627"/>
      <c r="AZ43" s="627"/>
      <c r="BA43" s="627"/>
      <c r="BB43" s="627"/>
      <c r="BC43" s="627"/>
      <c r="BD43" s="627"/>
      <c r="BE43" s="627"/>
      <c r="BF43" s="628" t="s">
        <v>35</v>
      </c>
      <c r="BG43" s="628"/>
      <c r="BH43" s="629" t="str">
        <f>""&amp;①入力シート!AC69</f>
        <v/>
      </c>
      <c r="BI43" s="629"/>
      <c r="BJ43" s="629"/>
      <c r="BK43" s="629"/>
      <c r="BL43" s="629"/>
      <c r="BM43" s="629"/>
      <c r="BN43" s="629"/>
      <c r="BO43" s="629"/>
      <c r="BP43" s="629"/>
      <c r="BQ43" s="629"/>
      <c r="BR43" s="629"/>
      <c r="BS43" s="629"/>
      <c r="BT43" s="629"/>
      <c r="BU43" s="629"/>
      <c r="BV43" s="629"/>
      <c r="BW43" s="629"/>
      <c r="BX43" s="629"/>
      <c r="BY43" s="629"/>
      <c r="BZ43" s="629"/>
      <c r="CA43" s="629"/>
      <c r="CB43" s="629"/>
      <c r="CC43" s="629"/>
      <c r="CD43" s="629"/>
      <c r="CE43" s="629"/>
      <c r="CF43" s="629"/>
      <c r="CG43" s="629"/>
      <c r="CH43" s="629"/>
    </row>
    <row r="44" spans="1:86" ht="18" customHeight="1" x14ac:dyDescent="0.15">
      <c r="A44" s="619"/>
      <c r="B44" s="620"/>
      <c r="C44" s="630">
        <f>'②応募者名簿(印刷用)'!$AD17</f>
        <v>45</v>
      </c>
      <c r="D44" s="631"/>
      <c r="E44" s="631"/>
      <c r="F44" s="631"/>
      <c r="G44" s="631"/>
      <c r="H44" s="631"/>
      <c r="I44" s="631"/>
      <c r="J44" s="631"/>
      <c r="K44" s="631"/>
      <c r="L44" s="631"/>
      <c r="M44" s="631"/>
      <c r="N44" s="628"/>
      <c r="O44" s="628"/>
      <c r="P44" s="629"/>
      <c r="Q44" s="629"/>
      <c r="R44" s="629"/>
      <c r="S44" s="629"/>
      <c r="T44" s="629"/>
      <c r="U44" s="629"/>
      <c r="V44" s="629"/>
      <c r="W44" s="629"/>
      <c r="X44" s="629"/>
      <c r="Y44" s="629"/>
      <c r="Z44" s="629"/>
      <c r="AA44" s="629"/>
      <c r="AB44" s="629"/>
      <c r="AC44" s="629"/>
      <c r="AD44" s="629"/>
      <c r="AE44" s="629"/>
      <c r="AF44" s="629"/>
      <c r="AG44" s="629"/>
      <c r="AH44" s="629"/>
      <c r="AI44" s="629"/>
      <c r="AJ44" s="629"/>
      <c r="AK44" s="629"/>
      <c r="AL44" s="629"/>
      <c r="AM44" s="629"/>
      <c r="AN44" s="629"/>
      <c r="AO44" s="629"/>
      <c r="AP44" s="629"/>
      <c r="AQ44" s="144"/>
      <c r="AR44" s="151"/>
      <c r="AS44" s="619"/>
      <c r="AT44" s="620"/>
      <c r="AU44" s="630">
        <f>'②応募者名簿(印刷用)'!$AD18</f>
        <v>46</v>
      </c>
      <c r="AV44" s="631"/>
      <c r="AW44" s="631"/>
      <c r="AX44" s="631"/>
      <c r="AY44" s="631"/>
      <c r="AZ44" s="631"/>
      <c r="BA44" s="631"/>
      <c r="BB44" s="631"/>
      <c r="BC44" s="631"/>
      <c r="BD44" s="631"/>
      <c r="BE44" s="631"/>
      <c r="BF44" s="628"/>
      <c r="BG44" s="628"/>
      <c r="BH44" s="629"/>
      <c r="BI44" s="629"/>
      <c r="BJ44" s="629"/>
      <c r="BK44" s="629"/>
      <c r="BL44" s="629"/>
      <c r="BM44" s="629"/>
      <c r="BN44" s="629"/>
      <c r="BO44" s="629"/>
      <c r="BP44" s="629"/>
      <c r="BQ44" s="629"/>
      <c r="BR44" s="629"/>
      <c r="BS44" s="629"/>
      <c r="BT44" s="629"/>
      <c r="BU44" s="629"/>
      <c r="BV44" s="629"/>
      <c r="BW44" s="629"/>
      <c r="BX44" s="629"/>
      <c r="BY44" s="629"/>
      <c r="BZ44" s="629"/>
      <c r="CA44" s="629"/>
      <c r="CB44" s="629"/>
      <c r="CC44" s="629"/>
      <c r="CD44" s="629"/>
      <c r="CE44" s="629"/>
      <c r="CF44" s="629"/>
      <c r="CG44" s="629"/>
      <c r="CH44" s="629"/>
    </row>
    <row r="45" spans="1:86" ht="18" customHeight="1" x14ac:dyDescent="0.15">
      <c r="A45" s="621"/>
      <c r="B45" s="622"/>
      <c r="C45" s="630"/>
      <c r="D45" s="631"/>
      <c r="E45" s="631"/>
      <c r="F45" s="631"/>
      <c r="G45" s="631"/>
      <c r="H45" s="631"/>
      <c r="I45" s="631"/>
      <c r="J45" s="631"/>
      <c r="K45" s="631"/>
      <c r="L45" s="631"/>
      <c r="M45" s="631"/>
      <c r="N45" s="628"/>
      <c r="O45" s="628"/>
      <c r="P45" s="629"/>
      <c r="Q45" s="629"/>
      <c r="R45" s="629"/>
      <c r="S45" s="629"/>
      <c r="T45" s="629"/>
      <c r="U45" s="629"/>
      <c r="V45" s="629"/>
      <c r="W45" s="629"/>
      <c r="X45" s="629"/>
      <c r="Y45" s="629"/>
      <c r="Z45" s="629"/>
      <c r="AA45" s="629"/>
      <c r="AB45" s="629"/>
      <c r="AC45" s="629"/>
      <c r="AD45" s="629"/>
      <c r="AE45" s="629"/>
      <c r="AF45" s="629"/>
      <c r="AG45" s="629"/>
      <c r="AH45" s="629"/>
      <c r="AI45" s="629"/>
      <c r="AJ45" s="629"/>
      <c r="AK45" s="629"/>
      <c r="AL45" s="629"/>
      <c r="AM45" s="629"/>
      <c r="AN45" s="629"/>
      <c r="AO45" s="629"/>
      <c r="AP45" s="629"/>
      <c r="AQ45" s="144"/>
      <c r="AR45" s="151"/>
      <c r="AS45" s="621"/>
      <c r="AT45" s="622"/>
      <c r="AU45" s="630"/>
      <c r="AV45" s="631"/>
      <c r="AW45" s="631"/>
      <c r="AX45" s="631"/>
      <c r="AY45" s="631"/>
      <c r="AZ45" s="631"/>
      <c r="BA45" s="631"/>
      <c r="BB45" s="631"/>
      <c r="BC45" s="631"/>
      <c r="BD45" s="631"/>
      <c r="BE45" s="631"/>
      <c r="BF45" s="628"/>
      <c r="BG45" s="628"/>
      <c r="BH45" s="629"/>
      <c r="BI45" s="629"/>
      <c r="BJ45" s="629"/>
      <c r="BK45" s="629"/>
      <c r="BL45" s="629"/>
      <c r="BM45" s="629"/>
      <c r="BN45" s="629"/>
      <c r="BO45" s="629"/>
      <c r="BP45" s="629"/>
      <c r="BQ45" s="629"/>
      <c r="BR45" s="629"/>
      <c r="BS45" s="629"/>
      <c r="BT45" s="629"/>
      <c r="BU45" s="629"/>
      <c r="BV45" s="629"/>
      <c r="BW45" s="629"/>
      <c r="BX45" s="629"/>
      <c r="BY45" s="629"/>
      <c r="BZ45" s="629"/>
      <c r="CA45" s="629"/>
      <c r="CB45" s="629"/>
      <c r="CC45" s="629"/>
      <c r="CD45" s="629"/>
      <c r="CE45" s="629"/>
      <c r="CF45" s="629"/>
      <c r="CG45" s="629"/>
      <c r="CH45" s="629"/>
    </row>
    <row r="46" spans="1:86" ht="18" customHeight="1" x14ac:dyDescent="0.15">
      <c r="A46" s="617" t="s">
        <v>37</v>
      </c>
      <c r="B46" s="618"/>
      <c r="C46" s="635" t="str">
        <f>IF('②応募者名簿(印刷用)'!$AN$17="","",'②応募者名簿(印刷用)'!$AN$17)</f>
        <v/>
      </c>
      <c r="D46" s="636"/>
      <c r="E46" s="636"/>
      <c r="F46" s="636"/>
      <c r="G46" s="636"/>
      <c r="H46" s="636"/>
      <c r="I46" s="636"/>
      <c r="J46" s="636"/>
      <c r="K46" s="636"/>
      <c r="L46" s="636"/>
      <c r="M46" s="637"/>
      <c r="N46" s="619" t="s">
        <v>36</v>
      </c>
      <c r="O46" s="620"/>
      <c r="P46" s="639" t="s">
        <v>34</v>
      </c>
      <c r="Q46" s="640"/>
      <c r="R46" s="640"/>
      <c r="S46" s="640"/>
      <c r="T46" s="640"/>
      <c r="U46" s="640"/>
      <c r="V46" s="640"/>
      <c r="W46" s="640"/>
      <c r="X46" s="640"/>
      <c r="Y46" s="640"/>
      <c r="Z46" s="640"/>
      <c r="AA46" s="640"/>
      <c r="AB46" s="640"/>
      <c r="AC46" s="640"/>
      <c r="AD46" s="640"/>
      <c r="AE46" s="640"/>
      <c r="AF46" s="640"/>
      <c r="AG46" s="640"/>
      <c r="AH46" s="640"/>
      <c r="AI46" s="640"/>
      <c r="AJ46" s="640"/>
      <c r="AK46" s="640"/>
      <c r="AL46" s="640"/>
      <c r="AM46" s="640"/>
      <c r="AN46" s="640"/>
      <c r="AO46" s="640"/>
      <c r="AP46" s="641"/>
      <c r="AQ46" s="144"/>
      <c r="AR46" s="151"/>
      <c r="AS46" s="617" t="s">
        <v>37</v>
      </c>
      <c r="AT46" s="618"/>
      <c r="AU46" s="635" t="str">
        <f>IF('②応募者名簿(印刷用)'!$AN$18="","",'②応募者名簿(印刷用)'!$AN$18)</f>
        <v/>
      </c>
      <c r="AV46" s="636"/>
      <c r="AW46" s="636"/>
      <c r="AX46" s="636"/>
      <c r="AY46" s="636"/>
      <c r="AZ46" s="636"/>
      <c r="BA46" s="636"/>
      <c r="BB46" s="636"/>
      <c r="BC46" s="636"/>
      <c r="BD46" s="636"/>
      <c r="BE46" s="637"/>
      <c r="BF46" s="619" t="s">
        <v>36</v>
      </c>
      <c r="BG46" s="620"/>
      <c r="BH46" s="639" t="s">
        <v>34</v>
      </c>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1"/>
    </row>
    <row r="47" spans="1:86" ht="18" customHeight="1" x14ac:dyDescent="0.15">
      <c r="A47" s="619"/>
      <c r="B47" s="620"/>
      <c r="C47" s="630"/>
      <c r="D47" s="631"/>
      <c r="E47" s="631"/>
      <c r="F47" s="631"/>
      <c r="G47" s="631"/>
      <c r="H47" s="631"/>
      <c r="I47" s="631"/>
      <c r="J47" s="631"/>
      <c r="K47" s="631"/>
      <c r="L47" s="631"/>
      <c r="M47" s="638"/>
      <c r="N47" s="619"/>
      <c r="O47" s="620"/>
      <c r="P47" s="683" t="str">
        <f>IF('②応募者名簿(印刷用)'!$AR$17="","",'②応募者名簿(印刷用)'!$AR$17)</f>
        <v xml:space="preserve"> </v>
      </c>
      <c r="Q47" s="684"/>
      <c r="R47" s="684"/>
      <c r="S47" s="684"/>
      <c r="T47" s="684"/>
      <c r="U47" s="684"/>
      <c r="V47" s="684"/>
      <c r="W47" s="684"/>
      <c r="X47" s="684"/>
      <c r="Y47" s="684"/>
      <c r="Z47" s="684"/>
      <c r="AA47" s="684"/>
      <c r="AB47" s="684"/>
      <c r="AC47" s="684"/>
      <c r="AD47" s="684"/>
      <c r="AE47" s="684"/>
      <c r="AF47" s="684"/>
      <c r="AG47" s="684"/>
      <c r="AH47" s="684"/>
      <c r="AI47" s="684"/>
      <c r="AJ47" s="684"/>
      <c r="AK47" s="684"/>
      <c r="AL47" s="684"/>
      <c r="AM47" s="684"/>
      <c r="AN47" s="684"/>
      <c r="AO47" s="684"/>
      <c r="AP47" s="685"/>
      <c r="AQ47" s="144"/>
      <c r="AR47" s="151"/>
      <c r="AS47" s="619"/>
      <c r="AT47" s="620"/>
      <c r="AU47" s="630"/>
      <c r="AV47" s="631"/>
      <c r="AW47" s="631"/>
      <c r="AX47" s="631"/>
      <c r="AY47" s="631"/>
      <c r="AZ47" s="631"/>
      <c r="BA47" s="631"/>
      <c r="BB47" s="631"/>
      <c r="BC47" s="631"/>
      <c r="BD47" s="631"/>
      <c r="BE47" s="638"/>
      <c r="BF47" s="619"/>
      <c r="BG47" s="620"/>
      <c r="BH47" s="683" t="str">
        <f>IF('②応募者名簿(印刷用)'!$AR$18="","",'②応募者名簿(印刷用)'!$AR$18)</f>
        <v xml:space="preserve"> </v>
      </c>
      <c r="BI47" s="684"/>
      <c r="BJ47" s="684"/>
      <c r="BK47" s="684"/>
      <c r="BL47" s="684"/>
      <c r="BM47" s="684"/>
      <c r="BN47" s="684"/>
      <c r="BO47" s="684"/>
      <c r="BP47" s="684"/>
      <c r="BQ47" s="684"/>
      <c r="BR47" s="684"/>
      <c r="BS47" s="684"/>
      <c r="BT47" s="684"/>
      <c r="BU47" s="684"/>
      <c r="BV47" s="684"/>
      <c r="BW47" s="684"/>
      <c r="BX47" s="684"/>
      <c r="BY47" s="684"/>
      <c r="BZ47" s="684"/>
      <c r="CA47" s="684"/>
      <c r="CB47" s="684"/>
      <c r="CC47" s="684"/>
      <c r="CD47" s="684"/>
      <c r="CE47" s="684"/>
      <c r="CF47" s="684"/>
      <c r="CG47" s="684"/>
      <c r="CH47" s="685"/>
    </row>
    <row r="48" spans="1:86" ht="18" customHeight="1" x14ac:dyDescent="0.15">
      <c r="A48" s="619"/>
      <c r="B48" s="620"/>
      <c r="C48" s="630"/>
      <c r="D48" s="631"/>
      <c r="E48" s="631"/>
      <c r="F48" s="631"/>
      <c r="G48" s="631"/>
      <c r="H48" s="631"/>
      <c r="I48" s="631"/>
      <c r="J48" s="631"/>
      <c r="K48" s="631"/>
      <c r="L48" s="631"/>
      <c r="M48" s="638"/>
      <c r="N48" s="621"/>
      <c r="O48" s="622"/>
      <c r="P48" s="686"/>
      <c r="Q48" s="687"/>
      <c r="R48" s="687"/>
      <c r="S48" s="687"/>
      <c r="T48" s="687"/>
      <c r="U48" s="687"/>
      <c r="V48" s="687"/>
      <c r="W48" s="687"/>
      <c r="X48" s="687"/>
      <c r="Y48" s="687"/>
      <c r="Z48" s="687"/>
      <c r="AA48" s="687"/>
      <c r="AB48" s="687"/>
      <c r="AC48" s="687"/>
      <c r="AD48" s="687"/>
      <c r="AE48" s="687"/>
      <c r="AF48" s="687"/>
      <c r="AG48" s="687"/>
      <c r="AH48" s="687"/>
      <c r="AI48" s="687"/>
      <c r="AJ48" s="687"/>
      <c r="AK48" s="687"/>
      <c r="AL48" s="687"/>
      <c r="AM48" s="687"/>
      <c r="AN48" s="687"/>
      <c r="AO48" s="687"/>
      <c r="AP48" s="688"/>
      <c r="AQ48" s="144"/>
      <c r="AR48" s="151"/>
      <c r="AS48" s="619"/>
      <c r="AT48" s="620"/>
      <c r="AU48" s="630"/>
      <c r="AV48" s="631"/>
      <c r="AW48" s="631"/>
      <c r="AX48" s="631"/>
      <c r="AY48" s="631"/>
      <c r="AZ48" s="631"/>
      <c r="BA48" s="631"/>
      <c r="BB48" s="631"/>
      <c r="BC48" s="631"/>
      <c r="BD48" s="631"/>
      <c r="BE48" s="638"/>
      <c r="BF48" s="621"/>
      <c r="BG48" s="622"/>
      <c r="BH48" s="686"/>
      <c r="BI48" s="687"/>
      <c r="BJ48" s="687"/>
      <c r="BK48" s="687"/>
      <c r="BL48" s="687"/>
      <c r="BM48" s="687"/>
      <c r="BN48" s="687"/>
      <c r="BO48" s="687"/>
      <c r="BP48" s="687"/>
      <c r="BQ48" s="687"/>
      <c r="BR48" s="687"/>
      <c r="BS48" s="687"/>
      <c r="BT48" s="687"/>
      <c r="BU48" s="687"/>
      <c r="BV48" s="687"/>
      <c r="BW48" s="687"/>
      <c r="BX48" s="687"/>
      <c r="BY48" s="687"/>
      <c r="BZ48" s="687"/>
      <c r="CA48" s="687"/>
      <c r="CB48" s="687"/>
      <c r="CC48" s="687"/>
      <c r="CD48" s="687"/>
      <c r="CE48" s="687"/>
      <c r="CF48" s="687"/>
      <c r="CG48" s="687"/>
      <c r="CH48" s="688"/>
    </row>
    <row r="49" spans="1:87" ht="18" customHeight="1" x14ac:dyDescent="0.15">
      <c r="A49" s="634" t="s">
        <v>23</v>
      </c>
      <c r="B49" s="634"/>
      <c r="C49" s="633" t="str">
        <f>""&amp;①入力シート!AD68</f>
        <v/>
      </c>
      <c r="D49" s="633"/>
      <c r="E49" s="633"/>
      <c r="F49" s="633"/>
      <c r="G49" s="633"/>
      <c r="H49" s="633"/>
      <c r="I49" s="633"/>
      <c r="J49" s="633"/>
      <c r="K49" s="633"/>
      <c r="L49" s="633"/>
      <c r="M49" s="633"/>
      <c r="N49" s="644" t="s">
        <v>77</v>
      </c>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c r="AO49" s="558"/>
      <c r="AP49" s="559"/>
      <c r="AR49" s="47"/>
      <c r="AS49" s="634" t="s">
        <v>23</v>
      </c>
      <c r="AT49" s="634"/>
      <c r="AU49" s="633" t="str">
        <f>""&amp;①入力シート!AD69</f>
        <v/>
      </c>
      <c r="AV49" s="633"/>
      <c r="AW49" s="633"/>
      <c r="AX49" s="633"/>
      <c r="AY49" s="633"/>
      <c r="AZ49" s="633"/>
      <c r="BA49" s="633"/>
      <c r="BB49" s="633"/>
      <c r="BC49" s="633"/>
      <c r="BD49" s="633"/>
      <c r="BE49" s="633"/>
      <c r="BF49" s="644" t="s">
        <v>77</v>
      </c>
      <c r="BG49" s="558"/>
      <c r="BH49" s="558"/>
      <c r="BI49" s="558"/>
      <c r="BJ49" s="558"/>
      <c r="BK49" s="558"/>
      <c r="BL49" s="558"/>
      <c r="BM49" s="558"/>
      <c r="BN49" s="558"/>
      <c r="BO49" s="558"/>
      <c r="BP49" s="558"/>
      <c r="BQ49" s="558"/>
      <c r="BR49" s="558"/>
      <c r="BS49" s="558"/>
      <c r="BT49" s="558"/>
      <c r="BU49" s="558"/>
      <c r="BV49" s="558"/>
      <c r="BW49" s="558"/>
      <c r="BX49" s="558"/>
      <c r="BY49" s="558"/>
      <c r="BZ49" s="558"/>
      <c r="CA49" s="558"/>
      <c r="CB49" s="558"/>
      <c r="CC49" s="558"/>
      <c r="CD49" s="558"/>
      <c r="CE49" s="558"/>
      <c r="CF49" s="558"/>
      <c r="CG49" s="558"/>
      <c r="CH49" s="559"/>
    </row>
    <row r="50" spans="1:87" ht="18" customHeight="1" x14ac:dyDescent="0.15">
      <c r="A50" s="634"/>
      <c r="B50" s="634"/>
      <c r="C50" s="633"/>
      <c r="D50" s="633"/>
      <c r="E50" s="633"/>
      <c r="F50" s="633"/>
      <c r="G50" s="633"/>
      <c r="H50" s="633"/>
      <c r="I50" s="633"/>
      <c r="J50" s="633"/>
      <c r="K50" s="633"/>
      <c r="L50" s="633"/>
      <c r="M50" s="633"/>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1"/>
      <c r="AO50" s="561"/>
      <c r="AP50" s="562"/>
      <c r="AR50" s="47"/>
      <c r="AS50" s="634"/>
      <c r="AT50" s="634"/>
      <c r="AU50" s="633"/>
      <c r="AV50" s="633"/>
      <c r="AW50" s="633"/>
      <c r="AX50" s="633"/>
      <c r="AY50" s="633"/>
      <c r="AZ50" s="633"/>
      <c r="BA50" s="633"/>
      <c r="BB50" s="633"/>
      <c r="BC50" s="633"/>
      <c r="BD50" s="633"/>
      <c r="BE50" s="633"/>
      <c r="BF50" s="561"/>
      <c r="BG50" s="561"/>
      <c r="BH50" s="561"/>
      <c r="BI50" s="561"/>
      <c r="BJ50" s="561"/>
      <c r="BK50" s="561"/>
      <c r="BL50" s="561"/>
      <c r="BM50" s="561"/>
      <c r="BN50" s="561"/>
      <c r="BO50" s="561"/>
      <c r="BP50" s="561"/>
      <c r="BQ50" s="561"/>
      <c r="BR50" s="561"/>
      <c r="BS50" s="561"/>
      <c r="BT50" s="561"/>
      <c r="BU50" s="561"/>
      <c r="BV50" s="561"/>
      <c r="BW50" s="561"/>
      <c r="BX50" s="561"/>
      <c r="BY50" s="561"/>
      <c r="BZ50" s="561"/>
      <c r="CA50" s="561"/>
      <c r="CB50" s="561"/>
      <c r="CC50" s="561"/>
      <c r="CD50" s="561"/>
      <c r="CE50" s="561"/>
      <c r="CF50" s="561"/>
      <c r="CG50" s="561"/>
      <c r="CH50" s="562"/>
    </row>
    <row r="51" spans="1:87" ht="15" customHeight="1" x14ac:dyDescent="0.15">
      <c r="A51" s="152"/>
      <c r="B51" s="152"/>
      <c r="C51" s="153"/>
      <c r="D51" s="153"/>
      <c r="E51" s="153"/>
      <c r="F51" s="153"/>
      <c r="G51" s="153"/>
      <c r="H51" s="153"/>
      <c r="I51" s="153"/>
      <c r="J51" s="153"/>
      <c r="K51" s="153"/>
      <c r="L51" s="153"/>
      <c r="M51" s="153"/>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R51" s="47"/>
      <c r="AS51" s="152"/>
      <c r="AT51" s="152"/>
      <c r="AU51" s="153"/>
      <c r="AV51" s="153"/>
      <c r="AW51" s="153"/>
      <c r="AX51" s="153"/>
      <c r="AY51" s="153"/>
      <c r="AZ51" s="153"/>
      <c r="BA51" s="153"/>
      <c r="BB51" s="153"/>
      <c r="BC51" s="153"/>
      <c r="BD51" s="153"/>
      <c r="BE51" s="153"/>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row>
    <row r="52" spans="1:87" ht="15" customHeight="1" x14ac:dyDescent="0.15">
      <c r="A52" s="154"/>
      <c r="B52" s="154"/>
      <c r="C52" s="154"/>
      <c r="D52" s="154"/>
      <c r="E52" s="154"/>
      <c r="F52" s="154"/>
      <c r="G52" s="154"/>
      <c r="H52" s="154"/>
      <c r="I52" s="154"/>
      <c r="J52" s="154"/>
      <c r="K52" s="154"/>
      <c r="L52" s="154"/>
      <c r="M52" s="154"/>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50"/>
      <c r="AS52" s="154"/>
      <c r="AT52" s="154"/>
      <c r="AU52" s="154"/>
      <c r="AV52" s="154"/>
      <c r="AW52" s="154"/>
      <c r="AX52" s="154"/>
      <c r="AY52" s="154"/>
      <c r="AZ52" s="154"/>
      <c r="BA52" s="154"/>
      <c r="BB52" s="154"/>
      <c r="BC52" s="154"/>
      <c r="BD52" s="154"/>
      <c r="BE52" s="154"/>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row>
    <row r="53" spans="1:87" ht="17.100000000000001" customHeight="1" x14ac:dyDescent="0.15">
      <c r="A53" s="614" t="s">
        <v>64</v>
      </c>
      <c r="B53" s="615"/>
      <c r="C53" s="615"/>
      <c r="D53" s="615"/>
      <c r="E53" s="615"/>
      <c r="F53" s="615"/>
      <c r="G53" s="615"/>
      <c r="H53" s="615"/>
      <c r="I53" s="615"/>
      <c r="J53" s="615"/>
      <c r="K53" s="615"/>
      <c r="L53" s="615"/>
      <c r="M53" s="616"/>
      <c r="N53" s="628" t="s">
        <v>22</v>
      </c>
      <c r="O53" s="628"/>
      <c r="P53" s="648" t="s">
        <v>17</v>
      </c>
      <c r="Q53" s="649"/>
      <c r="R53" s="650" t="str">
        <f>IF('②応募者名簿(印刷用)'!$BX$40="","",'②応募者名簿(印刷用)'!$BX$40)</f>
        <v>-</v>
      </c>
      <c r="S53" s="650"/>
      <c r="T53" s="650"/>
      <c r="U53" s="650"/>
      <c r="V53" s="650"/>
      <c r="W53" s="650"/>
      <c r="X53" s="650"/>
      <c r="Y53" s="650"/>
      <c r="Z53" s="650"/>
      <c r="AA53" s="650"/>
      <c r="AB53" s="650"/>
      <c r="AC53" s="650"/>
      <c r="AD53" s="650"/>
      <c r="AE53" s="650"/>
      <c r="AF53" s="650"/>
      <c r="AG53" s="650"/>
      <c r="AH53" s="650"/>
      <c r="AI53" s="650"/>
      <c r="AJ53" s="650"/>
      <c r="AK53" s="650"/>
      <c r="AL53" s="650"/>
      <c r="AM53" s="650"/>
      <c r="AN53" s="650"/>
      <c r="AO53" s="650"/>
      <c r="AP53" s="651"/>
      <c r="AQ53" s="144"/>
      <c r="AR53" s="151"/>
      <c r="AS53" s="614" t="s">
        <v>64</v>
      </c>
      <c r="AT53" s="615"/>
      <c r="AU53" s="615"/>
      <c r="AV53" s="615"/>
      <c r="AW53" s="615"/>
      <c r="AX53" s="615"/>
      <c r="AY53" s="615"/>
      <c r="AZ53" s="615"/>
      <c r="BA53" s="615"/>
      <c r="BB53" s="615"/>
      <c r="BC53" s="615"/>
      <c r="BD53" s="615"/>
      <c r="BE53" s="616"/>
      <c r="BF53" s="628" t="s">
        <v>22</v>
      </c>
      <c r="BG53" s="628"/>
      <c r="BH53" s="648" t="s">
        <v>17</v>
      </c>
      <c r="BI53" s="649"/>
      <c r="BJ53" s="650" t="str">
        <f>IF('②応募者名簿(印刷用)'!$BX$40="","",'②応募者名簿(印刷用)'!$BX$40)</f>
        <v>-</v>
      </c>
      <c r="BK53" s="650"/>
      <c r="BL53" s="650"/>
      <c r="BM53" s="650"/>
      <c r="BN53" s="650"/>
      <c r="BO53" s="650"/>
      <c r="BP53" s="650"/>
      <c r="BQ53" s="650"/>
      <c r="BR53" s="650"/>
      <c r="BS53" s="650"/>
      <c r="BT53" s="650"/>
      <c r="BU53" s="650"/>
      <c r="BV53" s="650"/>
      <c r="BW53" s="650"/>
      <c r="BX53" s="650"/>
      <c r="BY53" s="650"/>
      <c r="BZ53" s="650"/>
      <c r="CA53" s="650"/>
      <c r="CB53" s="650"/>
      <c r="CC53" s="650"/>
      <c r="CD53" s="650"/>
      <c r="CE53" s="650"/>
      <c r="CF53" s="650"/>
      <c r="CG53" s="650"/>
      <c r="CH53" s="651"/>
    </row>
    <row r="54" spans="1:87" ht="17.100000000000001" customHeight="1" x14ac:dyDescent="0.15">
      <c r="A54" s="612" t="str">
        <f>'②応募者名簿(印刷用)'!$A$36</f>
        <v/>
      </c>
      <c r="B54" s="613"/>
      <c r="C54" s="613"/>
      <c r="D54" s="613"/>
      <c r="E54" s="613"/>
      <c r="F54" s="613"/>
      <c r="G54" s="613"/>
      <c r="H54" s="613"/>
      <c r="I54" s="145"/>
      <c r="J54" s="145"/>
      <c r="K54" s="145"/>
      <c r="L54" s="145"/>
      <c r="M54" s="146"/>
      <c r="N54" s="628"/>
      <c r="O54" s="628"/>
      <c r="P54" s="655" t="str">
        <f>IF('②応募者名簿(印刷用)'!$BV$42="","",'②応募者名簿(印刷用)'!$BV$42)</f>
        <v xml:space="preserve"> </v>
      </c>
      <c r="Q54" s="656"/>
      <c r="R54" s="656"/>
      <c r="S54" s="656"/>
      <c r="T54" s="656"/>
      <c r="U54" s="656"/>
      <c r="V54" s="656"/>
      <c r="W54" s="656"/>
      <c r="X54" s="656"/>
      <c r="Y54" s="656"/>
      <c r="Z54" s="656"/>
      <c r="AA54" s="656"/>
      <c r="AB54" s="656"/>
      <c r="AC54" s="656"/>
      <c r="AD54" s="656"/>
      <c r="AE54" s="656"/>
      <c r="AF54" s="656"/>
      <c r="AG54" s="656"/>
      <c r="AH54" s="656"/>
      <c r="AI54" s="656"/>
      <c r="AJ54" s="656"/>
      <c r="AK54" s="656"/>
      <c r="AL54" s="656"/>
      <c r="AM54" s="656"/>
      <c r="AN54" s="656"/>
      <c r="AO54" s="656"/>
      <c r="AP54" s="657"/>
      <c r="AQ54" s="144"/>
      <c r="AR54" s="151"/>
      <c r="AS54" s="612" t="str">
        <f>'②応募者名簿(印刷用)'!$A$36</f>
        <v/>
      </c>
      <c r="AT54" s="613"/>
      <c r="AU54" s="613"/>
      <c r="AV54" s="613"/>
      <c r="AW54" s="613"/>
      <c r="AX54" s="613"/>
      <c r="AY54" s="613"/>
      <c r="AZ54" s="613"/>
      <c r="BA54" s="145"/>
      <c r="BB54" s="145"/>
      <c r="BC54" s="145"/>
      <c r="BD54" s="145"/>
      <c r="BE54" s="146"/>
      <c r="BF54" s="628"/>
      <c r="BG54" s="628"/>
      <c r="BH54" s="655" t="str">
        <f>IF('②応募者名簿(印刷用)'!$BV$42="","",'②応募者名簿(印刷用)'!$BV$42)</f>
        <v xml:space="preserve"> </v>
      </c>
      <c r="BI54" s="656"/>
      <c r="BJ54" s="656"/>
      <c r="BK54" s="656"/>
      <c r="BL54" s="656"/>
      <c r="BM54" s="656"/>
      <c r="BN54" s="656"/>
      <c r="BO54" s="656"/>
      <c r="BP54" s="656"/>
      <c r="BQ54" s="656"/>
      <c r="BR54" s="656"/>
      <c r="BS54" s="656"/>
      <c r="BT54" s="656"/>
      <c r="BU54" s="656"/>
      <c r="BV54" s="656"/>
      <c r="BW54" s="656"/>
      <c r="BX54" s="656"/>
      <c r="BY54" s="656"/>
      <c r="BZ54" s="656"/>
      <c r="CA54" s="656"/>
      <c r="CB54" s="656"/>
      <c r="CC54" s="656"/>
      <c r="CD54" s="656"/>
      <c r="CE54" s="656"/>
      <c r="CF54" s="656"/>
      <c r="CG54" s="656"/>
      <c r="CH54" s="657"/>
    </row>
    <row r="55" spans="1:87" ht="17.100000000000001" customHeight="1" x14ac:dyDescent="0.15">
      <c r="A55" s="612"/>
      <c r="B55" s="613"/>
      <c r="C55" s="613"/>
      <c r="D55" s="613"/>
      <c r="E55" s="613"/>
      <c r="F55" s="613"/>
      <c r="G55" s="613"/>
      <c r="H55" s="613"/>
      <c r="I55" s="145"/>
      <c r="J55" s="145"/>
      <c r="K55" s="145"/>
      <c r="L55" s="145"/>
      <c r="M55" s="146"/>
      <c r="N55" s="628"/>
      <c r="O55" s="628"/>
      <c r="P55" s="655" t="str">
        <f>IF('②応募者名簿(印刷用)'!$BV$43="","",'②応募者名簿(印刷用)'!$BV$43)</f>
        <v xml:space="preserve"> </v>
      </c>
      <c r="Q55" s="656"/>
      <c r="R55" s="656"/>
      <c r="S55" s="656"/>
      <c r="T55" s="656"/>
      <c r="U55" s="656"/>
      <c r="V55" s="656"/>
      <c r="W55" s="656"/>
      <c r="X55" s="656"/>
      <c r="Y55" s="656"/>
      <c r="Z55" s="656"/>
      <c r="AA55" s="656"/>
      <c r="AB55" s="656"/>
      <c r="AC55" s="656"/>
      <c r="AD55" s="656"/>
      <c r="AE55" s="656"/>
      <c r="AF55" s="656"/>
      <c r="AG55" s="656"/>
      <c r="AH55" s="656"/>
      <c r="AI55" s="656"/>
      <c r="AJ55" s="656"/>
      <c r="AK55" s="656"/>
      <c r="AL55" s="656"/>
      <c r="AM55" s="656"/>
      <c r="AN55" s="656"/>
      <c r="AO55" s="656"/>
      <c r="AP55" s="657"/>
      <c r="AQ55" s="144"/>
      <c r="AR55" s="151"/>
      <c r="AS55" s="612"/>
      <c r="AT55" s="613"/>
      <c r="AU55" s="613"/>
      <c r="AV55" s="613"/>
      <c r="AW55" s="613"/>
      <c r="AX55" s="613"/>
      <c r="AY55" s="613"/>
      <c r="AZ55" s="613"/>
      <c r="BA55" s="145"/>
      <c r="BB55" s="145"/>
      <c r="BC55" s="145"/>
      <c r="BD55" s="145"/>
      <c r="BE55" s="146"/>
      <c r="BF55" s="628"/>
      <c r="BG55" s="628"/>
      <c r="BH55" s="655" t="str">
        <f>IF('②応募者名簿(印刷用)'!$BV$43="","",'②応募者名簿(印刷用)'!$BV$43)</f>
        <v xml:space="preserve"> </v>
      </c>
      <c r="BI55" s="656"/>
      <c r="BJ55" s="656"/>
      <c r="BK55" s="656"/>
      <c r="BL55" s="656"/>
      <c r="BM55" s="656"/>
      <c r="BN55" s="656"/>
      <c r="BO55" s="656"/>
      <c r="BP55" s="656"/>
      <c r="BQ55" s="656"/>
      <c r="BR55" s="656"/>
      <c r="BS55" s="656"/>
      <c r="BT55" s="656"/>
      <c r="BU55" s="656"/>
      <c r="BV55" s="656"/>
      <c r="BW55" s="656"/>
      <c r="BX55" s="656"/>
      <c r="BY55" s="656"/>
      <c r="BZ55" s="656"/>
      <c r="CA55" s="656"/>
      <c r="CB55" s="656"/>
      <c r="CC55" s="656"/>
      <c r="CD55" s="656"/>
      <c r="CE55" s="656"/>
      <c r="CF55" s="656"/>
      <c r="CG55" s="656"/>
      <c r="CH55" s="657"/>
    </row>
    <row r="56" spans="1:87" ht="17.100000000000001" customHeight="1" x14ac:dyDescent="0.15">
      <c r="A56" s="612"/>
      <c r="B56" s="613"/>
      <c r="C56" s="613"/>
      <c r="D56" s="613"/>
      <c r="E56" s="613"/>
      <c r="F56" s="613"/>
      <c r="G56" s="613"/>
      <c r="H56" s="613"/>
      <c r="I56" s="145"/>
      <c r="J56" s="145"/>
      <c r="K56" s="145"/>
      <c r="L56" s="145"/>
      <c r="M56" s="146"/>
      <c r="N56" s="628"/>
      <c r="O56" s="628"/>
      <c r="P56" s="658" t="str">
        <f>IF('②応募者名簿(印刷用)'!$BV$44="","",'②応募者名簿(印刷用)'!$BV$44)</f>
        <v xml:space="preserve"> </v>
      </c>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60"/>
      <c r="AQ56" s="144"/>
      <c r="AR56" s="151"/>
      <c r="AS56" s="612"/>
      <c r="AT56" s="613"/>
      <c r="AU56" s="613"/>
      <c r="AV56" s="613"/>
      <c r="AW56" s="613"/>
      <c r="AX56" s="613"/>
      <c r="AY56" s="613"/>
      <c r="AZ56" s="613"/>
      <c r="BA56" s="145"/>
      <c r="BB56" s="145"/>
      <c r="BC56" s="145"/>
      <c r="BD56" s="145"/>
      <c r="BE56" s="146"/>
      <c r="BF56" s="628"/>
      <c r="BG56" s="628"/>
      <c r="BH56" s="658" t="str">
        <f>IF('②応募者名簿(印刷用)'!$BV$44="","",'②応募者名簿(印刷用)'!$BV$44)</f>
        <v xml:space="preserve"> </v>
      </c>
      <c r="BI56" s="659"/>
      <c r="BJ56" s="659"/>
      <c r="BK56" s="659"/>
      <c r="BL56" s="659"/>
      <c r="BM56" s="659"/>
      <c r="BN56" s="659"/>
      <c r="BO56" s="659"/>
      <c r="BP56" s="659"/>
      <c r="BQ56" s="659"/>
      <c r="BR56" s="659"/>
      <c r="BS56" s="659"/>
      <c r="BT56" s="659"/>
      <c r="BU56" s="659"/>
      <c r="BV56" s="659"/>
      <c r="BW56" s="659"/>
      <c r="BX56" s="659"/>
      <c r="BY56" s="659"/>
      <c r="BZ56" s="659"/>
      <c r="CA56" s="659"/>
      <c r="CB56" s="659"/>
      <c r="CC56" s="659"/>
      <c r="CD56" s="659"/>
      <c r="CE56" s="659"/>
      <c r="CF56" s="659"/>
      <c r="CG56" s="659"/>
      <c r="CH56" s="660"/>
    </row>
    <row r="57" spans="1:87" ht="17.100000000000001" customHeight="1" x14ac:dyDescent="0.15">
      <c r="A57" s="612"/>
      <c r="B57" s="613"/>
      <c r="C57" s="613"/>
      <c r="D57" s="613"/>
      <c r="E57" s="613"/>
      <c r="F57" s="613"/>
      <c r="G57" s="613"/>
      <c r="H57" s="613"/>
      <c r="I57" s="145"/>
      <c r="J57" s="145"/>
      <c r="K57" s="145"/>
      <c r="L57" s="145"/>
      <c r="M57" s="146"/>
      <c r="N57" s="617" t="s">
        <v>33</v>
      </c>
      <c r="O57" s="618"/>
      <c r="P57" s="626" t="s">
        <v>24</v>
      </c>
      <c r="Q57" s="627"/>
      <c r="R57" s="627"/>
      <c r="S57" s="627"/>
      <c r="T57" s="627" t="str">
        <f>""&amp;①入力シート!$D$21</f>
        <v/>
      </c>
      <c r="U57" s="627"/>
      <c r="V57" s="627"/>
      <c r="W57" s="627"/>
      <c r="X57" s="627"/>
      <c r="Y57" s="627"/>
      <c r="Z57" s="627"/>
      <c r="AA57" s="627"/>
      <c r="AB57" s="627"/>
      <c r="AC57" s="627"/>
      <c r="AD57" s="627"/>
      <c r="AE57" s="627"/>
      <c r="AF57" s="627"/>
      <c r="AG57" s="627"/>
      <c r="AH57" s="627"/>
      <c r="AI57" s="627"/>
      <c r="AJ57" s="627"/>
      <c r="AK57" s="627"/>
      <c r="AL57" s="627"/>
      <c r="AM57" s="627"/>
      <c r="AN57" s="627"/>
      <c r="AO57" s="627"/>
      <c r="AP57" s="632"/>
      <c r="AQ57" s="144"/>
      <c r="AR57" s="151"/>
      <c r="AS57" s="612"/>
      <c r="AT57" s="613"/>
      <c r="AU57" s="613"/>
      <c r="AV57" s="613"/>
      <c r="AW57" s="613"/>
      <c r="AX57" s="613"/>
      <c r="AY57" s="613"/>
      <c r="AZ57" s="613"/>
      <c r="BA57" s="145"/>
      <c r="BB57" s="145"/>
      <c r="BC57" s="145"/>
      <c r="BD57" s="145"/>
      <c r="BE57" s="146"/>
      <c r="BF57" s="617" t="s">
        <v>33</v>
      </c>
      <c r="BG57" s="618"/>
      <c r="BH57" s="626" t="s">
        <v>24</v>
      </c>
      <c r="BI57" s="627"/>
      <c r="BJ57" s="627"/>
      <c r="BK57" s="627"/>
      <c r="BL57" s="627" t="str">
        <f>""&amp;①入力シート!$D$21</f>
        <v/>
      </c>
      <c r="BM57" s="627"/>
      <c r="BN57" s="627"/>
      <c r="BO57" s="627"/>
      <c r="BP57" s="627"/>
      <c r="BQ57" s="627"/>
      <c r="BR57" s="627"/>
      <c r="BS57" s="627"/>
      <c r="BT57" s="627"/>
      <c r="BU57" s="627"/>
      <c r="BV57" s="627"/>
      <c r="BW57" s="627"/>
      <c r="BX57" s="627"/>
      <c r="BY57" s="627"/>
      <c r="BZ57" s="627"/>
      <c r="CA57" s="627"/>
      <c r="CB57" s="627"/>
      <c r="CC57" s="627"/>
      <c r="CD57" s="627"/>
      <c r="CE57" s="627"/>
      <c r="CF57" s="627"/>
      <c r="CG57" s="627"/>
      <c r="CH57" s="632"/>
    </row>
    <row r="58" spans="1:87" ht="17.100000000000001" customHeight="1" x14ac:dyDescent="0.15">
      <c r="A58" s="147"/>
      <c r="B58" s="145"/>
      <c r="C58" s="145"/>
      <c r="D58" s="145"/>
      <c r="E58" s="145"/>
      <c r="F58" s="145"/>
      <c r="G58" s="145"/>
      <c r="H58" s="145"/>
      <c r="I58" s="145"/>
      <c r="J58" s="145"/>
      <c r="K58" s="145"/>
      <c r="L58" s="145"/>
      <c r="M58" s="146"/>
      <c r="N58" s="619"/>
      <c r="O58" s="620"/>
      <c r="P58" s="661" t="str">
        <f>"　"&amp;①入力シート!$D$22</f>
        <v>　</v>
      </c>
      <c r="Q58" s="662"/>
      <c r="R58" s="662"/>
      <c r="S58" s="662"/>
      <c r="T58" s="662"/>
      <c r="U58" s="662"/>
      <c r="V58" s="662"/>
      <c r="W58" s="662"/>
      <c r="X58" s="662"/>
      <c r="Y58" s="662"/>
      <c r="Z58" s="662"/>
      <c r="AA58" s="662"/>
      <c r="AB58" s="662"/>
      <c r="AC58" s="662"/>
      <c r="AD58" s="662"/>
      <c r="AE58" s="662"/>
      <c r="AF58" s="662"/>
      <c r="AG58" s="662"/>
      <c r="AH58" s="662"/>
      <c r="AI58" s="662"/>
      <c r="AJ58" s="662"/>
      <c r="AK58" s="662"/>
      <c r="AL58" s="662"/>
      <c r="AM58" s="662"/>
      <c r="AN58" s="662"/>
      <c r="AO58" s="662"/>
      <c r="AP58" s="663"/>
      <c r="AQ58" s="144"/>
      <c r="AR58" s="151"/>
      <c r="AS58" s="147"/>
      <c r="AT58" s="145"/>
      <c r="AU58" s="145"/>
      <c r="AV58" s="145"/>
      <c r="AW58" s="145"/>
      <c r="AX58" s="145"/>
      <c r="AY58" s="145"/>
      <c r="AZ58" s="145"/>
      <c r="BA58" s="145"/>
      <c r="BB58" s="145"/>
      <c r="BC58" s="145"/>
      <c r="BD58" s="145"/>
      <c r="BE58" s="146"/>
      <c r="BF58" s="619"/>
      <c r="BG58" s="620"/>
      <c r="BH58" s="661" t="str">
        <f>"　"&amp;①入力シート!$D$22</f>
        <v>　</v>
      </c>
      <c r="BI58" s="662"/>
      <c r="BJ58" s="662"/>
      <c r="BK58" s="662"/>
      <c r="BL58" s="662"/>
      <c r="BM58" s="662"/>
      <c r="BN58" s="662"/>
      <c r="BO58" s="662"/>
      <c r="BP58" s="662"/>
      <c r="BQ58" s="662"/>
      <c r="BR58" s="662"/>
      <c r="BS58" s="662"/>
      <c r="BT58" s="662"/>
      <c r="BU58" s="662"/>
      <c r="BV58" s="662"/>
      <c r="BW58" s="662"/>
      <c r="BX58" s="662"/>
      <c r="BY58" s="662"/>
      <c r="BZ58" s="662"/>
      <c r="CA58" s="662"/>
      <c r="CB58" s="662"/>
      <c r="CC58" s="662"/>
      <c r="CD58" s="662"/>
      <c r="CE58" s="662"/>
      <c r="CF58" s="662"/>
      <c r="CG58" s="662"/>
      <c r="CH58" s="663"/>
    </row>
    <row r="59" spans="1:87" ht="17.100000000000001" customHeight="1" x14ac:dyDescent="0.15">
      <c r="A59" s="147"/>
      <c r="B59" s="145"/>
      <c r="C59" s="145"/>
      <c r="D59" s="145"/>
      <c r="E59" s="145"/>
      <c r="F59" s="145"/>
      <c r="G59" s="145"/>
      <c r="H59" s="145"/>
      <c r="I59" s="145"/>
      <c r="J59" s="145"/>
      <c r="K59" s="145"/>
      <c r="L59" s="145"/>
      <c r="M59" s="146"/>
      <c r="N59" s="619"/>
      <c r="O59" s="620"/>
      <c r="P59" s="664" t="str">
        <f>"　"&amp;①入力シート!$D$23</f>
        <v>　</v>
      </c>
      <c r="Q59" s="665"/>
      <c r="R59" s="665"/>
      <c r="S59" s="665"/>
      <c r="T59" s="665"/>
      <c r="U59" s="665"/>
      <c r="V59" s="665"/>
      <c r="W59" s="665"/>
      <c r="X59" s="665"/>
      <c r="Y59" s="665"/>
      <c r="Z59" s="665"/>
      <c r="AA59" s="665"/>
      <c r="AB59" s="665"/>
      <c r="AC59" s="665"/>
      <c r="AD59" s="665"/>
      <c r="AE59" s="665"/>
      <c r="AF59" s="665"/>
      <c r="AG59" s="665"/>
      <c r="AH59" s="665"/>
      <c r="AI59" s="665"/>
      <c r="AJ59" s="665"/>
      <c r="AK59" s="665"/>
      <c r="AL59" s="665"/>
      <c r="AM59" s="665"/>
      <c r="AN59" s="665"/>
      <c r="AO59" s="665"/>
      <c r="AP59" s="666"/>
      <c r="AQ59" s="144"/>
      <c r="AR59" s="151"/>
      <c r="AS59" s="147"/>
      <c r="AT59" s="145"/>
      <c r="AU59" s="145"/>
      <c r="AV59" s="145"/>
      <c r="AW59" s="145"/>
      <c r="AX59" s="145"/>
      <c r="AY59" s="145"/>
      <c r="AZ59" s="145"/>
      <c r="BA59" s="145"/>
      <c r="BB59" s="145"/>
      <c r="BC59" s="145"/>
      <c r="BD59" s="145"/>
      <c r="BE59" s="146"/>
      <c r="BF59" s="619"/>
      <c r="BG59" s="620"/>
      <c r="BH59" s="664" t="str">
        <f>"　"&amp;①入力シート!$D$23</f>
        <v>　</v>
      </c>
      <c r="BI59" s="665"/>
      <c r="BJ59" s="665"/>
      <c r="BK59" s="665"/>
      <c r="BL59" s="665"/>
      <c r="BM59" s="665"/>
      <c r="BN59" s="665"/>
      <c r="BO59" s="665"/>
      <c r="BP59" s="665"/>
      <c r="BQ59" s="665"/>
      <c r="BR59" s="665"/>
      <c r="BS59" s="665"/>
      <c r="BT59" s="665"/>
      <c r="BU59" s="665"/>
      <c r="BV59" s="665"/>
      <c r="BW59" s="665"/>
      <c r="BX59" s="665"/>
      <c r="BY59" s="665"/>
      <c r="BZ59" s="665"/>
      <c r="CA59" s="665"/>
      <c r="CB59" s="665"/>
      <c r="CC59" s="665"/>
      <c r="CD59" s="665"/>
      <c r="CE59" s="665"/>
      <c r="CF59" s="665"/>
      <c r="CG59" s="665"/>
      <c r="CH59" s="666"/>
    </row>
    <row r="60" spans="1:87" ht="17.100000000000001" customHeight="1" x14ac:dyDescent="0.15">
      <c r="A60" s="148"/>
      <c r="B60" s="149"/>
      <c r="C60" s="149"/>
      <c r="D60" s="149"/>
      <c r="E60" s="149"/>
      <c r="F60" s="149"/>
      <c r="G60" s="149"/>
      <c r="H60" s="149"/>
      <c r="I60" s="149"/>
      <c r="J60" s="149"/>
      <c r="K60" s="149"/>
      <c r="L60" s="149"/>
      <c r="M60" s="150"/>
      <c r="N60" s="619"/>
      <c r="O60" s="620"/>
      <c r="P60" s="664"/>
      <c r="Q60" s="665"/>
      <c r="R60" s="665"/>
      <c r="S60" s="665"/>
      <c r="T60" s="665"/>
      <c r="U60" s="665"/>
      <c r="V60" s="665"/>
      <c r="W60" s="665"/>
      <c r="X60" s="665"/>
      <c r="Y60" s="665"/>
      <c r="Z60" s="665"/>
      <c r="AA60" s="665"/>
      <c r="AB60" s="665"/>
      <c r="AC60" s="665"/>
      <c r="AD60" s="665"/>
      <c r="AE60" s="665"/>
      <c r="AF60" s="665"/>
      <c r="AG60" s="665"/>
      <c r="AH60" s="665"/>
      <c r="AI60" s="665"/>
      <c r="AJ60" s="665"/>
      <c r="AK60" s="665"/>
      <c r="AL60" s="665"/>
      <c r="AM60" s="665"/>
      <c r="AN60" s="665"/>
      <c r="AO60" s="665"/>
      <c r="AP60" s="666"/>
      <c r="AQ60" s="144"/>
      <c r="AR60" s="151"/>
      <c r="AS60" s="148"/>
      <c r="AT60" s="149"/>
      <c r="AU60" s="149"/>
      <c r="AV60" s="149"/>
      <c r="AW60" s="149"/>
      <c r="AX60" s="149"/>
      <c r="AY60" s="149"/>
      <c r="AZ60" s="149"/>
      <c r="BA60" s="149"/>
      <c r="BB60" s="149"/>
      <c r="BC60" s="149"/>
      <c r="BD60" s="149"/>
      <c r="BE60" s="150"/>
      <c r="BF60" s="619"/>
      <c r="BG60" s="620"/>
      <c r="BH60" s="664"/>
      <c r="BI60" s="665"/>
      <c r="BJ60" s="665"/>
      <c r="BK60" s="665"/>
      <c r="BL60" s="665"/>
      <c r="BM60" s="665"/>
      <c r="BN60" s="665"/>
      <c r="BO60" s="665"/>
      <c r="BP60" s="665"/>
      <c r="BQ60" s="665"/>
      <c r="BR60" s="665"/>
      <c r="BS60" s="665"/>
      <c r="BT60" s="665"/>
      <c r="BU60" s="665"/>
      <c r="BV60" s="665"/>
      <c r="BW60" s="665"/>
      <c r="BX60" s="665"/>
      <c r="BY60" s="665"/>
      <c r="BZ60" s="665"/>
      <c r="CA60" s="665"/>
      <c r="CB60" s="665"/>
      <c r="CC60" s="665"/>
      <c r="CD60" s="665"/>
      <c r="CE60" s="665"/>
      <c r="CF60" s="665"/>
      <c r="CG60" s="665"/>
      <c r="CH60" s="666"/>
    </row>
    <row r="61" spans="1:87" ht="18" customHeight="1" x14ac:dyDescent="0.15">
      <c r="A61" s="617" t="s">
        <v>38</v>
      </c>
      <c r="B61" s="618"/>
      <c r="C61" s="626" t="s">
        <v>32</v>
      </c>
      <c r="D61" s="627"/>
      <c r="E61" s="627"/>
      <c r="F61" s="627"/>
      <c r="G61" s="627"/>
      <c r="H61" s="627"/>
      <c r="I61" s="627"/>
      <c r="J61" s="627"/>
      <c r="K61" s="627"/>
      <c r="L61" s="627"/>
      <c r="M61" s="627"/>
      <c r="N61" s="628" t="s">
        <v>35</v>
      </c>
      <c r="O61" s="628"/>
      <c r="P61" s="629" t="str">
        <f>""&amp;①入力シート!AC70</f>
        <v/>
      </c>
      <c r="Q61" s="629"/>
      <c r="R61" s="629"/>
      <c r="S61" s="629"/>
      <c r="T61" s="629"/>
      <c r="U61" s="629"/>
      <c r="V61" s="629"/>
      <c r="W61" s="629"/>
      <c r="X61" s="629"/>
      <c r="Y61" s="629"/>
      <c r="Z61" s="629"/>
      <c r="AA61" s="629"/>
      <c r="AB61" s="629"/>
      <c r="AC61" s="629"/>
      <c r="AD61" s="629"/>
      <c r="AE61" s="629"/>
      <c r="AF61" s="629"/>
      <c r="AG61" s="629"/>
      <c r="AH61" s="629"/>
      <c r="AI61" s="629"/>
      <c r="AJ61" s="629"/>
      <c r="AK61" s="629"/>
      <c r="AL61" s="629"/>
      <c r="AM61" s="629"/>
      <c r="AN61" s="629"/>
      <c r="AO61" s="629"/>
      <c r="AP61" s="629"/>
      <c r="AQ61" s="144"/>
      <c r="AR61" s="151"/>
      <c r="AS61" s="617" t="s">
        <v>38</v>
      </c>
      <c r="AT61" s="618"/>
      <c r="AU61" s="626" t="s">
        <v>32</v>
      </c>
      <c r="AV61" s="627"/>
      <c r="AW61" s="627"/>
      <c r="AX61" s="627"/>
      <c r="AY61" s="627"/>
      <c r="AZ61" s="627"/>
      <c r="BA61" s="627"/>
      <c r="BB61" s="627"/>
      <c r="BC61" s="627"/>
      <c r="BD61" s="627"/>
      <c r="BE61" s="627"/>
      <c r="BF61" s="628" t="s">
        <v>35</v>
      </c>
      <c r="BG61" s="628"/>
      <c r="BH61" s="629" t="str">
        <f>""&amp;①入力シート!AC71</f>
        <v/>
      </c>
      <c r="BI61" s="629"/>
      <c r="BJ61" s="629"/>
      <c r="BK61" s="629"/>
      <c r="BL61" s="629"/>
      <c r="BM61" s="629"/>
      <c r="BN61" s="629"/>
      <c r="BO61" s="629"/>
      <c r="BP61" s="629"/>
      <c r="BQ61" s="629"/>
      <c r="BR61" s="629"/>
      <c r="BS61" s="629"/>
      <c r="BT61" s="629"/>
      <c r="BU61" s="629"/>
      <c r="BV61" s="629"/>
      <c r="BW61" s="629"/>
      <c r="BX61" s="629"/>
      <c r="BY61" s="629"/>
      <c r="BZ61" s="629"/>
      <c r="CA61" s="629"/>
      <c r="CB61" s="629"/>
      <c r="CC61" s="629"/>
      <c r="CD61" s="629"/>
      <c r="CE61" s="629"/>
      <c r="CF61" s="629"/>
      <c r="CG61" s="629"/>
      <c r="CH61" s="629"/>
    </row>
    <row r="62" spans="1:87" ht="18" customHeight="1" x14ac:dyDescent="0.15">
      <c r="A62" s="619"/>
      <c r="B62" s="620"/>
      <c r="C62" s="630">
        <f>'②応募者名簿(印刷用)'!$AD19</f>
        <v>47</v>
      </c>
      <c r="D62" s="631"/>
      <c r="E62" s="631"/>
      <c r="F62" s="631"/>
      <c r="G62" s="631"/>
      <c r="H62" s="631"/>
      <c r="I62" s="631"/>
      <c r="J62" s="631"/>
      <c r="K62" s="631"/>
      <c r="L62" s="631"/>
      <c r="M62" s="631"/>
      <c r="N62" s="628"/>
      <c r="O62" s="628"/>
      <c r="P62" s="629"/>
      <c r="Q62" s="629"/>
      <c r="R62" s="629"/>
      <c r="S62" s="629"/>
      <c r="T62" s="629"/>
      <c r="U62" s="629"/>
      <c r="V62" s="629"/>
      <c r="W62" s="629"/>
      <c r="X62" s="629"/>
      <c r="Y62" s="629"/>
      <c r="Z62" s="629"/>
      <c r="AA62" s="629"/>
      <c r="AB62" s="629"/>
      <c r="AC62" s="629"/>
      <c r="AD62" s="629"/>
      <c r="AE62" s="629"/>
      <c r="AF62" s="629"/>
      <c r="AG62" s="629"/>
      <c r="AH62" s="629"/>
      <c r="AI62" s="629"/>
      <c r="AJ62" s="629"/>
      <c r="AK62" s="629"/>
      <c r="AL62" s="629"/>
      <c r="AM62" s="629"/>
      <c r="AN62" s="629"/>
      <c r="AO62" s="629"/>
      <c r="AP62" s="629"/>
      <c r="AQ62" s="144"/>
      <c r="AR62" s="151"/>
      <c r="AS62" s="619"/>
      <c r="AT62" s="620"/>
      <c r="AU62" s="630">
        <f>'②応募者名簿(印刷用)'!$AD20</f>
        <v>48</v>
      </c>
      <c r="AV62" s="631"/>
      <c r="AW62" s="631"/>
      <c r="AX62" s="631"/>
      <c r="AY62" s="631"/>
      <c r="AZ62" s="631"/>
      <c r="BA62" s="631"/>
      <c r="BB62" s="631"/>
      <c r="BC62" s="631"/>
      <c r="BD62" s="631"/>
      <c r="BE62" s="631"/>
      <c r="BF62" s="628"/>
      <c r="BG62" s="628"/>
      <c r="BH62" s="629"/>
      <c r="BI62" s="629"/>
      <c r="BJ62" s="629"/>
      <c r="BK62" s="629"/>
      <c r="BL62" s="629"/>
      <c r="BM62" s="629"/>
      <c r="BN62" s="629"/>
      <c r="BO62" s="629"/>
      <c r="BP62" s="629"/>
      <c r="BQ62" s="629"/>
      <c r="BR62" s="629"/>
      <c r="BS62" s="629"/>
      <c r="BT62" s="629"/>
      <c r="BU62" s="629"/>
      <c r="BV62" s="629"/>
      <c r="BW62" s="629"/>
      <c r="BX62" s="629"/>
      <c r="BY62" s="629"/>
      <c r="BZ62" s="629"/>
      <c r="CA62" s="629"/>
      <c r="CB62" s="629"/>
      <c r="CC62" s="629"/>
      <c r="CD62" s="629"/>
      <c r="CE62" s="629"/>
      <c r="CF62" s="629"/>
      <c r="CG62" s="629"/>
      <c r="CH62" s="629"/>
    </row>
    <row r="63" spans="1:87" ht="18" customHeight="1" x14ac:dyDescent="0.15">
      <c r="A63" s="621"/>
      <c r="B63" s="622"/>
      <c r="C63" s="630"/>
      <c r="D63" s="631"/>
      <c r="E63" s="631"/>
      <c r="F63" s="631"/>
      <c r="G63" s="631"/>
      <c r="H63" s="631"/>
      <c r="I63" s="631"/>
      <c r="J63" s="631"/>
      <c r="K63" s="631"/>
      <c r="L63" s="631"/>
      <c r="M63" s="631"/>
      <c r="N63" s="628"/>
      <c r="O63" s="628"/>
      <c r="P63" s="629"/>
      <c r="Q63" s="629"/>
      <c r="R63" s="629"/>
      <c r="S63" s="629"/>
      <c r="T63" s="629"/>
      <c r="U63" s="629"/>
      <c r="V63" s="629"/>
      <c r="W63" s="629"/>
      <c r="X63" s="629"/>
      <c r="Y63" s="629"/>
      <c r="Z63" s="629"/>
      <c r="AA63" s="629"/>
      <c r="AB63" s="629"/>
      <c r="AC63" s="629"/>
      <c r="AD63" s="629"/>
      <c r="AE63" s="629"/>
      <c r="AF63" s="629"/>
      <c r="AG63" s="629"/>
      <c r="AH63" s="629"/>
      <c r="AI63" s="629"/>
      <c r="AJ63" s="629"/>
      <c r="AK63" s="629"/>
      <c r="AL63" s="629"/>
      <c r="AM63" s="629"/>
      <c r="AN63" s="629"/>
      <c r="AO63" s="629"/>
      <c r="AP63" s="629"/>
      <c r="AQ63" s="144"/>
      <c r="AR63" s="151"/>
      <c r="AS63" s="621"/>
      <c r="AT63" s="622"/>
      <c r="AU63" s="630"/>
      <c r="AV63" s="631"/>
      <c r="AW63" s="631"/>
      <c r="AX63" s="631"/>
      <c r="AY63" s="631"/>
      <c r="AZ63" s="631"/>
      <c r="BA63" s="631"/>
      <c r="BB63" s="631"/>
      <c r="BC63" s="631"/>
      <c r="BD63" s="631"/>
      <c r="BE63" s="631"/>
      <c r="BF63" s="628"/>
      <c r="BG63" s="628"/>
      <c r="BH63" s="629"/>
      <c r="BI63" s="629"/>
      <c r="BJ63" s="629"/>
      <c r="BK63" s="629"/>
      <c r="BL63" s="629"/>
      <c r="BM63" s="629"/>
      <c r="BN63" s="629"/>
      <c r="BO63" s="629"/>
      <c r="BP63" s="629"/>
      <c r="BQ63" s="629"/>
      <c r="BR63" s="629"/>
      <c r="BS63" s="629"/>
      <c r="BT63" s="629"/>
      <c r="BU63" s="629"/>
      <c r="BV63" s="629"/>
      <c r="BW63" s="629"/>
      <c r="BX63" s="629"/>
      <c r="BY63" s="629"/>
      <c r="BZ63" s="629"/>
      <c r="CA63" s="629"/>
      <c r="CB63" s="629"/>
      <c r="CC63" s="629"/>
      <c r="CD63" s="629"/>
      <c r="CE63" s="629"/>
      <c r="CF63" s="629"/>
      <c r="CG63" s="629"/>
      <c r="CH63" s="629"/>
    </row>
    <row r="64" spans="1:87" ht="18" customHeight="1" x14ac:dyDescent="0.15">
      <c r="A64" s="617" t="s">
        <v>37</v>
      </c>
      <c r="B64" s="618"/>
      <c r="C64" s="635" t="str">
        <f>IF('②応募者名簿(印刷用)'!$AN$19="","",'②応募者名簿(印刷用)'!$AN$19)</f>
        <v/>
      </c>
      <c r="D64" s="636"/>
      <c r="E64" s="636"/>
      <c r="F64" s="636"/>
      <c r="G64" s="636"/>
      <c r="H64" s="636"/>
      <c r="I64" s="636"/>
      <c r="J64" s="636"/>
      <c r="K64" s="636"/>
      <c r="L64" s="636"/>
      <c r="M64" s="637"/>
      <c r="N64" s="619" t="s">
        <v>36</v>
      </c>
      <c r="O64" s="620"/>
      <c r="P64" s="639" t="s">
        <v>34</v>
      </c>
      <c r="Q64" s="640"/>
      <c r="R64" s="640"/>
      <c r="S64" s="640"/>
      <c r="T64" s="640"/>
      <c r="U64" s="640"/>
      <c r="V64" s="640"/>
      <c r="W64" s="640"/>
      <c r="X64" s="640"/>
      <c r="Y64" s="640"/>
      <c r="Z64" s="640"/>
      <c r="AA64" s="640"/>
      <c r="AB64" s="640"/>
      <c r="AC64" s="640"/>
      <c r="AD64" s="640"/>
      <c r="AE64" s="640"/>
      <c r="AF64" s="640"/>
      <c r="AG64" s="640"/>
      <c r="AH64" s="640"/>
      <c r="AI64" s="640"/>
      <c r="AJ64" s="640"/>
      <c r="AK64" s="640"/>
      <c r="AL64" s="640"/>
      <c r="AM64" s="640"/>
      <c r="AN64" s="640"/>
      <c r="AO64" s="640"/>
      <c r="AP64" s="641"/>
      <c r="AQ64" s="144"/>
      <c r="AR64" s="151"/>
      <c r="AS64" s="617" t="s">
        <v>37</v>
      </c>
      <c r="AT64" s="618"/>
      <c r="AU64" s="635" t="str">
        <f>IF('②応募者名簿(印刷用)'!$AN$20="","",'②応募者名簿(印刷用)'!$AN$20)</f>
        <v/>
      </c>
      <c r="AV64" s="636"/>
      <c r="AW64" s="636"/>
      <c r="AX64" s="636"/>
      <c r="AY64" s="636"/>
      <c r="AZ64" s="636"/>
      <c r="BA64" s="636"/>
      <c r="BB64" s="636"/>
      <c r="BC64" s="636"/>
      <c r="BD64" s="636"/>
      <c r="BE64" s="637"/>
      <c r="BF64" s="619" t="s">
        <v>36</v>
      </c>
      <c r="BG64" s="620"/>
      <c r="BH64" s="639" t="s">
        <v>34</v>
      </c>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1"/>
    </row>
    <row r="65" spans="1:86" ht="18" customHeight="1" x14ac:dyDescent="0.15">
      <c r="A65" s="619"/>
      <c r="B65" s="620"/>
      <c r="C65" s="630"/>
      <c r="D65" s="631"/>
      <c r="E65" s="631"/>
      <c r="F65" s="631"/>
      <c r="G65" s="631"/>
      <c r="H65" s="631"/>
      <c r="I65" s="631"/>
      <c r="J65" s="631"/>
      <c r="K65" s="631"/>
      <c r="L65" s="631"/>
      <c r="M65" s="638"/>
      <c r="N65" s="619"/>
      <c r="O65" s="620"/>
      <c r="P65" s="683" t="str">
        <f>IF('②応募者名簿(印刷用)'!$AR$19="","",'②応募者名簿(印刷用)'!$AR$19)</f>
        <v xml:space="preserve"> </v>
      </c>
      <c r="Q65" s="684"/>
      <c r="R65" s="684"/>
      <c r="S65" s="684"/>
      <c r="T65" s="684"/>
      <c r="U65" s="684"/>
      <c r="V65" s="684"/>
      <c r="W65" s="684"/>
      <c r="X65" s="684"/>
      <c r="Y65" s="684"/>
      <c r="Z65" s="684"/>
      <c r="AA65" s="684"/>
      <c r="AB65" s="684"/>
      <c r="AC65" s="684"/>
      <c r="AD65" s="684"/>
      <c r="AE65" s="684"/>
      <c r="AF65" s="684"/>
      <c r="AG65" s="684"/>
      <c r="AH65" s="684"/>
      <c r="AI65" s="684"/>
      <c r="AJ65" s="684"/>
      <c r="AK65" s="684"/>
      <c r="AL65" s="684"/>
      <c r="AM65" s="684"/>
      <c r="AN65" s="684"/>
      <c r="AO65" s="684"/>
      <c r="AP65" s="685"/>
      <c r="AQ65" s="144"/>
      <c r="AR65" s="151"/>
      <c r="AS65" s="619"/>
      <c r="AT65" s="620"/>
      <c r="AU65" s="630"/>
      <c r="AV65" s="631"/>
      <c r="AW65" s="631"/>
      <c r="AX65" s="631"/>
      <c r="AY65" s="631"/>
      <c r="AZ65" s="631"/>
      <c r="BA65" s="631"/>
      <c r="BB65" s="631"/>
      <c r="BC65" s="631"/>
      <c r="BD65" s="631"/>
      <c r="BE65" s="638"/>
      <c r="BF65" s="619"/>
      <c r="BG65" s="620"/>
      <c r="BH65" s="683" t="str">
        <f>IF('②応募者名簿(印刷用)'!$AR$20="","",'②応募者名簿(印刷用)'!$AR$20)</f>
        <v xml:space="preserve"> </v>
      </c>
      <c r="BI65" s="684"/>
      <c r="BJ65" s="684"/>
      <c r="BK65" s="684"/>
      <c r="BL65" s="684"/>
      <c r="BM65" s="684"/>
      <c r="BN65" s="684"/>
      <c r="BO65" s="684"/>
      <c r="BP65" s="684"/>
      <c r="BQ65" s="684"/>
      <c r="BR65" s="684"/>
      <c r="BS65" s="684"/>
      <c r="BT65" s="684"/>
      <c r="BU65" s="684"/>
      <c r="BV65" s="684"/>
      <c r="BW65" s="684"/>
      <c r="BX65" s="684"/>
      <c r="BY65" s="684"/>
      <c r="BZ65" s="684"/>
      <c r="CA65" s="684"/>
      <c r="CB65" s="684"/>
      <c r="CC65" s="684"/>
      <c r="CD65" s="684"/>
      <c r="CE65" s="684"/>
      <c r="CF65" s="684"/>
      <c r="CG65" s="684"/>
      <c r="CH65" s="685"/>
    </row>
    <row r="66" spans="1:86" ht="18" customHeight="1" x14ac:dyDescent="0.15">
      <c r="A66" s="619"/>
      <c r="B66" s="620"/>
      <c r="C66" s="630"/>
      <c r="D66" s="631"/>
      <c r="E66" s="631"/>
      <c r="F66" s="631"/>
      <c r="G66" s="631"/>
      <c r="H66" s="631"/>
      <c r="I66" s="631"/>
      <c r="J66" s="631"/>
      <c r="K66" s="631"/>
      <c r="L66" s="631"/>
      <c r="M66" s="638"/>
      <c r="N66" s="621"/>
      <c r="O66" s="622"/>
      <c r="P66" s="686"/>
      <c r="Q66" s="687"/>
      <c r="R66" s="687"/>
      <c r="S66" s="687"/>
      <c r="T66" s="687"/>
      <c r="U66" s="687"/>
      <c r="V66" s="687"/>
      <c r="W66" s="687"/>
      <c r="X66" s="687"/>
      <c r="Y66" s="687"/>
      <c r="Z66" s="687"/>
      <c r="AA66" s="687"/>
      <c r="AB66" s="687"/>
      <c r="AC66" s="687"/>
      <c r="AD66" s="687"/>
      <c r="AE66" s="687"/>
      <c r="AF66" s="687"/>
      <c r="AG66" s="687"/>
      <c r="AH66" s="687"/>
      <c r="AI66" s="687"/>
      <c r="AJ66" s="687"/>
      <c r="AK66" s="687"/>
      <c r="AL66" s="687"/>
      <c r="AM66" s="687"/>
      <c r="AN66" s="687"/>
      <c r="AO66" s="687"/>
      <c r="AP66" s="688"/>
      <c r="AQ66" s="144"/>
      <c r="AR66" s="151"/>
      <c r="AS66" s="619"/>
      <c r="AT66" s="620"/>
      <c r="AU66" s="630"/>
      <c r="AV66" s="631"/>
      <c r="AW66" s="631"/>
      <c r="AX66" s="631"/>
      <c r="AY66" s="631"/>
      <c r="AZ66" s="631"/>
      <c r="BA66" s="631"/>
      <c r="BB66" s="631"/>
      <c r="BC66" s="631"/>
      <c r="BD66" s="631"/>
      <c r="BE66" s="638"/>
      <c r="BF66" s="621"/>
      <c r="BG66" s="622"/>
      <c r="BH66" s="686"/>
      <c r="BI66" s="687"/>
      <c r="BJ66" s="687"/>
      <c r="BK66" s="687"/>
      <c r="BL66" s="687"/>
      <c r="BM66" s="687"/>
      <c r="BN66" s="687"/>
      <c r="BO66" s="687"/>
      <c r="BP66" s="687"/>
      <c r="BQ66" s="687"/>
      <c r="BR66" s="687"/>
      <c r="BS66" s="687"/>
      <c r="BT66" s="687"/>
      <c r="BU66" s="687"/>
      <c r="BV66" s="687"/>
      <c r="BW66" s="687"/>
      <c r="BX66" s="687"/>
      <c r="BY66" s="687"/>
      <c r="BZ66" s="687"/>
      <c r="CA66" s="687"/>
      <c r="CB66" s="687"/>
      <c r="CC66" s="687"/>
      <c r="CD66" s="687"/>
      <c r="CE66" s="687"/>
      <c r="CF66" s="687"/>
      <c r="CG66" s="687"/>
      <c r="CH66" s="688"/>
    </row>
    <row r="67" spans="1:86" ht="18" customHeight="1" x14ac:dyDescent="0.15">
      <c r="A67" s="634" t="s">
        <v>23</v>
      </c>
      <c r="B67" s="634"/>
      <c r="C67" s="633" t="str">
        <f>""&amp;①入力シート!AD70</f>
        <v/>
      </c>
      <c r="D67" s="633"/>
      <c r="E67" s="633"/>
      <c r="F67" s="633"/>
      <c r="G67" s="633"/>
      <c r="H67" s="633"/>
      <c r="I67" s="633"/>
      <c r="J67" s="633"/>
      <c r="K67" s="633"/>
      <c r="L67" s="633"/>
      <c r="M67" s="633"/>
      <c r="N67" s="644" t="s">
        <v>77</v>
      </c>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9"/>
      <c r="AR67" s="47"/>
      <c r="AS67" s="634" t="s">
        <v>23</v>
      </c>
      <c r="AT67" s="634"/>
      <c r="AU67" s="633" t="str">
        <f>""&amp;①入力シート!AD71</f>
        <v/>
      </c>
      <c r="AV67" s="633"/>
      <c r="AW67" s="633"/>
      <c r="AX67" s="633"/>
      <c r="AY67" s="633"/>
      <c r="AZ67" s="633"/>
      <c r="BA67" s="633"/>
      <c r="BB67" s="633"/>
      <c r="BC67" s="633"/>
      <c r="BD67" s="633"/>
      <c r="BE67" s="633"/>
      <c r="BF67" s="644" t="s">
        <v>77</v>
      </c>
      <c r="BG67" s="558"/>
      <c r="BH67" s="558"/>
      <c r="BI67" s="558"/>
      <c r="BJ67" s="558"/>
      <c r="BK67" s="558"/>
      <c r="BL67" s="558"/>
      <c r="BM67" s="558"/>
      <c r="BN67" s="558"/>
      <c r="BO67" s="558"/>
      <c r="BP67" s="558"/>
      <c r="BQ67" s="558"/>
      <c r="BR67" s="558"/>
      <c r="BS67" s="558"/>
      <c r="BT67" s="558"/>
      <c r="BU67" s="558"/>
      <c r="BV67" s="558"/>
      <c r="BW67" s="558"/>
      <c r="BX67" s="558"/>
      <c r="BY67" s="558"/>
      <c r="BZ67" s="558"/>
      <c r="CA67" s="558"/>
      <c r="CB67" s="558"/>
      <c r="CC67" s="558"/>
      <c r="CD67" s="558"/>
      <c r="CE67" s="558"/>
      <c r="CF67" s="558"/>
      <c r="CG67" s="558"/>
      <c r="CH67" s="559"/>
    </row>
    <row r="68" spans="1:86" ht="18" customHeight="1" x14ac:dyDescent="0.15">
      <c r="A68" s="634"/>
      <c r="B68" s="634"/>
      <c r="C68" s="633"/>
      <c r="D68" s="633"/>
      <c r="E68" s="633"/>
      <c r="F68" s="633"/>
      <c r="G68" s="633"/>
      <c r="H68" s="633"/>
      <c r="I68" s="633"/>
      <c r="J68" s="633"/>
      <c r="K68" s="633"/>
      <c r="L68" s="633"/>
      <c r="M68" s="633"/>
      <c r="N68" s="561"/>
      <c r="O68" s="561"/>
      <c r="P68" s="561"/>
      <c r="Q68" s="561"/>
      <c r="R68" s="561"/>
      <c r="S68" s="561"/>
      <c r="T68" s="561"/>
      <c r="U68" s="561"/>
      <c r="V68" s="561"/>
      <c r="W68" s="561"/>
      <c r="X68" s="561"/>
      <c r="Y68" s="561"/>
      <c r="Z68" s="561"/>
      <c r="AA68" s="561"/>
      <c r="AB68" s="561"/>
      <c r="AC68" s="561"/>
      <c r="AD68" s="561"/>
      <c r="AE68" s="561"/>
      <c r="AF68" s="561"/>
      <c r="AG68" s="561"/>
      <c r="AH68" s="561"/>
      <c r="AI68" s="561"/>
      <c r="AJ68" s="561"/>
      <c r="AK68" s="561"/>
      <c r="AL68" s="561"/>
      <c r="AM68" s="561"/>
      <c r="AN68" s="561"/>
      <c r="AO68" s="561"/>
      <c r="AP68" s="562"/>
      <c r="AR68" s="47"/>
      <c r="AS68" s="634"/>
      <c r="AT68" s="634"/>
      <c r="AU68" s="633"/>
      <c r="AV68" s="633"/>
      <c r="AW68" s="633"/>
      <c r="AX68" s="633"/>
      <c r="AY68" s="633"/>
      <c r="AZ68" s="633"/>
      <c r="BA68" s="633"/>
      <c r="BB68" s="633"/>
      <c r="BC68" s="633"/>
      <c r="BD68" s="633"/>
      <c r="BE68" s="633"/>
      <c r="BF68" s="561"/>
      <c r="BG68" s="561"/>
      <c r="BH68" s="561"/>
      <c r="BI68" s="561"/>
      <c r="BJ68" s="561"/>
      <c r="BK68" s="561"/>
      <c r="BL68" s="561"/>
      <c r="BM68" s="561"/>
      <c r="BN68" s="561"/>
      <c r="BO68" s="561"/>
      <c r="BP68" s="561"/>
      <c r="BQ68" s="561"/>
      <c r="BR68" s="561"/>
      <c r="BS68" s="561"/>
      <c r="BT68" s="561"/>
      <c r="BU68" s="561"/>
      <c r="BV68" s="561"/>
      <c r="BW68" s="561"/>
      <c r="BX68" s="561"/>
      <c r="BY68" s="561"/>
      <c r="BZ68" s="561"/>
      <c r="CA68" s="561"/>
      <c r="CB68" s="561"/>
      <c r="CC68" s="561"/>
      <c r="CD68" s="561"/>
      <c r="CE68" s="561"/>
      <c r="CF68" s="561"/>
      <c r="CG68" s="561"/>
      <c r="CH68" s="562"/>
    </row>
    <row r="69" spans="1:86" ht="17.100000000000001" customHeight="1" x14ac:dyDescent="0.15">
      <c r="A69" s="614" t="s">
        <v>64</v>
      </c>
      <c r="B69" s="615"/>
      <c r="C69" s="615"/>
      <c r="D69" s="615"/>
      <c r="E69" s="615"/>
      <c r="F69" s="615"/>
      <c r="G69" s="615"/>
      <c r="H69" s="615"/>
      <c r="I69" s="615"/>
      <c r="J69" s="615"/>
      <c r="K69" s="615"/>
      <c r="L69" s="615"/>
      <c r="M69" s="616"/>
      <c r="N69" s="628" t="s">
        <v>22</v>
      </c>
      <c r="O69" s="628"/>
      <c r="P69" s="648" t="s">
        <v>17</v>
      </c>
      <c r="Q69" s="649"/>
      <c r="R69" s="650" t="str">
        <f>IF('②応募者名簿(印刷用)'!$BX$40="","",'②応募者名簿(印刷用)'!$BX$40)</f>
        <v>-</v>
      </c>
      <c r="S69" s="650"/>
      <c r="T69" s="650"/>
      <c r="U69" s="650"/>
      <c r="V69" s="650"/>
      <c r="W69" s="650"/>
      <c r="X69" s="650"/>
      <c r="Y69" s="650"/>
      <c r="Z69" s="650"/>
      <c r="AA69" s="650"/>
      <c r="AB69" s="650"/>
      <c r="AC69" s="650"/>
      <c r="AD69" s="650"/>
      <c r="AE69" s="650"/>
      <c r="AF69" s="650"/>
      <c r="AG69" s="650"/>
      <c r="AH69" s="650"/>
      <c r="AI69" s="650"/>
      <c r="AJ69" s="650"/>
      <c r="AK69" s="650"/>
      <c r="AL69" s="650"/>
      <c r="AM69" s="650"/>
      <c r="AN69" s="650"/>
      <c r="AO69" s="650"/>
      <c r="AP69" s="651"/>
      <c r="AQ69" s="144"/>
      <c r="AR69" s="151"/>
      <c r="AS69" s="614" t="s">
        <v>64</v>
      </c>
      <c r="AT69" s="615"/>
      <c r="AU69" s="615"/>
      <c r="AV69" s="615"/>
      <c r="AW69" s="615"/>
      <c r="AX69" s="615"/>
      <c r="AY69" s="615"/>
      <c r="AZ69" s="615"/>
      <c r="BA69" s="615"/>
      <c r="BB69" s="615"/>
      <c r="BC69" s="615"/>
      <c r="BD69" s="615"/>
      <c r="BE69" s="616"/>
      <c r="BF69" s="628" t="s">
        <v>22</v>
      </c>
      <c r="BG69" s="628"/>
      <c r="BH69" s="648" t="s">
        <v>17</v>
      </c>
      <c r="BI69" s="649"/>
      <c r="BJ69" s="650" t="str">
        <f>IF('②応募者名簿(印刷用)'!$BX$40="","",'②応募者名簿(印刷用)'!$BX$40)</f>
        <v>-</v>
      </c>
      <c r="BK69" s="650"/>
      <c r="BL69" s="650"/>
      <c r="BM69" s="650"/>
      <c r="BN69" s="650"/>
      <c r="BO69" s="650"/>
      <c r="BP69" s="650"/>
      <c r="BQ69" s="650"/>
      <c r="BR69" s="650"/>
      <c r="BS69" s="650"/>
      <c r="BT69" s="650"/>
      <c r="BU69" s="650"/>
      <c r="BV69" s="650"/>
      <c r="BW69" s="650"/>
      <c r="BX69" s="650"/>
      <c r="BY69" s="650"/>
      <c r="BZ69" s="650"/>
      <c r="CA69" s="650"/>
      <c r="CB69" s="650"/>
      <c r="CC69" s="650"/>
      <c r="CD69" s="650"/>
      <c r="CE69" s="650"/>
      <c r="CF69" s="650"/>
      <c r="CG69" s="650"/>
      <c r="CH69" s="651"/>
    </row>
    <row r="70" spans="1:86" ht="17.100000000000001" customHeight="1" x14ac:dyDescent="0.15">
      <c r="A70" s="612" t="str">
        <f>'②応募者名簿(印刷用)'!$A$36</f>
        <v/>
      </c>
      <c r="B70" s="613"/>
      <c r="C70" s="613"/>
      <c r="D70" s="613"/>
      <c r="E70" s="613"/>
      <c r="F70" s="613"/>
      <c r="G70" s="613"/>
      <c r="H70" s="613"/>
      <c r="I70" s="145"/>
      <c r="J70" s="145"/>
      <c r="K70" s="145"/>
      <c r="L70" s="145"/>
      <c r="M70" s="146"/>
      <c r="N70" s="628"/>
      <c r="O70" s="628"/>
      <c r="P70" s="655" t="str">
        <f>IF('②応募者名簿(印刷用)'!$BV$42="","",'②応募者名簿(印刷用)'!$BV$42)</f>
        <v xml:space="preserve"> </v>
      </c>
      <c r="Q70" s="656"/>
      <c r="R70" s="656"/>
      <c r="S70" s="656"/>
      <c r="T70" s="656"/>
      <c r="U70" s="656"/>
      <c r="V70" s="656"/>
      <c r="W70" s="656"/>
      <c r="X70" s="656"/>
      <c r="Y70" s="656"/>
      <c r="Z70" s="656"/>
      <c r="AA70" s="656"/>
      <c r="AB70" s="656"/>
      <c r="AC70" s="656"/>
      <c r="AD70" s="656"/>
      <c r="AE70" s="656"/>
      <c r="AF70" s="656"/>
      <c r="AG70" s="656"/>
      <c r="AH70" s="656"/>
      <c r="AI70" s="656"/>
      <c r="AJ70" s="656"/>
      <c r="AK70" s="656"/>
      <c r="AL70" s="656"/>
      <c r="AM70" s="656"/>
      <c r="AN70" s="656"/>
      <c r="AO70" s="656"/>
      <c r="AP70" s="657"/>
      <c r="AQ70" s="144"/>
      <c r="AR70" s="151"/>
      <c r="AS70" s="612" t="str">
        <f>'②応募者名簿(印刷用)'!$A$36</f>
        <v/>
      </c>
      <c r="AT70" s="613"/>
      <c r="AU70" s="613"/>
      <c r="AV70" s="613"/>
      <c r="AW70" s="613"/>
      <c r="AX70" s="613"/>
      <c r="AY70" s="613"/>
      <c r="AZ70" s="613"/>
      <c r="BA70" s="145"/>
      <c r="BB70" s="145"/>
      <c r="BC70" s="145"/>
      <c r="BD70" s="145"/>
      <c r="BE70" s="146"/>
      <c r="BF70" s="628"/>
      <c r="BG70" s="628"/>
      <c r="BH70" s="655" t="str">
        <f>IF('②応募者名簿(印刷用)'!$BV$42="","",'②応募者名簿(印刷用)'!$BV$42)</f>
        <v xml:space="preserve"> </v>
      </c>
      <c r="BI70" s="656"/>
      <c r="BJ70" s="656"/>
      <c r="BK70" s="656"/>
      <c r="BL70" s="656"/>
      <c r="BM70" s="656"/>
      <c r="BN70" s="656"/>
      <c r="BO70" s="656"/>
      <c r="BP70" s="656"/>
      <c r="BQ70" s="656"/>
      <c r="BR70" s="656"/>
      <c r="BS70" s="656"/>
      <c r="BT70" s="656"/>
      <c r="BU70" s="656"/>
      <c r="BV70" s="656"/>
      <c r="BW70" s="656"/>
      <c r="BX70" s="656"/>
      <c r="BY70" s="656"/>
      <c r="BZ70" s="656"/>
      <c r="CA70" s="656"/>
      <c r="CB70" s="656"/>
      <c r="CC70" s="656"/>
      <c r="CD70" s="656"/>
      <c r="CE70" s="656"/>
      <c r="CF70" s="656"/>
      <c r="CG70" s="656"/>
      <c r="CH70" s="657"/>
    </row>
    <row r="71" spans="1:86" ht="17.100000000000001" customHeight="1" x14ac:dyDescent="0.15">
      <c r="A71" s="612"/>
      <c r="B71" s="613"/>
      <c r="C71" s="613"/>
      <c r="D71" s="613"/>
      <c r="E71" s="613"/>
      <c r="F71" s="613"/>
      <c r="G71" s="613"/>
      <c r="H71" s="613"/>
      <c r="I71" s="145"/>
      <c r="J71" s="145"/>
      <c r="K71" s="145"/>
      <c r="L71" s="145"/>
      <c r="M71" s="146"/>
      <c r="N71" s="628"/>
      <c r="O71" s="628"/>
      <c r="P71" s="655" t="str">
        <f>IF('②応募者名簿(印刷用)'!$BV$43="","",'②応募者名簿(印刷用)'!$BV$43)</f>
        <v xml:space="preserve"> </v>
      </c>
      <c r="Q71" s="656"/>
      <c r="R71" s="656"/>
      <c r="S71" s="656"/>
      <c r="T71" s="656"/>
      <c r="U71" s="656"/>
      <c r="V71" s="656"/>
      <c r="W71" s="656"/>
      <c r="X71" s="656"/>
      <c r="Y71" s="656"/>
      <c r="Z71" s="656"/>
      <c r="AA71" s="656"/>
      <c r="AB71" s="656"/>
      <c r="AC71" s="656"/>
      <c r="AD71" s="656"/>
      <c r="AE71" s="656"/>
      <c r="AF71" s="656"/>
      <c r="AG71" s="656"/>
      <c r="AH71" s="656"/>
      <c r="AI71" s="656"/>
      <c r="AJ71" s="656"/>
      <c r="AK71" s="656"/>
      <c r="AL71" s="656"/>
      <c r="AM71" s="656"/>
      <c r="AN71" s="656"/>
      <c r="AO71" s="656"/>
      <c r="AP71" s="657"/>
      <c r="AQ71" s="144"/>
      <c r="AR71" s="151"/>
      <c r="AS71" s="612"/>
      <c r="AT71" s="613"/>
      <c r="AU71" s="613"/>
      <c r="AV71" s="613"/>
      <c r="AW71" s="613"/>
      <c r="AX71" s="613"/>
      <c r="AY71" s="613"/>
      <c r="AZ71" s="613"/>
      <c r="BA71" s="145"/>
      <c r="BB71" s="145"/>
      <c r="BC71" s="145"/>
      <c r="BD71" s="145"/>
      <c r="BE71" s="146"/>
      <c r="BF71" s="628"/>
      <c r="BG71" s="628"/>
      <c r="BH71" s="655" t="str">
        <f>IF('②応募者名簿(印刷用)'!$BV$43="","",'②応募者名簿(印刷用)'!$BV$43)</f>
        <v xml:space="preserve"> </v>
      </c>
      <c r="BI71" s="656"/>
      <c r="BJ71" s="656"/>
      <c r="BK71" s="656"/>
      <c r="BL71" s="656"/>
      <c r="BM71" s="656"/>
      <c r="BN71" s="656"/>
      <c r="BO71" s="656"/>
      <c r="BP71" s="656"/>
      <c r="BQ71" s="656"/>
      <c r="BR71" s="656"/>
      <c r="BS71" s="656"/>
      <c r="BT71" s="656"/>
      <c r="BU71" s="656"/>
      <c r="BV71" s="656"/>
      <c r="BW71" s="656"/>
      <c r="BX71" s="656"/>
      <c r="BY71" s="656"/>
      <c r="BZ71" s="656"/>
      <c r="CA71" s="656"/>
      <c r="CB71" s="656"/>
      <c r="CC71" s="656"/>
      <c r="CD71" s="656"/>
      <c r="CE71" s="656"/>
      <c r="CF71" s="656"/>
      <c r="CG71" s="656"/>
      <c r="CH71" s="657"/>
    </row>
    <row r="72" spans="1:86" ht="17.100000000000001" customHeight="1" x14ac:dyDescent="0.15">
      <c r="A72" s="612"/>
      <c r="B72" s="613"/>
      <c r="C72" s="613"/>
      <c r="D72" s="613"/>
      <c r="E72" s="613"/>
      <c r="F72" s="613"/>
      <c r="G72" s="613"/>
      <c r="H72" s="613"/>
      <c r="I72" s="145"/>
      <c r="J72" s="145"/>
      <c r="K72" s="145"/>
      <c r="L72" s="145"/>
      <c r="M72" s="146"/>
      <c r="N72" s="628"/>
      <c r="O72" s="628"/>
      <c r="P72" s="658" t="str">
        <f>IF('②応募者名簿(印刷用)'!$BV$44="","",'②応募者名簿(印刷用)'!$BV$44)</f>
        <v xml:space="preserve"> </v>
      </c>
      <c r="Q72" s="659"/>
      <c r="R72" s="659"/>
      <c r="S72" s="659"/>
      <c r="T72" s="659"/>
      <c r="U72" s="659"/>
      <c r="V72" s="659"/>
      <c r="W72" s="659"/>
      <c r="X72" s="659"/>
      <c r="Y72" s="659"/>
      <c r="Z72" s="659"/>
      <c r="AA72" s="659"/>
      <c r="AB72" s="659"/>
      <c r="AC72" s="659"/>
      <c r="AD72" s="659"/>
      <c r="AE72" s="659"/>
      <c r="AF72" s="659"/>
      <c r="AG72" s="659"/>
      <c r="AH72" s="659"/>
      <c r="AI72" s="659"/>
      <c r="AJ72" s="659"/>
      <c r="AK72" s="659"/>
      <c r="AL72" s="659"/>
      <c r="AM72" s="659"/>
      <c r="AN72" s="659"/>
      <c r="AO72" s="659"/>
      <c r="AP72" s="660"/>
      <c r="AQ72" s="144"/>
      <c r="AR72" s="151"/>
      <c r="AS72" s="612"/>
      <c r="AT72" s="613"/>
      <c r="AU72" s="613"/>
      <c r="AV72" s="613"/>
      <c r="AW72" s="613"/>
      <c r="AX72" s="613"/>
      <c r="AY72" s="613"/>
      <c r="AZ72" s="613"/>
      <c r="BA72" s="145"/>
      <c r="BB72" s="145"/>
      <c r="BC72" s="145"/>
      <c r="BD72" s="145"/>
      <c r="BE72" s="146"/>
      <c r="BF72" s="628"/>
      <c r="BG72" s="628"/>
      <c r="BH72" s="658" t="str">
        <f>IF('②応募者名簿(印刷用)'!$BV$44="","",'②応募者名簿(印刷用)'!$BV$44)</f>
        <v xml:space="preserve"> </v>
      </c>
      <c r="BI72" s="659"/>
      <c r="BJ72" s="659"/>
      <c r="BK72" s="659"/>
      <c r="BL72" s="659"/>
      <c r="BM72" s="659"/>
      <c r="BN72" s="659"/>
      <c r="BO72" s="659"/>
      <c r="BP72" s="659"/>
      <c r="BQ72" s="659"/>
      <c r="BR72" s="659"/>
      <c r="BS72" s="659"/>
      <c r="BT72" s="659"/>
      <c r="BU72" s="659"/>
      <c r="BV72" s="659"/>
      <c r="BW72" s="659"/>
      <c r="BX72" s="659"/>
      <c r="BY72" s="659"/>
      <c r="BZ72" s="659"/>
      <c r="CA72" s="659"/>
      <c r="CB72" s="659"/>
      <c r="CC72" s="659"/>
      <c r="CD72" s="659"/>
      <c r="CE72" s="659"/>
      <c r="CF72" s="659"/>
      <c r="CG72" s="659"/>
      <c r="CH72" s="660"/>
    </row>
    <row r="73" spans="1:86" ht="17.100000000000001" customHeight="1" x14ac:dyDescent="0.15">
      <c r="A73" s="612"/>
      <c r="B73" s="613"/>
      <c r="C73" s="613"/>
      <c r="D73" s="613"/>
      <c r="E73" s="613"/>
      <c r="F73" s="613"/>
      <c r="G73" s="613"/>
      <c r="H73" s="613"/>
      <c r="I73" s="145"/>
      <c r="J73" s="145"/>
      <c r="K73" s="145"/>
      <c r="L73" s="145"/>
      <c r="M73" s="146"/>
      <c r="N73" s="617" t="s">
        <v>33</v>
      </c>
      <c r="O73" s="618"/>
      <c r="P73" s="626" t="s">
        <v>24</v>
      </c>
      <c r="Q73" s="627"/>
      <c r="R73" s="627"/>
      <c r="S73" s="627"/>
      <c r="T73" s="627" t="str">
        <f>""&amp;①入力シート!$D$21</f>
        <v/>
      </c>
      <c r="U73" s="627"/>
      <c r="V73" s="627"/>
      <c r="W73" s="627"/>
      <c r="X73" s="627"/>
      <c r="Y73" s="627"/>
      <c r="Z73" s="627"/>
      <c r="AA73" s="627"/>
      <c r="AB73" s="627"/>
      <c r="AC73" s="627"/>
      <c r="AD73" s="627"/>
      <c r="AE73" s="627"/>
      <c r="AF73" s="627"/>
      <c r="AG73" s="627"/>
      <c r="AH73" s="627"/>
      <c r="AI73" s="627"/>
      <c r="AJ73" s="627"/>
      <c r="AK73" s="627"/>
      <c r="AL73" s="627"/>
      <c r="AM73" s="627"/>
      <c r="AN73" s="627"/>
      <c r="AO73" s="627"/>
      <c r="AP73" s="632"/>
      <c r="AQ73" s="144"/>
      <c r="AR73" s="151"/>
      <c r="AS73" s="612"/>
      <c r="AT73" s="613"/>
      <c r="AU73" s="613"/>
      <c r="AV73" s="613"/>
      <c r="AW73" s="613"/>
      <c r="AX73" s="613"/>
      <c r="AY73" s="613"/>
      <c r="AZ73" s="613"/>
      <c r="BA73" s="145"/>
      <c r="BB73" s="145"/>
      <c r="BC73" s="145"/>
      <c r="BD73" s="145"/>
      <c r="BE73" s="146"/>
      <c r="BF73" s="617" t="s">
        <v>33</v>
      </c>
      <c r="BG73" s="618"/>
      <c r="BH73" s="626" t="s">
        <v>24</v>
      </c>
      <c r="BI73" s="627"/>
      <c r="BJ73" s="627"/>
      <c r="BK73" s="627"/>
      <c r="BL73" s="627" t="str">
        <f>""&amp;①入力シート!$D$21</f>
        <v/>
      </c>
      <c r="BM73" s="627"/>
      <c r="BN73" s="627"/>
      <c r="BO73" s="627"/>
      <c r="BP73" s="627"/>
      <c r="BQ73" s="627"/>
      <c r="BR73" s="627"/>
      <c r="BS73" s="627"/>
      <c r="BT73" s="627"/>
      <c r="BU73" s="627"/>
      <c r="BV73" s="627"/>
      <c r="BW73" s="627"/>
      <c r="BX73" s="627"/>
      <c r="BY73" s="627"/>
      <c r="BZ73" s="627"/>
      <c r="CA73" s="627"/>
      <c r="CB73" s="627"/>
      <c r="CC73" s="627"/>
      <c r="CD73" s="627"/>
      <c r="CE73" s="627"/>
      <c r="CF73" s="627"/>
      <c r="CG73" s="627"/>
      <c r="CH73" s="632"/>
    </row>
    <row r="74" spans="1:86" ht="17.100000000000001" customHeight="1" x14ac:dyDescent="0.15">
      <c r="A74" s="147"/>
      <c r="B74" s="145"/>
      <c r="C74" s="145"/>
      <c r="D74" s="145"/>
      <c r="E74" s="145"/>
      <c r="F74" s="145"/>
      <c r="G74" s="145"/>
      <c r="H74" s="145"/>
      <c r="I74" s="145"/>
      <c r="J74" s="145"/>
      <c r="K74" s="145"/>
      <c r="L74" s="145"/>
      <c r="M74" s="146"/>
      <c r="N74" s="619"/>
      <c r="O74" s="620"/>
      <c r="P74" s="661" t="str">
        <f>"　"&amp;①入力シート!$D$22</f>
        <v>　</v>
      </c>
      <c r="Q74" s="662"/>
      <c r="R74" s="662"/>
      <c r="S74" s="662"/>
      <c r="T74" s="662"/>
      <c r="U74" s="662"/>
      <c r="V74" s="662"/>
      <c r="W74" s="662"/>
      <c r="X74" s="662"/>
      <c r="Y74" s="662"/>
      <c r="Z74" s="662"/>
      <c r="AA74" s="662"/>
      <c r="AB74" s="662"/>
      <c r="AC74" s="662"/>
      <c r="AD74" s="662"/>
      <c r="AE74" s="662"/>
      <c r="AF74" s="662"/>
      <c r="AG74" s="662"/>
      <c r="AH74" s="662"/>
      <c r="AI74" s="662"/>
      <c r="AJ74" s="662"/>
      <c r="AK74" s="662"/>
      <c r="AL74" s="662"/>
      <c r="AM74" s="662"/>
      <c r="AN74" s="662"/>
      <c r="AO74" s="662"/>
      <c r="AP74" s="663"/>
      <c r="AQ74" s="144"/>
      <c r="AR74" s="151"/>
      <c r="AS74" s="147"/>
      <c r="AT74" s="145"/>
      <c r="AU74" s="145"/>
      <c r="AV74" s="145"/>
      <c r="AW74" s="145"/>
      <c r="AX74" s="145"/>
      <c r="AY74" s="145"/>
      <c r="AZ74" s="145"/>
      <c r="BA74" s="145"/>
      <c r="BB74" s="145"/>
      <c r="BC74" s="145"/>
      <c r="BD74" s="145"/>
      <c r="BE74" s="146"/>
      <c r="BF74" s="619"/>
      <c r="BG74" s="620"/>
      <c r="BH74" s="661" t="str">
        <f>"　"&amp;①入力シート!$D$22</f>
        <v>　</v>
      </c>
      <c r="BI74" s="662"/>
      <c r="BJ74" s="662"/>
      <c r="BK74" s="662"/>
      <c r="BL74" s="662"/>
      <c r="BM74" s="662"/>
      <c r="BN74" s="662"/>
      <c r="BO74" s="662"/>
      <c r="BP74" s="662"/>
      <c r="BQ74" s="662"/>
      <c r="BR74" s="662"/>
      <c r="BS74" s="662"/>
      <c r="BT74" s="662"/>
      <c r="BU74" s="662"/>
      <c r="BV74" s="662"/>
      <c r="BW74" s="662"/>
      <c r="BX74" s="662"/>
      <c r="BY74" s="662"/>
      <c r="BZ74" s="662"/>
      <c r="CA74" s="662"/>
      <c r="CB74" s="662"/>
      <c r="CC74" s="662"/>
      <c r="CD74" s="662"/>
      <c r="CE74" s="662"/>
      <c r="CF74" s="662"/>
      <c r="CG74" s="662"/>
      <c r="CH74" s="663"/>
    </row>
    <row r="75" spans="1:86" ht="17.100000000000001" customHeight="1" x14ac:dyDescent="0.15">
      <c r="A75" s="147"/>
      <c r="B75" s="145"/>
      <c r="C75" s="145"/>
      <c r="D75" s="145"/>
      <c r="E75" s="145"/>
      <c r="F75" s="145"/>
      <c r="G75" s="145"/>
      <c r="H75" s="145"/>
      <c r="I75" s="145"/>
      <c r="J75" s="145"/>
      <c r="K75" s="145"/>
      <c r="L75" s="145"/>
      <c r="M75" s="146"/>
      <c r="N75" s="619"/>
      <c r="O75" s="620"/>
      <c r="P75" s="664" t="str">
        <f>"　"&amp;①入力シート!$D$23</f>
        <v>　</v>
      </c>
      <c r="Q75" s="665"/>
      <c r="R75" s="665"/>
      <c r="S75" s="665"/>
      <c r="T75" s="665"/>
      <c r="U75" s="665"/>
      <c r="V75" s="665"/>
      <c r="W75" s="665"/>
      <c r="X75" s="665"/>
      <c r="Y75" s="665"/>
      <c r="Z75" s="665"/>
      <c r="AA75" s="665"/>
      <c r="AB75" s="665"/>
      <c r="AC75" s="665"/>
      <c r="AD75" s="665"/>
      <c r="AE75" s="665"/>
      <c r="AF75" s="665"/>
      <c r="AG75" s="665"/>
      <c r="AH75" s="665"/>
      <c r="AI75" s="665"/>
      <c r="AJ75" s="665"/>
      <c r="AK75" s="665"/>
      <c r="AL75" s="665"/>
      <c r="AM75" s="665"/>
      <c r="AN75" s="665"/>
      <c r="AO75" s="665"/>
      <c r="AP75" s="666"/>
      <c r="AQ75" s="144"/>
      <c r="AR75" s="151"/>
      <c r="AS75" s="147"/>
      <c r="AT75" s="145"/>
      <c r="AU75" s="145"/>
      <c r="AV75" s="145"/>
      <c r="AW75" s="145"/>
      <c r="AX75" s="145"/>
      <c r="AY75" s="145"/>
      <c r="AZ75" s="145"/>
      <c r="BA75" s="145"/>
      <c r="BB75" s="145"/>
      <c r="BC75" s="145"/>
      <c r="BD75" s="145"/>
      <c r="BE75" s="146"/>
      <c r="BF75" s="619"/>
      <c r="BG75" s="620"/>
      <c r="BH75" s="664" t="str">
        <f>"　"&amp;①入力シート!$D$23</f>
        <v>　</v>
      </c>
      <c r="BI75" s="665"/>
      <c r="BJ75" s="665"/>
      <c r="BK75" s="665"/>
      <c r="BL75" s="665"/>
      <c r="BM75" s="665"/>
      <c r="BN75" s="665"/>
      <c r="BO75" s="665"/>
      <c r="BP75" s="665"/>
      <c r="BQ75" s="665"/>
      <c r="BR75" s="665"/>
      <c r="BS75" s="665"/>
      <c r="BT75" s="665"/>
      <c r="BU75" s="665"/>
      <c r="BV75" s="665"/>
      <c r="BW75" s="665"/>
      <c r="BX75" s="665"/>
      <c r="BY75" s="665"/>
      <c r="BZ75" s="665"/>
      <c r="CA75" s="665"/>
      <c r="CB75" s="665"/>
      <c r="CC75" s="665"/>
      <c r="CD75" s="665"/>
      <c r="CE75" s="665"/>
      <c r="CF75" s="665"/>
      <c r="CG75" s="665"/>
      <c r="CH75" s="666"/>
    </row>
    <row r="76" spans="1:86" ht="17.100000000000001" customHeight="1" x14ac:dyDescent="0.15">
      <c r="A76" s="148"/>
      <c r="B76" s="149"/>
      <c r="C76" s="149"/>
      <c r="D76" s="149"/>
      <c r="E76" s="149"/>
      <c r="F76" s="149"/>
      <c r="G76" s="149"/>
      <c r="H76" s="149"/>
      <c r="I76" s="149"/>
      <c r="J76" s="149"/>
      <c r="K76" s="149"/>
      <c r="L76" s="149"/>
      <c r="M76" s="150"/>
      <c r="N76" s="619"/>
      <c r="O76" s="620"/>
      <c r="P76" s="664"/>
      <c r="Q76" s="665"/>
      <c r="R76" s="665"/>
      <c r="S76" s="665"/>
      <c r="T76" s="665"/>
      <c r="U76" s="665"/>
      <c r="V76" s="665"/>
      <c r="W76" s="665"/>
      <c r="X76" s="665"/>
      <c r="Y76" s="665"/>
      <c r="Z76" s="665"/>
      <c r="AA76" s="665"/>
      <c r="AB76" s="665"/>
      <c r="AC76" s="665"/>
      <c r="AD76" s="665"/>
      <c r="AE76" s="665"/>
      <c r="AF76" s="665"/>
      <c r="AG76" s="665"/>
      <c r="AH76" s="665"/>
      <c r="AI76" s="665"/>
      <c r="AJ76" s="665"/>
      <c r="AK76" s="665"/>
      <c r="AL76" s="665"/>
      <c r="AM76" s="665"/>
      <c r="AN76" s="665"/>
      <c r="AO76" s="665"/>
      <c r="AP76" s="666"/>
      <c r="AQ76" s="144"/>
      <c r="AR76" s="151"/>
      <c r="AS76" s="148"/>
      <c r="AT76" s="149"/>
      <c r="AU76" s="149"/>
      <c r="AV76" s="149"/>
      <c r="AW76" s="149"/>
      <c r="AX76" s="149"/>
      <c r="AY76" s="149"/>
      <c r="AZ76" s="149"/>
      <c r="BA76" s="149"/>
      <c r="BB76" s="149"/>
      <c r="BC76" s="149"/>
      <c r="BD76" s="149"/>
      <c r="BE76" s="150"/>
      <c r="BF76" s="619"/>
      <c r="BG76" s="620"/>
      <c r="BH76" s="664"/>
      <c r="BI76" s="665"/>
      <c r="BJ76" s="665"/>
      <c r="BK76" s="665"/>
      <c r="BL76" s="665"/>
      <c r="BM76" s="665"/>
      <c r="BN76" s="665"/>
      <c r="BO76" s="665"/>
      <c r="BP76" s="665"/>
      <c r="BQ76" s="665"/>
      <c r="BR76" s="665"/>
      <c r="BS76" s="665"/>
      <c r="BT76" s="665"/>
      <c r="BU76" s="665"/>
      <c r="BV76" s="665"/>
      <c r="BW76" s="665"/>
      <c r="BX76" s="665"/>
      <c r="BY76" s="665"/>
      <c r="BZ76" s="665"/>
      <c r="CA76" s="665"/>
      <c r="CB76" s="665"/>
      <c r="CC76" s="665"/>
      <c r="CD76" s="665"/>
      <c r="CE76" s="665"/>
      <c r="CF76" s="665"/>
      <c r="CG76" s="665"/>
      <c r="CH76" s="666"/>
    </row>
    <row r="77" spans="1:86" ht="18" customHeight="1" x14ac:dyDescent="0.15">
      <c r="A77" s="617" t="s">
        <v>38</v>
      </c>
      <c r="B77" s="618"/>
      <c r="C77" s="626" t="s">
        <v>32</v>
      </c>
      <c r="D77" s="627"/>
      <c r="E77" s="627"/>
      <c r="F77" s="627"/>
      <c r="G77" s="627"/>
      <c r="H77" s="627"/>
      <c r="I77" s="627"/>
      <c r="J77" s="627"/>
      <c r="K77" s="627"/>
      <c r="L77" s="627"/>
      <c r="M77" s="627"/>
      <c r="N77" s="628" t="s">
        <v>35</v>
      </c>
      <c r="O77" s="628"/>
      <c r="P77" s="629" t="str">
        <f>""&amp;①入力シート!AC72</f>
        <v/>
      </c>
      <c r="Q77" s="629"/>
      <c r="R77" s="629"/>
      <c r="S77" s="629"/>
      <c r="T77" s="629"/>
      <c r="U77" s="629"/>
      <c r="V77" s="629"/>
      <c r="W77" s="629"/>
      <c r="X77" s="629"/>
      <c r="Y77" s="629"/>
      <c r="Z77" s="629"/>
      <c r="AA77" s="629"/>
      <c r="AB77" s="629"/>
      <c r="AC77" s="629"/>
      <c r="AD77" s="629"/>
      <c r="AE77" s="629"/>
      <c r="AF77" s="629"/>
      <c r="AG77" s="629"/>
      <c r="AH77" s="629"/>
      <c r="AI77" s="629"/>
      <c r="AJ77" s="629"/>
      <c r="AK77" s="629"/>
      <c r="AL77" s="629"/>
      <c r="AM77" s="629"/>
      <c r="AN77" s="629"/>
      <c r="AO77" s="629"/>
      <c r="AP77" s="629"/>
      <c r="AQ77" s="144"/>
      <c r="AR77" s="151"/>
      <c r="AS77" s="617" t="s">
        <v>38</v>
      </c>
      <c r="AT77" s="618"/>
      <c r="AU77" s="626" t="s">
        <v>32</v>
      </c>
      <c r="AV77" s="627"/>
      <c r="AW77" s="627"/>
      <c r="AX77" s="627"/>
      <c r="AY77" s="627"/>
      <c r="AZ77" s="627"/>
      <c r="BA77" s="627"/>
      <c r="BB77" s="627"/>
      <c r="BC77" s="627"/>
      <c r="BD77" s="627"/>
      <c r="BE77" s="627"/>
      <c r="BF77" s="628" t="s">
        <v>35</v>
      </c>
      <c r="BG77" s="628"/>
      <c r="BH77" s="629" t="str">
        <f>""&amp;①入力シート!AC73</f>
        <v/>
      </c>
      <c r="BI77" s="629"/>
      <c r="BJ77" s="629"/>
      <c r="BK77" s="629"/>
      <c r="BL77" s="629"/>
      <c r="BM77" s="629"/>
      <c r="BN77" s="629"/>
      <c r="BO77" s="629"/>
      <c r="BP77" s="629"/>
      <c r="BQ77" s="629"/>
      <c r="BR77" s="629"/>
      <c r="BS77" s="629"/>
      <c r="BT77" s="629"/>
      <c r="BU77" s="629"/>
      <c r="BV77" s="629"/>
      <c r="BW77" s="629"/>
      <c r="BX77" s="629"/>
      <c r="BY77" s="629"/>
      <c r="BZ77" s="629"/>
      <c r="CA77" s="629"/>
      <c r="CB77" s="629"/>
      <c r="CC77" s="629"/>
      <c r="CD77" s="629"/>
      <c r="CE77" s="629"/>
      <c r="CF77" s="629"/>
      <c r="CG77" s="629"/>
      <c r="CH77" s="629"/>
    </row>
    <row r="78" spans="1:86" ht="18" customHeight="1" x14ac:dyDescent="0.15">
      <c r="A78" s="619"/>
      <c r="B78" s="620"/>
      <c r="C78" s="630">
        <f>'②応募者名簿(印刷用)'!$AD21</f>
        <v>49</v>
      </c>
      <c r="D78" s="631"/>
      <c r="E78" s="631"/>
      <c r="F78" s="631"/>
      <c r="G78" s="631"/>
      <c r="H78" s="631"/>
      <c r="I78" s="631"/>
      <c r="J78" s="631"/>
      <c r="K78" s="631"/>
      <c r="L78" s="631"/>
      <c r="M78" s="631"/>
      <c r="N78" s="628"/>
      <c r="O78" s="628"/>
      <c r="P78" s="629"/>
      <c r="Q78" s="629"/>
      <c r="R78" s="629"/>
      <c r="S78" s="629"/>
      <c r="T78" s="629"/>
      <c r="U78" s="629"/>
      <c r="V78" s="629"/>
      <c r="W78" s="629"/>
      <c r="X78" s="629"/>
      <c r="Y78" s="629"/>
      <c r="Z78" s="629"/>
      <c r="AA78" s="629"/>
      <c r="AB78" s="629"/>
      <c r="AC78" s="629"/>
      <c r="AD78" s="629"/>
      <c r="AE78" s="629"/>
      <c r="AF78" s="629"/>
      <c r="AG78" s="629"/>
      <c r="AH78" s="629"/>
      <c r="AI78" s="629"/>
      <c r="AJ78" s="629"/>
      <c r="AK78" s="629"/>
      <c r="AL78" s="629"/>
      <c r="AM78" s="629"/>
      <c r="AN78" s="629"/>
      <c r="AO78" s="629"/>
      <c r="AP78" s="629"/>
      <c r="AQ78" s="144"/>
      <c r="AR78" s="151"/>
      <c r="AS78" s="619"/>
      <c r="AT78" s="620"/>
      <c r="AU78" s="630">
        <f>'②応募者名簿(印刷用)'!$AD22</f>
        <v>50</v>
      </c>
      <c r="AV78" s="631"/>
      <c r="AW78" s="631"/>
      <c r="AX78" s="631"/>
      <c r="AY78" s="631"/>
      <c r="AZ78" s="631"/>
      <c r="BA78" s="631"/>
      <c r="BB78" s="631"/>
      <c r="BC78" s="631"/>
      <c r="BD78" s="631"/>
      <c r="BE78" s="631"/>
      <c r="BF78" s="628"/>
      <c r="BG78" s="628"/>
      <c r="BH78" s="629"/>
      <c r="BI78" s="629"/>
      <c r="BJ78" s="629"/>
      <c r="BK78" s="629"/>
      <c r="BL78" s="629"/>
      <c r="BM78" s="629"/>
      <c r="BN78" s="629"/>
      <c r="BO78" s="629"/>
      <c r="BP78" s="629"/>
      <c r="BQ78" s="629"/>
      <c r="BR78" s="629"/>
      <c r="BS78" s="629"/>
      <c r="BT78" s="629"/>
      <c r="BU78" s="629"/>
      <c r="BV78" s="629"/>
      <c r="BW78" s="629"/>
      <c r="BX78" s="629"/>
      <c r="BY78" s="629"/>
      <c r="BZ78" s="629"/>
      <c r="CA78" s="629"/>
      <c r="CB78" s="629"/>
      <c r="CC78" s="629"/>
      <c r="CD78" s="629"/>
      <c r="CE78" s="629"/>
      <c r="CF78" s="629"/>
      <c r="CG78" s="629"/>
      <c r="CH78" s="629"/>
    </row>
    <row r="79" spans="1:86" ht="18" customHeight="1" x14ac:dyDescent="0.15">
      <c r="A79" s="621"/>
      <c r="B79" s="622"/>
      <c r="C79" s="630"/>
      <c r="D79" s="631"/>
      <c r="E79" s="631"/>
      <c r="F79" s="631"/>
      <c r="G79" s="631"/>
      <c r="H79" s="631"/>
      <c r="I79" s="631"/>
      <c r="J79" s="631"/>
      <c r="K79" s="631"/>
      <c r="L79" s="631"/>
      <c r="M79" s="631"/>
      <c r="N79" s="628"/>
      <c r="O79" s="628"/>
      <c r="P79" s="629"/>
      <c r="Q79" s="629"/>
      <c r="R79" s="629"/>
      <c r="S79" s="629"/>
      <c r="T79" s="629"/>
      <c r="U79" s="629"/>
      <c r="V79" s="629"/>
      <c r="W79" s="629"/>
      <c r="X79" s="629"/>
      <c r="Y79" s="629"/>
      <c r="Z79" s="629"/>
      <c r="AA79" s="629"/>
      <c r="AB79" s="629"/>
      <c r="AC79" s="629"/>
      <c r="AD79" s="629"/>
      <c r="AE79" s="629"/>
      <c r="AF79" s="629"/>
      <c r="AG79" s="629"/>
      <c r="AH79" s="629"/>
      <c r="AI79" s="629"/>
      <c r="AJ79" s="629"/>
      <c r="AK79" s="629"/>
      <c r="AL79" s="629"/>
      <c r="AM79" s="629"/>
      <c r="AN79" s="629"/>
      <c r="AO79" s="629"/>
      <c r="AP79" s="629"/>
      <c r="AQ79" s="144"/>
      <c r="AR79" s="151"/>
      <c r="AS79" s="621"/>
      <c r="AT79" s="622"/>
      <c r="AU79" s="630"/>
      <c r="AV79" s="631"/>
      <c r="AW79" s="631"/>
      <c r="AX79" s="631"/>
      <c r="AY79" s="631"/>
      <c r="AZ79" s="631"/>
      <c r="BA79" s="631"/>
      <c r="BB79" s="631"/>
      <c r="BC79" s="631"/>
      <c r="BD79" s="631"/>
      <c r="BE79" s="631"/>
      <c r="BF79" s="628"/>
      <c r="BG79" s="628"/>
      <c r="BH79" s="629"/>
      <c r="BI79" s="629"/>
      <c r="BJ79" s="629"/>
      <c r="BK79" s="629"/>
      <c r="BL79" s="629"/>
      <c r="BM79" s="629"/>
      <c r="BN79" s="629"/>
      <c r="BO79" s="629"/>
      <c r="BP79" s="629"/>
      <c r="BQ79" s="629"/>
      <c r="BR79" s="629"/>
      <c r="BS79" s="629"/>
      <c r="BT79" s="629"/>
      <c r="BU79" s="629"/>
      <c r="BV79" s="629"/>
      <c r="BW79" s="629"/>
      <c r="BX79" s="629"/>
      <c r="BY79" s="629"/>
      <c r="BZ79" s="629"/>
      <c r="CA79" s="629"/>
      <c r="CB79" s="629"/>
      <c r="CC79" s="629"/>
      <c r="CD79" s="629"/>
      <c r="CE79" s="629"/>
      <c r="CF79" s="629"/>
      <c r="CG79" s="629"/>
      <c r="CH79" s="629"/>
    </row>
    <row r="80" spans="1:86" ht="18" customHeight="1" x14ac:dyDescent="0.15">
      <c r="A80" s="617" t="s">
        <v>37</v>
      </c>
      <c r="B80" s="618"/>
      <c r="C80" s="635" t="str">
        <f>IF('②応募者名簿(印刷用)'!$AN$21="","",'②応募者名簿(印刷用)'!$AN$21)</f>
        <v/>
      </c>
      <c r="D80" s="636"/>
      <c r="E80" s="636"/>
      <c r="F80" s="636"/>
      <c r="G80" s="636"/>
      <c r="H80" s="636"/>
      <c r="I80" s="636"/>
      <c r="J80" s="636"/>
      <c r="K80" s="636"/>
      <c r="L80" s="636"/>
      <c r="M80" s="637"/>
      <c r="N80" s="619" t="s">
        <v>36</v>
      </c>
      <c r="O80" s="620"/>
      <c r="P80" s="639" t="s">
        <v>34</v>
      </c>
      <c r="Q80" s="640"/>
      <c r="R80" s="640"/>
      <c r="S80" s="640"/>
      <c r="T80" s="640"/>
      <c r="U80" s="640"/>
      <c r="V80" s="640"/>
      <c r="W80" s="640"/>
      <c r="X80" s="640"/>
      <c r="Y80" s="640"/>
      <c r="Z80" s="640"/>
      <c r="AA80" s="640"/>
      <c r="AB80" s="640"/>
      <c r="AC80" s="640"/>
      <c r="AD80" s="640"/>
      <c r="AE80" s="640"/>
      <c r="AF80" s="640"/>
      <c r="AG80" s="640"/>
      <c r="AH80" s="640"/>
      <c r="AI80" s="640"/>
      <c r="AJ80" s="640"/>
      <c r="AK80" s="640"/>
      <c r="AL80" s="640"/>
      <c r="AM80" s="640"/>
      <c r="AN80" s="640"/>
      <c r="AO80" s="640"/>
      <c r="AP80" s="641"/>
      <c r="AQ80" s="144"/>
      <c r="AR80" s="151"/>
      <c r="AS80" s="617" t="s">
        <v>37</v>
      </c>
      <c r="AT80" s="618"/>
      <c r="AU80" s="635" t="str">
        <f>IF('②応募者名簿(印刷用)'!$AN$22="","",'②応募者名簿(印刷用)'!$AN$22)</f>
        <v/>
      </c>
      <c r="AV80" s="636"/>
      <c r="AW80" s="636"/>
      <c r="AX80" s="636"/>
      <c r="AY80" s="636"/>
      <c r="AZ80" s="636"/>
      <c r="BA80" s="636"/>
      <c r="BB80" s="636"/>
      <c r="BC80" s="636"/>
      <c r="BD80" s="636"/>
      <c r="BE80" s="637"/>
      <c r="BF80" s="619" t="s">
        <v>36</v>
      </c>
      <c r="BG80" s="620"/>
      <c r="BH80" s="639" t="s">
        <v>34</v>
      </c>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1"/>
    </row>
    <row r="81" spans="1:87" ht="18" customHeight="1" x14ac:dyDescent="0.15">
      <c r="A81" s="619"/>
      <c r="B81" s="620"/>
      <c r="C81" s="630"/>
      <c r="D81" s="631"/>
      <c r="E81" s="631"/>
      <c r="F81" s="631"/>
      <c r="G81" s="631"/>
      <c r="H81" s="631"/>
      <c r="I81" s="631"/>
      <c r="J81" s="631"/>
      <c r="K81" s="631"/>
      <c r="L81" s="631"/>
      <c r="M81" s="638"/>
      <c r="N81" s="619"/>
      <c r="O81" s="620"/>
      <c r="P81" s="683" t="str">
        <f>IF('②応募者名簿(印刷用)'!$AR$21="","",'②応募者名簿(印刷用)'!$AR$21)</f>
        <v xml:space="preserve"> </v>
      </c>
      <c r="Q81" s="684"/>
      <c r="R81" s="684"/>
      <c r="S81" s="684"/>
      <c r="T81" s="684"/>
      <c r="U81" s="684"/>
      <c r="V81" s="684"/>
      <c r="W81" s="684"/>
      <c r="X81" s="684"/>
      <c r="Y81" s="684"/>
      <c r="Z81" s="684"/>
      <c r="AA81" s="684"/>
      <c r="AB81" s="684"/>
      <c r="AC81" s="684"/>
      <c r="AD81" s="684"/>
      <c r="AE81" s="684"/>
      <c r="AF81" s="684"/>
      <c r="AG81" s="684"/>
      <c r="AH81" s="684"/>
      <c r="AI81" s="684"/>
      <c r="AJ81" s="684"/>
      <c r="AK81" s="684"/>
      <c r="AL81" s="684"/>
      <c r="AM81" s="684"/>
      <c r="AN81" s="684"/>
      <c r="AO81" s="684"/>
      <c r="AP81" s="685"/>
      <c r="AQ81" s="144"/>
      <c r="AR81" s="151"/>
      <c r="AS81" s="619"/>
      <c r="AT81" s="620"/>
      <c r="AU81" s="630"/>
      <c r="AV81" s="631"/>
      <c r="AW81" s="631"/>
      <c r="AX81" s="631"/>
      <c r="AY81" s="631"/>
      <c r="AZ81" s="631"/>
      <c r="BA81" s="631"/>
      <c r="BB81" s="631"/>
      <c r="BC81" s="631"/>
      <c r="BD81" s="631"/>
      <c r="BE81" s="638"/>
      <c r="BF81" s="619"/>
      <c r="BG81" s="620"/>
      <c r="BH81" s="683" t="str">
        <f>IF('②応募者名簿(印刷用)'!$AR$22="","",'②応募者名簿(印刷用)'!$AR$22)</f>
        <v xml:space="preserve"> </v>
      </c>
      <c r="BI81" s="684"/>
      <c r="BJ81" s="684"/>
      <c r="BK81" s="684"/>
      <c r="BL81" s="684"/>
      <c r="BM81" s="684"/>
      <c r="BN81" s="684"/>
      <c r="BO81" s="684"/>
      <c r="BP81" s="684"/>
      <c r="BQ81" s="684"/>
      <c r="BR81" s="684"/>
      <c r="BS81" s="684"/>
      <c r="BT81" s="684"/>
      <c r="BU81" s="684"/>
      <c r="BV81" s="684"/>
      <c r="BW81" s="684"/>
      <c r="BX81" s="684"/>
      <c r="BY81" s="684"/>
      <c r="BZ81" s="684"/>
      <c r="CA81" s="684"/>
      <c r="CB81" s="684"/>
      <c r="CC81" s="684"/>
      <c r="CD81" s="684"/>
      <c r="CE81" s="684"/>
      <c r="CF81" s="684"/>
      <c r="CG81" s="684"/>
      <c r="CH81" s="685"/>
    </row>
    <row r="82" spans="1:87" ht="18" customHeight="1" x14ac:dyDescent="0.15">
      <c r="A82" s="619"/>
      <c r="B82" s="620"/>
      <c r="C82" s="630"/>
      <c r="D82" s="631"/>
      <c r="E82" s="631"/>
      <c r="F82" s="631"/>
      <c r="G82" s="631"/>
      <c r="H82" s="631"/>
      <c r="I82" s="631"/>
      <c r="J82" s="631"/>
      <c r="K82" s="631"/>
      <c r="L82" s="631"/>
      <c r="M82" s="638"/>
      <c r="N82" s="621"/>
      <c r="O82" s="622"/>
      <c r="P82" s="686"/>
      <c r="Q82" s="687"/>
      <c r="R82" s="687"/>
      <c r="S82" s="687"/>
      <c r="T82" s="687"/>
      <c r="U82" s="687"/>
      <c r="V82" s="687"/>
      <c r="W82" s="687"/>
      <c r="X82" s="687"/>
      <c r="Y82" s="687"/>
      <c r="Z82" s="687"/>
      <c r="AA82" s="687"/>
      <c r="AB82" s="687"/>
      <c r="AC82" s="687"/>
      <c r="AD82" s="687"/>
      <c r="AE82" s="687"/>
      <c r="AF82" s="687"/>
      <c r="AG82" s="687"/>
      <c r="AH82" s="687"/>
      <c r="AI82" s="687"/>
      <c r="AJ82" s="687"/>
      <c r="AK82" s="687"/>
      <c r="AL82" s="687"/>
      <c r="AM82" s="687"/>
      <c r="AN82" s="687"/>
      <c r="AO82" s="687"/>
      <c r="AP82" s="688"/>
      <c r="AQ82" s="144"/>
      <c r="AR82" s="151"/>
      <c r="AS82" s="619"/>
      <c r="AT82" s="620"/>
      <c r="AU82" s="630"/>
      <c r="AV82" s="631"/>
      <c r="AW82" s="631"/>
      <c r="AX82" s="631"/>
      <c r="AY82" s="631"/>
      <c r="AZ82" s="631"/>
      <c r="BA82" s="631"/>
      <c r="BB82" s="631"/>
      <c r="BC82" s="631"/>
      <c r="BD82" s="631"/>
      <c r="BE82" s="638"/>
      <c r="BF82" s="621"/>
      <c r="BG82" s="622"/>
      <c r="BH82" s="686"/>
      <c r="BI82" s="687"/>
      <c r="BJ82" s="687"/>
      <c r="BK82" s="687"/>
      <c r="BL82" s="687"/>
      <c r="BM82" s="687"/>
      <c r="BN82" s="687"/>
      <c r="BO82" s="687"/>
      <c r="BP82" s="687"/>
      <c r="BQ82" s="687"/>
      <c r="BR82" s="687"/>
      <c r="BS82" s="687"/>
      <c r="BT82" s="687"/>
      <c r="BU82" s="687"/>
      <c r="BV82" s="687"/>
      <c r="BW82" s="687"/>
      <c r="BX82" s="687"/>
      <c r="BY82" s="687"/>
      <c r="BZ82" s="687"/>
      <c r="CA82" s="687"/>
      <c r="CB82" s="687"/>
      <c r="CC82" s="687"/>
      <c r="CD82" s="687"/>
      <c r="CE82" s="687"/>
      <c r="CF82" s="687"/>
      <c r="CG82" s="687"/>
      <c r="CH82" s="688"/>
    </row>
    <row r="83" spans="1:87" ht="18" customHeight="1" x14ac:dyDescent="0.15">
      <c r="A83" s="634" t="s">
        <v>23</v>
      </c>
      <c r="B83" s="634"/>
      <c r="C83" s="633" t="str">
        <f>""&amp;①入力シート!AD72</f>
        <v/>
      </c>
      <c r="D83" s="633"/>
      <c r="E83" s="633"/>
      <c r="F83" s="633"/>
      <c r="G83" s="633"/>
      <c r="H83" s="633"/>
      <c r="I83" s="633"/>
      <c r="J83" s="633"/>
      <c r="K83" s="633"/>
      <c r="L83" s="633"/>
      <c r="M83" s="633"/>
      <c r="N83" s="644" t="s">
        <v>77</v>
      </c>
      <c r="O83" s="558"/>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c r="AO83" s="558"/>
      <c r="AP83" s="559"/>
      <c r="AR83" s="47"/>
      <c r="AS83" s="634" t="s">
        <v>23</v>
      </c>
      <c r="AT83" s="634"/>
      <c r="AU83" s="633" t="str">
        <f>""&amp;①入力シート!AD73</f>
        <v/>
      </c>
      <c r="AV83" s="633"/>
      <c r="AW83" s="633"/>
      <c r="AX83" s="633"/>
      <c r="AY83" s="633"/>
      <c r="AZ83" s="633"/>
      <c r="BA83" s="633"/>
      <c r="BB83" s="633"/>
      <c r="BC83" s="633"/>
      <c r="BD83" s="633"/>
      <c r="BE83" s="633"/>
      <c r="BF83" s="644" t="s">
        <v>77</v>
      </c>
      <c r="BG83" s="558"/>
      <c r="BH83" s="558"/>
      <c r="BI83" s="558"/>
      <c r="BJ83" s="558"/>
      <c r="BK83" s="558"/>
      <c r="BL83" s="558"/>
      <c r="BM83" s="558"/>
      <c r="BN83" s="558"/>
      <c r="BO83" s="558"/>
      <c r="BP83" s="558"/>
      <c r="BQ83" s="558"/>
      <c r="BR83" s="558"/>
      <c r="BS83" s="558"/>
      <c r="BT83" s="558"/>
      <c r="BU83" s="558"/>
      <c r="BV83" s="558"/>
      <c r="BW83" s="558"/>
      <c r="BX83" s="558"/>
      <c r="BY83" s="558"/>
      <c r="BZ83" s="558"/>
      <c r="CA83" s="558"/>
      <c r="CB83" s="558"/>
      <c r="CC83" s="558"/>
      <c r="CD83" s="558"/>
      <c r="CE83" s="558"/>
      <c r="CF83" s="558"/>
      <c r="CG83" s="558"/>
      <c r="CH83" s="559"/>
    </row>
    <row r="84" spans="1:87" ht="18" customHeight="1" x14ac:dyDescent="0.15">
      <c r="A84" s="634"/>
      <c r="B84" s="634"/>
      <c r="C84" s="633"/>
      <c r="D84" s="633"/>
      <c r="E84" s="633"/>
      <c r="F84" s="633"/>
      <c r="G84" s="633"/>
      <c r="H84" s="633"/>
      <c r="I84" s="633"/>
      <c r="J84" s="633"/>
      <c r="K84" s="633"/>
      <c r="L84" s="633"/>
      <c r="M84" s="633"/>
      <c r="N84" s="561"/>
      <c r="O84" s="561"/>
      <c r="P84" s="561"/>
      <c r="Q84" s="561"/>
      <c r="R84" s="561"/>
      <c r="S84" s="561"/>
      <c r="T84" s="561"/>
      <c r="U84" s="561"/>
      <c r="V84" s="561"/>
      <c r="W84" s="561"/>
      <c r="X84" s="561"/>
      <c r="Y84" s="561"/>
      <c r="Z84" s="561"/>
      <c r="AA84" s="561"/>
      <c r="AB84" s="561"/>
      <c r="AC84" s="561"/>
      <c r="AD84" s="561"/>
      <c r="AE84" s="561"/>
      <c r="AF84" s="561"/>
      <c r="AG84" s="561"/>
      <c r="AH84" s="561"/>
      <c r="AI84" s="561"/>
      <c r="AJ84" s="561"/>
      <c r="AK84" s="561"/>
      <c r="AL84" s="561"/>
      <c r="AM84" s="561"/>
      <c r="AN84" s="561"/>
      <c r="AO84" s="561"/>
      <c r="AP84" s="562"/>
      <c r="AR84" s="47"/>
      <c r="AS84" s="634"/>
      <c r="AT84" s="634"/>
      <c r="AU84" s="633"/>
      <c r="AV84" s="633"/>
      <c r="AW84" s="633"/>
      <c r="AX84" s="633"/>
      <c r="AY84" s="633"/>
      <c r="AZ84" s="633"/>
      <c r="BA84" s="633"/>
      <c r="BB84" s="633"/>
      <c r="BC84" s="633"/>
      <c r="BD84" s="633"/>
      <c r="BE84" s="633"/>
      <c r="BF84" s="561"/>
      <c r="BG84" s="561"/>
      <c r="BH84" s="561"/>
      <c r="BI84" s="561"/>
      <c r="BJ84" s="561"/>
      <c r="BK84" s="561"/>
      <c r="BL84" s="561"/>
      <c r="BM84" s="561"/>
      <c r="BN84" s="561"/>
      <c r="BO84" s="561"/>
      <c r="BP84" s="561"/>
      <c r="BQ84" s="561"/>
      <c r="BR84" s="561"/>
      <c r="BS84" s="561"/>
      <c r="BT84" s="561"/>
      <c r="BU84" s="561"/>
      <c r="BV84" s="561"/>
      <c r="BW84" s="561"/>
      <c r="BX84" s="561"/>
      <c r="BY84" s="561"/>
      <c r="BZ84" s="561"/>
      <c r="CA84" s="561"/>
      <c r="CB84" s="561"/>
      <c r="CC84" s="561"/>
      <c r="CD84" s="561"/>
      <c r="CE84" s="561"/>
      <c r="CF84" s="561"/>
      <c r="CG84" s="561"/>
      <c r="CH84" s="562"/>
    </row>
    <row r="85" spans="1:87" ht="15" customHeight="1" x14ac:dyDescent="0.15">
      <c r="A85" s="152"/>
      <c r="B85" s="152"/>
      <c r="C85" s="153"/>
      <c r="D85" s="153"/>
      <c r="E85" s="153"/>
      <c r="F85" s="153"/>
      <c r="G85" s="153"/>
      <c r="H85" s="153"/>
      <c r="I85" s="153"/>
      <c r="J85" s="153"/>
      <c r="K85" s="153"/>
      <c r="L85" s="153"/>
      <c r="M85" s="153"/>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R85" s="47"/>
      <c r="AS85" s="152"/>
      <c r="AT85" s="152"/>
      <c r="AU85" s="153"/>
      <c r="AV85" s="153"/>
      <c r="AW85" s="153"/>
      <c r="AX85" s="153"/>
      <c r="AY85" s="153"/>
      <c r="AZ85" s="153"/>
      <c r="BA85" s="153"/>
      <c r="BB85" s="153"/>
      <c r="BC85" s="153"/>
      <c r="BD85" s="153"/>
      <c r="BE85" s="153"/>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row>
    <row r="86" spans="1:87" ht="15" customHeight="1" x14ac:dyDescent="0.15">
      <c r="A86" s="154"/>
      <c r="B86" s="154"/>
      <c r="C86" s="154"/>
      <c r="D86" s="154"/>
      <c r="E86" s="154"/>
      <c r="F86" s="154"/>
      <c r="G86" s="154"/>
      <c r="H86" s="154"/>
      <c r="I86" s="154"/>
      <c r="J86" s="154"/>
      <c r="K86" s="154"/>
      <c r="L86" s="154"/>
      <c r="M86" s="154"/>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50"/>
      <c r="AS86" s="154"/>
      <c r="AT86" s="154"/>
      <c r="AU86" s="154"/>
      <c r="AV86" s="154"/>
      <c r="AW86" s="154"/>
      <c r="AX86" s="154"/>
      <c r="AY86" s="154"/>
      <c r="AZ86" s="154"/>
      <c r="BA86" s="154"/>
      <c r="BB86" s="154"/>
      <c r="BC86" s="154"/>
      <c r="BD86" s="154"/>
      <c r="BE86" s="154"/>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row>
    <row r="87" spans="1:87" ht="17.100000000000001" customHeight="1" x14ac:dyDescent="0.15">
      <c r="A87" s="614" t="s">
        <v>64</v>
      </c>
      <c r="B87" s="615"/>
      <c r="C87" s="615"/>
      <c r="D87" s="615"/>
      <c r="E87" s="615"/>
      <c r="F87" s="615"/>
      <c r="G87" s="615"/>
      <c r="H87" s="615"/>
      <c r="I87" s="615"/>
      <c r="J87" s="615"/>
      <c r="K87" s="615"/>
      <c r="L87" s="615"/>
      <c r="M87" s="616"/>
      <c r="N87" s="628" t="s">
        <v>22</v>
      </c>
      <c r="O87" s="628"/>
      <c r="P87" s="648" t="s">
        <v>17</v>
      </c>
      <c r="Q87" s="649"/>
      <c r="R87" s="650" t="str">
        <f>IF('②応募者名簿(印刷用)'!$BX$40="","",'②応募者名簿(印刷用)'!$BX$40)</f>
        <v>-</v>
      </c>
      <c r="S87" s="650"/>
      <c r="T87" s="650"/>
      <c r="U87" s="650"/>
      <c r="V87" s="650"/>
      <c r="W87" s="650"/>
      <c r="X87" s="650"/>
      <c r="Y87" s="650"/>
      <c r="Z87" s="650"/>
      <c r="AA87" s="650"/>
      <c r="AB87" s="650"/>
      <c r="AC87" s="650"/>
      <c r="AD87" s="650"/>
      <c r="AE87" s="650"/>
      <c r="AF87" s="650"/>
      <c r="AG87" s="650"/>
      <c r="AH87" s="650"/>
      <c r="AI87" s="650"/>
      <c r="AJ87" s="650"/>
      <c r="AK87" s="650"/>
      <c r="AL87" s="650"/>
      <c r="AM87" s="650"/>
      <c r="AN87" s="650"/>
      <c r="AO87" s="650"/>
      <c r="AP87" s="651"/>
      <c r="AQ87" s="144"/>
      <c r="AR87" s="151"/>
      <c r="AS87" s="614" t="s">
        <v>64</v>
      </c>
      <c r="AT87" s="615"/>
      <c r="AU87" s="615"/>
      <c r="AV87" s="615"/>
      <c r="AW87" s="615"/>
      <c r="AX87" s="615"/>
      <c r="AY87" s="615"/>
      <c r="AZ87" s="615"/>
      <c r="BA87" s="615"/>
      <c r="BB87" s="615"/>
      <c r="BC87" s="615"/>
      <c r="BD87" s="615"/>
      <c r="BE87" s="616"/>
      <c r="BF87" s="628" t="s">
        <v>22</v>
      </c>
      <c r="BG87" s="628"/>
      <c r="BH87" s="648" t="s">
        <v>17</v>
      </c>
      <c r="BI87" s="649"/>
      <c r="BJ87" s="650" t="str">
        <f>IF('②応募者名簿(印刷用)'!$BX$40="","",'②応募者名簿(印刷用)'!$BX$40)</f>
        <v>-</v>
      </c>
      <c r="BK87" s="650"/>
      <c r="BL87" s="650"/>
      <c r="BM87" s="650"/>
      <c r="BN87" s="650"/>
      <c r="BO87" s="650"/>
      <c r="BP87" s="650"/>
      <c r="BQ87" s="650"/>
      <c r="BR87" s="650"/>
      <c r="BS87" s="650"/>
      <c r="BT87" s="650"/>
      <c r="BU87" s="650"/>
      <c r="BV87" s="650"/>
      <c r="BW87" s="650"/>
      <c r="BX87" s="650"/>
      <c r="BY87" s="650"/>
      <c r="BZ87" s="650"/>
      <c r="CA87" s="650"/>
      <c r="CB87" s="650"/>
      <c r="CC87" s="650"/>
      <c r="CD87" s="650"/>
      <c r="CE87" s="650"/>
      <c r="CF87" s="650"/>
      <c r="CG87" s="650"/>
      <c r="CH87" s="651"/>
    </row>
    <row r="88" spans="1:87" ht="17.100000000000001" customHeight="1" x14ac:dyDescent="0.15">
      <c r="A88" s="612" t="str">
        <f>'②応募者名簿(印刷用)'!$A$36</f>
        <v/>
      </c>
      <c r="B88" s="613"/>
      <c r="C88" s="613"/>
      <c r="D88" s="613"/>
      <c r="E88" s="613"/>
      <c r="F88" s="613"/>
      <c r="G88" s="613"/>
      <c r="H88" s="613"/>
      <c r="I88" s="145"/>
      <c r="J88" s="145"/>
      <c r="K88" s="145"/>
      <c r="L88" s="145"/>
      <c r="M88" s="146"/>
      <c r="N88" s="628"/>
      <c r="O88" s="628"/>
      <c r="P88" s="655" t="str">
        <f>IF('②応募者名簿(印刷用)'!$BV$42="","",'②応募者名簿(印刷用)'!$BV$42)</f>
        <v xml:space="preserve"> </v>
      </c>
      <c r="Q88" s="656"/>
      <c r="R88" s="656"/>
      <c r="S88" s="656"/>
      <c r="T88" s="656"/>
      <c r="U88" s="656"/>
      <c r="V88" s="656"/>
      <c r="W88" s="656"/>
      <c r="X88" s="656"/>
      <c r="Y88" s="656"/>
      <c r="Z88" s="656"/>
      <c r="AA88" s="656"/>
      <c r="AB88" s="656"/>
      <c r="AC88" s="656"/>
      <c r="AD88" s="656"/>
      <c r="AE88" s="656"/>
      <c r="AF88" s="656"/>
      <c r="AG88" s="656"/>
      <c r="AH88" s="656"/>
      <c r="AI88" s="656"/>
      <c r="AJ88" s="656"/>
      <c r="AK88" s="656"/>
      <c r="AL88" s="656"/>
      <c r="AM88" s="656"/>
      <c r="AN88" s="656"/>
      <c r="AO88" s="656"/>
      <c r="AP88" s="657"/>
      <c r="AQ88" s="144"/>
      <c r="AR88" s="151"/>
      <c r="AS88" s="612" t="str">
        <f>'②応募者名簿(印刷用)'!$A$36</f>
        <v/>
      </c>
      <c r="AT88" s="613"/>
      <c r="AU88" s="613"/>
      <c r="AV88" s="613"/>
      <c r="AW88" s="613"/>
      <c r="AX88" s="613"/>
      <c r="AY88" s="613"/>
      <c r="AZ88" s="613"/>
      <c r="BA88" s="145"/>
      <c r="BB88" s="145"/>
      <c r="BC88" s="145"/>
      <c r="BD88" s="145"/>
      <c r="BE88" s="146"/>
      <c r="BF88" s="628"/>
      <c r="BG88" s="628"/>
      <c r="BH88" s="655" t="str">
        <f>IF('②応募者名簿(印刷用)'!$BV$42="","",'②応募者名簿(印刷用)'!$BV$42)</f>
        <v xml:space="preserve"> </v>
      </c>
      <c r="BI88" s="656"/>
      <c r="BJ88" s="656"/>
      <c r="BK88" s="656"/>
      <c r="BL88" s="656"/>
      <c r="BM88" s="656"/>
      <c r="BN88" s="656"/>
      <c r="BO88" s="656"/>
      <c r="BP88" s="656"/>
      <c r="BQ88" s="656"/>
      <c r="BR88" s="656"/>
      <c r="BS88" s="656"/>
      <c r="BT88" s="656"/>
      <c r="BU88" s="656"/>
      <c r="BV88" s="656"/>
      <c r="BW88" s="656"/>
      <c r="BX88" s="656"/>
      <c r="BY88" s="656"/>
      <c r="BZ88" s="656"/>
      <c r="CA88" s="656"/>
      <c r="CB88" s="656"/>
      <c r="CC88" s="656"/>
      <c r="CD88" s="656"/>
      <c r="CE88" s="656"/>
      <c r="CF88" s="656"/>
      <c r="CG88" s="656"/>
      <c r="CH88" s="657"/>
    </row>
    <row r="89" spans="1:87" ht="17.100000000000001" customHeight="1" x14ac:dyDescent="0.15">
      <c r="A89" s="612"/>
      <c r="B89" s="613"/>
      <c r="C89" s="613"/>
      <c r="D89" s="613"/>
      <c r="E89" s="613"/>
      <c r="F89" s="613"/>
      <c r="G89" s="613"/>
      <c r="H89" s="613"/>
      <c r="I89" s="145"/>
      <c r="J89" s="145"/>
      <c r="K89" s="145"/>
      <c r="L89" s="145"/>
      <c r="M89" s="146"/>
      <c r="N89" s="628"/>
      <c r="O89" s="628"/>
      <c r="P89" s="655" t="str">
        <f>IF('②応募者名簿(印刷用)'!$BV$43="","",'②応募者名簿(印刷用)'!$BV$43)</f>
        <v xml:space="preserve"> </v>
      </c>
      <c r="Q89" s="656"/>
      <c r="R89" s="656"/>
      <c r="S89" s="656"/>
      <c r="T89" s="656"/>
      <c r="U89" s="656"/>
      <c r="V89" s="656"/>
      <c r="W89" s="656"/>
      <c r="X89" s="656"/>
      <c r="Y89" s="656"/>
      <c r="Z89" s="656"/>
      <c r="AA89" s="656"/>
      <c r="AB89" s="656"/>
      <c r="AC89" s="656"/>
      <c r="AD89" s="656"/>
      <c r="AE89" s="656"/>
      <c r="AF89" s="656"/>
      <c r="AG89" s="656"/>
      <c r="AH89" s="656"/>
      <c r="AI89" s="656"/>
      <c r="AJ89" s="656"/>
      <c r="AK89" s="656"/>
      <c r="AL89" s="656"/>
      <c r="AM89" s="656"/>
      <c r="AN89" s="656"/>
      <c r="AO89" s="656"/>
      <c r="AP89" s="657"/>
      <c r="AQ89" s="144"/>
      <c r="AR89" s="151"/>
      <c r="AS89" s="612"/>
      <c r="AT89" s="613"/>
      <c r="AU89" s="613"/>
      <c r="AV89" s="613"/>
      <c r="AW89" s="613"/>
      <c r="AX89" s="613"/>
      <c r="AY89" s="613"/>
      <c r="AZ89" s="613"/>
      <c r="BA89" s="145"/>
      <c r="BB89" s="145"/>
      <c r="BC89" s="145"/>
      <c r="BD89" s="145"/>
      <c r="BE89" s="146"/>
      <c r="BF89" s="628"/>
      <c r="BG89" s="628"/>
      <c r="BH89" s="655" t="str">
        <f>IF('②応募者名簿(印刷用)'!$BV$43="","",'②応募者名簿(印刷用)'!$BV$43)</f>
        <v xml:space="preserve"> </v>
      </c>
      <c r="BI89" s="656"/>
      <c r="BJ89" s="656"/>
      <c r="BK89" s="656"/>
      <c r="BL89" s="656"/>
      <c r="BM89" s="656"/>
      <c r="BN89" s="656"/>
      <c r="BO89" s="656"/>
      <c r="BP89" s="656"/>
      <c r="BQ89" s="656"/>
      <c r="BR89" s="656"/>
      <c r="BS89" s="656"/>
      <c r="BT89" s="656"/>
      <c r="BU89" s="656"/>
      <c r="BV89" s="656"/>
      <c r="BW89" s="656"/>
      <c r="BX89" s="656"/>
      <c r="BY89" s="656"/>
      <c r="BZ89" s="656"/>
      <c r="CA89" s="656"/>
      <c r="CB89" s="656"/>
      <c r="CC89" s="656"/>
      <c r="CD89" s="656"/>
      <c r="CE89" s="656"/>
      <c r="CF89" s="656"/>
      <c r="CG89" s="656"/>
      <c r="CH89" s="657"/>
    </row>
    <row r="90" spans="1:87" ht="17.100000000000001" customHeight="1" x14ac:dyDescent="0.15">
      <c r="A90" s="612"/>
      <c r="B90" s="613"/>
      <c r="C90" s="613"/>
      <c r="D90" s="613"/>
      <c r="E90" s="613"/>
      <c r="F90" s="613"/>
      <c r="G90" s="613"/>
      <c r="H90" s="613"/>
      <c r="I90" s="145"/>
      <c r="J90" s="145"/>
      <c r="K90" s="145"/>
      <c r="L90" s="145"/>
      <c r="M90" s="146"/>
      <c r="N90" s="628"/>
      <c r="O90" s="628"/>
      <c r="P90" s="658" t="str">
        <f>IF('②応募者名簿(印刷用)'!$BV$44="","",'②応募者名簿(印刷用)'!$BV$44)</f>
        <v xml:space="preserve"> </v>
      </c>
      <c r="Q90" s="659"/>
      <c r="R90" s="659"/>
      <c r="S90" s="659"/>
      <c r="T90" s="659"/>
      <c r="U90" s="659"/>
      <c r="V90" s="659"/>
      <c r="W90" s="659"/>
      <c r="X90" s="659"/>
      <c r="Y90" s="659"/>
      <c r="Z90" s="659"/>
      <c r="AA90" s="659"/>
      <c r="AB90" s="659"/>
      <c r="AC90" s="659"/>
      <c r="AD90" s="659"/>
      <c r="AE90" s="659"/>
      <c r="AF90" s="659"/>
      <c r="AG90" s="659"/>
      <c r="AH90" s="659"/>
      <c r="AI90" s="659"/>
      <c r="AJ90" s="659"/>
      <c r="AK90" s="659"/>
      <c r="AL90" s="659"/>
      <c r="AM90" s="659"/>
      <c r="AN90" s="659"/>
      <c r="AO90" s="659"/>
      <c r="AP90" s="660"/>
      <c r="AQ90" s="144"/>
      <c r="AR90" s="151"/>
      <c r="AS90" s="612"/>
      <c r="AT90" s="613"/>
      <c r="AU90" s="613"/>
      <c r="AV90" s="613"/>
      <c r="AW90" s="613"/>
      <c r="AX90" s="613"/>
      <c r="AY90" s="613"/>
      <c r="AZ90" s="613"/>
      <c r="BA90" s="145"/>
      <c r="BB90" s="145"/>
      <c r="BC90" s="145"/>
      <c r="BD90" s="145"/>
      <c r="BE90" s="146"/>
      <c r="BF90" s="628"/>
      <c r="BG90" s="628"/>
      <c r="BH90" s="658" t="str">
        <f>IF('②応募者名簿(印刷用)'!$BV$44="","",'②応募者名簿(印刷用)'!$BV$44)</f>
        <v xml:space="preserve"> </v>
      </c>
      <c r="BI90" s="659"/>
      <c r="BJ90" s="659"/>
      <c r="BK90" s="659"/>
      <c r="BL90" s="659"/>
      <c r="BM90" s="659"/>
      <c r="BN90" s="659"/>
      <c r="BO90" s="659"/>
      <c r="BP90" s="659"/>
      <c r="BQ90" s="659"/>
      <c r="BR90" s="659"/>
      <c r="BS90" s="659"/>
      <c r="BT90" s="659"/>
      <c r="BU90" s="659"/>
      <c r="BV90" s="659"/>
      <c r="BW90" s="659"/>
      <c r="BX90" s="659"/>
      <c r="BY90" s="659"/>
      <c r="BZ90" s="659"/>
      <c r="CA90" s="659"/>
      <c r="CB90" s="659"/>
      <c r="CC90" s="659"/>
      <c r="CD90" s="659"/>
      <c r="CE90" s="659"/>
      <c r="CF90" s="659"/>
      <c r="CG90" s="659"/>
      <c r="CH90" s="660"/>
    </row>
    <row r="91" spans="1:87" ht="17.100000000000001" customHeight="1" x14ac:dyDescent="0.15">
      <c r="A91" s="612"/>
      <c r="B91" s="613"/>
      <c r="C91" s="613"/>
      <c r="D91" s="613"/>
      <c r="E91" s="613"/>
      <c r="F91" s="613"/>
      <c r="G91" s="613"/>
      <c r="H91" s="613"/>
      <c r="I91" s="145"/>
      <c r="J91" s="145"/>
      <c r="K91" s="145"/>
      <c r="L91" s="145"/>
      <c r="M91" s="146"/>
      <c r="N91" s="617" t="s">
        <v>33</v>
      </c>
      <c r="O91" s="618"/>
      <c r="P91" s="626" t="s">
        <v>24</v>
      </c>
      <c r="Q91" s="627"/>
      <c r="R91" s="627"/>
      <c r="S91" s="627"/>
      <c r="T91" s="627" t="str">
        <f>""&amp;①入力シート!$D$21</f>
        <v/>
      </c>
      <c r="U91" s="627"/>
      <c r="V91" s="627"/>
      <c r="W91" s="627"/>
      <c r="X91" s="627"/>
      <c r="Y91" s="627"/>
      <c r="Z91" s="627"/>
      <c r="AA91" s="627"/>
      <c r="AB91" s="627"/>
      <c r="AC91" s="627"/>
      <c r="AD91" s="627"/>
      <c r="AE91" s="627"/>
      <c r="AF91" s="627"/>
      <c r="AG91" s="627"/>
      <c r="AH91" s="627"/>
      <c r="AI91" s="627"/>
      <c r="AJ91" s="627"/>
      <c r="AK91" s="627"/>
      <c r="AL91" s="627"/>
      <c r="AM91" s="627"/>
      <c r="AN91" s="627"/>
      <c r="AO91" s="627"/>
      <c r="AP91" s="632"/>
      <c r="AQ91" s="144"/>
      <c r="AR91" s="151"/>
      <c r="AS91" s="612"/>
      <c r="AT91" s="613"/>
      <c r="AU91" s="613"/>
      <c r="AV91" s="613"/>
      <c r="AW91" s="613"/>
      <c r="AX91" s="613"/>
      <c r="AY91" s="613"/>
      <c r="AZ91" s="613"/>
      <c r="BA91" s="145"/>
      <c r="BB91" s="145"/>
      <c r="BC91" s="145"/>
      <c r="BD91" s="145"/>
      <c r="BE91" s="146"/>
      <c r="BF91" s="617" t="s">
        <v>33</v>
      </c>
      <c r="BG91" s="618"/>
      <c r="BH91" s="626" t="s">
        <v>24</v>
      </c>
      <c r="BI91" s="627"/>
      <c r="BJ91" s="627"/>
      <c r="BK91" s="627"/>
      <c r="BL91" s="627" t="str">
        <f>""&amp;①入力シート!$D$21</f>
        <v/>
      </c>
      <c r="BM91" s="627"/>
      <c r="BN91" s="627"/>
      <c r="BO91" s="627"/>
      <c r="BP91" s="627"/>
      <c r="BQ91" s="627"/>
      <c r="BR91" s="627"/>
      <c r="BS91" s="627"/>
      <c r="BT91" s="627"/>
      <c r="BU91" s="627"/>
      <c r="BV91" s="627"/>
      <c r="BW91" s="627"/>
      <c r="BX91" s="627"/>
      <c r="BY91" s="627"/>
      <c r="BZ91" s="627"/>
      <c r="CA91" s="627"/>
      <c r="CB91" s="627"/>
      <c r="CC91" s="627"/>
      <c r="CD91" s="627"/>
      <c r="CE91" s="627"/>
      <c r="CF91" s="627"/>
      <c r="CG91" s="627"/>
      <c r="CH91" s="632"/>
    </row>
    <row r="92" spans="1:87" ht="17.100000000000001" customHeight="1" x14ac:dyDescent="0.15">
      <c r="A92" s="147"/>
      <c r="B92" s="145"/>
      <c r="C92" s="145"/>
      <c r="D92" s="145"/>
      <c r="E92" s="145"/>
      <c r="F92" s="145"/>
      <c r="G92" s="145"/>
      <c r="H92" s="145"/>
      <c r="I92" s="145"/>
      <c r="J92" s="145"/>
      <c r="K92" s="145"/>
      <c r="L92" s="145"/>
      <c r="M92" s="146"/>
      <c r="N92" s="619"/>
      <c r="O92" s="620"/>
      <c r="P92" s="661" t="str">
        <f>"　"&amp;①入力シート!$D$22</f>
        <v>　</v>
      </c>
      <c r="Q92" s="662"/>
      <c r="R92" s="662"/>
      <c r="S92" s="662"/>
      <c r="T92" s="662"/>
      <c r="U92" s="662"/>
      <c r="V92" s="662"/>
      <c r="W92" s="662"/>
      <c r="X92" s="662"/>
      <c r="Y92" s="662"/>
      <c r="Z92" s="662"/>
      <c r="AA92" s="662"/>
      <c r="AB92" s="662"/>
      <c r="AC92" s="662"/>
      <c r="AD92" s="662"/>
      <c r="AE92" s="662"/>
      <c r="AF92" s="662"/>
      <c r="AG92" s="662"/>
      <c r="AH92" s="662"/>
      <c r="AI92" s="662"/>
      <c r="AJ92" s="662"/>
      <c r="AK92" s="662"/>
      <c r="AL92" s="662"/>
      <c r="AM92" s="662"/>
      <c r="AN92" s="662"/>
      <c r="AO92" s="662"/>
      <c r="AP92" s="663"/>
      <c r="AQ92" s="144"/>
      <c r="AR92" s="151"/>
      <c r="AS92" s="147"/>
      <c r="AT92" s="145"/>
      <c r="AU92" s="145"/>
      <c r="AV92" s="145"/>
      <c r="AW92" s="145"/>
      <c r="AX92" s="145"/>
      <c r="AY92" s="145"/>
      <c r="AZ92" s="145"/>
      <c r="BA92" s="145"/>
      <c r="BB92" s="145"/>
      <c r="BC92" s="145"/>
      <c r="BD92" s="145"/>
      <c r="BE92" s="146"/>
      <c r="BF92" s="619"/>
      <c r="BG92" s="620"/>
      <c r="BH92" s="661" t="str">
        <f>"　"&amp;①入力シート!$D$22</f>
        <v>　</v>
      </c>
      <c r="BI92" s="662"/>
      <c r="BJ92" s="662"/>
      <c r="BK92" s="662"/>
      <c r="BL92" s="662"/>
      <c r="BM92" s="662"/>
      <c r="BN92" s="662"/>
      <c r="BO92" s="662"/>
      <c r="BP92" s="662"/>
      <c r="BQ92" s="662"/>
      <c r="BR92" s="662"/>
      <c r="BS92" s="662"/>
      <c r="BT92" s="662"/>
      <c r="BU92" s="662"/>
      <c r="BV92" s="662"/>
      <c r="BW92" s="662"/>
      <c r="BX92" s="662"/>
      <c r="BY92" s="662"/>
      <c r="BZ92" s="662"/>
      <c r="CA92" s="662"/>
      <c r="CB92" s="662"/>
      <c r="CC92" s="662"/>
      <c r="CD92" s="662"/>
      <c r="CE92" s="662"/>
      <c r="CF92" s="662"/>
      <c r="CG92" s="662"/>
      <c r="CH92" s="663"/>
    </row>
    <row r="93" spans="1:87" ht="17.100000000000001" customHeight="1" x14ac:dyDescent="0.15">
      <c r="A93" s="147"/>
      <c r="B93" s="145"/>
      <c r="C93" s="145"/>
      <c r="D93" s="145"/>
      <c r="E93" s="145"/>
      <c r="F93" s="145"/>
      <c r="G93" s="145"/>
      <c r="H93" s="145"/>
      <c r="I93" s="145"/>
      <c r="J93" s="145"/>
      <c r="K93" s="145"/>
      <c r="L93" s="145"/>
      <c r="M93" s="146"/>
      <c r="N93" s="619"/>
      <c r="O93" s="620"/>
      <c r="P93" s="664" t="str">
        <f>"　"&amp;①入力シート!$D$23</f>
        <v>　</v>
      </c>
      <c r="Q93" s="665"/>
      <c r="R93" s="665"/>
      <c r="S93" s="665"/>
      <c r="T93" s="665"/>
      <c r="U93" s="665"/>
      <c r="V93" s="665"/>
      <c r="W93" s="665"/>
      <c r="X93" s="665"/>
      <c r="Y93" s="665"/>
      <c r="Z93" s="665"/>
      <c r="AA93" s="665"/>
      <c r="AB93" s="665"/>
      <c r="AC93" s="665"/>
      <c r="AD93" s="665"/>
      <c r="AE93" s="665"/>
      <c r="AF93" s="665"/>
      <c r="AG93" s="665"/>
      <c r="AH93" s="665"/>
      <c r="AI93" s="665"/>
      <c r="AJ93" s="665"/>
      <c r="AK93" s="665"/>
      <c r="AL93" s="665"/>
      <c r="AM93" s="665"/>
      <c r="AN93" s="665"/>
      <c r="AO93" s="665"/>
      <c r="AP93" s="666"/>
      <c r="AQ93" s="144"/>
      <c r="AR93" s="151"/>
      <c r="AS93" s="147"/>
      <c r="AT93" s="145"/>
      <c r="AU93" s="145"/>
      <c r="AV93" s="145"/>
      <c r="AW93" s="145"/>
      <c r="AX93" s="145"/>
      <c r="AY93" s="145"/>
      <c r="AZ93" s="145"/>
      <c r="BA93" s="145"/>
      <c r="BB93" s="145"/>
      <c r="BC93" s="145"/>
      <c r="BD93" s="145"/>
      <c r="BE93" s="146"/>
      <c r="BF93" s="619"/>
      <c r="BG93" s="620"/>
      <c r="BH93" s="664" t="str">
        <f>"　"&amp;①入力シート!$D$23</f>
        <v>　</v>
      </c>
      <c r="BI93" s="665"/>
      <c r="BJ93" s="665"/>
      <c r="BK93" s="665"/>
      <c r="BL93" s="665"/>
      <c r="BM93" s="665"/>
      <c r="BN93" s="665"/>
      <c r="BO93" s="665"/>
      <c r="BP93" s="665"/>
      <c r="BQ93" s="665"/>
      <c r="BR93" s="665"/>
      <c r="BS93" s="665"/>
      <c r="BT93" s="665"/>
      <c r="BU93" s="665"/>
      <c r="BV93" s="665"/>
      <c r="BW93" s="665"/>
      <c r="BX93" s="665"/>
      <c r="BY93" s="665"/>
      <c r="BZ93" s="665"/>
      <c r="CA93" s="665"/>
      <c r="CB93" s="665"/>
      <c r="CC93" s="665"/>
      <c r="CD93" s="665"/>
      <c r="CE93" s="665"/>
      <c r="CF93" s="665"/>
      <c r="CG93" s="665"/>
      <c r="CH93" s="666"/>
    </row>
    <row r="94" spans="1:87" ht="17.100000000000001" customHeight="1" x14ac:dyDescent="0.15">
      <c r="A94" s="148"/>
      <c r="B94" s="149"/>
      <c r="C94" s="149"/>
      <c r="D94" s="149"/>
      <c r="E94" s="149"/>
      <c r="F94" s="149"/>
      <c r="G94" s="149"/>
      <c r="H94" s="149"/>
      <c r="I94" s="149"/>
      <c r="J94" s="149"/>
      <c r="K94" s="149"/>
      <c r="L94" s="149"/>
      <c r="M94" s="150"/>
      <c r="N94" s="619"/>
      <c r="O94" s="620"/>
      <c r="P94" s="664"/>
      <c r="Q94" s="665"/>
      <c r="R94" s="665"/>
      <c r="S94" s="665"/>
      <c r="T94" s="665"/>
      <c r="U94" s="665"/>
      <c r="V94" s="665"/>
      <c r="W94" s="665"/>
      <c r="X94" s="665"/>
      <c r="Y94" s="665"/>
      <c r="Z94" s="665"/>
      <c r="AA94" s="665"/>
      <c r="AB94" s="665"/>
      <c r="AC94" s="665"/>
      <c r="AD94" s="665"/>
      <c r="AE94" s="665"/>
      <c r="AF94" s="665"/>
      <c r="AG94" s="665"/>
      <c r="AH94" s="665"/>
      <c r="AI94" s="665"/>
      <c r="AJ94" s="665"/>
      <c r="AK94" s="665"/>
      <c r="AL94" s="665"/>
      <c r="AM94" s="665"/>
      <c r="AN94" s="665"/>
      <c r="AO94" s="665"/>
      <c r="AP94" s="666"/>
      <c r="AQ94" s="144"/>
      <c r="AR94" s="151"/>
      <c r="AS94" s="148"/>
      <c r="AT94" s="149"/>
      <c r="AU94" s="149"/>
      <c r="AV94" s="149"/>
      <c r="AW94" s="149"/>
      <c r="AX94" s="149"/>
      <c r="AY94" s="149"/>
      <c r="AZ94" s="149"/>
      <c r="BA94" s="149"/>
      <c r="BB94" s="149"/>
      <c r="BC94" s="149"/>
      <c r="BD94" s="149"/>
      <c r="BE94" s="150"/>
      <c r="BF94" s="619"/>
      <c r="BG94" s="620"/>
      <c r="BH94" s="664"/>
      <c r="BI94" s="665"/>
      <c r="BJ94" s="665"/>
      <c r="BK94" s="665"/>
      <c r="BL94" s="665"/>
      <c r="BM94" s="665"/>
      <c r="BN94" s="665"/>
      <c r="BO94" s="665"/>
      <c r="BP94" s="665"/>
      <c r="BQ94" s="665"/>
      <c r="BR94" s="665"/>
      <c r="BS94" s="665"/>
      <c r="BT94" s="665"/>
      <c r="BU94" s="665"/>
      <c r="BV94" s="665"/>
      <c r="BW94" s="665"/>
      <c r="BX94" s="665"/>
      <c r="BY94" s="665"/>
      <c r="BZ94" s="665"/>
      <c r="CA94" s="665"/>
      <c r="CB94" s="665"/>
      <c r="CC94" s="665"/>
      <c r="CD94" s="665"/>
      <c r="CE94" s="665"/>
      <c r="CF94" s="665"/>
      <c r="CG94" s="665"/>
      <c r="CH94" s="666"/>
    </row>
    <row r="95" spans="1:87" ht="18" customHeight="1" x14ac:dyDescent="0.15">
      <c r="A95" s="617" t="s">
        <v>38</v>
      </c>
      <c r="B95" s="618"/>
      <c r="C95" s="626" t="s">
        <v>32</v>
      </c>
      <c r="D95" s="627"/>
      <c r="E95" s="627"/>
      <c r="F95" s="627"/>
      <c r="G95" s="627"/>
      <c r="H95" s="627"/>
      <c r="I95" s="627"/>
      <c r="J95" s="627"/>
      <c r="K95" s="627"/>
      <c r="L95" s="627"/>
      <c r="M95" s="627"/>
      <c r="N95" s="628" t="s">
        <v>35</v>
      </c>
      <c r="O95" s="628"/>
      <c r="P95" s="629" t="str">
        <f>""&amp;①入力シート!AC74</f>
        <v/>
      </c>
      <c r="Q95" s="629"/>
      <c r="R95" s="629"/>
      <c r="S95" s="629"/>
      <c r="T95" s="629"/>
      <c r="U95" s="629"/>
      <c r="V95" s="629"/>
      <c r="W95" s="629"/>
      <c r="X95" s="629"/>
      <c r="Y95" s="629"/>
      <c r="Z95" s="629"/>
      <c r="AA95" s="629"/>
      <c r="AB95" s="629"/>
      <c r="AC95" s="629"/>
      <c r="AD95" s="629"/>
      <c r="AE95" s="629"/>
      <c r="AF95" s="629"/>
      <c r="AG95" s="629"/>
      <c r="AH95" s="629"/>
      <c r="AI95" s="629"/>
      <c r="AJ95" s="629"/>
      <c r="AK95" s="629"/>
      <c r="AL95" s="629"/>
      <c r="AM95" s="629"/>
      <c r="AN95" s="629"/>
      <c r="AO95" s="629"/>
      <c r="AP95" s="629"/>
      <c r="AQ95" s="144"/>
      <c r="AR95" s="151"/>
      <c r="AS95" s="617" t="s">
        <v>38</v>
      </c>
      <c r="AT95" s="618"/>
      <c r="AU95" s="626" t="s">
        <v>32</v>
      </c>
      <c r="AV95" s="627"/>
      <c r="AW95" s="627"/>
      <c r="AX95" s="627"/>
      <c r="AY95" s="627"/>
      <c r="AZ95" s="627"/>
      <c r="BA95" s="627"/>
      <c r="BB95" s="627"/>
      <c r="BC95" s="627"/>
      <c r="BD95" s="627"/>
      <c r="BE95" s="627"/>
      <c r="BF95" s="628" t="s">
        <v>35</v>
      </c>
      <c r="BG95" s="628"/>
      <c r="BH95" s="629" t="str">
        <f>""&amp;①入力シート!AC75</f>
        <v/>
      </c>
      <c r="BI95" s="629"/>
      <c r="BJ95" s="629"/>
      <c r="BK95" s="629"/>
      <c r="BL95" s="629"/>
      <c r="BM95" s="629"/>
      <c r="BN95" s="629"/>
      <c r="BO95" s="629"/>
      <c r="BP95" s="629"/>
      <c r="BQ95" s="629"/>
      <c r="BR95" s="629"/>
      <c r="BS95" s="629"/>
      <c r="BT95" s="629"/>
      <c r="BU95" s="629"/>
      <c r="BV95" s="629"/>
      <c r="BW95" s="629"/>
      <c r="BX95" s="629"/>
      <c r="BY95" s="629"/>
      <c r="BZ95" s="629"/>
      <c r="CA95" s="629"/>
      <c r="CB95" s="629"/>
      <c r="CC95" s="629"/>
      <c r="CD95" s="629"/>
      <c r="CE95" s="629"/>
      <c r="CF95" s="629"/>
      <c r="CG95" s="629"/>
      <c r="CH95" s="629"/>
    </row>
    <row r="96" spans="1:87" ht="18" customHeight="1" x14ac:dyDescent="0.15">
      <c r="A96" s="619"/>
      <c r="B96" s="620"/>
      <c r="C96" s="630">
        <f>'②応募者名簿(印刷用)'!$AD23</f>
        <v>51</v>
      </c>
      <c r="D96" s="631"/>
      <c r="E96" s="631"/>
      <c r="F96" s="631"/>
      <c r="G96" s="631"/>
      <c r="H96" s="631"/>
      <c r="I96" s="631"/>
      <c r="J96" s="631"/>
      <c r="K96" s="631"/>
      <c r="L96" s="631"/>
      <c r="M96" s="631"/>
      <c r="N96" s="628"/>
      <c r="O96" s="628"/>
      <c r="P96" s="629"/>
      <c r="Q96" s="629"/>
      <c r="R96" s="629"/>
      <c r="S96" s="629"/>
      <c r="T96" s="629"/>
      <c r="U96" s="629"/>
      <c r="V96" s="629"/>
      <c r="W96" s="629"/>
      <c r="X96" s="629"/>
      <c r="Y96" s="629"/>
      <c r="Z96" s="629"/>
      <c r="AA96" s="629"/>
      <c r="AB96" s="629"/>
      <c r="AC96" s="629"/>
      <c r="AD96" s="629"/>
      <c r="AE96" s="629"/>
      <c r="AF96" s="629"/>
      <c r="AG96" s="629"/>
      <c r="AH96" s="629"/>
      <c r="AI96" s="629"/>
      <c r="AJ96" s="629"/>
      <c r="AK96" s="629"/>
      <c r="AL96" s="629"/>
      <c r="AM96" s="629"/>
      <c r="AN96" s="629"/>
      <c r="AO96" s="629"/>
      <c r="AP96" s="629"/>
      <c r="AQ96" s="144"/>
      <c r="AR96" s="151"/>
      <c r="AS96" s="619"/>
      <c r="AT96" s="620"/>
      <c r="AU96" s="630">
        <f>'②応募者名簿(印刷用)'!$AD24</f>
        <v>52</v>
      </c>
      <c r="AV96" s="631"/>
      <c r="AW96" s="631"/>
      <c r="AX96" s="631"/>
      <c r="AY96" s="631"/>
      <c r="AZ96" s="631"/>
      <c r="BA96" s="631"/>
      <c r="BB96" s="631"/>
      <c r="BC96" s="631"/>
      <c r="BD96" s="631"/>
      <c r="BE96" s="631"/>
      <c r="BF96" s="628"/>
      <c r="BG96" s="628"/>
      <c r="BH96" s="629"/>
      <c r="BI96" s="629"/>
      <c r="BJ96" s="629"/>
      <c r="BK96" s="629"/>
      <c r="BL96" s="629"/>
      <c r="BM96" s="629"/>
      <c r="BN96" s="629"/>
      <c r="BO96" s="629"/>
      <c r="BP96" s="629"/>
      <c r="BQ96" s="629"/>
      <c r="BR96" s="629"/>
      <c r="BS96" s="629"/>
      <c r="BT96" s="629"/>
      <c r="BU96" s="629"/>
      <c r="BV96" s="629"/>
      <c r="BW96" s="629"/>
      <c r="BX96" s="629"/>
      <c r="BY96" s="629"/>
      <c r="BZ96" s="629"/>
      <c r="CA96" s="629"/>
      <c r="CB96" s="629"/>
      <c r="CC96" s="629"/>
      <c r="CD96" s="629"/>
      <c r="CE96" s="629"/>
      <c r="CF96" s="629"/>
      <c r="CG96" s="629"/>
      <c r="CH96" s="629"/>
    </row>
    <row r="97" spans="1:86" ht="18" customHeight="1" x14ac:dyDescent="0.15">
      <c r="A97" s="621"/>
      <c r="B97" s="622"/>
      <c r="C97" s="630"/>
      <c r="D97" s="631"/>
      <c r="E97" s="631"/>
      <c r="F97" s="631"/>
      <c r="G97" s="631"/>
      <c r="H97" s="631"/>
      <c r="I97" s="631"/>
      <c r="J97" s="631"/>
      <c r="K97" s="631"/>
      <c r="L97" s="631"/>
      <c r="M97" s="631"/>
      <c r="N97" s="628"/>
      <c r="O97" s="628"/>
      <c r="P97" s="629"/>
      <c r="Q97" s="629"/>
      <c r="R97" s="629"/>
      <c r="S97" s="629"/>
      <c r="T97" s="629"/>
      <c r="U97" s="629"/>
      <c r="V97" s="629"/>
      <c r="W97" s="629"/>
      <c r="X97" s="629"/>
      <c r="Y97" s="629"/>
      <c r="Z97" s="629"/>
      <c r="AA97" s="629"/>
      <c r="AB97" s="629"/>
      <c r="AC97" s="629"/>
      <c r="AD97" s="629"/>
      <c r="AE97" s="629"/>
      <c r="AF97" s="629"/>
      <c r="AG97" s="629"/>
      <c r="AH97" s="629"/>
      <c r="AI97" s="629"/>
      <c r="AJ97" s="629"/>
      <c r="AK97" s="629"/>
      <c r="AL97" s="629"/>
      <c r="AM97" s="629"/>
      <c r="AN97" s="629"/>
      <c r="AO97" s="629"/>
      <c r="AP97" s="629"/>
      <c r="AQ97" s="144"/>
      <c r="AR97" s="151"/>
      <c r="AS97" s="621"/>
      <c r="AT97" s="622"/>
      <c r="AU97" s="630"/>
      <c r="AV97" s="631"/>
      <c r="AW97" s="631"/>
      <c r="AX97" s="631"/>
      <c r="AY97" s="631"/>
      <c r="AZ97" s="631"/>
      <c r="BA97" s="631"/>
      <c r="BB97" s="631"/>
      <c r="BC97" s="631"/>
      <c r="BD97" s="631"/>
      <c r="BE97" s="631"/>
      <c r="BF97" s="628"/>
      <c r="BG97" s="628"/>
      <c r="BH97" s="629"/>
      <c r="BI97" s="629"/>
      <c r="BJ97" s="629"/>
      <c r="BK97" s="629"/>
      <c r="BL97" s="629"/>
      <c r="BM97" s="629"/>
      <c r="BN97" s="629"/>
      <c r="BO97" s="629"/>
      <c r="BP97" s="629"/>
      <c r="BQ97" s="629"/>
      <c r="BR97" s="629"/>
      <c r="BS97" s="629"/>
      <c r="BT97" s="629"/>
      <c r="BU97" s="629"/>
      <c r="BV97" s="629"/>
      <c r="BW97" s="629"/>
      <c r="BX97" s="629"/>
      <c r="BY97" s="629"/>
      <c r="BZ97" s="629"/>
      <c r="CA97" s="629"/>
      <c r="CB97" s="629"/>
      <c r="CC97" s="629"/>
      <c r="CD97" s="629"/>
      <c r="CE97" s="629"/>
      <c r="CF97" s="629"/>
      <c r="CG97" s="629"/>
      <c r="CH97" s="629"/>
    </row>
    <row r="98" spans="1:86" ht="18" customHeight="1" x14ac:dyDescent="0.15">
      <c r="A98" s="617" t="s">
        <v>37</v>
      </c>
      <c r="B98" s="618"/>
      <c r="C98" s="635" t="str">
        <f>IF('②応募者名簿(印刷用)'!$AN$23="","",'②応募者名簿(印刷用)'!$AN$23)</f>
        <v/>
      </c>
      <c r="D98" s="636"/>
      <c r="E98" s="636"/>
      <c r="F98" s="636"/>
      <c r="G98" s="636"/>
      <c r="H98" s="636"/>
      <c r="I98" s="636"/>
      <c r="J98" s="636"/>
      <c r="K98" s="636"/>
      <c r="L98" s="636"/>
      <c r="M98" s="637"/>
      <c r="N98" s="619" t="s">
        <v>36</v>
      </c>
      <c r="O98" s="620"/>
      <c r="P98" s="639" t="s">
        <v>34</v>
      </c>
      <c r="Q98" s="640"/>
      <c r="R98" s="640"/>
      <c r="S98" s="640"/>
      <c r="T98" s="640"/>
      <c r="U98" s="640"/>
      <c r="V98" s="640"/>
      <c r="W98" s="640"/>
      <c r="X98" s="640"/>
      <c r="Y98" s="640"/>
      <c r="Z98" s="640"/>
      <c r="AA98" s="640"/>
      <c r="AB98" s="640"/>
      <c r="AC98" s="640"/>
      <c r="AD98" s="640"/>
      <c r="AE98" s="640"/>
      <c r="AF98" s="640"/>
      <c r="AG98" s="640"/>
      <c r="AH98" s="640"/>
      <c r="AI98" s="640"/>
      <c r="AJ98" s="640"/>
      <c r="AK98" s="640"/>
      <c r="AL98" s="640"/>
      <c r="AM98" s="640"/>
      <c r="AN98" s="640"/>
      <c r="AO98" s="640"/>
      <c r="AP98" s="641"/>
      <c r="AQ98" s="144"/>
      <c r="AR98" s="151"/>
      <c r="AS98" s="617" t="s">
        <v>37</v>
      </c>
      <c r="AT98" s="618"/>
      <c r="AU98" s="635" t="str">
        <f>IF('②応募者名簿(印刷用)'!$AN$24="","",'②応募者名簿(印刷用)'!$AN$24)</f>
        <v/>
      </c>
      <c r="AV98" s="636"/>
      <c r="AW98" s="636"/>
      <c r="AX98" s="636"/>
      <c r="AY98" s="636"/>
      <c r="AZ98" s="636"/>
      <c r="BA98" s="636"/>
      <c r="BB98" s="636"/>
      <c r="BC98" s="636"/>
      <c r="BD98" s="636"/>
      <c r="BE98" s="637"/>
      <c r="BF98" s="619" t="s">
        <v>36</v>
      </c>
      <c r="BG98" s="620"/>
      <c r="BH98" s="639" t="s">
        <v>34</v>
      </c>
      <c r="BI98" s="640"/>
      <c r="BJ98" s="640"/>
      <c r="BK98" s="640"/>
      <c r="BL98" s="640"/>
      <c r="BM98" s="640"/>
      <c r="BN98" s="640"/>
      <c r="BO98" s="640"/>
      <c r="BP98" s="640"/>
      <c r="BQ98" s="640"/>
      <c r="BR98" s="640"/>
      <c r="BS98" s="640"/>
      <c r="BT98" s="640"/>
      <c r="BU98" s="640"/>
      <c r="BV98" s="640"/>
      <c r="BW98" s="640"/>
      <c r="BX98" s="640"/>
      <c r="BY98" s="640"/>
      <c r="BZ98" s="640"/>
      <c r="CA98" s="640"/>
      <c r="CB98" s="640"/>
      <c r="CC98" s="640"/>
      <c r="CD98" s="640"/>
      <c r="CE98" s="640"/>
      <c r="CF98" s="640"/>
      <c r="CG98" s="640"/>
      <c r="CH98" s="641"/>
    </row>
    <row r="99" spans="1:86" ht="18" customHeight="1" x14ac:dyDescent="0.15">
      <c r="A99" s="619"/>
      <c r="B99" s="620"/>
      <c r="C99" s="630"/>
      <c r="D99" s="631"/>
      <c r="E99" s="631"/>
      <c r="F99" s="631"/>
      <c r="G99" s="631"/>
      <c r="H99" s="631"/>
      <c r="I99" s="631"/>
      <c r="J99" s="631"/>
      <c r="K99" s="631"/>
      <c r="L99" s="631"/>
      <c r="M99" s="638"/>
      <c r="N99" s="619"/>
      <c r="O99" s="620"/>
      <c r="P99" s="683" t="str">
        <f>IF('②応募者名簿(印刷用)'!$AR$23="","",'②応募者名簿(印刷用)'!$AR$23)</f>
        <v xml:space="preserve"> </v>
      </c>
      <c r="Q99" s="684"/>
      <c r="R99" s="684"/>
      <c r="S99" s="684"/>
      <c r="T99" s="684"/>
      <c r="U99" s="684"/>
      <c r="V99" s="684"/>
      <c r="W99" s="684"/>
      <c r="X99" s="684"/>
      <c r="Y99" s="684"/>
      <c r="Z99" s="684"/>
      <c r="AA99" s="684"/>
      <c r="AB99" s="684"/>
      <c r="AC99" s="684"/>
      <c r="AD99" s="684"/>
      <c r="AE99" s="684"/>
      <c r="AF99" s="684"/>
      <c r="AG99" s="684"/>
      <c r="AH99" s="684"/>
      <c r="AI99" s="684"/>
      <c r="AJ99" s="684"/>
      <c r="AK99" s="684"/>
      <c r="AL99" s="684"/>
      <c r="AM99" s="684"/>
      <c r="AN99" s="684"/>
      <c r="AO99" s="684"/>
      <c r="AP99" s="685"/>
      <c r="AQ99" s="144"/>
      <c r="AR99" s="151"/>
      <c r="AS99" s="619"/>
      <c r="AT99" s="620"/>
      <c r="AU99" s="630"/>
      <c r="AV99" s="631"/>
      <c r="AW99" s="631"/>
      <c r="AX99" s="631"/>
      <c r="AY99" s="631"/>
      <c r="AZ99" s="631"/>
      <c r="BA99" s="631"/>
      <c r="BB99" s="631"/>
      <c r="BC99" s="631"/>
      <c r="BD99" s="631"/>
      <c r="BE99" s="638"/>
      <c r="BF99" s="619"/>
      <c r="BG99" s="620"/>
      <c r="BH99" s="683" t="str">
        <f>IF('②応募者名簿(印刷用)'!$AR$24="","",'②応募者名簿(印刷用)'!$AR$24)</f>
        <v xml:space="preserve"> </v>
      </c>
      <c r="BI99" s="684"/>
      <c r="BJ99" s="684"/>
      <c r="BK99" s="684"/>
      <c r="BL99" s="684"/>
      <c r="BM99" s="684"/>
      <c r="BN99" s="684"/>
      <c r="BO99" s="684"/>
      <c r="BP99" s="684"/>
      <c r="BQ99" s="684"/>
      <c r="BR99" s="684"/>
      <c r="BS99" s="684"/>
      <c r="BT99" s="684"/>
      <c r="BU99" s="684"/>
      <c r="BV99" s="684"/>
      <c r="BW99" s="684"/>
      <c r="BX99" s="684"/>
      <c r="BY99" s="684"/>
      <c r="BZ99" s="684"/>
      <c r="CA99" s="684"/>
      <c r="CB99" s="684"/>
      <c r="CC99" s="684"/>
      <c r="CD99" s="684"/>
      <c r="CE99" s="684"/>
      <c r="CF99" s="684"/>
      <c r="CG99" s="684"/>
      <c r="CH99" s="685"/>
    </row>
    <row r="100" spans="1:86" ht="18" customHeight="1" x14ac:dyDescent="0.15">
      <c r="A100" s="619"/>
      <c r="B100" s="620"/>
      <c r="C100" s="630"/>
      <c r="D100" s="631"/>
      <c r="E100" s="631"/>
      <c r="F100" s="631"/>
      <c r="G100" s="631"/>
      <c r="H100" s="631"/>
      <c r="I100" s="631"/>
      <c r="J100" s="631"/>
      <c r="K100" s="631"/>
      <c r="L100" s="631"/>
      <c r="M100" s="638"/>
      <c r="N100" s="621"/>
      <c r="O100" s="622"/>
      <c r="P100" s="686"/>
      <c r="Q100" s="687"/>
      <c r="R100" s="687"/>
      <c r="S100" s="687"/>
      <c r="T100" s="687"/>
      <c r="U100" s="687"/>
      <c r="V100" s="687"/>
      <c r="W100" s="687"/>
      <c r="X100" s="687"/>
      <c r="Y100" s="687"/>
      <c r="Z100" s="687"/>
      <c r="AA100" s="687"/>
      <c r="AB100" s="687"/>
      <c r="AC100" s="687"/>
      <c r="AD100" s="687"/>
      <c r="AE100" s="687"/>
      <c r="AF100" s="687"/>
      <c r="AG100" s="687"/>
      <c r="AH100" s="687"/>
      <c r="AI100" s="687"/>
      <c r="AJ100" s="687"/>
      <c r="AK100" s="687"/>
      <c r="AL100" s="687"/>
      <c r="AM100" s="687"/>
      <c r="AN100" s="687"/>
      <c r="AO100" s="687"/>
      <c r="AP100" s="688"/>
      <c r="AQ100" s="144"/>
      <c r="AR100" s="151"/>
      <c r="AS100" s="619"/>
      <c r="AT100" s="620"/>
      <c r="AU100" s="630"/>
      <c r="AV100" s="631"/>
      <c r="AW100" s="631"/>
      <c r="AX100" s="631"/>
      <c r="AY100" s="631"/>
      <c r="AZ100" s="631"/>
      <c r="BA100" s="631"/>
      <c r="BB100" s="631"/>
      <c r="BC100" s="631"/>
      <c r="BD100" s="631"/>
      <c r="BE100" s="638"/>
      <c r="BF100" s="621"/>
      <c r="BG100" s="622"/>
      <c r="BH100" s="686"/>
      <c r="BI100" s="687"/>
      <c r="BJ100" s="687"/>
      <c r="BK100" s="687"/>
      <c r="BL100" s="687"/>
      <c r="BM100" s="687"/>
      <c r="BN100" s="687"/>
      <c r="BO100" s="687"/>
      <c r="BP100" s="687"/>
      <c r="BQ100" s="687"/>
      <c r="BR100" s="687"/>
      <c r="BS100" s="687"/>
      <c r="BT100" s="687"/>
      <c r="BU100" s="687"/>
      <c r="BV100" s="687"/>
      <c r="BW100" s="687"/>
      <c r="BX100" s="687"/>
      <c r="BY100" s="687"/>
      <c r="BZ100" s="687"/>
      <c r="CA100" s="687"/>
      <c r="CB100" s="687"/>
      <c r="CC100" s="687"/>
      <c r="CD100" s="687"/>
      <c r="CE100" s="687"/>
      <c r="CF100" s="687"/>
      <c r="CG100" s="687"/>
      <c r="CH100" s="688"/>
    </row>
    <row r="101" spans="1:86" ht="18" customHeight="1" x14ac:dyDescent="0.15">
      <c r="A101" s="634" t="s">
        <v>23</v>
      </c>
      <c r="B101" s="634"/>
      <c r="C101" s="633" t="str">
        <f>""&amp;①入力シート!AD74</f>
        <v/>
      </c>
      <c r="D101" s="633"/>
      <c r="E101" s="633"/>
      <c r="F101" s="633"/>
      <c r="G101" s="633"/>
      <c r="H101" s="633"/>
      <c r="I101" s="633"/>
      <c r="J101" s="633"/>
      <c r="K101" s="633"/>
      <c r="L101" s="633"/>
      <c r="M101" s="633"/>
      <c r="N101" s="644" t="s">
        <v>77</v>
      </c>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c r="AO101" s="558"/>
      <c r="AP101" s="559"/>
      <c r="AR101" s="47"/>
      <c r="AS101" s="634" t="s">
        <v>23</v>
      </c>
      <c r="AT101" s="634"/>
      <c r="AU101" s="633" t="str">
        <f>""&amp;①入力シート!AD75</f>
        <v/>
      </c>
      <c r="AV101" s="633"/>
      <c r="AW101" s="633"/>
      <c r="AX101" s="633"/>
      <c r="AY101" s="633"/>
      <c r="AZ101" s="633"/>
      <c r="BA101" s="633"/>
      <c r="BB101" s="633"/>
      <c r="BC101" s="633"/>
      <c r="BD101" s="633"/>
      <c r="BE101" s="633"/>
      <c r="BF101" s="644" t="s">
        <v>77</v>
      </c>
      <c r="BG101" s="558"/>
      <c r="BH101" s="558"/>
      <c r="BI101" s="558"/>
      <c r="BJ101" s="558"/>
      <c r="BK101" s="558"/>
      <c r="BL101" s="558"/>
      <c r="BM101" s="558"/>
      <c r="BN101" s="558"/>
      <c r="BO101" s="558"/>
      <c r="BP101" s="558"/>
      <c r="BQ101" s="558"/>
      <c r="BR101" s="558"/>
      <c r="BS101" s="558"/>
      <c r="BT101" s="558"/>
      <c r="BU101" s="558"/>
      <c r="BV101" s="558"/>
      <c r="BW101" s="558"/>
      <c r="BX101" s="558"/>
      <c r="BY101" s="558"/>
      <c r="BZ101" s="558"/>
      <c r="CA101" s="558"/>
      <c r="CB101" s="558"/>
      <c r="CC101" s="558"/>
      <c r="CD101" s="558"/>
      <c r="CE101" s="558"/>
      <c r="CF101" s="558"/>
      <c r="CG101" s="558"/>
      <c r="CH101" s="559"/>
    </row>
    <row r="102" spans="1:86" ht="18" customHeight="1" x14ac:dyDescent="0.15">
      <c r="A102" s="634"/>
      <c r="B102" s="634"/>
      <c r="C102" s="633"/>
      <c r="D102" s="633"/>
      <c r="E102" s="633"/>
      <c r="F102" s="633"/>
      <c r="G102" s="633"/>
      <c r="H102" s="633"/>
      <c r="I102" s="633"/>
      <c r="J102" s="633"/>
      <c r="K102" s="633"/>
      <c r="L102" s="633"/>
      <c r="M102" s="633"/>
      <c r="N102" s="561"/>
      <c r="O102" s="561"/>
      <c r="P102" s="561"/>
      <c r="Q102" s="561"/>
      <c r="R102" s="561"/>
      <c r="S102" s="561"/>
      <c r="T102" s="561"/>
      <c r="U102" s="561"/>
      <c r="V102" s="561"/>
      <c r="W102" s="561"/>
      <c r="X102" s="561"/>
      <c r="Y102" s="561"/>
      <c r="Z102" s="561"/>
      <c r="AA102" s="561"/>
      <c r="AB102" s="561"/>
      <c r="AC102" s="561"/>
      <c r="AD102" s="561"/>
      <c r="AE102" s="561"/>
      <c r="AF102" s="561"/>
      <c r="AG102" s="561"/>
      <c r="AH102" s="561"/>
      <c r="AI102" s="561"/>
      <c r="AJ102" s="561"/>
      <c r="AK102" s="561"/>
      <c r="AL102" s="561"/>
      <c r="AM102" s="561"/>
      <c r="AN102" s="561"/>
      <c r="AO102" s="561"/>
      <c r="AP102" s="562"/>
      <c r="AR102" s="47"/>
      <c r="AS102" s="634"/>
      <c r="AT102" s="634"/>
      <c r="AU102" s="633"/>
      <c r="AV102" s="633"/>
      <c r="AW102" s="633"/>
      <c r="AX102" s="633"/>
      <c r="AY102" s="633"/>
      <c r="AZ102" s="633"/>
      <c r="BA102" s="633"/>
      <c r="BB102" s="633"/>
      <c r="BC102" s="633"/>
      <c r="BD102" s="633"/>
      <c r="BE102" s="633"/>
      <c r="BF102" s="561"/>
      <c r="BG102" s="561"/>
      <c r="BH102" s="561"/>
      <c r="BI102" s="561"/>
      <c r="BJ102" s="561"/>
      <c r="BK102" s="561"/>
      <c r="BL102" s="561"/>
      <c r="BM102" s="561"/>
      <c r="BN102" s="561"/>
      <c r="BO102" s="561"/>
      <c r="BP102" s="561"/>
      <c r="BQ102" s="561"/>
      <c r="BR102" s="561"/>
      <c r="BS102" s="561"/>
      <c r="BT102" s="561"/>
      <c r="BU102" s="561"/>
      <c r="BV102" s="561"/>
      <c r="BW102" s="561"/>
      <c r="BX102" s="561"/>
      <c r="BY102" s="561"/>
      <c r="BZ102" s="561"/>
      <c r="CA102" s="561"/>
      <c r="CB102" s="561"/>
      <c r="CC102" s="561"/>
      <c r="CD102" s="561"/>
      <c r="CE102" s="561"/>
      <c r="CF102" s="561"/>
      <c r="CG102" s="561"/>
      <c r="CH102" s="562"/>
    </row>
    <row r="103" spans="1:86" ht="17.100000000000001" customHeight="1" x14ac:dyDescent="0.15">
      <c r="A103" s="614" t="s">
        <v>64</v>
      </c>
      <c r="B103" s="615"/>
      <c r="C103" s="615"/>
      <c r="D103" s="615"/>
      <c r="E103" s="615"/>
      <c r="F103" s="615"/>
      <c r="G103" s="615"/>
      <c r="H103" s="615"/>
      <c r="I103" s="615"/>
      <c r="J103" s="615"/>
      <c r="K103" s="615"/>
      <c r="L103" s="615"/>
      <c r="M103" s="616"/>
      <c r="N103" s="628" t="s">
        <v>22</v>
      </c>
      <c r="O103" s="628"/>
      <c r="P103" s="648" t="s">
        <v>17</v>
      </c>
      <c r="Q103" s="649"/>
      <c r="R103" s="650" t="str">
        <f>IF('②応募者名簿(印刷用)'!$BX$40="","",'②応募者名簿(印刷用)'!$BX$40)</f>
        <v>-</v>
      </c>
      <c r="S103" s="650"/>
      <c r="T103" s="650"/>
      <c r="U103" s="650"/>
      <c r="V103" s="650"/>
      <c r="W103" s="650"/>
      <c r="X103" s="650"/>
      <c r="Y103" s="650"/>
      <c r="Z103" s="650"/>
      <c r="AA103" s="650"/>
      <c r="AB103" s="650"/>
      <c r="AC103" s="650"/>
      <c r="AD103" s="650"/>
      <c r="AE103" s="650"/>
      <c r="AF103" s="650"/>
      <c r="AG103" s="650"/>
      <c r="AH103" s="650"/>
      <c r="AI103" s="650"/>
      <c r="AJ103" s="650"/>
      <c r="AK103" s="650"/>
      <c r="AL103" s="650"/>
      <c r="AM103" s="650"/>
      <c r="AN103" s="650"/>
      <c r="AO103" s="650"/>
      <c r="AP103" s="651"/>
      <c r="AQ103" s="144"/>
      <c r="AR103" s="151"/>
      <c r="AS103" s="614" t="s">
        <v>64</v>
      </c>
      <c r="AT103" s="615"/>
      <c r="AU103" s="615"/>
      <c r="AV103" s="615"/>
      <c r="AW103" s="615"/>
      <c r="AX103" s="615"/>
      <c r="AY103" s="615"/>
      <c r="AZ103" s="615"/>
      <c r="BA103" s="615"/>
      <c r="BB103" s="615"/>
      <c r="BC103" s="615"/>
      <c r="BD103" s="615"/>
      <c r="BE103" s="616"/>
      <c r="BF103" s="628" t="s">
        <v>22</v>
      </c>
      <c r="BG103" s="628"/>
      <c r="BH103" s="648" t="s">
        <v>17</v>
      </c>
      <c r="BI103" s="649"/>
      <c r="BJ103" s="650" t="str">
        <f>IF('②応募者名簿(印刷用)'!$BX$40="","",'②応募者名簿(印刷用)'!$BX$40)</f>
        <v>-</v>
      </c>
      <c r="BK103" s="650"/>
      <c r="BL103" s="650"/>
      <c r="BM103" s="650"/>
      <c r="BN103" s="650"/>
      <c r="BO103" s="650"/>
      <c r="BP103" s="650"/>
      <c r="BQ103" s="650"/>
      <c r="BR103" s="650"/>
      <c r="BS103" s="650"/>
      <c r="BT103" s="650"/>
      <c r="BU103" s="650"/>
      <c r="BV103" s="650"/>
      <c r="BW103" s="650"/>
      <c r="BX103" s="650"/>
      <c r="BY103" s="650"/>
      <c r="BZ103" s="650"/>
      <c r="CA103" s="650"/>
      <c r="CB103" s="650"/>
      <c r="CC103" s="650"/>
      <c r="CD103" s="650"/>
      <c r="CE103" s="650"/>
      <c r="CF103" s="650"/>
      <c r="CG103" s="650"/>
      <c r="CH103" s="651"/>
    </row>
    <row r="104" spans="1:86" ht="17.100000000000001" customHeight="1" x14ac:dyDescent="0.15">
      <c r="A104" s="612" t="str">
        <f>'②応募者名簿(印刷用)'!$A$36</f>
        <v/>
      </c>
      <c r="B104" s="613"/>
      <c r="C104" s="613"/>
      <c r="D104" s="613"/>
      <c r="E104" s="613"/>
      <c r="F104" s="613"/>
      <c r="G104" s="613"/>
      <c r="H104" s="613"/>
      <c r="I104" s="145"/>
      <c r="J104" s="145"/>
      <c r="K104" s="145"/>
      <c r="L104" s="145"/>
      <c r="M104" s="146"/>
      <c r="N104" s="628"/>
      <c r="O104" s="628"/>
      <c r="P104" s="655" t="str">
        <f>IF('②応募者名簿(印刷用)'!$BV$42="","",'②応募者名簿(印刷用)'!$BV$42)</f>
        <v xml:space="preserve"> </v>
      </c>
      <c r="Q104" s="656"/>
      <c r="R104" s="656"/>
      <c r="S104" s="656"/>
      <c r="T104" s="656"/>
      <c r="U104" s="656"/>
      <c r="V104" s="656"/>
      <c r="W104" s="656"/>
      <c r="X104" s="656"/>
      <c r="Y104" s="656"/>
      <c r="Z104" s="656"/>
      <c r="AA104" s="656"/>
      <c r="AB104" s="656"/>
      <c r="AC104" s="656"/>
      <c r="AD104" s="656"/>
      <c r="AE104" s="656"/>
      <c r="AF104" s="656"/>
      <c r="AG104" s="656"/>
      <c r="AH104" s="656"/>
      <c r="AI104" s="656"/>
      <c r="AJ104" s="656"/>
      <c r="AK104" s="656"/>
      <c r="AL104" s="656"/>
      <c r="AM104" s="656"/>
      <c r="AN104" s="656"/>
      <c r="AO104" s="656"/>
      <c r="AP104" s="657"/>
      <c r="AQ104" s="144"/>
      <c r="AR104" s="151"/>
      <c r="AS104" s="612" t="str">
        <f>'②応募者名簿(印刷用)'!$A$36</f>
        <v/>
      </c>
      <c r="AT104" s="613"/>
      <c r="AU104" s="613"/>
      <c r="AV104" s="613"/>
      <c r="AW104" s="613"/>
      <c r="AX104" s="613"/>
      <c r="AY104" s="613"/>
      <c r="AZ104" s="613"/>
      <c r="BA104" s="145"/>
      <c r="BB104" s="145"/>
      <c r="BC104" s="145"/>
      <c r="BD104" s="145"/>
      <c r="BE104" s="146"/>
      <c r="BF104" s="628"/>
      <c r="BG104" s="628"/>
      <c r="BH104" s="655" t="str">
        <f>IF('②応募者名簿(印刷用)'!$BV$42="","",'②応募者名簿(印刷用)'!$BV$42)</f>
        <v xml:space="preserve"> </v>
      </c>
      <c r="BI104" s="656"/>
      <c r="BJ104" s="656"/>
      <c r="BK104" s="656"/>
      <c r="BL104" s="656"/>
      <c r="BM104" s="656"/>
      <c r="BN104" s="656"/>
      <c r="BO104" s="656"/>
      <c r="BP104" s="656"/>
      <c r="BQ104" s="656"/>
      <c r="BR104" s="656"/>
      <c r="BS104" s="656"/>
      <c r="BT104" s="656"/>
      <c r="BU104" s="656"/>
      <c r="BV104" s="656"/>
      <c r="BW104" s="656"/>
      <c r="BX104" s="656"/>
      <c r="BY104" s="656"/>
      <c r="BZ104" s="656"/>
      <c r="CA104" s="656"/>
      <c r="CB104" s="656"/>
      <c r="CC104" s="656"/>
      <c r="CD104" s="656"/>
      <c r="CE104" s="656"/>
      <c r="CF104" s="656"/>
      <c r="CG104" s="656"/>
      <c r="CH104" s="657"/>
    </row>
    <row r="105" spans="1:86" ht="17.100000000000001" customHeight="1" x14ac:dyDescent="0.15">
      <c r="A105" s="612"/>
      <c r="B105" s="613"/>
      <c r="C105" s="613"/>
      <c r="D105" s="613"/>
      <c r="E105" s="613"/>
      <c r="F105" s="613"/>
      <c r="G105" s="613"/>
      <c r="H105" s="613"/>
      <c r="I105" s="145"/>
      <c r="J105" s="145"/>
      <c r="K105" s="145"/>
      <c r="L105" s="145"/>
      <c r="M105" s="146"/>
      <c r="N105" s="628"/>
      <c r="O105" s="628"/>
      <c r="P105" s="655" t="str">
        <f>IF('②応募者名簿(印刷用)'!$BV$43="","",'②応募者名簿(印刷用)'!$BV$43)</f>
        <v xml:space="preserve"> </v>
      </c>
      <c r="Q105" s="656"/>
      <c r="R105" s="656"/>
      <c r="S105" s="656"/>
      <c r="T105" s="656"/>
      <c r="U105" s="656"/>
      <c r="V105" s="656"/>
      <c r="W105" s="656"/>
      <c r="X105" s="656"/>
      <c r="Y105" s="656"/>
      <c r="Z105" s="656"/>
      <c r="AA105" s="656"/>
      <c r="AB105" s="656"/>
      <c r="AC105" s="656"/>
      <c r="AD105" s="656"/>
      <c r="AE105" s="656"/>
      <c r="AF105" s="656"/>
      <c r="AG105" s="656"/>
      <c r="AH105" s="656"/>
      <c r="AI105" s="656"/>
      <c r="AJ105" s="656"/>
      <c r="AK105" s="656"/>
      <c r="AL105" s="656"/>
      <c r="AM105" s="656"/>
      <c r="AN105" s="656"/>
      <c r="AO105" s="656"/>
      <c r="AP105" s="657"/>
      <c r="AQ105" s="144"/>
      <c r="AR105" s="151"/>
      <c r="AS105" s="612"/>
      <c r="AT105" s="613"/>
      <c r="AU105" s="613"/>
      <c r="AV105" s="613"/>
      <c r="AW105" s="613"/>
      <c r="AX105" s="613"/>
      <c r="AY105" s="613"/>
      <c r="AZ105" s="613"/>
      <c r="BA105" s="145"/>
      <c r="BB105" s="145"/>
      <c r="BC105" s="145"/>
      <c r="BD105" s="145"/>
      <c r="BE105" s="146"/>
      <c r="BF105" s="628"/>
      <c r="BG105" s="628"/>
      <c r="BH105" s="655" t="str">
        <f>IF('②応募者名簿(印刷用)'!$BV$43="","",'②応募者名簿(印刷用)'!$BV$43)</f>
        <v xml:space="preserve"> </v>
      </c>
      <c r="BI105" s="656"/>
      <c r="BJ105" s="656"/>
      <c r="BK105" s="656"/>
      <c r="BL105" s="656"/>
      <c r="BM105" s="656"/>
      <c r="BN105" s="656"/>
      <c r="BO105" s="656"/>
      <c r="BP105" s="656"/>
      <c r="BQ105" s="656"/>
      <c r="BR105" s="656"/>
      <c r="BS105" s="656"/>
      <c r="BT105" s="656"/>
      <c r="BU105" s="656"/>
      <c r="BV105" s="656"/>
      <c r="BW105" s="656"/>
      <c r="BX105" s="656"/>
      <c r="BY105" s="656"/>
      <c r="BZ105" s="656"/>
      <c r="CA105" s="656"/>
      <c r="CB105" s="656"/>
      <c r="CC105" s="656"/>
      <c r="CD105" s="656"/>
      <c r="CE105" s="656"/>
      <c r="CF105" s="656"/>
      <c r="CG105" s="656"/>
      <c r="CH105" s="657"/>
    </row>
    <row r="106" spans="1:86" ht="17.100000000000001" customHeight="1" x14ac:dyDescent="0.15">
      <c r="A106" s="612"/>
      <c r="B106" s="613"/>
      <c r="C106" s="613"/>
      <c r="D106" s="613"/>
      <c r="E106" s="613"/>
      <c r="F106" s="613"/>
      <c r="G106" s="613"/>
      <c r="H106" s="613"/>
      <c r="I106" s="145"/>
      <c r="J106" s="145"/>
      <c r="K106" s="145"/>
      <c r="L106" s="145"/>
      <c r="M106" s="146"/>
      <c r="N106" s="628"/>
      <c r="O106" s="628"/>
      <c r="P106" s="658" t="str">
        <f>IF('②応募者名簿(印刷用)'!$BV$44="","",'②応募者名簿(印刷用)'!$BV$44)</f>
        <v xml:space="preserve"> </v>
      </c>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c r="AL106" s="659"/>
      <c r="AM106" s="659"/>
      <c r="AN106" s="659"/>
      <c r="AO106" s="659"/>
      <c r="AP106" s="660"/>
      <c r="AQ106" s="144"/>
      <c r="AR106" s="151"/>
      <c r="AS106" s="612"/>
      <c r="AT106" s="613"/>
      <c r="AU106" s="613"/>
      <c r="AV106" s="613"/>
      <c r="AW106" s="613"/>
      <c r="AX106" s="613"/>
      <c r="AY106" s="613"/>
      <c r="AZ106" s="613"/>
      <c r="BA106" s="145"/>
      <c r="BB106" s="145"/>
      <c r="BC106" s="145"/>
      <c r="BD106" s="145"/>
      <c r="BE106" s="146"/>
      <c r="BF106" s="628"/>
      <c r="BG106" s="628"/>
      <c r="BH106" s="658" t="str">
        <f>IF('②応募者名簿(印刷用)'!$BV$44="","",'②応募者名簿(印刷用)'!$BV$44)</f>
        <v xml:space="preserve"> </v>
      </c>
      <c r="BI106" s="659"/>
      <c r="BJ106" s="659"/>
      <c r="BK106" s="659"/>
      <c r="BL106" s="659"/>
      <c r="BM106" s="659"/>
      <c r="BN106" s="659"/>
      <c r="BO106" s="659"/>
      <c r="BP106" s="659"/>
      <c r="BQ106" s="659"/>
      <c r="BR106" s="659"/>
      <c r="BS106" s="659"/>
      <c r="BT106" s="659"/>
      <c r="BU106" s="659"/>
      <c r="BV106" s="659"/>
      <c r="BW106" s="659"/>
      <c r="BX106" s="659"/>
      <c r="BY106" s="659"/>
      <c r="BZ106" s="659"/>
      <c r="CA106" s="659"/>
      <c r="CB106" s="659"/>
      <c r="CC106" s="659"/>
      <c r="CD106" s="659"/>
      <c r="CE106" s="659"/>
      <c r="CF106" s="659"/>
      <c r="CG106" s="659"/>
      <c r="CH106" s="660"/>
    </row>
    <row r="107" spans="1:86" ht="17.100000000000001" customHeight="1" x14ac:dyDescent="0.15">
      <c r="A107" s="612"/>
      <c r="B107" s="613"/>
      <c r="C107" s="613"/>
      <c r="D107" s="613"/>
      <c r="E107" s="613"/>
      <c r="F107" s="613"/>
      <c r="G107" s="613"/>
      <c r="H107" s="613"/>
      <c r="I107" s="145"/>
      <c r="J107" s="145"/>
      <c r="K107" s="145"/>
      <c r="L107" s="145"/>
      <c r="M107" s="146"/>
      <c r="N107" s="617" t="s">
        <v>33</v>
      </c>
      <c r="O107" s="618"/>
      <c r="P107" s="626" t="s">
        <v>24</v>
      </c>
      <c r="Q107" s="627"/>
      <c r="R107" s="627"/>
      <c r="S107" s="627"/>
      <c r="T107" s="627" t="str">
        <f>""&amp;①入力シート!$D$21</f>
        <v/>
      </c>
      <c r="U107" s="627"/>
      <c r="V107" s="627"/>
      <c r="W107" s="627"/>
      <c r="X107" s="627"/>
      <c r="Y107" s="627"/>
      <c r="Z107" s="627"/>
      <c r="AA107" s="627"/>
      <c r="AB107" s="627"/>
      <c r="AC107" s="627"/>
      <c r="AD107" s="627"/>
      <c r="AE107" s="627"/>
      <c r="AF107" s="627"/>
      <c r="AG107" s="627"/>
      <c r="AH107" s="627"/>
      <c r="AI107" s="627"/>
      <c r="AJ107" s="627"/>
      <c r="AK107" s="627"/>
      <c r="AL107" s="627"/>
      <c r="AM107" s="627"/>
      <c r="AN107" s="627"/>
      <c r="AO107" s="627"/>
      <c r="AP107" s="632"/>
      <c r="AQ107" s="144"/>
      <c r="AR107" s="151"/>
      <c r="AS107" s="612"/>
      <c r="AT107" s="613"/>
      <c r="AU107" s="613"/>
      <c r="AV107" s="613"/>
      <c r="AW107" s="613"/>
      <c r="AX107" s="613"/>
      <c r="AY107" s="613"/>
      <c r="AZ107" s="613"/>
      <c r="BA107" s="145"/>
      <c r="BB107" s="145"/>
      <c r="BC107" s="145"/>
      <c r="BD107" s="145"/>
      <c r="BE107" s="146"/>
      <c r="BF107" s="617" t="s">
        <v>33</v>
      </c>
      <c r="BG107" s="618"/>
      <c r="BH107" s="626" t="s">
        <v>24</v>
      </c>
      <c r="BI107" s="627"/>
      <c r="BJ107" s="627"/>
      <c r="BK107" s="627"/>
      <c r="BL107" s="627" t="str">
        <f>""&amp;①入力シート!$D$21</f>
        <v/>
      </c>
      <c r="BM107" s="627"/>
      <c r="BN107" s="627"/>
      <c r="BO107" s="627"/>
      <c r="BP107" s="627"/>
      <c r="BQ107" s="627"/>
      <c r="BR107" s="627"/>
      <c r="BS107" s="627"/>
      <c r="BT107" s="627"/>
      <c r="BU107" s="627"/>
      <c r="BV107" s="627"/>
      <c r="BW107" s="627"/>
      <c r="BX107" s="627"/>
      <c r="BY107" s="627"/>
      <c r="BZ107" s="627"/>
      <c r="CA107" s="627"/>
      <c r="CB107" s="627"/>
      <c r="CC107" s="627"/>
      <c r="CD107" s="627"/>
      <c r="CE107" s="627"/>
      <c r="CF107" s="627"/>
      <c r="CG107" s="627"/>
      <c r="CH107" s="632"/>
    </row>
    <row r="108" spans="1:86" ht="17.100000000000001" customHeight="1" x14ac:dyDescent="0.15">
      <c r="A108" s="147"/>
      <c r="B108" s="145"/>
      <c r="C108" s="145"/>
      <c r="D108" s="145"/>
      <c r="E108" s="145"/>
      <c r="F108" s="145"/>
      <c r="G108" s="145"/>
      <c r="H108" s="145"/>
      <c r="I108" s="145"/>
      <c r="J108" s="145"/>
      <c r="K108" s="145"/>
      <c r="L108" s="145"/>
      <c r="M108" s="146"/>
      <c r="N108" s="619"/>
      <c r="O108" s="620"/>
      <c r="P108" s="661" t="str">
        <f>"　"&amp;①入力シート!$D$22</f>
        <v>　</v>
      </c>
      <c r="Q108" s="662"/>
      <c r="R108" s="662"/>
      <c r="S108" s="662"/>
      <c r="T108" s="662"/>
      <c r="U108" s="662"/>
      <c r="V108" s="662"/>
      <c r="W108" s="662"/>
      <c r="X108" s="662"/>
      <c r="Y108" s="662"/>
      <c r="Z108" s="662"/>
      <c r="AA108" s="662"/>
      <c r="AB108" s="662"/>
      <c r="AC108" s="662"/>
      <c r="AD108" s="662"/>
      <c r="AE108" s="662"/>
      <c r="AF108" s="662"/>
      <c r="AG108" s="662"/>
      <c r="AH108" s="662"/>
      <c r="AI108" s="662"/>
      <c r="AJ108" s="662"/>
      <c r="AK108" s="662"/>
      <c r="AL108" s="662"/>
      <c r="AM108" s="662"/>
      <c r="AN108" s="662"/>
      <c r="AO108" s="662"/>
      <c r="AP108" s="663"/>
      <c r="AQ108" s="144"/>
      <c r="AR108" s="151"/>
      <c r="AS108" s="147"/>
      <c r="AT108" s="145"/>
      <c r="AU108" s="145"/>
      <c r="AV108" s="145"/>
      <c r="AW108" s="145"/>
      <c r="AX108" s="145"/>
      <c r="AY108" s="145"/>
      <c r="AZ108" s="145"/>
      <c r="BA108" s="145"/>
      <c r="BB108" s="145"/>
      <c r="BC108" s="145"/>
      <c r="BD108" s="145"/>
      <c r="BE108" s="146"/>
      <c r="BF108" s="619"/>
      <c r="BG108" s="620"/>
      <c r="BH108" s="661" t="str">
        <f>"　"&amp;①入力シート!$D$22</f>
        <v>　</v>
      </c>
      <c r="BI108" s="662"/>
      <c r="BJ108" s="662"/>
      <c r="BK108" s="662"/>
      <c r="BL108" s="662"/>
      <c r="BM108" s="662"/>
      <c r="BN108" s="662"/>
      <c r="BO108" s="662"/>
      <c r="BP108" s="662"/>
      <c r="BQ108" s="662"/>
      <c r="BR108" s="662"/>
      <c r="BS108" s="662"/>
      <c r="BT108" s="662"/>
      <c r="BU108" s="662"/>
      <c r="BV108" s="662"/>
      <c r="BW108" s="662"/>
      <c r="BX108" s="662"/>
      <c r="BY108" s="662"/>
      <c r="BZ108" s="662"/>
      <c r="CA108" s="662"/>
      <c r="CB108" s="662"/>
      <c r="CC108" s="662"/>
      <c r="CD108" s="662"/>
      <c r="CE108" s="662"/>
      <c r="CF108" s="662"/>
      <c r="CG108" s="662"/>
      <c r="CH108" s="663"/>
    </row>
    <row r="109" spans="1:86" ht="17.100000000000001" customHeight="1" x14ac:dyDescent="0.15">
      <c r="A109" s="147"/>
      <c r="B109" s="145"/>
      <c r="C109" s="145"/>
      <c r="D109" s="145"/>
      <c r="E109" s="145"/>
      <c r="F109" s="145"/>
      <c r="G109" s="145"/>
      <c r="H109" s="145"/>
      <c r="I109" s="145"/>
      <c r="J109" s="145"/>
      <c r="K109" s="145"/>
      <c r="L109" s="145"/>
      <c r="M109" s="146"/>
      <c r="N109" s="619"/>
      <c r="O109" s="620"/>
      <c r="P109" s="664" t="str">
        <f>"　"&amp;①入力シート!$D$23</f>
        <v>　</v>
      </c>
      <c r="Q109" s="665"/>
      <c r="R109" s="665"/>
      <c r="S109" s="665"/>
      <c r="T109" s="665"/>
      <c r="U109" s="665"/>
      <c r="V109" s="665"/>
      <c r="W109" s="665"/>
      <c r="X109" s="665"/>
      <c r="Y109" s="665"/>
      <c r="Z109" s="665"/>
      <c r="AA109" s="665"/>
      <c r="AB109" s="665"/>
      <c r="AC109" s="665"/>
      <c r="AD109" s="665"/>
      <c r="AE109" s="665"/>
      <c r="AF109" s="665"/>
      <c r="AG109" s="665"/>
      <c r="AH109" s="665"/>
      <c r="AI109" s="665"/>
      <c r="AJ109" s="665"/>
      <c r="AK109" s="665"/>
      <c r="AL109" s="665"/>
      <c r="AM109" s="665"/>
      <c r="AN109" s="665"/>
      <c r="AO109" s="665"/>
      <c r="AP109" s="666"/>
      <c r="AQ109" s="144"/>
      <c r="AR109" s="151"/>
      <c r="AS109" s="147"/>
      <c r="AT109" s="145"/>
      <c r="AU109" s="145"/>
      <c r="AV109" s="145"/>
      <c r="AW109" s="145"/>
      <c r="AX109" s="145"/>
      <c r="AY109" s="145"/>
      <c r="AZ109" s="145"/>
      <c r="BA109" s="145"/>
      <c r="BB109" s="145"/>
      <c r="BC109" s="145"/>
      <c r="BD109" s="145"/>
      <c r="BE109" s="146"/>
      <c r="BF109" s="619"/>
      <c r="BG109" s="620"/>
      <c r="BH109" s="664" t="str">
        <f>"　"&amp;①入力シート!$D$23</f>
        <v>　</v>
      </c>
      <c r="BI109" s="665"/>
      <c r="BJ109" s="665"/>
      <c r="BK109" s="665"/>
      <c r="BL109" s="665"/>
      <c r="BM109" s="665"/>
      <c r="BN109" s="665"/>
      <c r="BO109" s="665"/>
      <c r="BP109" s="665"/>
      <c r="BQ109" s="665"/>
      <c r="BR109" s="665"/>
      <c r="BS109" s="665"/>
      <c r="BT109" s="665"/>
      <c r="BU109" s="665"/>
      <c r="BV109" s="665"/>
      <c r="BW109" s="665"/>
      <c r="BX109" s="665"/>
      <c r="BY109" s="665"/>
      <c r="BZ109" s="665"/>
      <c r="CA109" s="665"/>
      <c r="CB109" s="665"/>
      <c r="CC109" s="665"/>
      <c r="CD109" s="665"/>
      <c r="CE109" s="665"/>
      <c r="CF109" s="665"/>
      <c r="CG109" s="665"/>
      <c r="CH109" s="666"/>
    </row>
    <row r="110" spans="1:86" ht="17.100000000000001" customHeight="1" x14ac:dyDescent="0.15">
      <c r="A110" s="148"/>
      <c r="B110" s="149"/>
      <c r="C110" s="149"/>
      <c r="D110" s="149"/>
      <c r="E110" s="149"/>
      <c r="F110" s="149"/>
      <c r="G110" s="149"/>
      <c r="H110" s="149"/>
      <c r="I110" s="149"/>
      <c r="J110" s="149"/>
      <c r="K110" s="149"/>
      <c r="L110" s="149"/>
      <c r="M110" s="150"/>
      <c r="N110" s="619"/>
      <c r="O110" s="620"/>
      <c r="P110" s="664"/>
      <c r="Q110" s="665"/>
      <c r="R110" s="665"/>
      <c r="S110" s="665"/>
      <c r="T110" s="665"/>
      <c r="U110" s="665"/>
      <c r="V110" s="665"/>
      <c r="W110" s="665"/>
      <c r="X110" s="665"/>
      <c r="Y110" s="665"/>
      <c r="Z110" s="665"/>
      <c r="AA110" s="665"/>
      <c r="AB110" s="665"/>
      <c r="AC110" s="665"/>
      <c r="AD110" s="665"/>
      <c r="AE110" s="665"/>
      <c r="AF110" s="665"/>
      <c r="AG110" s="665"/>
      <c r="AH110" s="665"/>
      <c r="AI110" s="665"/>
      <c r="AJ110" s="665"/>
      <c r="AK110" s="665"/>
      <c r="AL110" s="665"/>
      <c r="AM110" s="665"/>
      <c r="AN110" s="665"/>
      <c r="AO110" s="665"/>
      <c r="AP110" s="666"/>
      <c r="AQ110" s="144"/>
      <c r="AR110" s="151"/>
      <c r="AS110" s="148"/>
      <c r="AT110" s="149"/>
      <c r="AU110" s="149"/>
      <c r="AV110" s="149"/>
      <c r="AW110" s="149"/>
      <c r="AX110" s="149"/>
      <c r="AY110" s="149"/>
      <c r="AZ110" s="149"/>
      <c r="BA110" s="149"/>
      <c r="BB110" s="149"/>
      <c r="BC110" s="149"/>
      <c r="BD110" s="149"/>
      <c r="BE110" s="150"/>
      <c r="BF110" s="619"/>
      <c r="BG110" s="620"/>
      <c r="BH110" s="664"/>
      <c r="BI110" s="665"/>
      <c r="BJ110" s="665"/>
      <c r="BK110" s="665"/>
      <c r="BL110" s="665"/>
      <c r="BM110" s="665"/>
      <c r="BN110" s="665"/>
      <c r="BO110" s="665"/>
      <c r="BP110" s="665"/>
      <c r="BQ110" s="665"/>
      <c r="BR110" s="665"/>
      <c r="BS110" s="665"/>
      <c r="BT110" s="665"/>
      <c r="BU110" s="665"/>
      <c r="BV110" s="665"/>
      <c r="BW110" s="665"/>
      <c r="BX110" s="665"/>
      <c r="BY110" s="665"/>
      <c r="BZ110" s="665"/>
      <c r="CA110" s="665"/>
      <c r="CB110" s="665"/>
      <c r="CC110" s="665"/>
      <c r="CD110" s="665"/>
      <c r="CE110" s="665"/>
      <c r="CF110" s="665"/>
      <c r="CG110" s="665"/>
      <c r="CH110" s="666"/>
    </row>
    <row r="111" spans="1:86" ht="18" customHeight="1" x14ac:dyDescent="0.15">
      <c r="A111" s="617" t="s">
        <v>38</v>
      </c>
      <c r="B111" s="618"/>
      <c r="C111" s="626" t="s">
        <v>32</v>
      </c>
      <c r="D111" s="627"/>
      <c r="E111" s="627"/>
      <c r="F111" s="627"/>
      <c r="G111" s="627"/>
      <c r="H111" s="627"/>
      <c r="I111" s="627"/>
      <c r="J111" s="627"/>
      <c r="K111" s="627"/>
      <c r="L111" s="627"/>
      <c r="M111" s="627"/>
      <c r="N111" s="628" t="s">
        <v>35</v>
      </c>
      <c r="O111" s="628"/>
      <c r="P111" s="629" t="str">
        <f>""&amp;①入力シート!AC76</f>
        <v/>
      </c>
      <c r="Q111" s="629"/>
      <c r="R111" s="629"/>
      <c r="S111" s="629"/>
      <c r="T111" s="629"/>
      <c r="U111" s="629"/>
      <c r="V111" s="629"/>
      <c r="W111" s="629"/>
      <c r="X111" s="629"/>
      <c r="Y111" s="629"/>
      <c r="Z111" s="629"/>
      <c r="AA111" s="629"/>
      <c r="AB111" s="629"/>
      <c r="AC111" s="629"/>
      <c r="AD111" s="629"/>
      <c r="AE111" s="629"/>
      <c r="AF111" s="629"/>
      <c r="AG111" s="629"/>
      <c r="AH111" s="629"/>
      <c r="AI111" s="629"/>
      <c r="AJ111" s="629"/>
      <c r="AK111" s="629"/>
      <c r="AL111" s="629"/>
      <c r="AM111" s="629"/>
      <c r="AN111" s="629"/>
      <c r="AO111" s="629"/>
      <c r="AP111" s="629"/>
      <c r="AQ111" s="144"/>
      <c r="AR111" s="151"/>
      <c r="AS111" s="617" t="s">
        <v>38</v>
      </c>
      <c r="AT111" s="618"/>
      <c r="AU111" s="626" t="s">
        <v>32</v>
      </c>
      <c r="AV111" s="627"/>
      <c r="AW111" s="627"/>
      <c r="AX111" s="627"/>
      <c r="AY111" s="627"/>
      <c r="AZ111" s="627"/>
      <c r="BA111" s="627"/>
      <c r="BB111" s="627"/>
      <c r="BC111" s="627"/>
      <c r="BD111" s="627"/>
      <c r="BE111" s="627"/>
      <c r="BF111" s="628" t="s">
        <v>35</v>
      </c>
      <c r="BG111" s="628"/>
      <c r="BH111" s="629" t="str">
        <f>""&amp;①入力シート!AC77</f>
        <v/>
      </c>
      <c r="BI111" s="629"/>
      <c r="BJ111" s="629"/>
      <c r="BK111" s="629"/>
      <c r="BL111" s="629"/>
      <c r="BM111" s="629"/>
      <c r="BN111" s="629"/>
      <c r="BO111" s="629"/>
      <c r="BP111" s="629"/>
      <c r="BQ111" s="629"/>
      <c r="BR111" s="629"/>
      <c r="BS111" s="629"/>
      <c r="BT111" s="629"/>
      <c r="BU111" s="629"/>
      <c r="BV111" s="629"/>
      <c r="BW111" s="629"/>
      <c r="BX111" s="629"/>
      <c r="BY111" s="629"/>
      <c r="BZ111" s="629"/>
      <c r="CA111" s="629"/>
      <c r="CB111" s="629"/>
      <c r="CC111" s="629"/>
      <c r="CD111" s="629"/>
      <c r="CE111" s="629"/>
      <c r="CF111" s="629"/>
      <c r="CG111" s="629"/>
      <c r="CH111" s="629"/>
    </row>
    <row r="112" spans="1:86" ht="18" customHeight="1" x14ac:dyDescent="0.15">
      <c r="A112" s="619"/>
      <c r="B112" s="620"/>
      <c r="C112" s="630">
        <f>'②応募者名簿(印刷用)'!$AD25</f>
        <v>53</v>
      </c>
      <c r="D112" s="631"/>
      <c r="E112" s="631"/>
      <c r="F112" s="631"/>
      <c r="G112" s="631"/>
      <c r="H112" s="631"/>
      <c r="I112" s="631"/>
      <c r="J112" s="631"/>
      <c r="K112" s="631"/>
      <c r="L112" s="631"/>
      <c r="M112" s="631"/>
      <c r="N112" s="628"/>
      <c r="O112" s="628"/>
      <c r="P112" s="629"/>
      <c r="Q112" s="629"/>
      <c r="R112" s="629"/>
      <c r="S112" s="629"/>
      <c r="T112" s="629"/>
      <c r="U112" s="629"/>
      <c r="V112" s="629"/>
      <c r="W112" s="629"/>
      <c r="X112" s="629"/>
      <c r="Y112" s="629"/>
      <c r="Z112" s="629"/>
      <c r="AA112" s="629"/>
      <c r="AB112" s="629"/>
      <c r="AC112" s="629"/>
      <c r="AD112" s="629"/>
      <c r="AE112" s="629"/>
      <c r="AF112" s="629"/>
      <c r="AG112" s="629"/>
      <c r="AH112" s="629"/>
      <c r="AI112" s="629"/>
      <c r="AJ112" s="629"/>
      <c r="AK112" s="629"/>
      <c r="AL112" s="629"/>
      <c r="AM112" s="629"/>
      <c r="AN112" s="629"/>
      <c r="AO112" s="629"/>
      <c r="AP112" s="629"/>
      <c r="AQ112" s="144"/>
      <c r="AR112" s="151"/>
      <c r="AS112" s="619"/>
      <c r="AT112" s="620"/>
      <c r="AU112" s="630">
        <f>'②応募者名簿(印刷用)'!$AD26</f>
        <v>54</v>
      </c>
      <c r="AV112" s="631"/>
      <c r="AW112" s="631"/>
      <c r="AX112" s="631"/>
      <c r="AY112" s="631"/>
      <c r="AZ112" s="631"/>
      <c r="BA112" s="631"/>
      <c r="BB112" s="631"/>
      <c r="BC112" s="631"/>
      <c r="BD112" s="631"/>
      <c r="BE112" s="631"/>
      <c r="BF112" s="628"/>
      <c r="BG112" s="628"/>
      <c r="BH112" s="629"/>
      <c r="BI112" s="629"/>
      <c r="BJ112" s="629"/>
      <c r="BK112" s="629"/>
      <c r="BL112" s="629"/>
      <c r="BM112" s="629"/>
      <c r="BN112" s="629"/>
      <c r="BO112" s="629"/>
      <c r="BP112" s="629"/>
      <c r="BQ112" s="629"/>
      <c r="BR112" s="629"/>
      <c r="BS112" s="629"/>
      <c r="BT112" s="629"/>
      <c r="BU112" s="629"/>
      <c r="BV112" s="629"/>
      <c r="BW112" s="629"/>
      <c r="BX112" s="629"/>
      <c r="BY112" s="629"/>
      <c r="BZ112" s="629"/>
      <c r="CA112" s="629"/>
      <c r="CB112" s="629"/>
      <c r="CC112" s="629"/>
      <c r="CD112" s="629"/>
      <c r="CE112" s="629"/>
      <c r="CF112" s="629"/>
      <c r="CG112" s="629"/>
      <c r="CH112" s="629"/>
    </row>
    <row r="113" spans="1:87" ht="18" customHeight="1" x14ac:dyDescent="0.15">
      <c r="A113" s="621"/>
      <c r="B113" s="622"/>
      <c r="C113" s="630"/>
      <c r="D113" s="631"/>
      <c r="E113" s="631"/>
      <c r="F113" s="631"/>
      <c r="G113" s="631"/>
      <c r="H113" s="631"/>
      <c r="I113" s="631"/>
      <c r="J113" s="631"/>
      <c r="K113" s="631"/>
      <c r="L113" s="631"/>
      <c r="M113" s="631"/>
      <c r="N113" s="628"/>
      <c r="O113" s="628"/>
      <c r="P113" s="629"/>
      <c r="Q113" s="629"/>
      <c r="R113" s="629"/>
      <c r="S113" s="629"/>
      <c r="T113" s="629"/>
      <c r="U113" s="629"/>
      <c r="V113" s="629"/>
      <c r="W113" s="629"/>
      <c r="X113" s="629"/>
      <c r="Y113" s="629"/>
      <c r="Z113" s="629"/>
      <c r="AA113" s="629"/>
      <c r="AB113" s="629"/>
      <c r="AC113" s="629"/>
      <c r="AD113" s="629"/>
      <c r="AE113" s="629"/>
      <c r="AF113" s="629"/>
      <c r="AG113" s="629"/>
      <c r="AH113" s="629"/>
      <c r="AI113" s="629"/>
      <c r="AJ113" s="629"/>
      <c r="AK113" s="629"/>
      <c r="AL113" s="629"/>
      <c r="AM113" s="629"/>
      <c r="AN113" s="629"/>
      <c r="AO113" s="629"/>
      <c r="AP113" s="629"/>
      <c r="AQ113" s="144"/>
      <c r="AR113" s="151"/>
      <c r="AS113" s="621"/>
      <c r="AT113" s="622"/>
      <c r="AU113" s="630"/>
      <c r="AV113" s="631"/>
      <c r="AW113" s="631"/>
      <c r="AX113" s="631"/>
      <c r="AY113" s="631"/>
      <c r="AZ113" s="631"/>
      <c r="BA113" s="631"/>
      <c r="BB113" s="631"/>
      <c r="BC113" s="631"/>
      <c r="BD113" s="631"/>
      <c r="BE113" s="631"/>
      <c r="BF113" s="628"/>
      <c r="BG113" s="628"/>
      <c r="BH113" s="629"/>
      <c r="BI113" s="629"/>
      <c r="BJ113" s="629"/>
      <c r="BK113" s="629"/>
      <c r="BL113" s="629"/>
      <c r="BM113" s="629"/>
      <c r="BN113" s="629"/>
      <c r="BO113" s="629"/>
      <c r="BP113" s="629"/>
      <c r="BQ113" s="629"/>
      <c r="BR113" s="629"/>
      <c r="BS113" s="629"/>
      <c r="BT113" s="629"/>
      <c r="BU113" s="629"/>
      <c r="BV113" s="629"/>
      <c r="BW113" s="629"/>
      <c r="BX113" s="629"/>
      <c r="BY113" s="629"/>
      <c r="BZ113" s="629"/>
      <c r="CA113" s="629"/>
      <c r="CB113" s="629"/>
      <c r="CC113" s="629"/>
      <c r="CD113" s="629"/>
      <c r="CE113" s="629"/>
      <c r="CF113" s="629"/>
      <c r="CG113" s="629"/>
      <c r="CH113" s="629"/>
    </row>
    <row r="114" spans="1:87" ht="18" customHeight="1" x14ac:dyDescent="0.15">
      <c r="A114" s="617" t="s">
        <v>37</v>
      </c>
      <c r="B114" s="618"/>
      <c r="C114" s="635" t="str">
        <f>IF('②応募者名簿(印刷用)'!$AN$25="","",'②応募者名簿(印刷用)'!$AN$25)</f>
        <v/>
      </c>
      <c r="D114" s="636"/>
      <c r="E114" s="636"/>
      <c r="F114" s="636"/>
      <c r="G114" s="636"/>
      <c r="H114" s="636"/>
      <c r="I114" s="636"/>
      <c r="J114" s="636"/>
      <c r="K114" s="636"/>
      <c r="L114" s="636"/>
      <c r="M114" s="637"/>
      <c r="N114" s="619" t="s">
        <v>36</v>
      </c>
      <c r="O114" s="620"/>
      <c r="P114" s="639" t="s">
        <v>34</v>
      </c>
      <c r="Q114" s="640"/>
      <c r="R114" s="640"/>
      <c r="S114" s="640"/>
      <c r="T114" s="640"/>
      <c r="U114" s="640"/>
      <c r="V114" s="640"/>
      <c r="W114" s="640"/>
      <c r="X114" s="640"/>
      <c r="Y114" s="640"/>
      <c r="Z114" s="640"/>
      <c r="AA114" s="640"/>
      <c r="AB114" s="640"/>
      <c r="AC114" s="640"/>
      <c r="AD114" s="640"/>
      <c r="AE114" s="640"/>
      <c r="AF114" s="640"/>
      <c r="AG114" s="640"/>
      <c r="AH114" s="640"/>
      <c r="AI114" s="640"/>
      <c r="AJ114" s="640"/>
      <c r="AK114" s="640"/>
      <c r="AL114" s="640"/>
      <c r="AM114" s="640"/>
      <c r="AN114" s="640"/>
      <c r="AO114" s="640"/>
      <c r="AP114" s="641"/>
      <c r="AQ114" s="144"/>
      <c r="AR114" s="151"/>
      <c r="AS114" s="617" t="s">
        <v>37</v>
      </c>
      <c r="AT114" s="618"/>
      <c r="AU114" s="635" t="str">
        <f>IF('②応募者名簿(印刷用)'!$AN$26="","",'②応募者名簿(印刷用)'!$AN$26)</f>
        <v/>
      </c>
      <c r="AV114" s="636"/>
      <c r="AW114" s="636"/>
      <c r="AX114" s="636"/>
      <c r="AY114" s="636"/>
      <c r="AZ114" s="636"/>
      <c r="BA114" s="636"/>
      <c r="BB114" s="636"/>
      <c r="BC114" s="636"/>
      <c r="BD114" s="636"/>
      <c r="BE114" s="637"/>
      <c r="BF114" s="619" t="s">
        <v>36</v>
      </c>
      <c r="BG114" s="620"/>
      <c r="BH114" s="639" t="s">
        <v>34</v>
      </c>
      <c r="BI114" s="640"/>
      <c r="BJ114" s="640"/>
      <c r="BK114" s="640"/>
      <c r="BL114" s="640"/>
      <c r="BM114" s="640"/>
      <c r="BN114" s="640"/>
      <c r="BO114" s="640"/>
      <c r="BP114" s="640"/>
      <c r="BQ114" s="640"/>
      <c r="BR114" s="640"/>
      <c r="BS114" s="640"/>
      <c r="BT114" s="640"/>
      <c r="BU114" s="640"/>
      <c r="BV114" s="640"/>
      <c r="BW114" s="640"/>
      <c r="BX114" s="640"/>
      <c r="BY114" s="640"/>
      <c r="BZ114" s="640"/>
      <c r="CA114" s="640"/>
      <c r="CB114" s="640"/>
      <c r="CC114" s="640"/>
      <c r="CD114" s="640"/>
      <c r="CE114" s="640"/>
      <c r="CF114" s="640"/>
      <c r="CG114" s="640"/>
      <c r="CH114" s="641"/>
    </row>
    <row r="115" spans="1:87" ht="18" customHeight="1" x14ac:dyDescent="0.15">
      <c r="A115" s="619"/>
      <c r="B115" s="620"/>
      <c r="C115" s="630"/>
      <c r="D115" s="631"/>
      <c r="E115" s="631"/>
      <c r="F115" s="631"/>
      <c r="G115" s="631"/>
      <c r="H115" s="631"/>
      <c r="I115" s="631"/>
      <c r="J115" s="631"/>
      <c r="K115" s="631"/>
      <c r="L115" s="631"/>
      <c r="M115" s="638"/>
      <c r="N115" s="619"/>
      <c r="O115" s="620"/>
      <c r="P115" s="683" t="str">
        <f>IF('②応募者名簿(印刷用)'!$AR$25="","",'②応募者名簿(印刷用)'!$AR$25)</f>
        <v xml:space="preserve"> </v>
      </c>
      <c r="Q115" s="684"/>
      <c r="R115" s="684"/>
      <c r="S115" s="684"/>
      <c r="T115" s="684"/>
      <c r="U115" s="684"/>
      <c r="V115" s="684"/>
      <c r="W115" s="684"/>
      <c r="X115" s="684"/>
      <c r="Y115" s="684"/>
      <c r="Z115" s="684"/>
      <c r="AA115" s="684"/>
      <c r="AB115" s="684"/>
      <c r="AC115" s="684"/>
      <c r="AD115" s="684"/>
      <c r="AE115" s="684"/>
      <c r="AF115" s="684"/>
      <c r="AG115" s="684"/>
      <c r="AH115" s="684"/>
      <c r="AI115" s="684"/>
      <c r="AJ115" s="684"/>
      <c r="AK115" s="684"/>
      <c r="AL115" s="684"/>
      <c r="AM115" s="684"/>
      <c r="AN115" s="684"/>
      <c r="AO115" s="684"/>
      <c r="AP115" s="685"/>
      <c r="AQ115" s="144"/>
      <c r="AR115" s="151"/>
      <c r="AS115" s="619"/>
      <c r="AT115" s="620"/>
      <c r="AU115" s="630"/>
      <c r="AV115" s="631"/>
      <c r="AW115" s="631"/>
      <c r="AX115" s="631"/>
      <c r="AY115" s="631"/>
      <c r="AZ115" s="631"/>
      <c r="BA115" s="631"/>
      <c r="BB115" s="631"/>
      <c r="BC115" s="631"/>
      <c r="BD115" s="631"/>
      <c r="BE115" s="638"/>
      <c r="BF115" s="619"/>
      <c r="BG115" s="620"/>
      <c r="BH115" s="683" t="str">
        <f>IF('②応募者名簿(印刷用)'!$AR$26="","",'②応募者名簿(印刷用)'!$AR$26)</f>
        <v xml:space="preserve"> </v>
      </c>
      <c r="BI115" s="684"/>
      <c r="BJ115" s="684"/>
      <c r="BK115" s="684"/>
      <c r="BL115" s="684"/>
      <c r="BM115" s="684"/>
      <c r="BN115" s="684"/>
      <c r="BO115" s="684"/>
      <c r="BP115" s="684"/>
      <c r="BQ115" s="684"/>
      <c r="BR115" s="684"/>
      <c r="BS115" s="684"/>
      <c r="BT115" s="684"/>
      <c r="BU115" s="684"/>
      <c r="BV115" s="684"/>
      <c r="BW115" s="684"/>
      <c r="BX115" s="684"/>
      <c r="BY115" s="684"/>
      <c r="BZ115" s="684"/>
      <c r="CA115" s="684"/>
      <c r="CB115" s="684"/>
      <c r="CC115" s="684"/>
      <c r="CD115" s="684"/>
      <c r="CE115" s="684"/>
      <c r="CF115" s="684"/>
      <c r="CG115" s="684"/>
      <c r="CH115" s="685"/>
    </row>
    <row r="116" spans="1:87" ht="18" customHeight="1" x14ac:dyDescent="0.15">
      <c r="A116" s="619"/>
      <c r="B116" s="620"/>
      <c r="C116" s="630"/>
      <c r="D116" s="631"/>
      <c r="E116" s="631"/>
      <c r="F116" s="631"/>
      <c r="G116" s="631"/>
      <c r="H116" s="631"/>
      <c r="I116" s="631"/>
      <c r="J116" s="631"/>
      <c r="K116" s="631"/>
      <c r="L116" s="631"/>
      <c r="M116" s="638"/>
      <c r="N116" s="621"/>
      <c r="O116" s="622"/>
      <c r="P116" s="686"/>
      <c r="Q116" s="687"/>
      <c r="R116" s="687"/>
      <c r="S116" s="687"/>
      <c r="T116" s="687"/>
      <c r="U116" s="687"/>
      <c r="V116" s="687"/>
      <c r="W116" s="687"/>
      <c r="X116" s="687"/>
      <c r="Y116" s="687"/>
      <c r="Z116" s="687"/>
      <c r="AA116" s="687"/>
      <c r="AB116" s="687"/>
      <c r="AC116" s="687"/>
      <c r="AD116" s="687"/>
      <c r="AE116" s="687"/>
      <c r="AF116" s="687"/>
      <c r="AG116" s="687"/>
      <c r="AH116" s="687"/>
      <c r="AI116" s="687"/>
      <c r="AJ116" s="687"/>
      <c r="AK116" s="687"/>
      <c r="AL116" s="687"/>
      <c r="AM116" s="687"/>
      <c r="AN116" s="687"/>
      <c r="AO116" s="687"/>
      <c r="AP116" s="688"/>
      <c r="AQ116" s="144"/>
      <c r="AR116" s="151"/>
      <c r="AS116" s="619"/>
      <c r="AT116" s="620"/>
      <c r="AU116" s="630"/>
      <c r="AV116" s="631"/>
      <c r="AW116" s="631"/>
      <c r="AX116" s="631"/>
      <c r="AY116" s="631"/>
      <c r="AZ116" s="631"/>
      <c r="BA116" s="631"/>
      <c r="BB116" s="631"/>
      <c r="BC116" s="631"/>
      <c r="BD116" s="631"/>
      <c r="BE116" s="638"/>
      <c r="BF116" s="621"/>
      <c r="BG116" s="622"/>
      <c r="BH116" s="686"/>
      <c r="BI116" s="687"/>
      <c r="BJ116" s="687"/>
      <c r="BK116" s="687"/>
      <c r="BL116" s="687"/>
      <c r="BM116" s="687"/>
      <c r="BN116" s="687"/>
      <c r="BO116" s="687"/>
      <c r="BP116" s="687"/>
      <c r="BQ116" s="687"/>
      <c r="BR116" s="687"/>
      <c r="BS116" s="687"/>
      <c r="BT116" s="687"/>
      <c r="BU116" s="687"/>
      <c r="BV116" s="687"/>
      <c r="BW116" s="687"/>
      <c r="BX116" s="687"/>
      <c r="BY116" s="687"/>
      <c r="BZ116" s="687"/>
      <c r="CA116" s="687"/>
      <c r="CB116" s="687"/>
      <c r="CC116" s="687"/>
      <c r="CD116" s="687"/>
      <c r="CE116" s="687"/>
      <c r="CF116" s="687"/>
      <c r="CG116" s="687"/>
      <c r="CH116" s="688"/>
    </row>
    <row r="117" spans="1:87" ht="18" customHeight="1" x14ac:dyDescent="0.15">
      <c r="A117" s="634" t="s">
        <v>23</v>
      </c>
      <c r="B117" s="634"/>
      <c r="C117" s="633" t="str">
        <f>""&amp;①入力シート!AD76</f>
        <v/>
      </c>
      <c r="D117" s="633"/>
      <c r="E117" s="633"/>
      <c r="F117" s="633"/>
      <c r="G117" s="633"/>
      <c r="H117" s="633"/>
      <c r="I117" s="633"/>
      <c r="J117" s="633"/>
      <c r="K117" s="633"/>
      <c r="L117" s="633"/>
      <c r="M117" s="633"/>
      <c r="N117" s="644" t="s">
        <v>77</v>
      </c>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c r="AO117" s="558"/>
      <c r="AP117" s="559"/>
      <c r="AR117" s="47"/>
      <c r="AS117" s="634" t="s">
        <v>23</v>
      </c>
      <c r="AT117" s="634"/>
      <c r="AU117" s="633" t="str">
        <f>""&amp;①入力シート!AD77</f>
        <v/>
      </c>
      <c r="AV117" s="633"/>
      <c r="AW117" s="633"/>
      <c r="AX117" s="633"/>
      <c r="AY117" s="633"/>
      <c r="AZ117" s="633"/>
      <c r="BA117" s="633"/>
      <c r="BB117" s="633"/>
      <c r="BC117" s="633"/>
      <c r="BD117" s="633"/>
      <c r="BE117" s="633"/>
      <c r="BF117" s="644" t="s">
        <v>77</v>
      </c>
      <c r="BG117" s="558"/>
      <c r="BH117" s="558"/>
      <c r="BI117" s="558"/>
      <c r="BJ117" s="558"/>
      <c r="BK117" s="558"/>
      <c r="BL117" s="558"/>
      <c r="BM117" s="558"/>
      <c r="BN117" s="558"/>
      <c r="BO117" s="558"/>
      <c r="BP117" s="558"/>
      <c r="BQ117" s="558"/>
      <c r="BR117" s="558"/>
      <c r="BS117" s="558"/>
      <c r="BT117" s="558"/>
      <c r="BU117" s="558"/>
      <c r="BV117" s="558"/>
      <c r="BW117" s="558"/>
      <c r="BX117" s="558"/>
      <c r="BY117" s="558"/>
      <c r="BZ117" s="558"/>
      <c r="CA117" s="558"/>
      <c r="CB117" s="558"/>
      <c r="CC117" s="558"/>
      <c r="CD117" s="558"/>
      <c r="CE117" s="558"/>
      <c r="CF117" s="558"/>
      <c r="CG117" s="558"/>
      <c r="CH117" s="559"/>
    </row>
    <row r="118" spans="1:87" ht="18" customHeight="1" x14ac:dyDescent="0.15">
      <c r="A118" s="634"/>
      <c r="B118" s="634"/>
      <c r="C118" s="633"/>
      <c r="D118" s="633"/>
      <c r="E118" s="633"/>
      <c r="F118" s="633"/>
      <c r="G118" s="633"/>
      <c r="H118" s="633"/>
      <c r="I118" s="633"/>
      <c r="J118" s="633"/>
      <c r="K118" s="633"/>
      <c r="L118" s="633"/>
      <c r="M118" s="633"/>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1"/>
      <c r="AM118" s="561"/>
      <c r="AN118" s="561"/>
      <c r="AO118" s="561"/>
      <c r="AP118" s="562"/>
      <c r="AR118" s="47"/>
      <c r="AS118" s="634"/>
      <c r="AT118" s="634"/>
      <c r="AU118" s="633"/>
      <c r="AV118" s="633"/>
      <c r="AW118" s="633"/>
      <c r="AX118" s="633"/>
      <c r="AY118" s="633"/>
      <c r="AZ118" s="633"/>
      <c r="BA118" s="633"/>
      <c r="BB118" s="633"/>
      <c r="BC118" s="633"/>
      <c r="BD118" s="633"/>
      <c r="BE118" s="633"/>
      <c r="BF118" s="561"/>
      <c r="BG118" s="561"/>
      <c r="BH118" s="561"/>
      <c r="BI118" s="561"/>
      <c r="BJ118" s="561"/>
      <c r="BK118" s="561"/>
      <c r="BL118" s="561"/>
      <c r="BM118" s="561"/>
      <c r="BN118" s="561"/>
      <c r="BO118" s="561"/>
      <c r="BP118" s="561"/>
      <c r="BQ118" s="561"/>
      <c r="BR118" s="561"/>
      <c r="BS118" s="561"/>
      <c r="BT118" s="561"/>
      <c r="BU118" s="561"/>
      <c r="BV118" s="561"/>
      <c r="BW118" s="561"/>
      <c r="BX118" s="561"/>
      <c r="BY118" s="561"/>
      <c r="BZ118" s="561"/>
      <c r="CA118" s="561"/>
      <c r="CB118" s="561"/>
      <c r="CC118" s="561"/>
      <c r="CD118" s="561"/>
      <c r="CE118" s="561"/>
      <c r="CF118" s="561"/>
      <c r="CG118" s="561"/>
      <c r="CH118" s="562"/>
    </row>
    <row r="119" spans="1:87" ht="15" customHeight="1" x14ac:dyDescent="0.15">
      <c r="A119" s="152"/>
      <c r="B119" s="152"/>
      <c r="C119" s="153"/>
      <c r="D119" s="153"/>
      <c r="E119" s="153"/>
      <c r="F119" s="153"/>
      <c r="G119" s="153"/>
      <c r="H119" s="153"/>
      <c r="I119" s="153"/>
      <c r="J119" s="153"/>
      <c r="K119" s="153"/>
      <c r="L119" s="153"/>
      <c r="M119" s="153"/>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R119" s="47"/>
      <c r="AS119" s="152"/>
      <c r="AT119" s="152"/>
      <c r="AU119" s="153"/>
      <c r="AV119" s="153"/>
      <c r="AW119" s="153"/>
      <c r="AX119" s="153"/>
      <c r="AY119" s="153"/>
      <c r="AZ119" s="153"/>
      <c r="BA119" s="153"/>
      <c r="BB119" s="153"/>
      <c r="BC119" s="153"/>
      <c r="BD119" s="153"/>
      <c r="BE119" s="153"/>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row>
    <row r="120" spans="1:87" ht="15" customHeight="1" x14ac:dyDescent="0.15">
      <c r="A120" s="154"/>
      <c r="B120" s="154"/>
      <c r="C120" s="154"/>
      <c r="D120" s="154"/>
      <c r="E120" s="154"/>
      <c r="F120" s="154"/>
      <c r="G120" s="154"/>
      <c r="H120" s="154"/>
      <c r="I120" s="154"/>
      <c r="J120" s="154"/>
      <c r="K120" s="154"/>
      <c r="L120" s="154"/>
      <c r="M120" s="154"/>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50"/>
      <c r="AS120" s="154"/>
      <c r="AT120" s="154"/>
      <c r="AU120" s="154"/>
      <c r="AV120" s="154"/>
      <c r="AW120" s="154"/>
      <c r="AX120" s="154"/>
      <c r="AY120" s="154"/>
      <c r="AZ120" s="154"/>
      <c r="BA120" s="154"/>
      <c r="BB120" s="154"/>
      <c r="BC120" s="154"/>
      <c r="BD120" s="154"/>
      <c r="BE120" s="154"/>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row>
    <row r="121" spans="1:87" ht="17.100000000000001" customHeight="1" x14ac:dyDescent="0.15">
      <c r="A121" s="614" t="s">
        <v>64</v>
      </c>
      <c r="B121" s="615"/>
      <c r="C121" s="615"/>
      <c r="D121" s="615"/>
      <c r="E121" s="615"/>
      <c r="F121" s="615"/>
      <c r="G121" s="615"/>
      <c r="H121" s="615"/>
      <c r="I121" s="615"/>
      <c r="J121" s="615"/>
      <c r="K121" s="615"/>
      <c r="L121" s="615"/>
      <c r="M121" s="616"/>
      <c r="N121" s="628" t="s">
        <v>22</v>
      </c>
      <c r="O121" s="628"/>
      <c r="P121" s="648" t="s">
        <v>17</v>
      </c>
      <c r="Q121" s="649"/>
      <c r="R121" s="650" t="str">
        <f>IF('②応募者名簿(印刷用)'!$BX$40="","",'②応募者名簿(印刷用)'!$BX$40)</f>
        <v>-</v>
      </c>
      <c r="S121" s="650"/>
      <c r="T121" s="650"/>
      <c r="U121" s="650"/>
      <c r="V121" s="650"/>
      <c r="W121" s="650"/>
      <c r="X121" s="650"/>
      <c r="Y121" s="650"/>
      <c r="Z121" s="650"/>
      <c r="AA121" s="650"/>
      <c r="AB121" s="650"/>
      <c r="AC121" s="650"/>
      <c r="AD121" s="650"/>
      <c r="AE121" s="650"/>
      <c r="AF121" s="650"/>
      <c r="AG121" s="650"/>
      <c r="AH121" s="650"/>
      <c r="AI121" s="650"/>
      <c r="AJ121" s="650"/>
      <c r="AK121" s="650"/>
      <c r="AL121" s="650"/>
      <c r="AM121" s="650"/>
      <c r="AN121" s="650"/>
      <c r="AO121" s="650"/>
      <c r="AP121" s="651"/>
      <c r="AQ121" s="144"/>
      <c r="AR121" s="151"/>
      <c r="AS121" s="614" t="s">
        <v>64</v>
      </c>
      <c r="AT121" s="615"/>
      <c r="AU121" s="615"/>
      <c r="AV121" s="615"/>
      <c r="AW121" s="615"/>
      <c r="AX121" s="615"/>
      <c r="AY121" s="615"/>
      <c r="AZ121" s="615"/>
      <c r="BA121" s="615"/>
      <c r="BB121" s="615"/>
      <c r="BC121" s="615"/>
      <c r="BD121" s="615"/>
      <c r="BE121" s="616"/>
      <c r="BF121" s="628" t="s">
        <v>22</v>
      </c>
      <c r="BG121" s="628"/>
      <c r="BH121" s="648" t="s">
        <v>17</v>
      </c>
      <c r="BI121" s="649"/>
      <c r="BJ121" s="650" t="str">
        <f>IF('②応募者名簿(印刷用)'!$BX$40="","",'②応募者名簿(印刷用)'!$BX$40)</f>
        <v>-</v>
      </c>
      <c r="BK121" s="650"/>
      <c r="BL121" s="650"/>
      <c r="BM121" s="650"/>
      <c r="BN121" s="650"/>
      <c r="BO121" s="650"/>
      <c r="BP121" s="650"/>
      <c r="BQ121" s="650"/>
      <c r="BR121" s="650"/>
      <c r="BS121" s="650"/>
      <c r="BT121" s="650"/>
      <c r="BU121" s="650"/>
      <c r="BV121" s="650"/>
      <c r="BW121" s="650"/>
      <c r="BX121" s="650"/>
      <c r="BY121" s="650"/>
      <c r="BZ121" s="650"/>
      <c r="CA121" s="650"/>
      <c r="CB121" s="650"/>
      <c r="CC121" s="650"/>
      <c r="CD121" s="650"/>
      <c r="CE121" s="650"/>
      <c r="CF121" s="650"/>
      <c r="CG121" s="650"/>
      <c r="CH121" s="651"/>
    </row>
    <row r="122" spans="1:87" ht="17.100000000000001" customHeight="1" x14ac:dyDescent="0.15">
      <c r="A122" s="612" t="str">
        <f>'②応募者名簿(印刷用)'!$A$36</f>
        <v/>
      </c>
      <c r="B122" s="613"/>
      <c r="C122" s="613"/>
      <c r="D122" s="613"/>
      <c r="E122" s="613"/>
      <c r="F122" s="613"/>
      <c r="G122" s="613"/>
      <c r="H122" s="613"/>
      <c r="I122" s="145"/>
      <c r="J122" s="145"/>
      <c r="K122" s="145"/>
      <c r="L122" s="145"/>
      <c r="M122" s="146"/>
      <c r="N122" s="628"/>
      <c r="O122" s="628"/>
      <c r="P122" s="655" t="str">
        <f>IF('②応募者名簿(印刷用)'!$BV$42="","",'②応募者名簿(印刷用)'!$BV$42)</f>
        <v xml:space="preserve"> </v>
      </c>
      <c r="Q122" s="656"/>
      <c r="R122" s="656"/>
      <c r="S122" s="656"/>
      <c r="T122" s="656"/>
      <c r="U122" s="656"/>
      <c r="V122" s="656"/>
      <c r="W122" s="656"/>
      <c r="X122" s="656"/>
      <c r="Y122" s="656"/>
      <c r="Z122" s="656"/>
      <c r="AA122" s="656"/>
      <c r="AB122" s="656"/>
      <c r="AC122" s="656"/>
      <c r="AD122" s="656"/>
      <c r="AE122" s="656"/>
      <c r="AF122" s="656"/>
      <c r="AG122" s="656"/>
      <c r="AH122" s="656"/>
      <c r="AI122" s="656"/>
      <c r="AJ122" s="656"/>
      <c r="AK122" s="656"/>
      <c r="AL122" s="656"/>
      <c r="AM122" s="656"/>
      <c r="AN122" s="656"/>
      <c r="AO122" s="656"/>
      <c r="AP122" s="657"/>
      <c r="AQ122" s="144"/>
      <c r="AR122" s="151"/>
      <c r="AS122" s="612" t="str">
        <f>'②応募者名簿(印刷用)'!$A$36</f>
        <v/>
      </c>
      <c r="AT122" s="613"/>
      <c r="AU122" s="613"/>
      <c r="AV122" s="613"/>
      <c r="AW122" s="613"/>
      <c r="AX122" s="613"/>
      <c r="AY122" s="613"/>
      <c r="AZ122" s="613"/>
      <c r="BA122" s="145"/>
      <c r="BB122" s="145"/>
      <c r="BC122" s="145"/>
      <c r="BD122" s="145"/>
      <c r="BE122" s="146"/>
      <c r="BF122" s="628"/>
      <c r="BG122" s="628"/>
      <c r="BH122" s="655" t="str">
        <f>IF('②応募者名簿(印刷用)'!$BV$42="","",'②応募者名簿(印刷用)'!$BV$42)</f>
        <v xml:space="preserve"> </v>
      </c>
      <c r="BI122" s="656"/>
      <c r="BJ122" s="656"/>
      <c r="BK122" s="656"/>
      <c r="BL122" s="656"/>
      <c r="BM122" s="656"/>
      <c r="BN122" s="656"/>
      <c r="BO122" s="656"/>
      <c r="BP122" s="656"/>
      <c r="BQ122" s="656"/>
      <c r="BR122" s="656"/>
      <c r="BS122" s="656"/>
      <c r="BT122" s="656"/>
      <c r="BU122" s="656"/>
      <c r="BV122" s="656"/>
      <c r="BW122" s="656"/>
      <c r="BX122" s="656"/>
      <c r="BY122" s="656"/>
      <c r="BZ122" s="656"/>
      <c r="CA122" s="656"/>
      <c r="CB122" s="656"/>
      <c r="CC122" s="656"/>
      <c r="CD122" s="656"/>
      <c r="CE122" s="656"/>
      <c r="CF122" s="656"/>
      <c r="CG122" s="656"/>
      <c r="CH122" s="657"/>
    </row>
    <row r="123" spans="1:87" ht="17.100000000000001" customHeight="1" x14ac:dyDescent="0.15">
      <c r="A123" s="612"/>
      <c r="B123" s="613"/>
      <c r="C123" s="613"/>
      <c r="D123" s="613"/>
      <c r="E123" s="613"/>
      <c r="F123" s="613"/>
      <c r="G123" s="613"/>
      <c r="H123" s="613"/>
      <c r="I123" s="145"/>
      <c r="J123" s="145"/>
      <c r="K123" s="145"/>
      <c r="L123" s="145"/>
      <c r="M123" s="146"/>
      <c r="N123" s="628"/>
      <c r="O123" s="628"/>
      <c r="P123" s="655" t="str">
        <f>IF('②応募者名簿(印刷用)'!$BV$43="","",'②応募者名簿(印刷用)'!$BV$43)</f>
        <v xml:space="preserve"> </v>
      </c>
      <c r="Q123" s="656"/>
      <c r="R123" s="656"/>
      <c r="S123" s="656"/>
      <c r="T123" s="656"/>
      <c r="U123" s="656"/>
      <c r="V123" s="656"/>
      <c r="W123" s="656"/>
      <c r="X123" s="656"/>
      <c r="Y123" s="656"/>
      <c r="Z123" s="656"/>
      <c r="AA123" s="656"/>
      <c r="AB123" s="656"/>
      <c r="AC123" s="656"/>
      <c r="AD123" s="656"/>
      <c r="AE123" s="656"/>
      <c r="AF123" s="656"/>
      <c r="AG123" s="656"/>
      <c r="AH123" s="656"/>
      <c r="AI123" s="656"/>
      <c r="AJ123" s="656"/>
      <c r="AK123" s="656"/>
      <c r="AL123" s="656"/>
      <c r="AM123" s="656"/>
      <c r="AN123" s="656"/>
      <c r="AO123" s="656"/>
      <c r="AP123" s="657"/>
      <c r="AQ123" s="144"/>
      <c r="AR123" s="151"/>
      <c r="AS123" s="612"/>
      <c r="AT123" s="613"/>
      <c r="AU123" s="613"/>
      <c r="AV123" s="613"/>
      <c r="AW123" s="613"/>
      <c r="AX123" s="613"/>
      <c r="AY123" s="613"/>
      <c r="AZ123" s="613"/>
      <c r="BA123" s="145"/>
      <c r="BB123" s="145"/>
      <c r="BC123" s="145"/>
      <c r="BD123" s="145"/>
      <c r="BE123" s="146"/>
      <c r="BF123" s="628"/>
      <c r="BG123" s="628"/>
      <c r="BH123" s="655" t="str">
        <f>IF('②応募者名簿(印刷用)'!$BV$43="","",'②応募者名簿(印刷用)'!$BV$43)</f>
        <v xml:space="preserve"> </v>
      </c>
      <c r="BI123" s="656"/>
      <c r="BJ123" s="656"/>
      <c r="BK123" s="656"/>
      <c r="BL123" s="656"/>
      <c r="BM123" s="656"/>
      <c r="BN123" s="656"/>
      <c r="BO123" s="656"/>
      <c r="BP123" s="656"/>
      <c r="BQ123" s="656"/>
      <c r="BR123" s="656"/>
      <c r="BS123" s="656"/>
      <c r="BT123" s="656"/>
      <c r="BU123" s="656"/>
      <c r="BV123" s="656"/>
      <c r="BW123" s="656"/>
      <c r="BX123" s="656"/>
      <c r="BY123" s="656"/>
      <c r="BZ123" s="656"/>
      <c r="CA123" s="656"/>
      <c r="CB123" s="656"/>
      <c r="CC123" s="656"/>
      <c r="CD123" s="656"/>
      <c r="CE123" s="656"/>
      <c r="CF123" s="656"/>
      <c r="CG123" s="656"/>
      <c r="CH123" s="657"/>
    </row>
    <row r="124" spans="1:87" ht="17.100000000000001" customHeight="1" x14ac:dyDescent="0.15">
      <c r="A124" s="612"/>
      <c r="B124" s="613"/>
      <c r="C124" s="613"/>
      <c r="D124" s="613"/>
      <c r="E124" s="613"/>
      <c r="F124" s="613"/>
      <c r="G124" s="613"/>
      <c r="H124" s="613"/>
      <c r="I124" s="145"/>
      <c r="J124" s="145"/>
      <c r="K124" s="145"/>
      <c r="L124" s="145"/>
      <c r="M124" s="146"/>
      <c r="N124" s="628"/>
      <c r="O124" s="628"/>
      <c r="P124" s="658" t="str">
        <f>IF('②応募者名簿(印刷用)'!$BV$44="","",'②応募者名簿(印刷用)'!$BV$44)</f>
        <v xml:space="preserve"> </v>
      </c>
      <c r="Q124" s="659"/>
      <c r="R124" s="659"/>
      <c r="S124" s="659"/>
      <c r="T124" s="659"/>
      <c r="U124" s="659"/>
      <c r="V124" s="659"/>
      <c r="W124" s="659"/>
      <c r="X124" s="659"/>
      <c r="Y124" s="659"/>
      <c r="Z124" s="659"/>
      <c r="AA124" s="659"/>
      <c r="AB124" s="659"/>
      <c r="AC124" s="659"/>
      <c r="AD124" s="659"/>
      <c r="AE124" s="659"/>
      <c r="AF124" s="659"/>
      <c r="AG124" s="659"/>
      <c r="AH124" s="659"/>
      <c r="AI124" s="659"/>
      <c r="AJ124" s="659"/>
      <c r="AK124" s="659"/>
      <c r="AL124" s="659"/>
      <c r="AM124" s="659"/>
      <c r="AN124" s="659"/>
      <c r="AO124" s="659"/>
      <c r="AP124" s="660"/>
      <c r="AQ124" s="144"/>
      <c r="AR124" s="151"/>
      <c r="AS124" s="612"/>
      <c r="AT124" s="613"/>
      <c r="AU124" s="613"/>
      <c r="AV124" s="613"/>
      <c r="AW124" s="613"/>
      <c r="AX124" s="613"/>
      <c r="AY124" s="613"/>
      <c r="AZ124" s="613"/>
      <c r="BA124" s="145"/>
      <c r="BB124" s="145"/>
      <c r="BC124" s="145"/>
      <c r="BD124" s="145"/>
      <c r="BE124" s="146"/>
      <c r="BF124" s="628"/>
      <c r="BG124" s="628"/>
      <c r="BH124" s="658" t="str">
        <f>IF('②応募者名簿(印刷用)'!$BV$44="","",'②応募者名簿(印刷用)'!$BV$44)</f>
        <v xml:space="preserve"> </v>
      </c>
      <c r="BI124" s="659"/>
      <c r="BJ124" s="659"/>
      <c r="BK124" s="659"/>
      <c r="BL124" s="659"/>
      <c r="BM124" s="659"/>
      <c r="BN124" s="659"/>
      <c r="BO124" s="659"/>
      <c r="BP124" s="659"/>
      <c r="BQ124" s="659"/>
      <c r="BR124" s="659"/>
      <c r="BS124" s="659"/>
      <c r="BT124" s="659"/>
      <c r="BU124" s="659"/>
      <c r="BV124" s="659"/>
      <c r="BW124" s="659"/>
      <c r="BX124" s="659"/>
      <c r="BY124" s="659"/>
      <c r="BZ124" s="659"/>
      <c r="CA124" s="659"/>
      <c r="CB124" s="659"/>
      <c r="CC124" s="659"/>
      <c r="CD124" s="659"/>
      <c r="CE124" s="659"/>
      <c r="CF124" s="659"/>
      <c r="CG124" s="659"/>
      <c r="CH124" s="660"/>
    </row>
    <row r="125" spans="1:87" ht="17.100000000000001" customHeight="1" x14ac:dyDescent="0.15">
      <c r="A125" s="612"/>
      <c r="B125" s="613"/>
      <c r="C125" s="613"/>
      <c r="D125" s="613"/>
      <c r="E125" s="613"/>
      <c r="F125" s="613"/>
      <c r="G125" s="613"/>
      <c r="H125" s="613"/>
      <c r="I125" s="145"/>
      <c r="J125" s="145"/>
      <c r="K125" s="145"/>
      <c r="L125" s="145"/>
      <c r="M125" s="146"/>
      <c r="N125" s="617" t="s">
        <v>33</v>
      </c>
      <c r="O125" s="618"/>
      <c r="P125" s="626" t="s">
        <v>24</v>
      </c>
      <c r="Q125" s="627"/>
      <c r="R125" s="627"/>
      <c r="S125" s="627"/>
      <c r="T125" s="627" t="str">
        <f>""&amp;①入力シート!$D$21</f>
        <v/>
      </c>
      <c r="U125" s="627"/>
      <c r="V125" s="627"/>
      <c r="W125" s="627"/>
      <c r="X125" s="627"/>
      <c r="Y125" s="627"/>
      <c r="Z125" s="627"/>
      <c r="AA125" s="627"/>
      <c r="AB125" s="627"/>
      <c r="AC125" s="627"/>
      <c r="AD125" s="627"/>
      <c r="AE125" s="627"/>
      <c r="AF125" s="627"/>
      <c r="AG125" s="627"/>
      <c r="AH125" s="627"/>
      <c r="AI125" s="627"/>
      <c r="AJ125" s="627"/>
      <c r="AK125" s="627"/>
      <c r="AL125" s="627"/>
      <c r="AM125" s="627"/>
      <c r="AN125" s="627"/>
      <c r="AO125" s="627"/>
      <c r="AP125" s="632"/>
      <c r="AQ125" s="144"/>
      <c r="AR125" s="151"/>
      <c r="AS125" s="612"/>
      <c r="AT125" s="613"/>
      <c r="AU125" s="613"/>
      <c r="AV125" s="613"/>
      <c r="AW125" s="613"/>
      <c r="AX125" s="613"/>
      <c r="AY125" s="613"/>
      <c r="AZ125" s="613"/>
      <c r="BA125" s="145"/>
      <c r="BB125" s="145"/>
      <c r="BC125" s="145"/>
      <c r="BD125" s="145"/>
      <c r="BE125" s="146"/>
      <c r="BF125" s="617" t="s">
        <v>33</v>
      </c>
      <c r="BG125" s="618"/>
      <c r="BH125" s="626" t="s">
        <v>24</v>
      </c>
      <c r="BI125" s="627"/>
      <c r="BJ125" s="627"/>
      <c r="BK125" s="627"/>
      <c r="BL125" s="627" t="str">
        <f>""&amp;①入力シート!$D$21</f>
        <v/>
      </c>
      <c r="BM125" s="627"/>
      <c r="BN125" s="627"/>
      <c r="BO125" s="627"/>
      <c r="BP125" s="627"/>
      <c r="BQ125" s="627"/>
      <c r="BR125" s="627"/>
      <c r="BS125" s="627"/>
      <c r="BT125" s="627"/>
      <c r="BU125" s="627"/>
      <c r="BV125" s="627"/>
      <c r="BW125" s="627"/>
      <c r="BX125" s="627"/>
      <c r="BY125" s="627"/>
      <c r="BZ125" s="627"/>
      <c r="CA125" s="627"/>
      <c r="CB125" s="627"/>
      <c r="CC125" s="627"/>
      <c r="CD125" s="627"/>
      <c r="CE125" s="627"/>
      <c r="CF125" s="627"/>
      <c r="CG125" s="627"/>
      <c r="CH125" s="632"/>
    </row>
    <row r="126" spans="1:87" ht="17.100000000000001" customHeight="1" x14ac:dyDescent="0.15">
      <c r="A126" s="147"/>
      <c r="B126" s="145"/>
      <c r="C126" s="145"/>
      <c r="D126" s="145"/>
      <c r="E126" s="145"/>
      <c r="F126" s="145"/>
      <c r="G126" s="145"/>
      <c r="H126" s="145"/>
      <c r="I126" s="145"/>
      <c r="J126" s="145"/>
      <c r="K126" s="145"/>
      <c r="L126" s="145"/>
      <c r="M126" s="146"/>
      <c r="N126" s="619"/>
      <c r="O126" s="620"/>
      <c r="P126" s="661" t="str">
        <f>"　"&amp;①入力シート!$D$22</f>
        <v>　</v>
      </c>
      <c r="Q126" s="662"/>
      <c r="R126" s="662"/>
      <c r="S126" s="662"/>
      <c r="T126" s="662"/>
      <c r="U126" s="662"/>
      <c r="V126" s="662"/>
      <c r="W126" s="662"/>
      <c r="X126" s="662"/>
      <c r="Y126" s="662"/>
      <c r="Z126" s="662"/>
      <c r="AA126" s="662"/>
      <c r="AB126" s="662"/>
      <c r="AC126" s="662"/>
      <c r="AD126" s="662"/>
      <c r="AE126" s="662"/>
      <c r="AF126" s="662"/>
      <c r="AG126" s="662"/>
      <c r="AH126" s="662"/>
      <c r="AI126" s="662"/>
      <c r="AJ126" s="662"/>
      <c r="AK126" s="662"/>
      <c r="AL126" s="662"/>
      <c r="AM126" s="662"/>
      <c r="AN126" s="662"/>
      <c r="AO126" s="662"/>
      <c r="AP126" s="663"/>
      <c r="AQ126" s="144"/>
      <c r="AR126" s="151"/>
      <c r="AS126" s="147"/>
      <c r="AT126" s="145"/>
      <c r="AU126" s="145"/>
      <c r="AV126" s="145"/>
      <c r="AW126" s="145"/>
      <c r="AX126" s="145"/>
      <c r="AY126" s="145"/>
      <c r="AZ126" s="145"/>
      <c r="BA126" s="145"/>
      <c r="BB126" s="145"/>
      <c r="BC126" s="145"/>
      <c r="BD126" s="145"/>
      <c r="BE126" s="146"/>
      <c r="BF126" s="619"/>
      <c r="BG126" s="620"/>
      <c r="BH126" s="661" t="str">
        <f>"　"&amp;①入力シート!$D$22</f>
        <v>　</v>
      </c>
      <c r="BI126" s="662"/>
      <c r="BJ126" s="662"/>
      <c r="BK126" s="662"/>
      <c r="BL126" s="662"/>
      <c r="BM126" s="662"/>
      <c r="BN126" s="662"/>
      <c r="BO126" s="662"/>
      <c r="BP126" s="662"/>
      <c r="BQ126" s="662"/>
      <c r="BR126" s="662"/>
      <c r="BS126" s="662"/>
      <c r="BT126" s="662"/>
      <c r="BU126" s="662"/>
      <c r="BV126" s="662"/>
      <c r="BW126" s="662"/>
      <c r="BX126" s="662"/>
      <c r="BY126" s="662"/>
      <c r="BZ126" s="662"/>
      <c r="CA126" s="662"/>
      <c r="CB126" s="662"/>
      <c r="CC126" s="662"/>
      <c r="CD126" s="662"/>
      <c r="CE126" s="662"/>
      <c r="CF126" s="662"/>
      <c r="CG126" s="662"/>
      <c r="CH126" s="663"/>
    </row>
    <row r="127" spans="1:87" ht="17.100000000000001" customHeight="1" x14ac:dyDescent="0.15">
      <c r="A127" s="147"/>
      <c r="B127" s="145"/>
      <c r="C127" s="145"/>
      <c r="D127" s="145"/>
      <c r="E127" s="145"/>
      <c r="F127" s="145"/>
      <c r="G127" s="145"/>
      <c r="H127" s="145"/>
      <c r="I127" s="145"/>
      <c r="J127" s="145"/>
      <c r="K127" s="145"/>
      <c r="L127" s="145"/>
      <c r="M127" s="146"/>
      <c r="N127" s="619"/>
      <c r="O127" s="620"/>
      <c r="P127" s="664" t="str">
        <f>"　"&amp;①入力シート!$D$23</f>
        <v>　</v>
      </c>
      <c r="Q127" s="665"/>
      <c r="R127" s="665"/>
      <c r="S127" s="665"/>
      <c r="T127" s="665"/>
      <c r="U127" s="665"/>
      <c r="V127" s="665"/>
      <c r="W127" s="665"/>
      <c r="X127" s="665"/>
      <c r="Y127" s="665"/>
      <c r="Z127" s="665"/>
      <c r="AA127" s="665"/>
      <c r="AB127" s="665"/>
      <c r="AC127" s="665"/>
      <c r="AD127" s="665"/>
      <c r="AE127" s="665"/>
      <c r="AF127" s="665"/>
      <c r="AG127" s="665"/>
      <c r="AH127" s="665"/>
      <c r="AI127" s="665"/>
      <c r="AJ127" s="665"/>
      <c r="AK127" s="665"/>
      <c r="AL127" s="665"/>
      <c r="AM127" s="665"/>
      <c r="AN127" s="665"/>
      <c r="AO127" s="665"/>
      <c r="AP127" s="666"/>
      <c r="AQ127" s="144"/>
      <c r="AR127" s="151"/>
      <c r="AS127" s="147"/>
      <c r="AT127" s="145"/>
      <c r="AU127" s="145"/>
      <c r="AV127" s="145"/>
      <c r="AW127" s="145"/>
      <c r="AX127" s="145"/>
      <c r="AY127" s="145"/>
      <c r="AZ127" s="145"/>
      <c r="BA127" s="145"/>
      <c r="BB127" s="145"/>
      <c r="BC127" s="145"/>
      <c r="BD127" s="145"/>
      <c r="BE127" s="146"/>
      <c r="BF127" s="619"/>
      <c r="BG127" s="620"/>
      <c r="BH127" s="664" t="str">
        <f>"　"&amp;①入力シート!$D$23</f>
        <v>　</v>
      </c>
      <c r="BI127" s="665"/>
      <c r="BJ127" s="665"/>
      <c r="BK127" s="665"/>
      <c r="BL127" s="665"/>
      <c r="BM127" s="665"/>
      <c r="BN127" s="665"/>
      <c r="BO127" s="665"/>
      <c r="BP127" s="665"/>
      <c r="BQ127" s="665"/>
      <c r="BR127" s="665"/>
      <c r="BS127" s="665"/>
      <c r="BT127" s="665"/>
      <c r="BU127" s="665"/>
      <c r="BV127" s="665"/>
      <c r="BW127" s="665"/>
      <c r="BX127" s="665"/>
      <c r="BY127" s="665"/>
      <c r="BZ127" s="665"/>
      <c r="CA127" s="665"/>
      <c r="CB127" s="665"/>
      <c r="CC127" s="665"/>
      <c r="CD127" s="665"/>
      <c r="CE127" s="665"/>
      <c r="CF127" s="665"/>
      <c r="CG127" s="665"/>
      <c r="CH127" s="666"/>
    </row>
    <row r="128" spans="1:87" ht="17.100000000000001" customHeight="1" x14ac:dyDescent="0.15">
      <c r="A128" s="148"/>
      <c r="B128" s="149"/>
      <c r="C128" s="149"/>
      <c r="D128" s="149"/>
      <c r="E128" s="149"/>
      <c r="F128" s="149"/>
      <c r="G128" s="149"/>
      <c r="H128" s="149"/>
      <c r="I128" s="149"/>
      <c r="J128" s="149"/>
      <c r="K128" s="149"/>
      <c r="L128" s="149"/>
      <c r="M128" s="150"/>
      <c r="N128" s="619"/>
      <c r="O128" s="620"/>
      <c r="P128" s="664"/>
      <c r="Q128" s="665"/>
      <c r="R128" s="665"/>
      <c r="S128" s="665"/>
      <c r="T128" s="665"/>
      <c r="U128" s="665"/>
      <c r="V128" s="665"/>
      <c r="W128" s="665"/>
      <c r="X128" s="665"/>
      <c r="Y128" s="665"/>
      <c r="Z128" s="665"/>
      <c r="AA128" s="665"/>
      <c r="AB128" s="665"/>
      <c r="AC128" s="665"/>
      <c r="AD128" s="665"/>
      <c r="AE128" s="665"/>
      <c r="AF128" s="665"/>
      <c r="AG128" s="665"/>
      <c r="AH128" s="665"/>
      <c r="AI128" s="665"/>
      <c r="AJ128" s="665"/>
      <c r="AK128" s="665"/>
      <c r="AL128" s="665"/>
      <c r="AM128" s="665"/>
      <c r="AN128" s="665"/>
      <c r="AO128" s="665"/>
      <c r="AP128" s="666"/>
      <c r="AQ128" s="144"/>
      <c r="AR128" s="151"/>
      <c r="AS128" s="148"/>
      <c r="AT128" s="149"/>
      <c r="AU128" s="149"/>
      <c r="AV128" s="149"/>
      <c r="AW128" s="149"/>
      <c r="AX128" s="149"/>
      <c r="AY128" s="149"/>
      <c r="AZ128" s="149"/>
      <c r="BA128" s="149"/>
      <c r="BB128" s="149"/>
      <c r="BC128" s="149"/>
      <c r="BD128" s="149"/>
      <c r="BE128" s="150"/>
      <c r="BF128" s="619"/>
      <c r="BG128" s="620"/>
      <c r="BH128" s="664"/>
      <c r="BI128" s="665"/>
      <c r="BJ128" s="665"/>
      <c r="BK128" s="665"/>
      <c r="BL128" s="665"/>
      <c r="BM128" s="665"/>
      <c r="BN128" s="665"/>
      <c r="BO128" s="665"/>
      <c r="BP128" s="665"/>
      <c r="BQ128" s="665"/>
      <c r="BR128" s="665"/>
      <c r="BS128" s="665"/>
      <c r="BT128" s="665"/>
      <c r="BU128" s="665"/>
      <c r="BV128" s="665"/>
      <c r="BW128" s="665"/>
      <c r="BX128" s="665"/>
      <c r="BY128" s="665"/>
      <c r="BZ128" s="665"/>
      <c r="CA128" s="665"/>
      <c r="CB128" s="665"/>
      <c r="CC128" s="665"/>
      <c r="CD128" s="665"/>
      <c r="CE128" s="665"/>
      <c r="CF128" s="665"/>
      <c r="CG128" s="665"/>
      <c r="CH128" s="666"/>
    </row>
    <row r="129" spans="1:86" ht="18" customHeight="1" x14ac:dyDescent="0.15">
      <c r="A129" s="617" t="s">
        <v>38</v>
      </c>
      <c r="B129" s="618"/>
      <c r="C129" s="626" t="s">
        <v>32</v>
      </c>
      <c r="D129" s="627"/>
      <c r="E129" s="627"/>
      <c r="F129" s="627"/>
      <c r="G129" s="627"/>
      <c r="H129" s="627"/>
      <c r="I129" s="627"/>
      <c r="J129" s="627"/>
      <c r="K129" s="627"/>
      <c r="L129" s="627"/>
      <c r="M129" s="627"/>
      <c r="N129" s="628" t="s">
        <v>35</v>
      </c>
      <c r="O129" s="628"/>
      <c r="P129" s="629" t="str">
        <f>""&amp;①入力シート!AC78</f>
        <v/>
      </c>
      <c r="Q129" s="629"/>
      <c r="R129" s="629"/>
      <c r="S129" s="629"/>
      <c r="T129" s="629"/>
      <c r="U129" s="629"/>
      <c r="V129" s="629"/>
      <c r="W129" s="629"/>
      <c r="X129" s="629"/>
      <c r="Y129" s="629"/>
      <c r="Z129" s="629"/>
      <c r="AA129" s="629"/>
      <c r="AB129" s="629"/>
      <c r="AC129" s="629"/>
      <c r="AD129" s="629"/>
      <c r="AE129" s="629"/>
      <c r="AF129" s="629"/>
      <c r="AG129" s="629"/>
      <c r="AH129" s="629"/>
      <c r="AI129" s="629"/>
      <c r="AJ129" s="629"/>
      <c r="AK129" s="629"/>
      <c r="AL129" s="629"/>
      <c r="AM129" s="629"/>
      <c r="AN129" s="629"/>
      <c r="AO129" s="629"/>
      <c r="AP129" s="629"/>
      <c r="AQ129" s="144"/>
      <c r="AR129" s="151"/>
      <c r="AS129" s="617" t="s">
        <v>38</v>
      </c>
      <c r="AT129" s="618"/>
      <c r="AU129" s="626" t="s">
        <v>32</v>
      </c>
      <c r="AV129" s="627"/>
      <c r="AW129" s="627"/>
      <c r="AX129" s="627"/>
      <c r="AY129" s="627"/>
      <c r="AZ129" s="627"/>
      <c r="BA129" s="627"/>
      <c r="BB129" s="627"/>
      <c r="BC129" s="627"/>
      <c r="BD129" s="627"/>
      <c r="BE129" s="627"/>
      <c r="BF129" s="628" t="s">
        <v>35</v>
      </c>
      <c r="BG129" s="628"/>
      <c r="BH129" s="629" t="str">
        <f>""&amp;①入力シート!AC79</f>
        <v/>
      </c>
      <c r="BI129" s="629"/>
      <c r="BJ129" s="629"/>
      <c r="BK129" s="629"/>
      <c r="BL129" s="629"/>
      <c r="BM129" s="629"/>
      <c r="BN129" s="629"/>
      <c r="BO129" s="629"/>
      <c r="BP129" s="629"/>
      <c r="BQ129" s="629"/>
      <c r="BR129" s="629"/>
      <c r="BS129" s="629"/>
      <c r="BT129" s="629"/>
      <c r="BU129" s="629"/>
      <c r="BV129" s="629"/>
      <c r="BW129" s="629"/>
      <c r="BX129" s="629"/>
      <c r="BY129" s="629"/>
      <c r="BZ129" s="629"/>
      <c r="CA129" s="629"/>
      <c r="CB129" s="629"/>
      <c r="CC129" s="629"/>
      <c r="CD129" s="629"/>
      <c r="CE129" s="629"/>
      <c r="CF129" s="629"/>
      <c r="CG129" s="629"/>
      <c r="CH129" s="629"/>
    </row>
    <row r="130" spans="1:86" ht="18" customHeight="1" x14ac:dyDescent="0.15">
      <c r="A130" s="619"/>
      <c r="B130" s="620"/>
      <c r="C130" s="630">
        <f>'②応募者名簿(印刷用)'!$AD27</f>
        <v>55</v>
      </c>
      <c r="D130" s="631"/>
      <c r="E130" s="631"/>
      <c r="F130" s="631"/>
      <c r="G130" s="631"/>
      <c r="H130" s="631"/>
      <c r="I130" s="631"/>
      <c r="J130" s="631"/>
      <c r="K130" s="631"/>
      <c r="L130" s="631"/>
      <c r="M130" s="631"/>
      <c r="N130" s="628"/>
      <c r="O130" s="628"/>
      <c r="P130" s="629"/>
      <c r="Q130" s="629"/>
      <c r="R130" s="629"/>
      <c r="S130" s="629"/>
      <c r="T130" s="629"/>
      <c r="U130" s="629"/>
      <c r="V130" s="629"/>
      <c r="W130" s="629"/>
      <c r="X130" s="629"/>
      <c r="Y130" s="629"/>
      <c r="Z130" s="629"/>
      <c r="AA130" s="629"/>
      <c r="AB130" s="629"/>
      <c r="AC130" s="629"/>
      <c r="AD130" s="629"/>
      <c r="AE130" s="629"/>
      <c r="AF130" s="629"/>
      <c r="AG130" s="629"/>
      <c r="AH130" s="629"/>
      <c r="AI130" s="629"/>
      <c r="AJ130" s="629"/>
      <c r="AK130" s="629"/>
      <c r="AL130" s="629"/>
      <c r="AM130" s="629"/>
      <c r="AN130" s="629"/>
      <c r="AO130" s="629"/>
      <c r="AP130" s="629"/>
      <c r="AQ130" s="144"/>
      <c r="AR130" s="151"/>
      <c r="AS130" s="619"/>
      <c r="AT130" s="620"/>
      <c r="AU130" s="630">
        <f>'②応募者名簿(印刷用)'!$AD28</f>
        <v>56</v>
      </c>
      <c r="AV130" s="631"/>
      <c r="AW130" s="631"/>
      <c r="AX130" s="631"/>
      <c r="AY130" s="631"/>
      <c r="AZ130" s="631"/>
      <c r="BA130" s="631"/>
      <c r="BB130" s="631"/>
      <c r="BC130" s="631"/>
      <c r="BD130" s="631"/>
      <c r="BE130" s="631"/>
      <c r="BF130" s="628"/>
      <c r="BG130" s="628"/>
      <c r="BH130" s="629"/>
      <c r="BI130" s="629"/>
      <c r="BJ130" s="629"/>
      <c r="BK130" s="629"/>
      <c r="BL130" s="629"/>
      <c r="BM130" s="629"/>
      <c r="BN130" s="629"/>
      <c r="BO130" s="629"/>
      <c r="BP130" s="629"/>
      <c r="BQ130" s="629"/>
      <c r="BR130" s="629"/>
      <c r="BS130" s="629"/>
      <c r="BT130" s="629"/>
      <c r="BU130" s="629"/>
      <c r="BV130" s="629"/>
      <c r="BW130" s="629"/>
      <c r="BX130" s="629"/>
      <c r="BY130" s="629"/>
      <c r="BZ130" s="629"/>
      <c r="CA130" s="629"/>
      <c r="CB130" s="629"/>
      <c r="CC130" s="629"/>
      <c r="CD130" s="629"/>
      <c r="CE130" s="629"/>
      <c r="CF130" s="629"/>
      <c r="CG130" s="629"/>
      <c r="CH130" s="629"/>
    </row>
    <row r="131" spans="1:86" ht="18" customHeight="1" x14ac:dyDescent="0.15">
      <c r="A131" s="621"/>
      <c r="B131" s="622"/>
      <c r="C131" s="630"/>
      <c r="D131" s="631"/>
      <c r="E131" s="631"/>
      <c r="F131" s="631"/>
      <c r="G131" s="631"/>
      <c r="H131" s="631"/>
      <c r="I131" s="631"/>
      <c r="J131" s="631"/>
      <c r="K131" s="631"/>
      <c r="L131" s="631"/>
      <c r="M131" s="631"/>
      <c r="N131" s="628"/>
      <c r="O131" s="628"/>
      <c r="P131" s="629"/>
      <c r="Q131" s="629"/>
      <c r="R131" s="629"/>
      <c r="S131" s="629"/>
      <c r="T131" s="629"/>
      <c r="U131" s="629"/>
      <c r="V131" s="629"/>
      <c r="W131" s="629"/>
      <c r="X131" s="629"/>
      <c r="Y131" s="629"/>
      <c r="Z131" s="629"/>
      <c r="AA131" s="629"/>
      <c r="AB131" s="629"/>
      <c r="AC131" s="629"/>
      <c r="AD131" s="629"/>
      <c r="AE131" s="629"/>
      <c r="AF131" s="629"/>
      <c r="AG131" s="629"/>
      <c r="AH131" s="629"/>
      <c r="AI131" s="629"/>
      <c r="AJ131" s="629"/>
      <c r="AK131" s="629"/>
      <c r="AL131" s="629"/>
      <c r="AM131" s="629"/>
      <c r="AN131" s="629"/>
      <c r="AO131" s="629"/>
      <c r="AP131" s="629"/>
      <c r="AQ131" s="144"/>
      <c r="AR131" s="151"/>
      <c r="AS131" s="621"/>
      <c r="AT131" s="622"/>
      <c r="AU131" s="630"/>
      <c r="AV131" s="631"/>
      <c r="AW131" s="631"/>
      <c r="AX131" s="631"/>
      <c r="AY131" s="631"/>
      <c r="AZ131" s="631"/>
      <c r="BA131" s="631"/>
      <c r="BB131" s="631"/>
      <c r="BC131" s="631"/>
      <c r="BD131" s="631"/>
      <c r="BE131" s="631"/>
      <c r="BF131" s="628"/>
      <c r="BG131" s="628"/>
      <c r="BH131" s="629"/>
      <c r="BI131" s="629"/>
      <c r="BJ131" s="629"/>
      <c r="BK131" s="629"/>
      <c r="BL131" s="629"/>
      <c r="BM131" s="629"/>
      <c r="BN131" s="629"/>
      <c r="BO131" s="629"/>
      <c r="BP131" s="629"/>
      <c r="BQ131" s="629"/>
      <c r="BR131" s="629"/>
      <c r="BS131" s="629"/>
      <c r="BT131" s="629"/>
      <c r="BU131" s="629"/>
      <c r="BV131" s="629"/>
      <c r="BW131" s="629"/>
      <c r="BX131" s="629"/>
      <c r="BY131" s="629"/>
      <c r="BZ131" s="629"/>
      <c r="CA131" s="629"/>
      <c r="CB131" s="629"/>
      <c r="CC131" s="629"/>
      <c r="CD131" s="629"/>
      <c r="CE131" s="629"/>
      <c r="CF131" s="629"/>
      <c r="CG131" s="629"/>
      <c r="CH131" s="629"/>
    </row>
    <row r="132" spans="1:86" ht="18" customHeight="1" x14ac:dyDescent="0.15">
      <c r="A132" s="617" t="s">
        <v>37</v>
      </c>
      <c r="B132" s="618"/>
      <c r="C132" s="635" t="str">
        <f>IF('②応募者名簿(印刷用)'!$AN$27="","",'②応募者名簿(印刷用)'!$AN$27)</f>
        <v/>
      </c>
      <c r="D132" s="636"/>
      <c r="E132" s="636"/>
      <c r="F132" s="636"/>
      <c r="G132" s="636"/>
      <c r="H132" s="636"/>
      <c r="I132" s="636"/>
      <c r="J132" s="636"/>
      <c r="K132" s="636"/>
      <c r="L132" s="636"/>
      <c r="M132" s="637"/>
      <c r="N132" s="619" t="s">
        <v>36</v>
      </c>
      <c r="O132" s="620"/>
      <c r="P132" s="639" t="s">
        <v>34</v>
      </c>
      <c r="Q132" s="640"/>
      <c r="R132" s="640"/>
      <c r="S132" s="640"/>
      <c r="T132" s="640"/>
      <c r="U132" s="640"/>
      <c r="V132" s="640"/>
      <c r="W132" s="640"/>
      <c r="X132" s="640"/>
      <c r="Y132" s="640"/>
      <c r="Z132" s="640"/>
      <c r="AA132" s="640"/>
      <c r="AB132" s="640"/>
      <c r="AC132" s="640"/>
      <c r="AD132" s="640"/>
      <c r="AE132" s="640"/>
      <c r="AF132" s="640"/>
      <c r="AG132" s="640"/>
      <c r="AH132" s="640"/>
      <c r="AI132" s="640"/>
      <c r="AJ132" s="640"/>
      <c r="AK132" s="640"/>
      <c r="AL132" s="640"/>
      <c r="AM132" s="640"/>
      <c r="AN132" s="640"/>
      <c r="AO132" s="640"/>
      <c r="AP132" s="641"/>
      <c r="AQ132" s="144"/>
      <c r="AR132" s="151"/>
      <c r="AS132" s="617" t="s">
        <v>37</v>
      </c>
      <c r="AT132" s="618"/>
      <c r="AU132" s="635" t="str">
        <f>IF('②応募者名簿(印刷用)'!$AN$28="","",'②応募者名簿(印刷用)'!$AN$28)</f>
        <v/>
      </c>
      <c r="AV132" s="636"/>
      <c r="AW132" s="636"/>
      <c r="AX132" s="636"/>
      <c r="AY132" s="636"/>
      <c r="AZ132" s="636"/>
      <c r="BA132" s="636"/>
      <c r="BB132" s="636"/>
      <c r="BC132" s="636"/>
      <c r="BD132" s="636"/>
      <c r="BE132" s="637"/>
      <c r="BF132" s="619" t="s">
        <v>36</v>
      </c>
      <c r="BG132" s="620"/>
      <c r="BH132" s="639" t="s">
        <v>34</v>
      </c>
      <c r="BI132" s="640"/>
      <c r="BJ132" s="640"/>
      <c r="BK132" s="640"/>
      <c r="BL132" s="640"/>
      <c r="BM132" s="640"/>
      <c r="BN132" s="640"/>
      <c r="BO132" s="640"/>
      <c r="BP132" s="640"/>
      <c r="BQ132" s="640"/>
      <c r="BR132" s="640"/>
      <c r="BS132" s="640"/>
      <c r="BT132" s="640"/>
      <c r="BU132" s="640"/>
      <c r="BV132" s="640"/>
      <c r="BW132" s="640"/>
      <c r="BX132" s="640"/>
      <c r="BY132" s="640"/>
      <c r="BZ132" s="640"/>
      <c r="CA132" s="640"/>
      <c r="CB132" s="640"/>
      <c r="CC132" s="640"/>
      <c r="CD132" s="640"/>
      <c r="CE132" s="640"/>
      <c r="CF132" s="640"/>
      <c r="CG132" s="640"/>
      <c r="CH132" s="641"/>
    </row>
    <row r="133" spans="1:86" ht="18" customHeight="1" x14ac:dyDescent="0.15">
      <c r="A133" s="619"/>
      <c r="B133" s="620"/>
      <c r="C133" s="630"/>
      <c r="D133" s="631"/>
      <c r="E133" s="631"/>
      <c r="F133" s="631"/>
      <c r="G133" s="631"/>
      <c r="H133" s="631"/>
      <c r="I133" s="631"/>
      <c r="J133" s="631"/>
      <c r="K133" s="631"/>
      <c r="L133" s="631"/>
      <c r="M133" s="638"/>
      <c r="N133" s="619"/>
      <c r="O133" s="620"/>
      <c r="P133" s="683" t="str">
        <f>IF('②応募者名簿(印刷用)'!$AR$27="","",'②応募者名簿(印刷用)'!$AR$27)</f>
        <v xml:space="preserve"> </v>
      </c>
      <c r="Q133" s="684"/>
      <c r="R133" s="684"/>
      <c r="S133" s="684"/>
      <c r="T133" s="684"/>
      <c r="U133" s="684"/>
      <c r="V133" s="684"/>
      <c r="W133" s="684"/>
      <c r="X133" s="684"/>
      <c r="Y133" s="684"/>
      <c r="Z133" s="684"/>
      <c r="AA133" s="684"/>
      <c r="AB133" s="684"/>
      <c r="AC133" s="684"/>
      <c r="AD133" s="684"/>
      <c r="AE133" s="684"/>
      <c r="AF133" s="684"/>
      <c r="AG133" s="684"/>
      <c r="AH133" s="684"/>
      <c r="AI133" s="684"/>
      <c r="AJ133" s="684"/>
      <c r="AK133" s="684"/>
      <c r="AL133" s="684"/>
      <c r="AM133" s="684"/>
      <c r="AN133" s="684"/>
      <c r="AO133" s="684"/>
      <c r="AP133" s="685"/>
      <c r="AQ133" s="144"/>
      <c r="AR133" s="151"/>
      <c r="AS133" s="619"/>
      <c r="AT133" s="620"/>
      <c r="AU133" s="630"/>
      <c r="AV133" s="631"/>
      <c r="AW133" s="631"/>
      <c r="AX133" s="631"/>
      <c r="AY133" s="631"/>
      <c r="AZ133" s="631"/>
      <c r="BA133" s="631"/>
      <c r="BB133" s="631"/>
      <c r="BC133" s="631"/>
      <c r="BD133" s="631"/>
      <c r="BE133" s="638"/>
      <c r="BF133" s="619"/>
      <c r="BG133" s="620"/>
      <c r="BH133" s="683" t="str">
        <f>IF('②応募者名簿(印刷用)'!$AR$28="","",'②応募者名簿(印刷用)'!$AR$28)</f>
        <v xml:space="preserve"> </v>
      </c>
      <c r="BI133" s="684"/>
      <c r="BJ133" s="684"/>
      <c r="BK133" s="684"/>
      <c r="BL133" s="684"/>
      <c r="BM133" s="684"/>
      <c r="BN133" s="684"/>
      <c r="BO133" s="684"/>
      <c r="BP133" s="684"/>
      <c r="BQ133" s="684"/>
      <c r="BR133" s="684"/>
      <c r="BS133" s="684"/>
      <c r="BT133" s="684"/>
      <c r="BU133" s="684"/>
      <c r="BV133" s="684"/>
      <c r="BW133" s="684"/>
      <c r="BX133" s="684"/>
      <c r="BY133" s="684"/>
      <c r="BZ133" s="684"/>
      <c r="CA133" s="684"/>
      <c r="CB133" s="684"/>
      <c r="CC133" s="684"/>
      <c r="CD133" s="684"/>
      <c r="CE133" s="684"/>
      <c r="CF133" s="684"/>
      <c r="CG133" s="684"/>
      <c r="CH133" s="685"/>
    </row>
    <row r="134" spans="1:86" ht="18" customHeight="1" x14ac:dyDescent="0.15">
      <c r="A134" s="619"/>
      <c r="B134" s="620"/>
      <c r="C134" s="630"/>
      <c r="D134" s="631"/>
      <c r="E134" s="631"/>
      <c r="F134" s="631"/>
      <c r="G134" s="631"/>
      <c r="H134" s="631"/>
      <c r="I134" s="631"/>
      <c r="J134" s="631"/>
      <c r="K134" s="631"/>
      <c r="L134" s="631"/>
      <c r="M134" s="638"/>
      <c r="N134" s="621"/>
      <c r="O134" s="622"/>
      <c r="P134" s="686"/>
      <c r="Q134" s="687"/>
      <c r="R134" s="687"/>
      <c r="S134" s="687"/>
      <c r="T134" s="687"/>
      <c r="U134" s="687"/>
      <c r="V134" s="687"/>
      <c r="W134" s="687"/>
      <c r="X134" s="687"/>
      <c r="Y134" s="687"/>
      <c r="Z134" s="687"/>
      <c r="AA134" s="687"/>
      <c r="AB134" s="687"/>
      <c r="AC134" s="687"/>
      <c r="AD134" s="687"/>
      <c r="AE134" s="687"/>
      <c r="AF134" s="687"/>
      <c r="AG134" s="687"/>
      <c r="AH134" s="687"/>
      <c r="AI134" s="687"/>
      <c r="AJ134" s="687"/>
      <c r="AK134" s="687"/>
      <c r="AL134" s="687"/>
      <c r="AM134" s="687"/>
      <c r="AN134" s="687"/>
      <c r="AO134" s="687"/>
      <c r="AP134" s="688"/>
      <c r="AQ134" s="144"/>
      <c r="AR134" s="151"/>
      <c r="AS134" s="619"/>
      <c r="AT134" s="620"/>
      <c r="AU134" s="630"/>
      <c r="AV134" s="631"/>
      <c r="AW134" s="631"/>
      <c r="AX134" s="631"/>
      <c r="AY134" s="631"/>
      <c r="AZ134" s="631"/>
      <c r="BA134" s="631"/>
      <c r="BB134" s="631"/>
      <c r="BC134" s="631"/>
      <c r="BD134" s="631"/>
      <c r="BE134" s="638"/>
      <c r="BF134" s="621"/>
      <c r="BG134" s="622"/>
      <c r="BH134" s="686"/>
      <c r="BI134" s="687"/>
      <c r="BJ134" s="687"/>
      <c r="BK134" s="687"/>
      <c r="BL134" s="687"/>
      <c r="BM134" s="687"/>
      <c r="BN134" s="687"/>
      <c r="BO134" s="687"/>
      <c r="BP134" s="687"/>
      <c r="BQ134" s="687"/>
      <c r="BR134" s="687"/>
      <c r="BS134" s="687"/>
      <c r="BT134" s="687"/>
      <c r="BU134" s="687"/>
      <c r="BV134" s="687"/>
      <c r="BW134" s="687"/>
      <c r="BX134" s="687"/>
      <c r="BY134" s="687"/>
      <c r="BZ134" s="687"/>
      <c r="CA134" s="687"/>
      <c r="CB134" s="687"/>
      <c r="CC134" s="687"/>
      <c r="CD134" s="687"/>
      <c r="CE134" s="687"/>
      <c r="CF134" s="687"/>
      <c r="CG134" s="687"/>
      <c r="CH134" s="688"/>
    </row>
    <row r="135" spans="1:86" ht="18" customHeight="1" x14ac:dyDescent="0.15">
      <c r="A135" s="634" t="s">
        <v>23</v>
      </c>
      <c r="B135" s="634"/>
      <c r="C135" s="633" t="str">
        <f>""&amp;①入力シート!AD78</f>
        <v/>
      </c>
      <c r="D135" s="633"/>
      <c r="E135" s="633"/>
      <c r="F135" s="633"/>
      <c r="G135" s="633"/>
      <c r="H135" s="633"/>
      <c r="I135" s="633"/>
      <c r="J135" s="633"/>
      <c r="K135" s="633"/>
      <c r="L135" s="633"/>
      <c r="M135" s="633"/>
      <c r="N135" s="644" t="s">
        <v>77</v>
      </c>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558"/>
      <c r="AM135" s="558"/>
      <c r="AN135" s="558"/>
      <c r="AO135" s="558"/>
      <c r="AP135" s="559"/>
      <c r="AR135" s="47"/>
      <c r="AS135" s="634" t="s">
        <v>23</v>
      </c>
      <c r="AT135" s="634"/>
      <c r="AU135" s="633" t="str">
        <f>""&amp;①入力シート!AD79</f>
        <v/>
      </c>
      <c r="AV135" s="633"/>
      <c r="AW135" s="633"/>
      <c r="AX135" s="633"/>
      <c r="AY135" s="633"/>
      <c r="AZ135" s="633"/>
      <c r="BA135" s="633"/>
      <c r="BB135" s="633"/>
      <c r="BC135" s="633"/>
      <c r="BD135" s="633"/>
      <c r="BE135" s="633"/>
      <c r="BF135" s="644" t="s">
        <v>77</v>
      </c>
      <c r="BG135" s="558"/>
      <c r="BH135" s="558"/>
      <c r="BI135" s="558"/>
      <c r="BJ135" s="558"/>
      <c r="BK135" s="558"/>
      <c r="BL135" s="558"/>
      <c r="BM135" s="558"/>
      <c r="BN135" s="558"/>
      <c r="BO135" s="558"/>
      <c r="BP135" s="558"/>
      <c r="BQ135" s="558"/>
      <c r="BR135" s="558"/>
      <c r="BS135" s="558"/>
      <c r="BT135" s="558"/>
      <c r="BU135" s="558"/>
      <c r="BV135" s="558"/>
      <c r="BW135" s="558"/>
      <c r="BX135" s="558"/>
      <c r="BY135" s="558"/>
      <c r="BZ135" s="558"/>
      <c r="CA135" s="558"/>
      <c r="CB135" s="558"/>
      <c r="CC135" s="558"/>
      <c r="CD135" s="558"/>
      <c r="CE135" s="558"/>
      <c r="CF135" s="558"/>
      <c r="CG135" s="558"/>
      <c r="CH135" s="559"/>
    </row>
    <row r="136" spans="1:86" ht="18" customHeight="1" x14ac:dyDescent="0.15">
      <c r="A136" s="634"/>
      <c r="B136" s="634"/>
      <c r="C136" s="633"/>
      <c r="D136" s="633"/>
      <c r="E136" s="633"/>
      <c r="F136" s="633"/>
      <c r="G136" s="633"/>
      <c r="H136" s="633"/>
      <c r="I136" s="633"/>
      <c r="J136" s="633"/>
      <c r="K136" s="633"/>
      <c r="L136" s="633"/>
      <c r="M136" s="633"/>
      <c r="N136" s="561"/>
      <c r="O136" s="561"/>
      <c r="P136" s="561"/>
      <c r="Q136" s="561"/>
      <c r="R136" s="561"/>
      <c r="S136" s="561"/>
      <c r="T136" s="561"/>
      <c r="U136" s="561"/>
      <c r="V136" s="561"/>
      <c r="W136" s="561"/>
      <c r="X136" s="561"/>
      <c r="Y136" s="561"/>
      <c r="Z136" s="561"/>
      <c r="AA136" s="561"/>
      <c r="AB136" s="561"/>
      <c r="AC136" s="561"/>
      <c r="AD136" s="561"/>
      <c r="AE136" s="561"/>
      <c r="AF136" s="561"/>
      <c r="AG136" s="561"/>
      <c r="AH136" s="561"/>
      <c r="AI136" s="561"/>
      <c r="AJ136" s="561"/>
      <c r="AK136" s="561"/>
      <c r="AL136" s="561"/>
      <c r="AM136" s="561"/>
      <c r="AN136" s="561"/>
      <c r="AO136" s="561"/>
      <c r="AP136" s="562"/>
      <c r="AR136" s="47"/>
      <c r="AS136" s="634"/>
      <c r="AT136" s="634"/>
      <c r="AU136" s="633"/>
      <c r="AV136" s="633"/>
      <c r="AW136" s="633"/>
      <c r="AX136" s="633"/>
      <c r="AY136" s="633"/>
      <c r="AZ136" s="633"/>
      <c r="BA136" s="633"/>
      <c r="BB136" s="633"/>
      <c r="BC136" s="633"/>
      <c r="BD136" s="633"/>
      <c r="BE136" s="633"/>
      <c r="BF136" s="561"/>
      <c r="BG136" s="561"/>
      <c r="BH136" s="561"/>
      <c r="BI136" s="561"/>
      <c r="BJ136" s="561"/>
      <c r="BK136" s="561"/>
      <c r="BL136" s="561"/>
      <c r="BM136" s="561"/>
      <c r="BN136" s="561"/>
      <c r="BO136" s="561"/>
      <c r="BP136" s="561"/>
      <c r="BQ136" s="561"/>
      <c r="BR136" s="561"/>
      <c r="BS136" s="561"/>
      <c r="BT136" s="561"/>
      <c r="BU136" s="561"/>
      <c r="BV136" s="561"/>
      <c r="BW136" s="561"/>
      <c r="BX136" s="561"/>
      <c r="BY136" s="561"/>
      <c r="BZ136" s="561"/>
      <c r="CA136" s="561"/>
      <c r="CB136" s="561"/>
      <c r="CC136" s="561"/>
      <c r="CD136" s="561"/>
      <c r="CE136" s="561"/>
      <c r="CF136" s="561"/>
      <c r="CG136" s="561"/>
      <c r="CH136" s="562"/>
    </row>
    <row r="137" spans="1:86" ht="17.100000000000001" customHeight="1" x14ac:dyDescent="0.15">
      <c r="A137" s="614" t="s">
        <v>64</v>
      </c>
      <c r="B137" s="615"/>
      <c r="C137" s="615"/>
      <c r="D137" s="615"/>
      <c r="E137" s="615"/>
      <c r="F137" s="615"/>
      <c r="G137" s="615"/>
      <c r="H137" s="615"/>
      <c r="I137" s="615"/>
      <c r="J137" s="615"/>
      <c r="K137" s="615"/>
      <c r="L137" s="615"/>
      <c r="M137" s="616"/>
      <c r="N137" s="628" t="s">
        <v>22</v>
      </c>
      <c r="O137" s="628"/>
      <c r="P137" s="648" t="s">
        <v>17</v>
      </c>
      <c r="Q137" s="649"/>
      <c r="R137" s="650" t="str">
        <f>IF('②応募者名簿(印刷用)'!$BX$40="","",'②応募者名簿(印刷用)'!$BX$40)</f>
        <v>-</v>
      </c>
      <c r="S137" s="650"/>
      <c r="T137" s="650"/>
      <c r="U137" s="650"/>
      <c r="V137" s="650"/>
      <c r="W137" s="650"/>
      <c r="X137" s="650"/>
      <c r="Y137" s="650"/>
      <c r="Z137" s="650"/>
      <c r="AA137" s="650"/>
      <c r="AB137" s="650"/>
      <c r="AC137" s="650"/>
      <c r="AD137" s="650"/>
      <c r="AE137" s="650"/>
      <c r="AF137" s="650"/>
      <c r="AG137" s="650"/>
      <c r="AH137" s="650"/>
      <c r="AI137" s="650"/>
      <c r="AJ137" s="650"/>
      <c r="AK137" s="650"/>
      <c r="AL137" s="650"/>
      <c r="AM137" s="650"/>
      <c r="AN137" s="650"/>
      <c r="AO137" s="650"/>
      <c r="AP137" s="651"/>
      <c r="AQ137" s="144"/>
      <c r="AR137" s="151"/>
      <c r="AS137" s="614" t="s">
        <v>64</v>
      </c>
      <c r="AT137" s="615"/>
      <c r="AU137" s="615"/>
      <c r="AV137" s="615"/>
      <c r="AW137" s="615"/>
      <c r="AX137" s="615"/>
      <c r="AY137" s="615"/>
      <c r="AZ137" s="615"/>
      <c r="BA137" s="615"/>
      <c r="BB137" s="615"/>
      <c r="BC137" s="615"/>
      <c r="BD137" s="615"/>
      <c r="BE137" s="616"/>
      <c r="BF137" s="628" t="s">
        <v>22</v>
      </c>
      <c r="BG137" s="628"/>
      <c r="BH137" s="648" t="s">
        <v>17</v>
      </c>
      <c r="BI137" s="649"/>
      <c r="BJ137" s="650" t="str">
        <f>IF('②応募者名簿(印刷用)'!$BX$40="","",'②応募者名簿(印刷用)'!$BX$40)</f>
        <v>-</v>
      </c>
      <c r="BK137" s="650"/>
      <c r="BL137" s="650"/>
      <c r="BM137" s="650"/>
      <c r="BN137" s="650"/>
      <c r="BO137" s="650"/>
      <c r="BP137" s="650"/>
      <c r="BQ137" s="650"/>
      <c r="BR137" s="650"/>
      <c r="BS137" s="650"/>
      <c r="BT137" s="650"/>
      <c r="BU137" s="650"/>
      <c r="BV137" s="650"/>
      <c r="BW137" s="650"/>
      <c r="BX137" s="650"/>
      <c r="BY137" s="650"/>
      <c r="BZ137" s="650"/>
      <c r="CA137" s="650"/>
      <c r="CB137" s="650"/>
      <c r="CC137" s="650"/>
      <c r="CD137" s="650"/>
      <c r="CE137" s="650"/>
      <c r="CF137" s="650"/>
      <c r="CG137" s="650"/>
      <c r="CH137" s="651"/>
    </row>
    <row r="138" spans="1:86" ht="17.100000000000001" customHeight="1" x14ac:dyDescent="0.15">
      <c r="A138" s="612" t="str">
        <f>'②応募者名簿(印刷用)'!$A$36</f>
        <v/>
      </c>
      <c r="B138" s="613"/>
      <c r="C138" s="613"/>
      <c r="D138" s="613"/>
      <c r="E138" s="613"/>
      <c r="F138" s="613"/>
      <c r="G138" s="613"/>
      <c r="H138" s="613"/>
      <c r="I138" s="145"/>
      <c r="J138" s="145"/>
      <c r="K138" s="145"/>
      <c r="L138" s="145"/>
      <c r="M138" s="146"/>
      <c r="N138" s="628"/>
      <c r="O138" s="628"/>
      <c r="P138" s="655" t="str">
        <f>IF('②応募者名簿(印刷用)'!$BV$42="","",'②応募者名簿(印刷用)'!$BV$42)</f>
        <v xml:space="preserve"> </v>
      </c>
      <c r="Q138" s="656"/>
      <c r="R138" s="656"/>
      <c r="S138" s="656"/>
      <c r="T138" s="656"/>
      <c r="U138" s="656"/>
      <c r="V138" s="656"/>
      <c r="W138" s="656"/>
      <c r="X138" s="656"/>
      <c r="Y138" s="656"/>
      <c r="Z138" s="656"/>
      <c r="AA138" s="656"/>
      <c r="AB138" s="656"/>
      <c r="AC138" s="656"/>
      <c r="AD138" s="656"/>
      <c r="AE138" s="656"/>
      <c r="AF138" s="656"/>
      <c r="AG138" s="656"/>
      <c r="AH138" s="656"/>
      <c r="AI138" s="656"/>
      <c r="AJ138" s="656"/>
      <c r="AK138" s="656"/>
      <c r="AL138" s="656"/>
      <c r="AM138" s="656"/>
      <c r="AN138" s="656"/>
      <c r="AO138" s="656"/>
      <c r="AP138" s="657"/>
      <c r="AQ138" s="144"/>
      <c r="AR138" s="151"/>
      <c r="AS138" s="612" t="str">
        <f>'②応募者名簿(印刷用)'!$A$36</f>
        <v/>
      </c>
      <c r="AT138" s="613"/>
      <c r="AU138" s="613"/>
      <c r="AV138" s="613"/>
      <c r="AW138" s="613"/>
      <c r="AX138" s="613"/>
      <c r="AY138" s="613"/>
      <c r="AZ138" s="613"/>
      <c r="BA138" s="145"/>
      <c r="BB138" s="145"/>
      <c r="BC138" s="145"/>
      <c r="BD138" s="145"/>
      <c r="BE138" s="146"/>
      <c r="BF138" s="628"/>
      <c r="BG138" s="628"/>
      <c r="BH138" s="655" t="str">
        <f>IF('②応募者名簿(印刷用)'!$BV$42="","",'②応募者名簿(印刷用)'!$BV$42)</f>
        <v xml:space="preserve"> </v>
      </c>
      <c r="BI138" s="656"/>
      <c r="BJ138" s="656"/>
      <c r="BK138" s="656"/>
      <c r="BL138" s="656"/>
      <c r="BM138" s="656"/>
      <c r="BN138" s="656"/>
      <c r="BO138" s="656"/>
      <c r="BP138" s="656"/>
      <c r="BQ138" s="656"/>
      <c r="BR138" s="656"/>
      <c r="BS138" s="656"/>
      <c r="BT138" s="656"/>
      <c r="BU138" s="656"/>
      <c r="BV138" s="656"/>
      <c r="BW138" s="656"/>
      <c r="BX138" s="656"/>
      <c r="BY138" s="656"/>
      <c r="BZ138" s="656"/>
      <c r="CA138" s="656"/>
      <c r="CB138" s="656"/>
      <c r="CC138" s="656"/>
      <c r="CD138" s="656"/>
      <c r="CE138" s="656"/>
      <c r="CF138" s="656"/>
      <c r="CG138" s="656"/>
      <c r="CH138" s="657"/>
    </row>
    <row r="139" spans="1:86" ht="17.100000000000001" customHeight="1" x14ac:dyDescent="0.15">
      <c r="A139" s="612"/>
      <c r="B139" s="613"/>
      <c r="C139" s="613"/>
      <c r="D139" s="613"/>
      <c r="E139" s="613"/>
      <c r="F139" s="613"/>
      <c r="G139" s="613"/>
      <c r="H139" s="613"/>
      <c r="I139" s="145"/>
      <c r="J139" s="145"/>
      <c r="K139" s="145"/>
      <c r="L139" s="145"/>
      <c r="M139" s="146"/>
      <c r="N139" s="628"/>
      <c r="O139" s="628"/>
      <c r="P139" s="655" t="str">
        <f>IF('②応募者名簿(印刷用)'!$BV$43="","",'②応募者名簿(印刷用)'!$BV$43)</f>
        <v xml:space="preserve"> </v>
      </c>
      <c r="Q139" s="656"/>
      <c r="R139" s="656"/>
      <c r="S139" s="656"/>
      <c r="T139" s="656"/>
      <c r="U139" s="656"/>
      <c r="V139" s="656"/>
      <c r="W139" s="656"/>
      <c r="X139" s="656"/>
      <c r="Y139" s="656"/>
      <c r="Z139" s="656"/>
      <c r="AA139" s="656"/>
      <c r="AB139" s="656"/>
      <c r="AC139" s="656"/>
      <c r="AD139" s="656"/>
      <c r="AE139" s="656"/>
      <c r="AF139" s="656"/>
      <c r="AG139" s="656"/>
      <c r="AH139" s="656"/>
      <c r="AI139" s="656"/>
      <c r="AJ139" s="656"/>
      <c r="AK139" s="656"/>
      <c r="AL139" s="656"/>
      <c r="AM139" s="656"/>
      <c r="AN139" s="656"/>
      <c r="AO139" s="656"/>
      <c r="AP139" s="657"/>
      <c r="AQ139" s="144"/>
      <c r="AR139" s="151"/>
      <c r="AS139" s="612"/>
      <c r="AT139" s="613"/>
      <c r="AU139" s="613"/>
      <c r="AV139" s="613"/>
      <c r="AW139" s="613"/>
      <c r="AX139" s="613"/>
      <c r="AY139" s="613"/>
      <c r="AZ139" s="613"/>
      <c r="BA139" s="145"/>
      <c r="BB139" s="145"/>
      <c r="BC139" s="145"/>
      <c r="BD139" s="145"/>
      <c r="BE139" s="146"/>
      <c r="BF139" s="628"/>
      <c r="BG139" s="628"/>
      <c r="BH139" s="655" t="str">
        <f>IF('②応募者名簿(印刷用)'!$BV$43="","",'②応募者名簿(印刷用)'!$BV$43)</f>
        <v xml:space="preserve"> </v>
      </c>
      <c r="BI139" s="656"/>
      <c r="BJ139" s="656"/>
      <c r="BK139" s="656"/>
      <c r="BL139" s="656"/>
      <c r="BM139" s="656"/>
      <c r="BN139" s="656"/>
      <c r="BO139" s="656"/>
      <c r="BP139" s="656"/>
      <c r="BQ139" s="656"/>
      <c r="BR139" s="656"/>
      <c r="BS139" s="656"/>
      <c r="BT139" s="656"/>
      <c r="BU139" s="656"/>
      <c r="BV139" s="656"/>
      <c r="BW139" s="656"/>
      <c r="BX139" s="656"/>
      <c r="BY139" s="656"/>
      <c r="BZ139" s="656"/>
      <c r="CA139" s="656"/>
      <c r="CB139" s="656"/>
      <c r="CC139" s="656"/>
      <c r="CD139" s="656"/>
      <c r="CE139" s="656"/>
      <c r="CF139" s="656"/>
      <c r="CG139" s="656"/>
      <c r="CH139" s="657"/>
    </row>
    <row r="140" spans="1:86" ht="17.100000000000001" customHeight="1" x14ac:dyDescent="0.15">
      <c r="A140" s="612"/>
      <c r="B140" s="613"/>
      <c r="C140" s="613"/>
      <c r="D140" s="613"/>
      <c r="E140" s="613"/>
      <c r="F140" s="613"/>
      <c r="G140" s="613"/>
      <c r="H140" s="613"/>
      <c r="I140" s="145"/>
      <c r="J140" s="145"/>
      <c r="K140" s="145"/>
      <c r="L140" s="145"/>
      <c r="M140" s="146"/>
      <c r="N140" s="628"/>
      <c r="O140" s="628"/>
      <c r="P140" s="658" t="str">
        <f>IF('②応募者名簿(印刷用)'!$BV$44="","",'②応募者名簿(印刷用)'!$BV$44)</f>
        <v xml:space="preserve"> </v>
      </c>
      <c r="Q140" s="659"/>
      <c r="R140" s="659"/>
      <c r="S140" s="659"/>
      <c r="T140" s="659"/>
      <c r="U140" s="659"/>
      <c r="V140" s="659"/>
      <c r="W140" s="659"/>
      <c r="X140" s="659"/>
      <c r="Y140" s="659"/>
      <c r="Z140" s="659"/>
      <c r="AA140" s="659"/>
      <c r="AB140" s="659"/>
      <c r="AC140" s="659"/>
      <c r="AD140" s="659"/>
      <c r="AE140" s="659"/>
      <c r="AF140" s="659"/>
      <c r="AG140" s="659"/>
      <c r="AH140" s="659"/>
      <c r="AI140" s="659"/>
      <c r="AJ140" s="659"/>
      <c r="AK140" s="659"/>
      <c r="AL140" s="659"/>
      <c r="AM140" s="659"/>
      <c r="AN140" s="659"/>
      <c r="AO140" s="659"/>
      <c r="AP140" s="660"/>
      <c r="AQ140" s="144"/>
      <c r="AR140" s="151"/>
      <c r="AS140" s="612"/>
      <c r="AT140" s="613"/>
      <c r="AU140" s="613"/>
      <c r="AV140" s="613"/>
      <c r="AW140" s="613"/>
      <c r="AX140" s="613"/>
      <c r="AY140" s="613"/>
      <c r="AZ140" s="613"/>
      <c r="BA140" s="145"/>
      <c r="BB140" s="145"/>
      <c r="BC140" s="145"/>
      <c r="BD140" s="145"/>
      <c r="BE140" s="146"/>
      <c r="BF140" s="628"/>
      <c r="BG140" s="628"/>
      <c r="BH140" s="658" t="str">
        <f>IF('②応募者名簿(印刷用)'!$BV$44="","",'②応募者名簿(印刷用)'!$BV$44)</f>
        <v xml:space="preserve"> </v>
      </c>
      <c r="BI140" s="659"/>
      <c r="BJ140" s="659"/>
      <c r="BK140" s="659"/>
      <c r="BL140" s="659"/>
      <c r="BM140" s="659"/>
      <c r="BN140" s="659"/>
      <c r="BO140" s="659"/>
      <c r="BP140" s="659"/>
      <c r="BQ140" s="659"/>
      <c r="BR140" s="659"/>
      <c r="BS140" s="659"/>
      <c r="BT140" s="659"/>
      <c r="BU140" s="659"/>
      <c r="BV140" s="659"/>
      <c r="BW140" s="659"/>
      <c r="BX140" s="659"/>
      <c r="BY140" s="659"/>
      <c r="BZ140" s="659"/>
      <c r="CA140" s="659"/>
      <c r="CB140" s="659"/>
      <c r="CC140" s="659"/>
      <c r="CD140" s="659"/>
      <c r="CE140" s="659"/>
      <c r="CF140" s="659"/>
      <c r="CG140" s="659"/>
      <c r="CH140" s="660"/>
    </row>
    <row r="141" spans="1:86" ht="17.100000000000001" customHeight="1" x14ac:dyDescent="0.15">
      <c r="A141" s="612"/>
      <c r="B141" s="613"/>
      <c r="C141" s="613"/>
      <c r="D141" s="613"/>
      <c r="E141" s="613"/>
      <c r="F141" s="613"/>
      <c r="G141" s="613"/>
      <c r="H141" s="613"/>
      <c r="I141" s="145"/>
      <c r="J141" s="145"/>
      <c r="K141" s="145"/>
      <c r="L141" s="145"/>
      <c r="M141" s="146"/>
      <c r="N141" s="617" t="s">
        <v>33</v>
      </c>
      <c r="O141" s="618"/>
      <c r="P141" s="626" t="s">
        <v>24</v>
      </c>
      <c r="Q141" s="627"/>
      <c r="R141" s="627"/>
      <c r="S141" s="627"/>
      <c r="T141" s="627" t="str">
        <f>""&amp;①入力シート!$D$21</f>
        <v/>
      </c>
      <c r="U141" s="627"/>
      <c r="V141" s="627"/>
      <c r="W141" s="627"/>
      <c r="X141" s="627"/>
      <c r="Y141" s="627"/>
      <c r="Z141" s="627"/>
      <c r="AA141" s="627"/>
      <c r="AB141" s="627"/>
      <c r="AC141" s="627"/>
      <c r="AD141" s="627"/>
      <c r="AE141" s="627"/>
      <c r="AF141" s="627"/>
      <c r="AG141" s="627"/>
      <c r="AH141" s="627"/>
      <c r="AI141" s="627"/>
      <c r="AJ141" s="627"/>
      <c r="AK141" s="627"/>
      <c r="AL141" s="627"/>
      <c r="AM141" s="627"/>
      <c r="AN141" s="627"/>
      <c r="AO141" s="627"/>
      <c r="AP141" s="632"/>
      <c r="AQ141" s="144"/>
      <c r="AR141" s="151"/>
      <c r="AS141" s="612"/>
      <c r="AT141" s="613"/>
      <c r="AU141" s="613"/>
      <c r="AV141" s="613"/>
      <c r="AW141" s="613"/>
      <c r="AX141" s="613"/>
      <c r="AY141" s="613"/>
      <c r="AZ141" s="613"/>
      <c r="BA141" s="145"/>
      <c r="BB141" s="145"/>
      <c r="BC141" s="145"/>
      <c r="BD141" s="145"/>
      <c r="BE141" s="146"/>
      <c r="BF141" s="617" t="s">
        <v>33</v>
      </c>
      <c r="BG141" s="618"/>
      <c r="BH141" s="626" t="s">
        <v>24</v>
      </c>
      <c r="BI141" s="627"/>
      <c r="BJ141" s="627"/>
      <c r="BK141" s="627"/>
      <c r="BL141" s="627" t="str">
        <f>""&amp;①入力シート!$D$21</f>
        <v/>
      </c>
      <c r="BM141" s="627"/>
      <c r="BN141" s="627"/>
      <c r="BO141" s="627"/>
      <c r="BP141" s="627"/>
      <c r="BQ141" s="627"/>
      <c r="BR141" s="627"/>
      <c r="BS141" s="627"/>
      <c r="BT141" s="627"/>
      <c r="BU141" s="627"/>
      <c r="BV141" s="627"/>
      <c r="BW141" s="627"/>
      <c r="BX141" s="627"/>
      <c r="BY141" s="627"/>
      <c r="BZ141" s="627"/>
      <c r="CA141" s="627"/>
      <c r="CB141" s="627"/>
      <c r="CC141" s="627"/>
      <c r="CD141" s="627"/>
      <c r="CE141" s="627"/>
      <c r="CF141" s="627"/>
      <c r="CG141" s="627"/>
      <c r="CH141" s="632"/>
    </row>
    <row r="142" spans="1:86" ht="17.100000000000001" customHeight="1" x14ac:dyDescent="0.15">
      <c r="A142" s="147"/>
      <c r="B142" s="145"/>
      <c r="C142" s="145"/>
      <c r="D142" s="145"/>
      <c r="E142" s="145"/>
      <c r="F142" s="145"/>
      <c r="G142" s="145"/>
      <c r="H142" s="145"/>
      <c r="I142" s="145"/>
      <c r="J142" s="145"/>
      <c r="K142" s="145"/>
      <c r="L142" s="145"/>
      <c r="M142" s="146"/>
      <c r="N142" s="619"/>
      <c r="O142" s="620"/>
      <c r="P142" s="661" t="str">
        <f>"　"&amp;①入力シート!$D$22</f>
        <v>　</v>
      </c>
      <c r="Q142" s="662"/>
      <c r="R142" s="662"/>
      <c r="S142" s="662"/>
      <c r="T142" s="662"/>
      <c r="U142" s="662"/>
      <c r="V142" s="662"/>
      <c r="W142" s="662"/>
      <c r="X142" s="662"/>
      <c r="Y142" s="662"/>
      <c r="Z142" s="662"/>
      <c r="AA142" s="662"/>
      <c r="AB142" s="662"/>
      <c r="AC142" s="662"/>
      <c r="AD142" s="662"/>
      <c r="AE142" s="662"/>
      <c r="AF142" s="662"/>
      <c r="AG142" s="662"/>
      <c r="AH142" s="662"/>
      <c r="AI142" s="662"/>
      <c r="AJ142" s="662"/>
      <c r="AK142" s="662"/>
      <c r="AL142" s="662"/>
      <c r="AM142" s="662"/>
      <c r="AN142" s="662"/>
      <c r="AO142" s="662"/>
      <c r="AP142" s="663"/>
      <c r="AQ142" s="144"/>
      <c r="AR142" s="151"/>
      <c r="AS142" s="147"/>
      <c r="AT142" s="145"/>
      <c r="AU142" s="145"/>
      <c r="AV142" s="145"/>
      <c r="AW142" s="145"/>
      <c r="AX142" s="145"/>
      <c r="AY142" s="145"/>
      <c r="AZ142" s="145"/>
      <c r="BA142" s="145"/>
      <c r="BB142" s="145"/>
      <c r="BC142" s="145"/>
      <c r="BD142" s="145"/>
      <c r="BE142" s="146"/>
      <c r="BF142" s="619"/>
      <c r="BG142" s="620"/>
      <c r="BH142" s="661" t="str">
        <f>"　"&amp;①入力シート!$D$22</f>
        <v>　</v>
      </c>
      <c r="BI142" s="662"/>
      <c r="BJ142" s="662"/>
      <c r="BK142" s="662"/>
      <c r="BL142" s="662"/>
      <c r="BM142" s="662"/>
      <c r="BN142" s="662"/>
      <c r="BO142" s="662"/>
      <c r="BP142" s="662"/>
      <c r="BQ142" s="662"/>
      <c r="BR142" s="662"/>
      <c r="BS142" s="662"/>
      <c r="BT142" s="662"/>
      <c r="BU142" s="662"/>
      <c r="BV142" s="662"/>
      <c r="BW142" s="662"/>
      <c r="BX142" s="662"/>
      <c r="BY142" s="662"/>
      <c r="BZ142" s="662"/>
      <c r="CA142" s="662"/>
      <c r="CB142" s="662"/>
      <c r="CC142" s="662"/>
      <c r="CD142" s="662"/>
      <c r="CE142" s="662"/>
      <c r="CF142" s="662"/>
      <c r="CG142" s="662"/>
      <c r="CH142" s="663"/>
    </row>
    <row r="143" spans="1:86" ht="17.100000000000001" customHeight="1" x14ac:dyDescent="0.15">
      <c r="A143" s="147"/>
      <c r="B143" s="145"/>
      <c r="C143" s="145"/>
      <c r="D143" s="145"/>
      <c r="E143" s="145"/>
      <c r="F143" s="145"/>
      <c r="G143" s="145"/>
      <c r="H143" s="145"/>
      <c r="I143" s="145"/>
      <c r="J143" s="145"/>
      <c r="K143" s="145"/>
      <c r="L143" s="145"/>
      <c r="M143" s="146"/>
      <c r="N143" s="619"/>
      <c r="O143" s="620"/>
      <c r="P143" s="664" t="str">
        <f>"　"&amp;①入力シート!$D$23</f>
        <v>　</v>
      </c>
      <c r="Q143" s="665"/>
      <c r="R143" s="665"/>
      <c r="S143" s="665"/>
      <c r="T143" s="665"/>
      <c r="U143" s="665"/>
      <c r="V143" s="665"/>
      <c r="W143" s="665"/>
      <c r="X143" s="665"/>
      <c r="Y143" s="665"/>
      <c r="Z143" s="665"/>
      <c r="AA143" s="665"/>
      <c r="AB143" s="665"/>
      <c r="AC143" s="665"/>
      <c r="AD143" s="665"/>
      <c r="AE143" s="665"/>
      <c r="AF143" s="665"/>
      <c r="AG143" s="665"/>
      <c r="AH143" s="665"/>
      <c r="AI143" s="665"/>
      <c r="AJ143" s="665"/>
      <c r="AK143" s="665"/>
      <c r="AL143" s="665"/>
      <c r="AM143" s="665"/>
      <c r="AN143" s="665"/>
      <c r="AO143" s="665"/>
      <c r="AP143" s="666"/>
      <c r="AQ143" s="144"/>
      <c r="AR143" s="151"/>
      <c r="AS143" s="147"/>
      <c r="AT143" s="145"/>
      <c r="AU143" s="145"/>
      <c r="AV143" s="145"/>
      <c r="AW143" s="145"/>
      <c r="AX143" s="145"/>
      <c r="AY143" s="145"/>
      <c r="AZ143" s="145"/>
      <c r="BA143" s="145"/>
      <c r="BB143" s="145"/>
      <c r="BC143" s="145"/>
      <c r="BD143" s="145"/>
      <c r="BE143" s="146"/>
      <c r="BF143" s="619"/>
      <c r="BG143" s="620"/>
      <c r="BH143" s="664" t="str">
        <f>"　"&amp;①入力シート!$D$23</f>
        <v>　</v>
      </c>
      <c r="BI143" s="665"/>
      <c r="BJ143" s="665"/>
      <c r="BK143" s="665"/>
      <c r="BL143" s="665"/>
      <c r="BM143" s="665"/>
      <c r="BN143" s="665"/>
      <c r="BO143" s="665"/>
      <c r="BP143" s="665"/>
      <c r="BQ143" s="665"/>
      <c r="BR143" s="665"/>
      <c r="BS143" s="665"/>
      <c r="BT143" s="665"/>
      <c r="BU143" s="665"/>
      <c r="BV143" s="665"/>
      <c r="BW143" s="665"/>
      <c r="BX143" s="665"/>
      <c r="BY143" s="665"/>
      <c r="BZ143" s="665"/>
      <c r="CA143" s="665"/>
      <c r="CB143" s="665"/>
      <c r="CC143" s="665"/>
      <c r="CD143" s="665"/>
      <c r="CE143" s="665"/>
      <c r="CF143" s="665"/>
      <c r="CG143" s="665"/>
      <c r="CH143" s="666"/>
    </row>
    <row r="144" spans="1:86" ht="17.100000000000001" customHeight="1" x14ac:dyDescent="0.15">
      <c r="A144" s="148"/>
      <c r="B144" s="149"/>
      <c r="C144" s="149"/>
      <c r="D144" s="149"/>
      <c r="E144" s="149"/>
      <c r="F144" s="149"/>
      <c r="G144" s="149"/>
      <c r="H144" s="149"/>
      <c r="I144" s="149"/>
      <c r="J144" s="149"/>
      <c r="K144" s="149"/>
      <c r="L144" s="149"/>
      <c r="M144" s="150"/>
      <c r="N144" s="619"/>
      <c r="O144" s="620"/>
      <c r="P144" s="664"/>
      <c r="Q144" s="665"/>
      <c r="R144" s="665"/>
      <c r="S144" s="665"/>
      <c r="T144" s="665"/>
      <c r="U144" s="665"/>
      <c r="V144" s="665"/>
      <c r="W144" s="665"/>
      <c r="X144" s="665"/>
      <c r="Y144" s="665"/>
      <c r="Z144" s="665"/>
      <c r="AA144" s="665"/>
      <c r="AB144" s="665"/>
      <c r="AC144" s="665"/>
      <c r="AD144" s="665"/>
      <c r="AE144" s="665"/>
      <c r="AF144" s="665"/>
      <c r="AG144" s="665"/>
      <c r="AH144" s="665"/>
      <c r="AI144" s="665"/>
      <c r="AJ144" s="665"/>
      <c r="AK144" s="665"/>
      <c r="AL144" s="665"/>
      <c r="AM144" s="665"/>
      <c r="AN144" s="665"/>
      <c r="AO144" s="665"/>
      <c r="AP144" s="666"/>
      <c r="AQ144" s="144"/>
      <c r="AR144" s="151"/>
      <c r="AS144" s="148"/>
      <c r="AT144" s="149"/>
      <c r="AU144" s="149"/>
      <c r="AV144" s="149"/>
      <c r="AW144" s="149"/>
      <c r="AX144" s="149"/>
      <c r="AY144" s="149"/>
      <c r="AZ144" s="149"/>
      <c r="BA144" s="149"/>
      <c r="BB144" s="149"/>
      <c r="BC144" s="149"/>
      <c r="BD144" s="149"/>
      <c r="BE144" s="150"/>
      <c r="BF144" s="619"/>
      <c r="BG144" s="620"/>
      <c r="BH144" s="664"/>
      <c r="BI144" s="665"/>
      <c r="BJ144" s="665"/>
      <c r="BK144" s="665"/>
      <c r="BL144" s="665"/>
      <c r="BM144" s="665"/>
      <c r="BN144" s="665"/>
      <c r="BO144" s="665"/>
      <c r="BP144" s="665"/>
      <c r="BQ144" s="665"/>
      <c r="BR144" s="665"/>
      <c r="BS144" s="665"/>
      <c r="BT144" s="665"/>
      <c r="BU144" s="665"/>
      <c r="BV144" s="665"/>
      <c r="BW144" s="665"/>
      <c r="BX144" s="665"/>
      <c r="BY144" s="665"/>
      <c r="BZ144" s="665"/>
      <c r="CA144" s="665"/>
      <c r="CB144" s="665"/>
      <c r="CC144" s="665"/>
      <c r="CD144" s="665"/>
      <c r="CE144" s="665"/>
      <c r="CF144" s="665"/>
      <c r="CG144" s="665"/>
      <c r="CH144" s="666"/>
    </row>
    <row r="145" spans="1:87" ht="18" customHeight="1" x14ac:dyDescent="0.15">
      <c r="A145" s="617" t="s">
        <v>38</v>
      </c>
      <c r="B145" s="618"/>
      <c r="C145" s="626" t="s">
        <v>32</v>
      </c>
      <c r="D145" s="627"/>
      <c r="E145" s="627"/>
      <c r="F145" s="627"/>
      <c r="G145" s="627"/>
      <c r="H145" s="627"/>
      <c r="I145" s="627"/>
      <c r="J145" s="627"/>
      <c r="K145" s="627"/>
      <c r="L145" s="627"/>
      <c r="M145" s="627"/>
      <c r="N145" s="628" t="s">
        <v>35</v>
      </c>
      <c r="O145" s="628"/>
      <c r="P145" s="629" t="str">
        <f>""&amp;①入力シート!AC80</f>
        <v/>
      </c>
      <c r="Q145" s="629"/>
      <c r="R145" s="629"/>
      <c r="S145" s="629"/>
      <c r="T145" s="629"/>
      <c r="U145" s="629"/>
      <c r="V145" s="629"/>
      <c r="W145" s="629"/>
      <c r="X145" s="629"/>
      <c r="Y145" s="629"/>
      <c r="Z145" s="629"/>
      <c r="AA145" s="629"/>
      <c r="AB145" s="629"/>
      <c r="AC145" s="629"/>
      <c r="AD145" s="629"/>
      <c r="AE145" s="629"/>
      <c r="AF145" s="629"/>
      <c r="AG145" s="629"/>
      <c r="AH145" s="629"/>
      <c r="AI145" s="629"/>
      <c r="AJ145" s="629"/>
      <c r="AK145" s="629"/>
      <c r="AL145" s="629"/>
      <c r="AM145" s="629"/>
      <c r="AN145" s="629"/>
      <c r="AO145" s="629"/>
      <c r="AP145" s="629"/>
      <c r="AQ145" s="144"/>
      <c r="AR145" s="151"/>
      <c r="AS145" s="617" t="s">
        <v>38</v>
      </c>
      <c r="AT145" s="618"/>
      <c r="AU145" s="626" t="s">
        <v>32</v>
      </c>
      <c r="AV145" s="627"/>
      <c r="AW145" s="627"/>
      <c r="AX145" s="627"/>
      <c r="AY145" s="627"/>
      <c r="AZ145" s="627"/>
      <c r="BA145" s="627"/>
      <c r="BB145" s="627"/>
      <c r="BC145" s="627"/>
      <c r="BD145" s="627"/>
      <c r="BE145" s="627"/>
      <c r="BF145" s="628" t="s">
        <v>35</v>
      </c>
      <c r="BG145" s="628"/>
      <c r="BH145" s="629" t="str">
        <f>""&amp;①入力シート!AC81</f>
        <v/>
      </c>
      <c r="BI145" s="629"/>
      <c r="BJ145" s="629"/>
      <c r="BK145" s="629"/>
      <c r="BL145" s="629"/>
      <c r="BM145" s="629"/>
      <c r="BN145" s="629"/>
      <c r="BO145" s="629"/>
      <c r="BP145" s="629"/>
      <c r="BQ145" s="629"/>
      <c r="BR145" s="629"/>
      <c r="BS145" s="629"/>
      <c r="BT145" s="629"/>
      <c r="BU145" s="629"/>
      <c r="BV145" s="629"/>
      <c r="BW145" s="629"/>
      <c r="BX145" s="629"/>
      <c r="BY145" s="629"/>
      <c r="BZ145" s="629"/>
      <c r="CA145" s="629"/>
      <c r="CB145" s="629"/>
      <c r="CC145" s="629"/>
      <c r="CD145" s="629"/>
      <c r="CE145" s="629"/>
      <c r="CF145" s="629"/>
      <c r="CG145" s="629"/>
      <c r="CH145" s="629"/>
    </row>
    <row r="146" spans="1:87" ht="18" customHeight="1" x14ac:dyDescent="0.15">
      <c r="A146" s="619"/>
      <c r="B146" s="620"/>
      <c r="C146" s="630">
        <f>'②応募者名簿(印刷用)'!$AD29</f>
        <v>57</v>
      </c>
      <c r="D146" s="631"/>
      <c r="E146" s="631"/>
      <c r="F146" s="631"/>
      <c r="G146" s="631"/>
      <c r="H146" s="631"/>
      <c r="I146" s="631"/>
      <c r="J146" s="631"/>
      <c r="K146" s="631"/>
      <c r="L146" s="631"/>
      <c r="M146" s="631"/>
      <c r="N146" s="628"/>
      <c r="O146" s="628"/>
      <c r="P146" s="629"/>
      <c r="Q146" s="629"/>
      <c r="R146" s="629"/>
      <c r="S146" s="629"/>
      <c r="T146" s="629"/>
      <c r="U146" s="629"/>
      <c r="V146" s="629"/>
      <c r="W146" s="629"/>
      <c r="X146" s="629"/>
      <c r="Y146" s="629"/>
      <c r="Z146" s="629"/>
      <c r="AA146" s="629"/>
      <c r="AB146" s="629"/>
      <c r="AC146" s="629"/>
      <c r="AD146" s="629"/>
      <c r="AE146" s="629"/>
      <c r="AF146" s="629"/>
      <c r="AG146" s="629"/>
      <c r="AH146" s="629"/>
      <c r="AI146" s="629"/>
      <c r="AJ146" s="629"/>
      <c r="AK146" s="629"/>
      <c r="AL146" s="629"/>
      <c r="AM146" s="629"/>
      <c r="AN146" s="629"/>
      <c r="AO146" s="629"/>
      <c r="AP146" s="629"/>
      <c r="AQ146" s="144"/>
      <c r="AR146" s="151"/>
      <c r="AS146" s="619"/>
      <c r="AT146" s="620"/>
      <c r="AU146" s="630">
        <f>'②応募者名簿(印刷用)'!$AD30</f>
        <v>58</v>
      </c>
      <c r="AV146" s="631"/>
      <c r="AW146" s="631"/>
      <c r="AX146" s="631"/>
      <c r="AY146" s="631"/>
      <c r="AZ146" s="631"/>
      <c r="BA146" s="631"/>
      <c r="BB146" s="631"/>
      <c r="BC146" s="631"/>
      <c r="BD146" s="631"/>
      <c r="BE146" s="631"/>
      <c r="BF146" s="628"/>
      <c r="BG146" s="628"/>
      <c r="BH146" s="629"/>
      <c r="BI146" s="629"/>
      <c r="BJ146" s="629"/>
      <c r="BK146" s="629"/>
      <c r="BL146" s="629"/>
      <c r="BM146" s="629"/>
      <c r="BN146" s="629"/>
      <c r="BO146" s="629"/>
      <c r="BP146" s="629"/>
      <c r="BQ146" s="629"/>
      <c r="BR146" s="629"/>
      <c r="BS146" s="629"/>
      <c r="BT146" s="629"/>
      <c r="BU146" s="629"/>
      <c r="BV146" s="629"/>
      <c r="BW146" s="629"/>
      <c r="BX146" s="629"/>
      <c r="BY146" s="629"/>
      <c r="BZ146" s="629"/>
      <c r="CA146" s="629"/>
      <c r="CB146" s="629"/>
      <c r="CC146" s="629"/>
      <c r="CD146" s="629"/>
      <c r="CE146" s="629"/>
      <c r="CF146" s="629"/>
      <c r="CG146" s="629"/>
      <c r="CH146" s="629"/>
    </row>
    <row r="147" spans="1:87" ht="18" customHeight="1" x14ac:dyDescent="0.15">
      <c r="A147" s="621"/>
      <c r="B147" s="622"/>
      <c r="C147" s="630"/>
      <c r="D147" s="631"/>
      <c r="E147" s="631"/>
      <c r="F147" s="631"/>
      <c r="G147" s="631"/>
      <c r="H147" s="631"/>
      <c r="I147" s="631"/>
      <c r="J147" s="631"/>
      <c r="K147" s="631"/>
      <c r="L147" s="631"/>
      <c r="M147" s="631"/>
      <c r="N147" s="628"/>
      <c r="O147" s="628"/>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c r="AK147" s="629"/>
      <c r="AL147" s="629"/>
      <c r="AM147" s="629"/>
      <c r="AN147" s="629"/>
      <c r="AO147" s="629"/>
      <c r="AP147" s="629"/>
      <c r="AQ147" s="144"/>
      <c r="AR147" s="151"/>
      <c r="AS147" s="621"/>
      <c r="AT147" s="622"/>
      <c r="AU147" s="630"/>
      <c r="AV147" s="631"/>
      <c r="AW147" s="631"/>
      <c r="AX147" s="631"/>
      <c r="AY147" s="631"/>
      <c r="AZ147" s="631"/>
      <c r="BA147" s="631"/>
      <c r="BB147" s="631"/>
      <c r="BC147" s="631"/>
      <c r="BD147" s="631"/>
      <c r="BE147" s="631"/>
      <c r="BF147" s="628"/>
      <c r="BG147" s="628"/>
      <c r="BH147" s="629"/>
      <c r="BI147" s="629"/>
      <c r="BJ147" s="629"/>
      <c r="BK147" s="629"/>
      <c r="BL147" s="629"/>
      <c r="BM147" s="629"/>
      <c r="BN147" s="629"/>
      <c r="BO147" s="629"/>
      <c r="BP147" s="629"/>
      <c r="BQ147" s="629"/>
      <c r="BR147" s="629"/>
      <c r="BS147" s="629"/>
      <c r="BT147" s="629"/>
      <c r="BU147" s="629"/>
      <c r="BV147" s="629"/>
      <c r="BW147" s="629"/>
      <c r="BX147" s="629"/>
      <c r="BY147" s="629"/>
      <c r="BZ147" s="629"/>
      <c r="CA147" s="629"/>
      <c r="CB147" s="629"/>
      <c r="CC147" s="629"/>
      <c r="CD147" s="629"/>
      <c r="CE147" s="629"/>
      <c r="CF147" s="629"/>
      <c r="CG147" s="629"/>
      <c r="CH147" s="629"/>
    </row>
    <row r="148" spans="1:87" ht="18" customHeight="1" x14ac:dyDescent="0.15">
      <c r="A148" s="617" t="s">
        <v>37</v>
      </c>
      <c r="B148" s="618"/>
      <c r="C148" s="635" t="str">
        <f>IF('②応募者名簿(印刷用)'!$AN$29="","",'②応募者名簿(印刷用)'!$AN$29)</f>
        <v/>
      </c>
      <c r="D148" s="636"/>
      <c r="E148" s="636"/>
      <c r="F148" s="636"/>
      <c r="G148" s="636"/>
      <c r="H148" s="636"/>
      <c r="I148" s="636"/>
      <c r="J148" s="636"/>
      <c r="K148" s="636"/>
      <c r="L148" s="636"/>
      <c r="M148" s="637"/>
      <c r="N148" s="619" t="s">
        <v>36</v>
      </c>
      <c r="O148" s="620"/>
      <c r="P148" s="639" t="s">
        <v>34</v>
      </c>
      <c r="Q148" s="640"/>
      <c r="R148" s="640"/>
      <c r="S148" s="640"/>
      <c r="T148" s="640"/>
      <c r="U148" s="640"/>
      <c r="V148" s="640"/>
      <c r="W148" s="640"/>
      <c r="X148" s="640"/>
      <c r="Y148" s="640"/>
      <c r="Z148" s="640"/>
      <c r="AA148" s="640"/>
      <c r="AB148" s="640"/>
      <c r="AC148" s="640"/>
      <c r="AD148" s="640"/>
      <c r="AE148" s="640"/>
      <c r="AF148" s="640"/>
      <c r="AG148" s="640"/>
      <c r="AH148" s="640"/>
      <c r="AI148" s="640"/>
      <c r="AJ148" s="640"/>
      <c r="AK148" s="640"/>
      <c r="AL148" s="640"/>
      <c r="AM148" s="640"/>
      <c r="AN148" s="640"/>
      <c r="AO148" s="640"/>
      <c r="AP148" s="641"/>
      <c r="AQ148" s="144"/>
      <c r="AR148" s="151"/>
      <c r="AS148" s="617" t="s">
        <v>37</v>
      </c>
      <c r="AT148" s="618"/>
      <c r="AU148" s="635" t="str">
        <f>IF('②応募者名簿(印刷用)'!$AN$30="","",'②応募者名簿(印刷用)'!$AN$30)</f>
        <v/>
      </c>
      <c r="AV148" s="636"/>
      <c r="AW148" s="636"/>
      <c r="AX148" s="636"/>
      <c r="AY148" s="636"/>
      <c r="AZ148" s="636"/>
      <c r="BA148" s="636"/>
      <c r="BB148" s="636"/>
      <c r="BC148" s="636"/>
      <c r="BD148" s="636"/>
      <c r="BE148" s="637"/>
      <c r="BF148" s="619" t="s">
        <v>36</v>
      </c>
      <c r="BG148" s="620"/>
      <c r="BH148" s="639" t="s">
        <v>34</v>
      </c>
      <c r="BI148" s="640"/>
      <c r="BJ148" s="640"/>
      <c r="BK148" s="640"/>
      <c r="BL148" s="640"/>
      <c r="BM148" s="640"/>
      <c r="BN148" s="640"/>
      <c r="BO148" s="640"/>
      <c r="BP148" s="640"/>
      <c r="BQ148" s="640"/>
      <c r="BR148" s="640"/>
      <c r="BS148" s="640"/>
      <c r="BT148" s="640"/>
      <c r="BU148" s="640"/>
      <c r="BV148" s="640"/>
      <c r="BW148" s="640"/>
      <c r="BX148" s="640"/>
      <c r="BY148" s="640"/>
      <c r="BZ148" s="640"/>
      <c r="CA148" s="640"/>
      <c r="CB148" s="640"/>
      <c r="CC148" s="640"/>
      <c r="CD148" s="640"/>
      <c r="CE148" s="640"/>
      <c r="CF148" s="640"/>
      <c r="CG148" s="640"/>
      <c r="CH148" s="641"/>
    </row>
    <row r="149" spans="1:87" ht="18" customHeight="1" x14ac:dyDescent="0.15">
      <c r="A149" s="619"/>
      <c r="B149" s="620"/>
      <c r="C149" s="630"/>
      <c r="D149" s="631"/>
      <c r="E149" s="631"/>
      <c r="F149" s="631"/>
      <c r="G149" s="631"/>
      <c r="H149" s="631"/>
      <c r="I149" s="631"/>
      <c r="J149" s="631"/>
      <c r="K149" s="631"/>
      <c r="L149" s="631"/>
      <c r="M149" s="638"/>
      <c r="N149" s="619"/>
      <c r="O149" s="620"/>
      <c r="P149" s="683" t="str">
        <f>IF('②応募者名簿(印刷用)'!$AR$29="","",'②応募者名簿(印刷用)'!$AR$29)</f>
        <v xml:space="preserve"> </v>
      </c>
      <c r="Q149" s="684"/>
      <c r="R149" s="684"/>
      <c r="S149" s="684"/>
      <c r="T149" s="684"/>
      <c r="U149" s="684"/>
      <c r="V149" s="684"/>
      <c r="W149" s="684"/>
      <c r="X149" s="684"/>
      <c r="Y149" s="684"/>
      <c r="Z149" s="684"/>
      <c r="AA149" s="684"/>
      <c r="AB149" s="684"/>
      <c r="AC149" s="684"/>
      <c r="AD149" s="684"/>
      <c r="AE149" s="684"/>
      <c r="AF149" s="684"/>
      <c r="AG149" s="684"/>
      <c r="AH149" s="684"/>
      <c r="AI149" s="684"/>
      <c r="AJ149" s="684"/>
      <c r="AK149" s="684"/>
      <c r="AL149" s="684"/>
      <c r="AM149" s="684"/>
      <c r="AN149" s="684"/>
      <c r="AO149" s="684"/>
      <c r="AP149" s="685"/>
      <c r="AQ149" s="144"/>
      <c r="AR149" s="151"/>
      <c r="AS149" s="619"/>
      <c r="AT149" s="620"/>
      <c r="AU149" s="630"/>
      <c r="AV149" s="631"/>
      <c r="AW149" s="631"/>
      <c r="AX149" s="631"/>
      <c r="AY149" s="631"/>
      <c r="AZ149" s="631"/>
      <c r="BA149" s="631"/>
      <c r="BB149" s="631"/>
      <c r="BC149" s="631"/>
      <c r="BD149" s="631"/>
      <c r="BE149" s="638"/>
      <c r="BF149" s="619"/>
      <c r="BG149" s="620"/>
      <c r="BH149" s="683" t="str">
        <f>IF('②応募者名簿(印刷用)'!$AR$30="","",'②応募者名簿(印刷用)'!$AR$30)</f>
        <v xml:space="preserve"> </v>
      </c>
      <c r="BI149" s="684"/>
      <c r="BJ149" s="684"/>
      <c r="BK149" s="684"/>
      <c r="BL149" s="684"/>
      <c r="BM149" s="684"/>
      <c r="BN149" s="684"/>
      <c r="BO149" s="684"/>
      <c r="BP149" s="684"/>
      <c r="BQ149" s="684"/>
      <c r="BR149" s="684"/>
      <c r="BS149" s="684"/>
      <c r="BT149" s="684"/>
      <c r="BU149" s="684"/>
      <c r="BV149" s="684"/>
      <c r="BW149" s="684"/>
      <c r="BX149" s="684"/>
      <c r="BY149" s="684"/>
      <c r="BZ149" s="684"/>
      <c r="CA149" s="684"/>
      <c r="CB149" s="684"/>
      <c r="CC149" s="684"/>
      <c r="CD149" s="684"/>
      <c r="CE149" s="684"/>
      <c r="CF149" s="684"/>
      <c r="CG149" s="684"/>
      <c r="CH149" s="685"/>
    </row>
    <row r="150" spans="1:87" ht="18" customHeight="1" x14ac:dyDescent="0.15">
      <c r="A150" s="619"/>
      <c r="B150" s="620"/>
      <c r="C150" s="630"/>
      <c r="D150" s="631"/>
      <c r="E150" s="631"/>
      <c r="F150" s="631"/>
      <c r="G150" s="631"/>
      <c r="H150" s="631"/>
      <c r="I150" s="631"/>
      <c r="J150" s="631"/>
      <c r="K150" s="631"/>
      <c r="L150" s="631"/>
      <c r="M150" s="638"/>
      <c r="N150" s="621"/>
      <c r="O150" s="622"/>
      <c r="P150" s="686"/>
      <c r="Q150" s="687"/>
      <c r="R150" s="687"/>
      <c r="S150" s="687"/>
      <c r="T150" s="687"/>
      <c r="U150" s="687"/>
      <c r="V150" s="687"/>
      <c r="W150" s="687"/>
      <c r="X150" s="687"/>
      <c r="Y150" s="687"/>
      <c r="Z150" s="687"/>
      <c r="AA150" s="687"/>
      <c r="AB150" s="687"/>
      <c r="AC150" s="687"/>
      <c r="AD150" s="687"/>
      <c r="AE150" s="687"/>
      <c r="AF150" s="687"/>
      <c r="AG150" s="687"/>
      <c r="AH150" s="687"/>
      <c r="AI150" s="687"/>
      <c r="AJ150" s="687"/>
      <c r="AK150" s="687"/>
      <c r="AL150" s="687"/>
      <c r="AM150" s="687"/>
      <c r="AN150" s="687"/>
      <c r="AO150" s="687"/>
      <c r="AP150" s="688"/>
      <c r="AQ150" s="144"/>
      <c r="AR150" s="151"/>
      <c r="AS150" s="619"/>
      <c r="AT150" s="620"/>
      <c r="AU150" s="630"/>
      <c r="AV150" s="631"/>
      <c r="AW150" s="631"/>
      <c r="AX150" s="631"/>
      <c r="AY150" s="631"/>
      <c r="AZ150" s="631"/>
      <c r="BA150" s="631"/>
      <c r="BB150" s="631"/>
      <c r="BC150" s="631"/>
      <c r="BD150" s="631"/>
      <c r="BE150" s="638"/>
      <c r="BF150" s="621"/>
      <c r="BG150" s="622"/>
      <c r="BH150" s="686"/>
      <c r="BI150" s="687"/>
      <c r="BJ150" s="687"/>
      <c r="BK150" s="687"/>
      <c r="BL150" s="687"/>
      <c r="BM150" s="687"/>
      <c r="BN150" s="687"/>
      <c r="BO150" s="687"/>
      <c r="BP150" s="687"/>
      <c r="BQ150" s="687"/>
      <c r="BR150" s="687"/>
      <c r="BS150" s="687"/>
      <c r="BT150" s="687"/>
      <c r="BU150" s="687"/>
      <c r="BV150" s="687"/>
      <c r="BW150" s="687"/>
      <c r="BX150" s="687"/>
      <c r="BY150" s="687"/>
      <c r="BZ150" s="687"/>
      <c r="CA150" s="687"/>
      <c r="CB150" s="687"/>
      <c r="CC150" s="687"/>
      <c r="CD150" s="687"/>
      <c r="CE150" s="687"/>
      <c r="CF150" s="687"/>
      <c r="CG150" s="687"/>
      <c r="CH150" s="688"/>
    </row>
    <row r="151" spans="1:87" ht="18" customHeight="1" x14ac:dyDescent="0.15">
      <c r="A151" s="634" t="s">
        <v>23</v>
      </c>
      <c r="B151" s="634"/>
      <c r="C151" s="633" t="str">
        <f>""&amp;①入力シート!AD80</f>
        <v/>
      </c>
      <c r="D151" s="633"/>
      <c r="E151" s="633"/>
      <c r="F151" s="633"/>
      <c r="G151" s="633"/>
      <c r="H151" s="633"/>
      <c r="I151" s="633"/>
      <c r="J151" s="633"/>
      <c r="K151" s="633"/>
      <c r="L151" s="633"/>
      <c r="M151" s="633"/>
      <c r="N151" s="644" t="s">
        <v>77</v>
      </c>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558"/>
      <c r="AM151" s="558"/>
      <c r="AN151" s="558"/>
      <c r="AO151" s="558"/>
      <c r="AP151" s="559"/>
      <c r="AR151" s="47"/>
      <c r="AS151" s="634" t="s">
        <v>23</v>
      </c>
      <c r="AT151" s="634"/>
      <c r="AU151" s="633" t="str">
        <f>""&amp;①入力シート!AD81</f>
        <v/>
      </c>
      <c r="AV151" s="633"/>
      <c r="AW151" s="633"/>
      <c r="AX151" s="633"/>
      <c r="AY151" s="633"/>
      <c r="AZ151" s="633"/>
      <c r="BA151" s="633"/>
      <c r="BB151" s="633"/>
      <c r="BC151" s="633"/>
      <c r="BD151" s="633"/>
      <c r="BE151" s="633"/>
      <c r="BF151" s="644" t="s">
        <v>77</v>
      </c>
      <c r="BG151" s="558"/>
      <c r="BH151" s="558"/>
      <c r="BI151" s="558"/>
      <c r="BJ151" s="558"/>
      <c r="BK151" s="558"/>
      <c r="BL151" s="558"/>
      <c r="BM151" s="558"/>
      <c r="BN151" s="558"/>
      <c r="BO151" s="558"/>
      <c r="BP151" s="558"/>
      <c r="BQ151" s="558"/>
      <c r="BR151" s="558"/>
      <c r="BS151" s="558"/>
      <c r="BT151" s="558"/>
      <c r="BU151" s="558"/>
      <c r="BV151" s="558"/>
      <c r="BW151" s="558"/>
      <c r="BX151" s="558"/>
      <c r="BY151" s="558"/>
      <c r="BZ151" s="558"/>
      <c r="CA151" s="558"/>
      <c r="CB151" s="558"/>
      <c r="CC151" s="558"/>
      <c r="CD151" s="558"/>
      <c r="CE151" s="558"/>
      <c r="CF151" s="558"/>
      <c r="CG151" s="558"/>
      <c r="CH151" s="559"/>
    </row>
    <row r="152" spans="1:87" ht="18" customHeight="1" x14ac:dyDescent="0.15">
      <c r="A152" s="634"/>
      <c r="B152" s="634"/>
      <c r="C152" s="633"/>
      <c r="D152" s="633"/>
      <c r="E152" s="633"/>
      <c r="F152" s="633"/>
      <c r="G152" s="633"/>
      <c r="H152" s="633"/>
      <c r="I152" s="633"/>
      <c r="J152" s="633"/>
      <c r="K152" s="633"/>
      <c r="L152" s="633"/>
      <c r="M152" s="633"/>
      <c r="N152" s="561"/>
      <c r="O152" s="561"/>
      <c r="P152" s="561"/>
      <c r="Q152" s="561"/>
      <c r="R152" s="561"/>
      <c r="S152" s="561"/>
      <c r="T152" s="561"/>
      <c r="U152" s="561"/>
      <c r="V152" s="561"/>
      <c r="W152" s="561"/>
      <c r="X152" s="561"/>
      <c r="Y152" s="561"/>
      <c r="Z152" s="561"/>
      <c r="AA152" s="561"/>
      <c r="AB152" s="561"/>
      <c r="AC152" s="561"/>
      <c r="AD152" s="561"/>
      <c r="AE152" s="561"/>
      <c r="AF152" s="561"/>
      <c r="AG152" s="561"/>
      <c r="AH152" s="561"/>
      <c r="AI152" s="561"/>
      <c r="AJ152" s="561"/>
      <c r="AK152" s="561"/>
      <c r="AL152" s="561"/>
      <c r="AM152" s="561"/>
      <c r="AN152" s="561"/>
      <c r="AO152" s="561"/>
      <c r="AP152" s="562"/>
      <c r="AR152" s="47"/>
      <c r="AS152" s="634"/>
      <c r="AT152" s="634"/>
      <c r="AU152" s="633"/>
      <c r="AV152" s="633"/>
      <c r="AW152" s="633"/>
      <c r="AX152" s="633"/>
      <c r="AY152" s="633"/>
      <c r="AZ152" s="633"/>
      <c r="BA152" s="633"/>
      <c r="BB152" s="633"/>
      <c r="BC152" s="633"/>
      <c r="BD152" s="633"/>
      <c r="BE152" s="633"/>
      <c r="BF152" s="561"/>
      <c r="BG152" s="561"/>
      <c r="BH152" s="561"/>
      <c r="BI152" s="561"/>
      <c r="BJ152" s="561"/>
      <c r="BK152" s="561"/>
      <c r="BL152" s="561"/>
      <c r="BM152" s="561"/>
      <c r="BN152" s="561"/>
      <c r="BO152" s="561"/>
      <c r="BP152" s="561"/>
      <c r="BQ152" s="561"/>
      <c r="BR152" s="561"/>
      <c r="BS152" s="561"/>
      <c r="BT152" s="561"/>
      <c r="BU152" s="561"/>
      <c r="BV152" s="561"/>
      <c r="BW152" s="561"/>
      <c r="BX152" s="561"/>
      <c r="BY152" s="561"/>
      <c r="BZ152" s="561"/>
      <c r="CA152" s="561"/>
      <c r="CB152" s="561"/>
      <c r="CC152" s="561"/>
      <c r="CD152" s="561"/>
      <c r="CE152" s="561"/>
      <c r="CF152" s="561"/>
      <c r="CG152" s="561"/>
      <c r="CH152" s="562"/>
    </row>
    <row r="153" spans="1:87" ht="15" customHeight="1" x14ac:dyDescent="0.15">
      <c r="A153" s="152"/>
      <c r="B153" s="152"/>
      <c r="C153" s="153"/>
      <c r="D153" s="153"/>
      <c r="E153" s="153"/>
      <c r="F153" s="153"/>
      <c r="G153" s="153"/>
      <c r="H153" s="153"/>
      <c r="I153" s="153"/>
      <c r="J153" s="153"/>
      <c r="K153" s="153"/>
      <c r="L153" s="153"/>
      <c r="M153" s="153"/>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R153" s="47"/>
      <c r="AS153" s="152"/>
      <c r="AT153" s="152"/>
      <c r="AU153" s="153"/>
      <c r="AV153" s="153"/>
      <c r="AW153" s="153"/>
      <c r="AX153" s="153"/>
      <c r="AY153" s="153"/>
      <c r="AZ153" s="153"/>
      <c r="BA153" s="153"/>
      <c r="BB153" s="153"/>
      <c r="BC153" s="153"/>
      <c r="BD153" s="153"/>
      <c r="BE153" s="153"/>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row>
    <row r="154" spans="1:87" ht="15" customHeight="1" x14ac:dyDescent="0.15">
      <c r="A154" s="154"/>
      <c r="B154" s="154"/>
      <c r="C154" s="154"/>
      <c r="D154" s="154"/>
      <c r="E154" s="154"/>
      <c r="F154" s="154"/>
      <c r="G154" s="154"/>
      <c r="H154" s="154"/>
      <c r="I154" s="154"/>
      <c r="J154" s="154"/>
      <c r="K154" s="154"/>
      <c r="L154" s="154"/>
      <c r="M154" s="154"/>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50"/>
      <c r="AS154" s="154"/>
      <c r="AT154" s="154"/>
      <c r="AU154" s="154"/>
      <c r="AV154" s="154"/>
      <c r="AW154" s="154"/>
      <c r="AX154" s="154"/>
      <c r="AY154" s="154"/>
      <c r="AZ154" s="154"/>
      <c r="BA154" s="154"/>
      <c r="BB154" s="154"/>
      <c r="BC154" s="154"/>
      <c r="BD154" s="154"/>
      <c r="BE154" s="154"/>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row>
    <row r="155" spans="1:87" ht="17.100000000000001" customHeight="1" x14ac:dyDescent="0.15">
      <c r="A155" s="614" t="s">
        <v>64</v>
      </c>
      <c r="B155" s="615"/>
      <c r="C155" s="615"/>
      <c r="D155" s="615"/>
      <c r="E155" s="615"/>
      <c r="F155" s="615"/>
      <c r="G155" s="615"/>
      <c r="H155" s="615"/>
      <c r="I155" s="615"/>
      <c r="J155" s="615"/>
      <c r="K155" s="615"/>
      <c r="L155" s="615"/>
      <c r="M155" s="616"/>
      <c r="N155" s="628" t="s">
        <v>22</v>
      </c>
      <c r="O155" s="628"/>
      <c r="P155" s="648" t="s">
        <v>17</v>
      </c>
      <c r="Q155" s="649"/>
      <c r="R155" s="650" t="str">
        <f>IF('②応募者名簿(印刷用)'!$BX$40="","",'②応募者名簿(印刷用)'!$BX$40)</f>
        <v>-</v>
      </c>
      <c r="S155" s="650"/>
      <c r="T155" s="650"/>
      <c r="U155" s="650"/>
      <c r="V155" s="650"/>
      <c r="W155" s="650"/>
      <c r="X155" s="650"/>
      <c r="Y155" s="650"/>
      <c r="Z155" s="650"/>
      <c r="AA155" s="650"/>
      <c r="AB155" s="650"/>
      <c r="AC155" s="650"/>
      <c r="AD155" s="650"/>
      <c r="AE155" s="650"/>
      <c r="AF155" s="650"/>
      <c r="AG155" s="650"/>
      <c r="AH155" s="650"/>
      <c r="AI155" s="650"/>
      <c r="AJ155" s="650"/>
      <c r="AK155" s="650"/>
      <c r="AL155" s="650"/>
      <c r="AM155" s="650"/>
      <c r="AN155" s="650"/>
      <c r="AO155" s="650"/>
      <c r="AP155" s="651"/>
      <c r="AQ155" s="144"/>
      <c r="AR155" s="151"/>
      <c r="AS155" s="614" t="s">
        <v>64</v>
      </c>
      <c r="AT155" s="615"/>
      <c r="AU155" s="615"/>
      <c r="AV155" s="615"/>
      <c r="AW155" s="615"/>
      <c r="AX155" s="615"/>
      <c r="AY155" s="615"/>
      <c r="AZ155" s="615"/>
      <c r="BA155" s="615"/>
      <c r="BB155" s="615"/>
      <c r="BC155" s="615"/>
      <c r="BD155" s="615"/>
      <c r="BE155" s="616"/>
      <c r="BF155" s="628" t="s">
        <v>22</v>
      </c>
      <c r="BG155" s="628"/>
      <c r="BH155" s="648" t="s">
        <v>17</v>
      </c>
      <c r="BI155" s="649"/>
      <c r="BJ155" s="650" t="str">
        <f>IF('②応募者名簿(印刷用)'!$BX$40="","",'②応募者名簿(印刷用)'!$BX$40)</f>
        <v>-</v>
      </c>
      <c r="BK155" s="650"/>
      <c r="BL155" s="650"/>
      <c r="BM155" s="650"/>
      <c r="BN155" s="650"/>
      <c r="BO155" s="650"/>
      <c r="BP155" s="650"/>
      <c r="BQ155" s="650"/>
      <c r="BR155" s="650"/>
      <c r="BS155" s="650"/>
      <c r="BT155" s="650"/>
      <c r="BU155" s="650"/>
      <c r="BV155" s="650"/>
      <c r="BW155" s="650"/>
      <c r="BX155" s="650"/>
      <c r="BY155" s="650"/>
      <c r="BZ155" s="650"/>
      <c r="CA155" s="650"/>
      <c r="CB155" s="650"/>
      <c r="CC155" s="650"/>
      <c r="CD155" s="650"/>
      <c r="CE155" s="650"/>
      <c r="CF155" s="650"/>
      <c r="CG155" s="650"/>
      <c r="CH155" s="651"/>
    </row>
    <row r="156" spans="1:87" ht="17.100000000000001" customHeight="1" x14ac:dyDescent="0.15">
      <c r="A156" s="612" t="str">
        <f>'②応募者名簿(印刷用)'!$A$36</f>
        <v/>
      </c>
      <c r="B156" s="613"/>
      <c r="C156" s="613"/>
      <c r="D156" s="613"/>
      <c r="E156" s="613"/>
      <c r="F156" s="613"/>
      <c r="G156" s="613"/>
      <c r="H156" s="613"/>
      <c r="I156" s="145"/>
      <c r="J156" s="145"/>
      <c r="K156" s="145"/>
      <c r="L156" s="145"/>
      <c r="M156" s="146"/>
      <c r="N156" s="628"/>
      <c r="O156" s="628"/>
      <c r="P156" s="655" t="str">
        <f>IF('②応募者名簿(印刷用)'!$BV$42="","",'②応募者名簿(印刷用)'!$BV$42)</f>
        <v xml:space="preserve"> </v>
      </c>
      <c r="Q156" s="656"/>
      <c r="R156" s="656"/>
      <c r="S156" s="656"/>
      <c r="T156" s="656"/>
      <c r="U156" s="656"/>
      <c r="V156" s="656"/>
      <c r="W156" s="656"/>
      <c r="X156" s="656"/>
      <c r="Y156" s="656"/>
      <c r="Z156" s="656"/>
      <c r="AA156" s="656"/>
      <c r="AB156" s="656"/>
      <c r="AC156" s="656"/>
      <c r="AD156" s="656"/>
      <c r="AE156" s="656"/>
      <c r="AF156" s="656"/>
      <c r="AG156" s="656"/>
      <c r="AH156" s="656"/>
      <c r="AI156" s="656"/>
      <c r="AJ156" s="656"/>
      <c r="AK156" s="656"/>
      <c r="AL156" s="656"/>
      <c r="AM156" s="656"/>
      <c r="AN156" s="656"/>
      <c r="AO156" s="656"/>
      <c r="AP156" s="657"/>
      <c r="AQ156" s="144"/>
      <c r="AR156" s="151"/>
      <c r="AS156" s="612" t="str">
        <f>'②応募者名簿(印刷用)'!$A$36</f>
        <v/>
      </c>
      <c r="AT156" s="613"/>
      <c r="AU156" s="613"/>
      <c r="AV156" s="613"/>
      <c r="AW156" s="613"/>
      <c r="AX156" s="613"/>
      <c r="AY156" s="613"/>
      <c r="AZ156" s="613"/>
      <c r="BA156" s="145"/>
      <c r="BB156" s="145"/>
      <c r="BC156" s="145"/>
      <c r="BD156" s="145"/>
      <c r="BE156" s="146"/>
      <c r="BF156" s="628"/>
      <c r="BG156" s="628"/>
      <c r="BH156" s="655" t="str">
        <f>IF('②応募者名簿(印刷用)'!$BV$42="","",'②応募者名簿(印刷用)'!$BV$42)</f>
        <v xml:space="preserve"> </v>
      </c>
      <c r="BI156" s="656"/>
      <c r="BJ156" s="656"/>
      <c r="BK156" s="656"/>
      <c r="BL156" s="656"/>
      <c r="BM156" s="656"/>
      <c r="BN156" s="656"/>
      <c r="BO156" s="656"/>
      <c r="BP156" s="656"/>
      <c r="BQ156" s="656"/>
      <c r="BR156" s="656"/>
      <c r="BS156" s="656"/>
      <c r="BT156" s="656"/>
      <c r="BU156" s="656"/>
      <c r="BV156" s="656"/>
      <c r="BW156" s="656"/>
      <c r="BX156" s="656"/>
      <c r="BY156" s="656"/>
      <c r="BZ156" s="656"/>
      <c r="CA156" s="656"/>
      <c r="CB156" s="656"/>
      <c r="CC156" s="656"/>
      <c r="CD156" s="656"/>
      <c r="CE156" s="656"/>
      <c r="CF156" s="656"/>
      <c r="CG156" s="656"/>
      <c r="CH156" s="657"/>
    </row>
    <row r="157" spans="1:87" ht="17.100000000000001" customHeight="1" x14ac:dyDescent="0.15">
      <c r="A157" s="612"/>
      <c r="B157" s="613"/>
      <c r="C157" s="613"/>
      <c r="D157" s="613"/>
      <c r="E157" s="613"/>
      <c r="F157" s="613"/>
      <c r="G157" s="613"/>
      <c r="H157" s="613"/>
      <c r="I157" s="145"/>
      <c r="J157" s="145"/>
      <c r="K157" s="145"/>
      <c r="L157" s="145"/>
      <c r="M157" s="146"/>
      <c r="N157" s="628"/>
      <c r="O157" s="628"/>
      <c r="P157" s="655" t="str">
        <f>IF('②応募者名簿(印刷用)'!$BV$43="","",'②応募者名簿(印刷用)'!$BV$43)</f>
        <v xml:space="preserve"> </v>
      </c>
      <c r="Q157" s="656"/>
      <c r="R157" s="656"/>
      <c r="S157" s="656"/>
      <c r="T157" s="656"/>
      <c r="U157" s="656"/>
      <c r="V157" s="656"/>
      <c r="W157" s="656"/>
      <c r="X157" s="656"/>
      <c r="Y157" s="656"/>
      <c r="Z157" s="656"/>
      <c r="AA157" s="656"/>
      <c r="AB157" s="656"/>
      <c r="AC157" s="656"/>
      <c r="AD157" s="656"/>
      <c r="AE157" s="656"/>
      <c r="AF157" s="656"/>
      <c r="AG157" s="656"/>
      <c r="AH157" s="656"/>
      <c r="AI157" s="656"/>
      <c r="AJ157" s="656"/>
      <c r="AK157" s="656"/>
      <c r="AL157" s="656"/>
      <c r="AM157" s="656"/>
      <c r="AN157" s="656"/>
      <c r="AO157" s="656"/>
      <c r="AP157" s="657"/>
      <c r="AQ157" s="144"/>
      <c r="AR157" s="151"/>
      <c r="AS157" s="612"/>
      <c r="AT157" s="613"/>
      <c r="AU157" s="613"/>
      <c r="AV157" s="613"/>
      <c r="AW157" s="613"/>
      <c r="AX157" s="613"/>
      <c r="AY157" s="613"/>
      <c r="AZ157" s="613"/>
      <c r="BA157" s="145"/>
      <c r="BB157" s="145"/>
      <c r="BC157" s="145"/>
      <c r="BD157" s="145"/>
      <c r="BE157" s="146"/>
      <c r="BF157" s="628"/>
      <c r="BG157" s="628"/>
      <c r="BH157" s="655" t="str">
        <f>IF('②応募者名簿(印刷用)'!$BV$43="","",'②応募者名簿(印刷用)'!$BV$43)</f>
        <v xml:space="preserve"> </v>
      </c>
      <c r="BI157" s="656"/>
      <c r="BJ157" s="656"/>
      <c r="BK157" s="656"/>
      <c r="BL157" s="656"/>
      <c r="BM157" s="656"/>
      <c r="BN157" s="656"/>
      <c r="BO157" s="656"/>
      <c r="BP157" s="656"/>
      <c r="BQ157" s="656"/>
      <c r="BR157" s="656"/>
      <c r="BS157" s="656"/>
      <c r="BT157" s="656"/>
      <c r="BU157" s="656"/>
      <c r="BV157" s="656"/>
      <c r="BW157" s="656"/>
      <c r="BX157" s="656"/>
      <c r="BY157" s="656"/>
      <c r="BZ157" s="656"/>
      <c r="CA157" s="656"/>
      <c r="CB157" s="656"/>
      <c r="CC157" s="656"/>
      <c r="CD157" s="656"/>
      <c r="CE157" s="656"/>
      <c r="CF157" s="656"/>
      <c r="CG157" s="656"/>
      <c r="CH157" s="657"/>
    </row>
    <row r="158" spans="1:87" ht="17.100000000000001" customHeight="1" x14ac:dyDescent="0.15">
      <c r="A158" s="612"/>
      <c r="B158" s="613"/>
      <c r="C158" s="613"/>
      <c r="D158" s="613"/>
      <c r="E158" s="613"/>
      <c r="F158" s="613"/>
      <c r="G158" s="613"/>
      <c r="H158" s="613"/>
      <c r="I158" s="145"/>
      <c r="J158" s="145"/>
      <c r="K158" s="145"/>
      <c r="L158" s="145"/>
      <c r="M158" s="146"/>
      <c r="N158" s="628"/>
      <c r="O158" s="628"/>
      <c r="P158" s="658" t="str">
        <f>IF('②応募者名簿(印刷用)'!$BV$44="","",'②応募者名簿(印刷用)'!$BV$44)</f>
        <v xml:space="preserve"> </v>
      </c>
      <c r="Q158" s="659"/>
      <c r="R158" s="659"/>
      <c r="S158" s="659"/>
      <c r="T158" s="659"/>
      <c r="U158" s="659"/>
      <c r="V158" s="659"/>
      <c r="W158" s="659"/>
      <c r="X158" s="659"/>
      <c r="Y158" s="659"/>
      <c r="Z158" s="659"/>
      <c r="AA158" s="659"/>
      <c r="AB158" s="659"/>
      <c r="AC158" s="659"/>
      <c r="AD158" s="659"/>
      <c r="AE158" s="659"/>
      <c r="AF158" s="659"/>
      <c r="AG158" s="659"/>
      <c r="AH158" s="659"/>
      <c r="AI158" s="659"/>
      <c r="AJ158" s="659"/>
      <c r="AK158" s="659"/>
      <c r="AL158" s="659"/>
      <c r="AM158" s="659"/>
      <c r="AN158" s="659"/>
      <c r="AO158" s="659"/>
      <c r="AP158" s="660"/>
      <c r="AQ158" s="144"/>
      <c r="AR158" s="151"/>
      <c r="AS158" s="612"/>
      <c r="AT158" s="613"/>
      <c r="AU158" s="613"/>
      <c r="AV158" s="613"/>
      <c r="AW158" s="613"/>
      <c r="AX158" s="613"/>
      <c r="AY158" s="613"/>
      <c r="AZ158" s="613"/>
      <c r="BA158" s="145"/>
      <c r="BB158" s="145"/>
      <c r="BC158" s="145"/>
      <c r="BD158" s="145"/>
      <c r="BE158" s="146"/>
      <c r="BF158" s="628"/>
      <c r="BG158" s="628"/>
      <c r="BH158" s="658" t="str">
        <f>IF('②応募者名簿(印刷用)'!$BV$44="","",'②応募者名簿(印刷用)'!$BV$44)</f>
        <v xml:space="preserve"> </v>
      </c>
      <c r="BI158" s="659"/>
      <c r="BJ158" s="659"/>
      <c r="BK158" s="659"/>
      <c r="BL158" s="659"/>
      <c r="BM158" s="659"/>
      <c r="BN158" s="659"/>
      <c r="BO158" s="659"/>
      <c r="BP158" s="659"/>
      <c r="BQ158" s="659"/>
      <c r="BR158" s="659"/>
      <c r="BS158" s="659"/>
      <c r="BT158" s="659"/>
      <c r="BU158" s="659"/>
      <c r="BV158" s="659"/>
      <c r="BW158" s="659"/>
      <c r="BX158" s="659"/>
      <c r="BY158" s="659"/>
      <c r="BZ158" s="659"/>
      <c r="CA158" s="659"/>
      <c r="CB158" s="659"/>
      <c r="CC158" s="659"/>
      <c r="CD158" s="659"/>
      <c r="CE158" s="659"/>
      <c r="CF158" s="659"/>
      <c r="CG158" s="659"/>
      <c r="CH158" s="660"/>
    </row>
    <row r="159" spans="1:87" ht="17.100000000000001" customHeight="1" x14ac:dyDescent="0.15">
      <c r="A159" s="612"/>
      <c r="B159" s="613"/>
      <c r="C159" s="613"/>
      <c r="D159" s="613"/>
      <c r="E159" s="613"/>
      <c r="F159" s="613"/>
      <c r="G159" s="613"/>
      <c r="H159" s="613"/>
      <c r="I159" s="145"/>
      <c r="J159" s="145"/>
      <c r="K159" s="145"/>
      <c r="L159" s="145"/>
      <c r="M159" s="146"/>
      <c r="N159" s="617" t="s">
        <v>33</v>
      </c>
      <c r="O159" s="618"/>
      <c r="P159" s="626" t="s">
        <v>24</v>
      </c>
      <c r="Q159" s="627"/>
      <c r="R159" s="627"/>
      <c r="S159" s="627"/>
      <c r="T159" s="627" t="str">
        <f>""&amp;①入力シート!$D$21</f>
        <v/>
      </c>
      <c r="U159" s="627"/>
      <c r="V159" s="627"/>
      <c r="W159" s="627"/>
      <c r="X159" s="627"/>
      <c r="Y159" s="627"/>
      <c r="Z159" s="627"/>
      <c r="AA159" s="627"/>
      <c r="AB159" s="627"/>
      <c r="AC159" s="627"/>
      <c r="AD159" s="627"/>
      <c r="AE159" s="627"/>
      <c r="AF159" s="627"/>
      <c r="AG159" s="627"/>
      <c r="AH159" s="627"/>
      <c r="AI159" s="627"/>
      <c r="AJ159" s="627"/>
      <c r="AK159" s="627"/>
      <c r="AL159" s="627"/>
      <c r="AM159" s="627"/>
      <c r="AN159" s="627"/>
      <c r="AO159" s="627"/>
      <c r="AP159" s="632"/>
      <c r="AQ159" s="144"/>
      <c r="AR159" s="151"/>
      <c r="AS159" s="612"/>
      <c r="AT159" s="613"/>
      <c r="AU159" s="613"/>
      <c r="AV159" s="613"/>
      <c r="AW159" s="613"/>
      <c r="AX159" s="613"/>
      <c r="AY159" s="613"/>
      <c r="AZ159" s="613"/>
      <c r="BA159" s="145"/>
      <c r="BB159" s="145"/>
      <c r="BC159" s="145"/>
      <c r="BD159" s="145"/>
      <c r="BE159" s="146"/>
      <c r="BF159" s="617" t="s">
        <v>33</v>
      </c>
      <c r="BG159" s="618"/>
      <c r="BH159" s="626" t="s">
        <v>24</v>
      </c>
      <c r="BI159" s="627"/>
      <c r="BJ159" s="627"/>
      <c r="BK159" s="627"/>
      <c r="BL159" s="627" t="str">
        <f>""&amp;①入力シート!$D$21</f>
        <v/>
      </c>
      <c r="BM159" s="627"/>
      <c r="BN159" s="627"/>
      <c r="BO159" s="627"/>
      <c r="BP159" s="627"/>
      <c r="BQ159" s="627"/>
      <c r="BR159" s="627"/>
      <c r="BS159" s="627"/>
      <c r="BT159" s="627"/>
      <c r="BU159" s="627"/>
      <c r="BV159" s="627"/>
      <c r="BW159" s="627"/>
      <c r="BX159" s="627"/>
      <c r="BY159" s="627"/>
      <c r="BZ159" s="627"/>
      <c r="CA159" s="627"/>
      <c r="CB159" s="627"/>
      <c r="CC159" s="627"/>
      <c r="CD159" s="627"/>
      <c r="CE159" s="627"/>
      <c r="CF159" s="627"/>
      <c r="CG159" s="627"/>
      <c r="CH159" s="632"/>
    </row>
    <row r="160" spans="1:87" ht="17.100000000000001" customHeight="1" x14ac:dyDescent="0.15">
      <c r="A160" s="147"/>
      <c r="B160" s="145"/>
      <c r="C160" s="145"/>
      <c r="D160" s="145"/>
      <c r="E160" s="145"/>
      <c r="F160" s="145"/>
      <c r="G160" s="145"/>
      <c r="H160" s="145"/>
      <c r="I160" s="145"/>
      <c r="J160" s="145"/>
      <c r="K160" s="145"/>
      <c r="L160" s="145"/>
      <c r="M160" s="146"/>
      <c r="N160" s="619"/>
      <c r="O160" s="620"/>
      <c r="P160" s="661" t="str">
        <f>"　"&amp;①入力シート!$D$22</f>
        <v>　</v>
      </c>
      <c r="Q160" s="662"/>
      <c r="R160" s="662"/>
      <c r="S160" s="662"/>
      <c r="T160" s="662"/>
      <c r="U160" s="662"/>
      <c r="V160" s="662"/>
      <c r="W160" s="662"/>
      <c r="X160" s="662"/>
      <c r="Y160" s="662"/>
      <c r="Z160" s="662"/>
      <c r="AA160" s="662"/>
      <c r="AB160" s="662"/>
      <c r="AC160" s="662"/>
      <c r="AD160" s="662"/>
      <c r="AE160" s="662"/>
      <c r="AF160" s="662"/>
      <c r="AG160" s="662"/>
      <c r="AH160" s="662"/>
      <c r="AI160" s="662"/>
      <c r="AJ160" s="662"/>
      <c r="AK160" s="662"/>
      <c r="AL160" s="662"/>
      <c r="AM160" s="662"/>
      <c r="AN160" s="662"/>
      <c r="AO160" s="662"/>
      <c r="AP160" s="663"/>
      <c r="AQ160" s="144"/>
      <c r="AR160" s="151"/>
      <c r="AS160" s="147"/>
      <c r="AT160" s="145"/>
      <c r="AU160" s="145"/>
      <c r="AV160" s="145"/>
      <c r="AW160" s="145"/>
      <c r="AX160" s="145"/>
      <c r="AY160" s="145"/>
      <c r="AZ160" s="145"/>
      <c r="BA160" s="145"/>
      <c r="BB160" s="145"/>
      <c r="BC160" s="145"/>
      <c r="BD160" s="145"/>
      <c r="BE160" s="146"/>
      <c r="BF160" s="619"/>
      <c r="BG160" s="620"/>
      <c r="BH160" s="661" t="str">
        <f>"　"&amp;①入力シート!$D$22</f>
        <v>　</v>
      </c>
      <c r="BI160" s="662"/>
      <c r="BJ160" s="662"/>
      <c r="BK160" s="662"/>
      <c r="BL160" s="662"/>
      <c r="BM160" s="662"/>
      <c r="BN160" s="662"/>
      <c r="BO160" s="662"/>
      <c r="BP160" s="662"/>
      <c r="BQ160" s="662"/>
      <c r="BR160" s="662"/>
      <c r="BS160" s="662"/>
      <c r="BT160" s="662"/>
      <c r="BU160" s="662"/>
      <c r="BV160" s="662"/>
      <c r="BW160" s="662"/>
      <c r="BX160" s="662"/>
      <c r="BY160" s="662"/>
      <c r="BZ160" s="662"/>
      <c r="CA160" s="662"/>
      <c r="CB160" s="662"/>
      <c r="CC160" s="662"/>
      <c r="CD160" s="662"/>
      <c r="CE160" s="662"/>
      <c r="CF160" s="662"/>
      <c r="CG160" s="662"/>
      <c r="CH160" s="663"/>
    </row>
    <row r="161" spans="1:86" ht="17.100000000000001" customHeight="1" x14ac:dyDescent="0.15">
      <c r="A161" s="147"/>
      <c r="B161" s="145"/>
      <c r="C161" s="145"/>
      <c r="D161" s="145"/>
      <c r="E161" s="145"/>
      <c r="F161" s="145"/>
      <c r="G161" s="145"/>
      <c r="H161" s="145"/>
      <c r="I161" s="145"/>
      <c r="J161" s="145"/>
      <c r="K161" s="145"/>
      <c r="L161" s="145"/>
      <c r="M161" s="146"/>
      <c r="N161" s="619"/>
      <c r="O161" s="620"/>
      <c r="P161" s="664" t="str">
        <f>"　"&amp;①入力シート!$D$23</f>
        <v>　</v>
      </c>
      <c r="Q161" s="665"/>
      <c r="R161" s="665"/>
      <c r="S161" s="665"/>
      <c r="T161" s="665"/>
      <c r="U161" s="665"/>
      <c r="V161" s="665"/>
      <c r="W161" s="665"/>
      <c r="X161" s="665"/>
      <c r="Y161" s="665"/>
      <c r="Z161" s="665"/>
      <c r="AA161" s="665"/>
      <c r="AB161" s="665"/>
      <c r="AC161" s="665"/>
      <c r="AD161" s="665"/>
      <c r="AE161" s="665"/>
      <c r="AF161" s="665"/>
      <c r="AG161" s="665"/>
      <c r="AH161" s="665"/>
      <c r="AI161" s="665"/>
      <c r="AJ161" s="665"/>
      <c r="AK161" s="665"/>
      <c r="AL161" s="665"/>
      <c r="AM161" s="665"/>
      <c r="AN161" s="665"/>
      <c r="AO161" s="665"/>
      <c r="AP161" s="666"/>
      <c r="AQ161" s="144"/>
      <c r="AR161" s="151"/>
      <c r="AS161" s="147"/>
      <c r="AT161" s="145"/>
      <c r="AU161" s="145"/>
      <c r="AV161" s="145"/>
      <c r="AW161" s="145"/>
      <c r="AX161" s="145"/>
      <c r="AY161" s="145"/>
      <c r="AZ161" s="145"/>
      <c r="BA161" s="145"/>
      <c r="BB161" s="145"/>
      <c r="BC161" s="145"/>
      <c r="BD161" s="145"/>
      <c r="BE161" s="146"/>
      <c r="BF161" s="619"/>
      <c r="BG161" s="620"/>
      <c r="BH161" s="664" t="str">
        <f>"　"&amp;①入力シート!$D$23</f>
        <v>　</v>
      </c>
      <c r="BI161" s="665"/>
      <c r="BJ161" s="665"/>
      <c r="BK161" s="665"/>
      <c r="BL161" s="665"/>
      <c r="BM161" s="665"/>
      <c r="BN161" s="665"/>
      <c r="BO161" s="665"/>
      <c r="BP161" s="665"/>
      <c r="BQ161" s="665"/>
      <c r="BR161" s="665"/>
      <c r="BS161" s="665"/>
      <c r="BT161" s="665"/>
      <c r="BU161" s="665"/>
      <c r="BV161" s="665"/>
      <c r="BW161" s="665"/>
      <c r="BX161" s="665"/>
      <c r="BY161" s="665"/>
      <c r="BZ161" s="665"/>
      <c r="CA161" s="665"/>
      <c r="CB161" s="665"/>
      <c r="CC161" s="665"/>
      <c r="CD161" s="665"/>
      <c r="CE161" s="665"/>
      <c r="CF161" s="665"/>
      <c r="CG161" s="665"/>
      <c r="CH161" s="666"/>
    </row>
    <row r="162" spans="1:86" ht="17.100000000000001" customHeight="1" x14ac:dyDescent="0.15">
      <c r="A162" s="148"/>
      <c r="B162" s="149"/>
      <c r="C162" s="149"/>
      <c r="D162" s="149"/>
      <c r="E162" s="149"/>
      <c r="F162" s="149"/>
      <c r="G162" s="149"/>
      <c r="H162" s="149"/>
      <c r="I162" s="149"/>
      <c r="J162" s="149"/>
      <c r="K162" s="149"/>
      <c r="L162" s="149"/>
      <c r="M162" s="150"/>
      <c r="N162" s="619"/>
      <c r="O162" s="620"/>
      <c r="P162" s="664"/>
      <c r="Q162" s="665"/>
      <c r="R162" s="665"/>
      <c r="S162" s="665"/>
      <c r="T162" s="665"/>
      <c r="U162" s="665"/>
      <c r="V162" s="665"/>
      <c r="W162" s="665"/>
      <c r="X162" s="665"/>
      <c r="Y162" s="665"/>
      <c r="Z162" s="665"/>
      <c r="AA162" s="665"/>
      <c r="AB162" s="665"/>
      <c r="AC162" s="665"/>
      <c r="AD162" s="665"/>
      <c r="AE162" s="665"/>
      <c r="AF162" s="665"/>
      <c r="AG162" s="665"/>
      <c r="AH162" s="665"/>
      <c r="AI162" s="665"/>
      <c r="AJ162" s="665"/>
      <c r="AK162" s="665"/>
      <c r="AL162" s="665"/>
      <c r="AM162" s="665"/>
      <c r="AN162" s="665"/>
      <c r="AO162" s="665"/>
      <c r="AP162" s="666"/>
      <c r="AQ162" s="144"/>
      <c r="AR162" s="151"/>
      <c r="AS162" s="148"/>
      <c r="AT162" s="149"/>
      <c r="AU162" s="149"/>
      <c r="AV162" s="149"/>
      <c r="AW162" s="149"/>
      <c r="AX162" s="149"/>
      <c r="AY162" s="149"/>
      <c r="AZ162" s="149"/>
      <c r="BA162" s="149"/>
      <c r="BB162" s="149"/>
      <c r="BC162" s="149"/>
      <c r="BD162" s="149"/>
      <c r="BE162" s="150"/>
      <c r="BF162" s="619"/>
      <c r="BG162" s="620"/>
      <c r="BH162" s="664"/>
      <c r="BI162" s="665"/>
      <c r="BJ162" s="665"/>
      <c r="BK162" s="665"/>
      <c r="BL162" s="665"/>
      <c r="BM162" s="665"/>
      <c r="BN162" s="665"/>
      <c r="BO162" s="665"/>
      <c r="BP162" s="665"/>
      <c r="BQ162" s="665"/>
      <c r="BR162" s="665"/>
      <c r="BS162" s="665"/>
      <c r="BT162" s="665"/>
      <c r="BU162" s="665"/>
      <c r="BV162" s="665"/>
      <c r="BW162" s="665"/>
      <c r="BX162" s="665"/>
      <c r="BY162" s="665"/>
      <c r="BZ162" s="665"/>
      <c r="CA162" s="665"/>
      <c r="CB162" s="665"/>
      <c r="CC162" s="665"/>
      <c r="CD162" s="665"/>
      <c r="CE162" s="665"/>
      <c r="CF162" s="665"/>
      <c r="CG162" s="665"/>
      <c r="CH162" s="666"/>
    </row>
    <row r="163" spans="1:86" ht="18" customHeight="1" x14ac:dyDescent="0.15">
      <c r="A163" s="617" t="s">
        <v>38</v>
      </c>
      <c r="B163" s="618"/>
      <c r="C163" s="626" t="s">
        <v>32</v>
      </c>
      <c r="D163" s="627"/>
      <c r="E163" s="627"/>
      <c r="F163" s="627"/>
      <c r="G163" s="627"/>
      <c r="H163" s="627"/>
      <c r="I163" s="627"/>
      <c r="J163" s="627"/>
      <c r="K163" s="627"/>
      <c r="L163" s="627"/>
      <c r="M163" s="627"/>
      <c r="N163" s="628" t="s">
        <v>35</v>
      </c>
      <c r="O163" s="628"/>
      <c r="P163" s="629" t="str">
        <f>""&amp;①入力シート!AC82</f>
        <v/>
      </c>
      <c r="Q163" s="629"/>
      <c r="R163" s="629"/>
      <c r="S163" s="629"/>
      <c r="T163" s="629"/>
      <c r="U163" s="629"/>
      <c r="V163" s="629"/>
      <c r="W163" s="629"/>
      <c r="X163" s="629"/>
      <c r="Y163" s="629"/>
      <c r="Z163" s="629"/>
      <c r="AA163" s="629"/>
      <c r="AB163" s="629"/>
      <c r="AC163" s="629"/>
      <c r="AD163" s="629"/>
      <c r="AE163" s="629"/>
      <c r="AF163" s="629"/>
      <c r="AG163" s="629"/>
      <c r="AH163" s="629"/>
      <c r="AI163" s="629"/>
      <c r="AJ163" s="629"/>
      <c r="AK163" s="629"/>
      <c r="AL163" s="629"/>
      <c r="AM163" s="629"/>
      <c r="AN163" s="629"/>
      <c r="AO163" s="629"/>
      <c r="AP163" s="629"/>
      <c r="AQ163" s="144"/>
      <c r="AR163" s="151"/>
      <c r="AS163" s="617" t="s">
        <v>38</v>
      </c>
      <c r="AT163" s="618"/>
      <c r="AU163" s="626" t="s">
        <v>32</v>
      </c>
      <c r="AV163" s="627"/>
      <c r="AW163" s="627"/>
      <c r="AX163" s="627"/>
      <c r="AY163" s="627"/>
      <c r="AZ163" s="627"/>
      <c r="BA163" s="627"/>
      <c r="BB163" s="627"/>
      <c r="BC163" s="627"/>
      <c r="BD163" s="627"/>
      <c r="BE163" s="627"/>
      <c r="BF163" s="628" t="s">
        <v>35</v>
      </c>
      <c r="BG163" s="628"/>
      <c r="BH163" s="629" t="str">
        <f>""&amp;①入力シート!AC83</f>
        <v/>
      </c>
      <c r="BI163" s="629"/>
      <c r="BJ163" s="629"/>
      <c r="BK163" s="629"/>
      <c r="BL163" s="629"/>
      <c r="BM163" s="629"/>
      <c r="BN163" s="629"/>
      <c r="BO163" s="629"/>
      <c r="BP163" s="629"/>
      <c r="BQ163" s="629"/>
      <c r="BR163" s="629"/>
      <c r="BS163" s="629"/>
      <c r="BT163" s="629"/>
      <c r="BU163" s="629"/>
      <c r="BV163" s="629"/>
      <c r="BW163" s="629"/>
      <c r="BX163" s="629"/>
      <c r="BY163" s="629"/>
      <c r="BZ163" s="629"/>
      <c r="CA163" s="629"/>
      <c r="CB163" s="629"/>
      <c r="CC163" s="629"/>
      <c r="CD163" s="629"/>
      <c r="CE163" s="629"/>
      <c r="CF163" s="629"/>
      <c r="CG163" s="629"/>
      <c r="CH163" s="629"/>
    </row>
    <row r="164" spans="1:86" ht="18" customHeight="1" x14ac:dyDescent="0.15">
      <c r="A164" s="619"/>
      <c r="B164" s="620"/>
      <c r="C164" s="630">
        <f>'②応募者名簿(印刷用)'!$AD31</f>
        <v>59</v>
      </c>
      <c r="D164" s="631"/>
      <c r="E164" s="631"/>
      <c r="F164" s="631"/>
      <c r="G164" s="631"/>
      <c r="H164" s="631"/>
      <c r="I164" s="631"/>
      <c r="J164" s="631"/>
      <c r="K164" s="631"/>
      <c r="L164" s="631"/>
      <c r="M164" s="631"/>
      <c r="N164" s="628"/>
      <c r="O164" s="628"/>
      <c r="P164" s="629"/>
      <c r="Q164" s="629"/>
      <c r="R164" s="629"/>
      <c r="S164" s="629"/>
      <c r="T164" s="629"/>
      <c r="U164" s="629"/>
      <c r="V164" s="629"/>
      <c r="W164" s="629"/>
      <c r="X164" s="629"/>
      <c r="Y164" s="629"/>
      <c r="Z164" s="629"/>
      <c r="AA164" s="629"/>
      <c r="AB164" s="629"/>
      <c r="AC164" s="629"/>
      <c r="AD164" s="629"/>
      <c r="AE164" s="629"/>
      <c r="AF164" s="629"/>
      <c r="AG164" s="629"/>
      <c r="AH164" s="629"/>
      <c r="AI164" s="629"/>
      <c r="AJ164" s="629"/>
      <c r="AK164" s="629"/>
      <c r="AL164" s="629"/>
      <c r="AM164" s="629"/>
      <c r="AN164" s="629"/>
      <c r="AO164" s="629"/>
      <c r="AP164" s="629"/>
      <c r="AQ164" s="144"/>
      <c r="AR164" s="151"/>
      <c r="AS164" s="619"/>
      <c r="AT164" s="620"/>
      <c r="AU164" s="630">
        <f>'②応募者名簿(印刷用)'!$AD32</f>
        <v>60</v>
      </c>
      <c r="AV164" s="631"/>
      <c r="AW164" s="631"/>
      <c r="AX164" s="631"/>
      <c r="AY164" s="631"/>
      <c r="AZ164" s="631"/>
      <c r="BA164" s="631"/>
      <c r="BB164" s="631"/>
      <c r="BC164" s="631"/>
      <c r="BD164" s="631"/>
      <c r="BE164" s="631"/>
      <c r="BF164" s="628"/>
      <c r="BG164" s="628"/>
      <c r="BH164" s="629"/>
      <c r="BI164" s="629"/>
      <c r="BJ164" s="629"/>
      <c r="BK164" s="629"/>
      <c r="BL164" s="629"/>
      <c r="BM164" s="629"/>
      <c r="BN164" s="629"/>
      <c r="BO164" s="629"/>
      <c r="BP164" s="629"/>
      <c r="BQ164" s="629"/>
      <c r="BR164" s="629"/>
      <c r="BS164" s="629"/>
      <c r="BT164" s="629"/>
      <c r="BU164" s="629"/>
      <c r="BV164" s="629"/>
      <c r="BW164" s="629"/>
      <c r="BX164" s="629"/>
      <c r="BY164" s="629"/>
      <c r="BZ164" s="629"/>
      <c r="CA164" s="629"/>
      <c r="CB164" s="629"/>
      <c r="CC164" s="629"/>
      <c r="CD164" s="629"/>
      <c r="CE164" s="629"/>
      <c r="CF164" s="629"/>
      <c r="CG164" s="629"/>
      <c r="CH164" s="629"/>
    </row>
    <row r="165" spans="1:86" ht="18" customHeight="1" x14ac:dyDescent="0.15">
      <c r="A165" s="621"/>
      <c r="B165" s="622"/>
      <c r="C165" s="630"/>
      <c r="D165" s="631"/>
      <c r="E165" s="631"/>
      <c r="F165" s="631"/>
      <c r="G165" s="631"/>
      <c r="H165" s="631"/>
      <c r="I165" s="631"/>
      <c r="J165" s="631"/>
      <c r="K165" s="631"/>
      <c r="L165" s="631"/>
      <c r="M165" s="631"/>
      <c r="N165" s="628"/>
      <c r="O165" s="628"/>
      <c r="P165" s="629"/>
      <c r="Q165" s="629"/>
      <c r="R165" s="629"/>
      <c r="S165" s="629"/>
      <c r="T165" s="629"/>
      <c r="U165" s="629"/>
      <c r="V165" s="629"/>
      <c r="W165" s="629"/>
      <c r="X165" s="629"/>
      <c r="Y165" s="629"/>
      <c r="Z165" s="629"/>
      <c r="AA165" s="629"/>
      <c r="AB165" s="629"/>
      <c r="AC165" s="629"/>
      <c r="AD165" s="629"/>
      <c r="AE165" s="629"/>
      <c r="AF165" s="629"/>
      <c r="AG165" s="629"/>
      <c r="AH165" s="629"/>
      <c r="AI165" s="629"/>
      <c r="AJ165" s="629"/>
      <c r="AK165" s="629"/>
      <c r="AL165" s="629"/>
      <c r="AM165" s="629"/>
      <c r="AN165" s="629"/>
      <c r="AO165" s="629"/>
      <c r="AP165" s="629"/>
      <c r="AQ165" s="144"/>
      <c r="AR165" s="151"/>
      <c r="AS165" s="621"/>
      <c r="AT165" s="622"/>
      <c r="AU165" s="630"/>
      <c r="AV165" s="631"/>
      <c r="AW165" s="631"/>
      <c r="AX165" s="631"/>
      <c r="AY165" s="631"/>
      <c r="AZ165" s="631"/>
      <c r="BA165" s="631"/>
      <c r="BB165" s="631"/>
      <c r="BC165" s="631"/>
      <c r="BD165" s="631"/>
      <c r="BE165" s="631"/>
      <c r="BF165" s="628"/>
      <c r="BG165" s="628"/>
      <c r="BH165" s="629"/>
      <c r="BI165" s="629"/>
      <c r="BJ165" s="629"/>
      <c r="BK165" s="629"/>
      <c r="BL165" s="629"/>
      <c r="BM165" s="629"/>
      <c r="BN165" s="629"/>
      <c r="BO165" s="629"/>
      <c r="BP165" s="629"/>
      <c r="BQ165" s="629"/>
      <c r="BR165" s="629"/>
      <c r="BS165" s="629"/>
      <c r="BT165" s="629"/>
      <c r="BU165" s="629"/>
      <c r="BV165" s="629"/>
      <c r="BW165" s="629"/>
      <c r="BX165" s="629"/>
      <c r="BY165" s="629"/>
      <c r="BZ165" s="629"/>
      <c r="CA165" s="629"/>
      <c r="CB165" s="629"/>
      <c r="CC165" s="629"/>
      <c r="CD165" s="629"/>
      <c r="CE165" s="629"/>
      <c r="CF165" s="629"/>
      <c r="CG165" s="629"/>
      <c r="CH165" s="629"/>
    </row>
    <row r="166" spans="1:86" ht="18" customHeight="1" x14ac:dyDescent="0.15">
      <c r="A166" s="617" t="s">
        <v>37</v>
      </c>
      <c r="B166" s="618"/>
      <c r="C166" s="635" t="str">
        <f>IF('②応募者名簿(印刷用)'!$AN$31="","",'②応募者名簿(印刷用)'!$AN$31)</f>
        <v/>
      </c>
      <c r="D166" s="636"/>
      <c r="E166" s="636"/>
      <c r="F166" s="636"/>
      <c r="G166" s="636"/>
      <c r="H166" s="636"/>
      <c r="I166" s="636"/>
      <c r="J166" s="636"/>
      <c r="K166" s="636"/>
      <c r="L166" s="636"/>
      <c r="M166" s="637"/>
      <c r="N166" s="619" t="s">
        <v>36</v>
      </c>
      <c r="O166" s="620"/>
      <c r="P166" s="639" t="s">
        <v>34</v>
      </c>
      <c r="Q166" s="640"/>
      <c r="R166" s="640"/>
      <c r="S166" s="640"/>
      <c r="T166" s="640"/>
      <c r="U166" s="640"/>
      <c r="V166" s="640"/>
      <c r="W166" s="640"/>
      <c r="X166" s="640"/>
      <c r="Y166" s="640"/>
      <c r="Z166" s="640"/>
      <c r="AA166" s="640"/>
      <c r="AB166" s="640"/>
      <c r="AC166" s="640"/>
      <c r="AD166" s="640"/>
      <c r="AE166" s="640"/>
      <c r="AF166" s="640"/>
      <c r="AG166" s="640"/>
      <c r="AH166" s="640"/>
      <c r="AI166" s="640"/>
      <c r="AJ166" s="640"/>
      <c r="AK166" s="640"/>
      <c r="AL166" s="640"/>
      <c r="AM166" s="640"/>
      <c r="AN166" s="640"/>
      <c r="AO166" s="640"/>
      <c r="AP166" s="641"/>
      <c r="AQ166" s="144"/>
      <c r="AR166" s="151"/>
      <c r="AS166" s="617" t="s">
        <v>37</v>
      </c>
      <c r="AT166" s="618"/>
      <c r="AU166" s="635" t="str">
        <f>IF('②応募者名簿(印刷用)'!$AN$32="","",'②応募者名簿(印刷用)'!$AN$32)</f>
        <v/>
      </c>
      <c r="AV166" s="636"/>
      <c r="AW166" s="636"/>
      <c r="AX166" s="636"/>
      <c r="AY166" s="636"/>
      <c r="AZ166" s="636"/>
      <c r="BA166" s="636"/>
      <c r="BB166" s="636"/>
      <c r="BC166" s="636"/>
      <c r="BD166" s="636"/>
      <c r="BE166" s="637"/>
      <c r="BF166" s="619" t="s">
        <v>36</v>
      </c>
      <c r="BG166" s="620"/>
      <c r="BH166" s="639" t="s">
        <v>34</v>
      </c>
      <c r="BI166" s="640"/>
      <c r="BJ166" s="640"/>
      <c r="BK166" s="640"/>
      <c r="BL166" s="640"/>
      <c r="BM166" s="640"/>
      <c r="BN166" s="640"/>
      <c r="BO166" s="640"/>
      <c r="BP166" s="640"/>
      <c r="BQ166" s="640"/>
      <c r="BR166" s="640"/>
      <c r="BS166" s="640"/>
      <c r="BT166" s="640"/>
      <c r="BU166" s="640"/>
      <c r="BV166" s="640"/>
      <c r="BW166" s="640"/>
      <c r="BX166" s="640"/>
      <c r="BY166" s="640"/>
      <c r="BZ166" s="640"/>
      <c r="CA166" s="640"/>
      <c r="CB166" s="640"/>
      <c r="CC166" s="640"/>
      <c r="CD166" s="640"/>
      <c r="CE166" s="640"/>
      <c r="CF166" s="640"/>
      <c r="CG166" s="640"/>
      <c r="CH166" s="641"/>
    </row>
    <row r="167" spans="1:86" ht="18" customHeight="1" x14ac:dyDescent="0.15">
      <c r="A167" s="619"/>
      <c r="B167" s="620"/>
      <c r="C167" s="630"/>
      <c r="D167" s="631"/>
      <c r="E167" s="631"/>
      <c r="F167" s="631"/>
      <c r="G167" s="631"/>
      <c r="H167" s="631"/>
      <c r="I167" s="631"/>
      <c r="J167" s="631"/>
      <c r="K167" s="631"/>
      <c r="L167" s="631"/>
      <c r="M167" s="638"/>
      <c r="N167" s="619"/>
      <c r="O167" s="620"/>
      <c r="P167" s="683" t="str">
        <f>IF('②応募者名簿(印刷用)'!$AR$31="","",'②応募者名簿(印刷用)'!$AR$31)</f>
        <v xml:space="preserve"> </v>
      </c>
      <c r="Q167" s="684"/>
      <c r="R167" s="684"/>
      <c r="S167" s="684"/>
      <c r="T167" s="684"/>
      <c r="U167" s="684"/>
      <c r="V167" s="684"/>
      <c r="W167" s="684"/>
      <c r="X167" s="684"/>
      <c r="Y167" s="684"/>
      <c r="Z167" s="684"/>
      <c r="AA167" s="684"/>
      <c r="AB167" s="684"/>
      <c r="AC167" s="684"/>
      <c r="AD167" s="684"/>
      <c r="AE167" s="684"/>
      <c r="AF167" s="684"/>
      <c r="AG167" s="684"/>
      <c r="AH167" s="684"/>
      <c r="AI167" s="684"/>
      <c r="AJ167" s="684"/>
      <c r="AK167" s="684"/>
      <c r="AL167" s="684"/>
      <c r="AM167" s="684"/>
      <c r="AN167" s="684"/>
      <c r="AO167" s="684"/>
      <c r="AP167" s="685"/>
      <c r="AQ167" s="144"/>
      <c r="AR167" s="151"/>
      <c r="AS167" s="619"/>
      <c r="AT167" s="620"/>
      <c r="AU167" s="630"/>
      <c r="AV167" s="631"/>
      <c r="AW167" s="631"/>
      <c r="AX167" s="631"/>
      <c r="AY167" s="631"/>
      <c r="AZ167" s="631"/>
      <c r="BA167" s="631"/>
      <c r="BB167" s="631"/>
      <c r="BC167" s="631"/>
      <c r="BD167" s="631"/>
      <c r="BE167" s="638"/>
      <c r="BF167" s="619"/>
      <c r="BG167" s="620"/>
      <c r="BH167" s="683" t="str">
        <f>IF('②応募者名簿(印刷用)'!$AR$32="","",'②応募者名簿(印刷用)'!$AR$32)</f>
        <v xml:space="preserve"> </v>
      </c>
      <c r="BI167" s="684"/>
      <c r="BJ167" s="684"/>
      <c r="BK167" s="684"/>
      <c r="BL167" s="684"/>
      <c r="BM167" s="684"/>
      <c r="BN167" s="684"/>
      <c r="BO167" s="684"/>
      <c r="BP167" s="684"/>
      <c r="BQ167" s="684"/>
      <c r="BR167" s="684"/>
      <c r="BS167" s="684"/>
      <c r="BT167" s="684"/>
      <c r="BU167" s="684"/>
      <c r="BV167" s="684"/>
      <c r="BW167" s="684"/>
      <c r="BX167" s="684"/>
      <c r="BY167" s="684"/>
      <c r="BZ167" s="684"/>
      <c r="CA167" s="684"/>
      <c r="CB167" s="684"/>
      <c r="CC167" s="684"/>
      <c r="CD167" s="684"/>
      <c r="CE167" s="684"/>
      <c r="CF167" s="684"/>
      <c r="CG167" s="684"/>
      <c r="CH167" s="685"/>
    </row>
    <row r="168" spans="1:86" ht="18" customHeight="1" x14ac:dyDescent="0.15">
      <c r="A168" s="619"/>
      <c r="B168" s="620"/>
      <c r="C168" s="630"/>
      <c r="D168" s="631"/>
      <c r="E168" s="631"/>
      <c r="F168" s="631"/>
      <c r="G168" s="631"/>
      <c r="H168" s="631"/>
      <c r="I168" s="631"/>
      <c r="J168" s="631"/>
      <c r="K168" s="631"/>
      <c r="L168" s="631"/>
      <c r="M168" s="638"/>
      <c r="N168" s="621"/>
      <c r="O168" s="622"/>
      <c r="P168" s="686"/>
      <c r="Q168" s="687"/>
      <c r="R168" s="687"/>
      <c r="S168" s="687"/>
      <c r="T168" s="687"/>
      <c r="U168" s="687"/>
      <c r="V168" s="687"/>
      <c r="W168" s="687"/>
      <c r="X168" s="687"/>
      <c r="Y168" s="687"/>
      <c r="Z168" s="687"/>
      <c r="AA168" s="687"/>
      <c r="AB168" s="687"/>
      <c r="AC168" s="687"/>
      <c r="AD168" s="687"/>
      <c r="AE168" s="687"/>
      <c r="AF168" s="687"/>
      <c r="AG168" s="687"/>
      <c r="AH168" s="687"/>
      <c r="AI168" s="687"/>
      <c r="AJ168" s="687"/>
      <c r="AK168" s="687"/>
      <c r="AL168" s="687"/>
      <c r="AM168" s="687"/>
      <c r="AN168" s="687"/>
      <c r="AO168" s="687"/>
      <c r="AP168" s="688"/>
      <c r="AQ168" s="144"/>
      <c r="AR168" s="151"/>
      <c r="AS168" s="619"/>
      <c r="AT168" s="620"/>
      <c r="AU168" s="630"/>
      <c r="AV168" s="631"/>
      <c r="AW168" s="631"/>
      <c r="AX168" s="631"/>
      <c r="AY168" s="631"/>
      <c r="AZ168" s="631"/>
      <c r="BA168" s="631"/>
      <c r="BB168" s="631"/>
      <c r="BC168" s="631"/>
      <c r="BD168" s="631"/>
      <c r="BE168" s="638"/>
      <c r="BF168" s="621"/>
      <c r="BG168" s="622"/>
      <c r="BH168" s="686"/>
      <c r="BI168" s="687"/>
      <c r="BJ168" s="687"/>
      <c r="BK168" s="687"/>
      <c r="BL168" s="687"/>
      <c r="BM168" s="687"/>
      <c r="BN168" s="687"/>
      <c r="BO168" s="687"/>
      <c r="BP168" s="687"/>
      <c r="BQ168" s="687"/>
      <c r="BR168" s="687"/>
      <c r="BS168" s="687"/>
      <c r="BT168" s="687"/>
      <c r="BU168" s="687"/>
      <c r="BV168" s="687"/>
      <c r="BW168" s="687"/>
      <c r="BX168" s="687"/>
      <c r="BY168" s="687"/>
      <c r="BZ168" s="687"/>
      <c r="CA168" s="687"/>
      <c r="CB168" s="687"/>
      <c r="CC168" s="687"/>
      <c r="CD168" s="687"/>
      <c r="CE168" s="687"/>
      <c r="CF168" s="687"/>
      <c r="CG168" s="687"/>
      <c r="CH168" s="688"/>
    </row>
    <row r="169" spans="1:86" ht="18" customHeight="1" x14ac:dyDescent="0.15">
      <c r="A169" s="634" t="s">
        <v>23</v>
      </c>
      <c r="B169" s="634"/>
      <c r="C169" s="633" t="str">
        <f>""&amp;①入力シート!AD82</f>
        <v/>
      </c>
      <c r="D169" s="633"/>
      <c r="E169" s="633"/>
      <c r="F169" s="633"/>
      <c r="G169" s="633"/>
      <c r="H169" s="633"/>
      <c r="I169" s="633"/>
      <c r="J169" s="633"/>
      <c r="K169" s="633"/>
      <c r="L169" s="633"/>
      <c r="M169" s="633"/>
      <c r="N169" s="644" t="s">
        <v>77</v>
      </c>
      <c r="O169" s="558"/>
      <c r="P169" s="558"/>
      <c r="Q169" s="558"/>
      <c r="R169" s="558"/>
      <c r="S169" s="558"/>
      <c r="T169" s="558"/>
      <c r="U169" s="558"/>
      <c r="V169" s="558"/>
      <c r="W169" s="558"/>
      <c r="X169" s="558"/>
      <c r="Y169" s="558"/>
      <c r="Z169" s="558"/>
      <c r="AA169" s="558"/>
      <c r="AB169" s="558"/>
      <c r="AC169" s="558"/>
      <c r="AD169" s="558"/>
      <c r="AE169" s="558"/>
      <c r="AF169" s="558"/>
      <c r="AG169" s="558"/>
      <c r="AH169" s="558"/>
      <c r="AI169" s="558"/>
      <c r="AJ169" s="558"/>
      <c r="AK169" s="558"/>
      <c r="AL169" s="558"/>
      <c r="AM169" s="558"/>
      <c r="AN169" s="558"/>
      <c r="AO169" s="558"/>
      <c r="AP169" s="559"/>
      <c r="AR169" s="47"/>
      <c r="AS169" s="634" t="s">
        <v>23</v>
      </c>
      <c r="AT169" s="634"/>
      <c r="AU169" s="633" t="str">
        <f>""&amp;①入力シート!AD83</f>
        <v/>
      </c>
      <c r="AV169" s="633"/>
      <c r="AW169" s="633"/>
      <c r="AX169" s="633"/>
      <c r="AY169" s="633"/>
      <c r="AZ169" s="633"/>
      <c r="BA169" s="633"/>
      <c r="BB169" s="633"/>
      <c r="BC169" s="633"/>
      <c r="BD169" s="633"/>
      <c r="BE169" s="633"/>
      <c r="BF169" s="644" t="s">
        <v>77</v>
      </c>
      <c r="BG169" s="558"/>
      <c r="BH169" s="558"/>
      <c r="BI169" s="558"/>
      <c r="BJ169" s="558"/>
      <c r="BK169" s="558"/>
      <c r="BL169" s="558"/>
      <c r="BM169" s="558"/>
      <c r="BN169" s="558"/>
      <c r="BO169" s="558"/>
      <c r="BP169" s="558"/>
      <c r="BQ169" s="558"/>
      <c r="BR169" s="558"/>
      <c r="BS169" s="558"/>
      <c r="BT169" s="558"/>
      <c r="BU169" s="558"/>
      <c r="BV169" s="558"/>
      <c r="BW169" s="558"/>
      <c r="BX169" s="558"/>
      <c r="BY169" s="558"/>
      <c r="BZ169" s="558"/>
      <c r="CA169" s="558"/>
      <c r="CB169" s="558"/>
      <c r="CC169" s="558"/>
      <c r="CD169" s="558"/>
      <c r="CE169" s="558"/>
      <c r="CF169" s="558"/>
      <c r="CG169" s="558"/>
      <c r="CH169" s="559"/>
    </row>
    <row r="170" spans="1:86" ht="18" customHeight="1" x14ac:dyDescent="0.15">
      <c r="A170" s="634"/>
      <c r="B170" s="634"/>
      <c r="C170" s="633"/>
      <c r="D170" s="633"/>
      <c r="E170" s="633"/>
      <c r="F170" s="633"/>
      <c r="G170" s="633"/>
      <c r="H170" s="633"/>
      <c r="I170" s="633"/>
      <c r="J170" s="633"/>
      <c r="K170" s="633"/>
      <c r="L170" s="633"/>
      <c r="M170" s="633"/>
      <c r="N170" s="561"/>
      <c r="O170" s="561"/>
      <c r="P170" s="561"/>
      <c r="Q170" s="561"/>
      <c r="R170" s="561"/>
      <c r="S170" s="561"/>
      <c r="T170" s="561"/>
      <c r="U170" s="561"/>
      <c r="V170" s="561"/>
      <c r="W170" s="561"/>
      <c r="X170" s="561"/>
      <c r="Y170" s="561"/>
      <c r="Z170" s="561"/>
      <c r="AA170" s="561"/>
      <c r="AB170" s="561"/>
      <c r="AC170" s="561"/>
      <c r="AD170" s="561"/>
      <c r="AE170" s="561"/>
      <c r="AF170" s="561"/>
      <c r="AG170" s="561"/>
      <c r="AH170" s="561"/>
      <c r="AI170" s="561"/>
      <c r="AJ170" s="561"/>
      <c r="AK170" s="561"/>
      <c r="AL170" s="561"/>
      <c r="AM170" s="561"/>
      <c r="AN170" s="561"/>
      <c r="AO170" s="561"/>
      <c r="AP170" s="562"/>
      <c r="AR170" s="47"/>
      <c r="AS170" s="634"/>
      <c r="AT170" s="634"/>
      <c r="AU170" s="633"/>
      <c r="AV170" s="633"/>
      <c r="AW170" s="633"/>
      <c r="AX170" s="633"/>
      <c r="AY170" s="633"/>
      <c r="AZ170" s="633"/>
      <c r="BA170" s="633"/>
      <c r="BB170" s="633"/>
      <c r="BC170" s="633"/>
      <c r="BD170" s="633"/>
      <c r="BE170" s="633"/>
      <c r="BF170" s="561"/>
      <c r="BG170" s="561"/>
      <c r="BH170" s="561"/>
      <c r="BI170" s="561"/>
      <c r="BJ170" s="561"/>
      <c r="BK170" s="561"/>
      <c r="BL170" s="561"/>
      <c r="BM170" s="561"/>
      <c r="BN170" s="561"/>
      <c r="BO170" s="561"/>
      <c r="BP170" s="561"/>
      <c r="BQ170" s="561"/>
      <c r="BR170" s="561"/>
      <c r="BS170" s="561"/>
      <c r="BT170" s="561"/>
      <c r="BU170" s="561"/>
      <c r="BV170" s="561"/>
      <c r="BW170" s="561"/>
      <c r="BX170" s="561"/>
      <c r="BY170" s="561"/>
      <c r="BZ170" s="561"/>
      <c r="CA170" s="561"/>
      <c r="CB170" s="561"/>
      <c r="CC170" s="561"/>
      <c r="CD170" s="561"/>
      <c r="CE170" s="561"/>
      <c r="CF170" s="561"/>
      <c r="CG170" s="561"/>
      <c r="CH170" s="562"/>
    </row>
    <row r="171" spans="1:86" ht="17.100000000000001" customHeight="1" x14ac:dyDescent="0.15">
      <c r="A171" s="614" t="s">
        <v>64</v>
      </c>
      <c r="B171" s="615"/>
      <c r="C171" s="615"/>
      <c r="D171" s="615"/>
      <c r="E171" s="615"/>
      <c r="F171" s="615"/>
      <c r="G171" s="615"/>
      <c r="H171" s="615"/>
      <c r="I171" s="615"/>
      <c r="J171" s="615"/>
      <c r="K171" s="615"/>
      <c r="L171" s="615"/>
      <c r="M171" s="616"/>
      <c r="N171" s="628" t="s">
        <v>22</v>
      </c>
      <c r="O171" s="628"/>
      <c r="P171" s="648" t="s">
        <v>17</v>
      </c>
      <c r="Q171" s="649"/>
      <c r="R171" s="650" t="str">
        <f>IF('②応募者名簿(印刷用)'!$BX$40="","",'②応募者名簿(印刷用)'!$BX$40)</f>
        <v>-</v>
      </c>
      <c r="S171" s="650"/>
      <c r="T171" s="650"/>
      <c r="U171" s="650"/>
      <c r="V171" s="650"/>
      <c r="W171" s="650"/>
      <c r="X171" s="650"/>
      <c r="Y171" s="650"/>
      <c r="Z171" s="650"/>
      <c r="AA171" s="650"/>
      <c r="AB171" s="650"/>
      <c r="AC171" s="650"/>
      <c r="AD171" s="650"/>
      <c r="AE171" s="650"/>
      <c r="AF171" s="650"/>
      <c r="AG171" s="650"/>
      <c r="AH171" s="650"/>
      <c r="AI171" s="650"/>
      <c r="AJ171" s="650"/>
      <c r="AK171" s="650"/>
      <c r="AL171" s="650"/>
      <c r="AM171" s="650"/>
      <c r="AN171" s="650"/>
      <c r="AO171" s="650"/>
      <c r="AP171" s="651"/>
      <c r="AQ171" s="144"/>
      <c r="AR171" s="151"/>
      <c r="AS171" s="614" t="s">
        <v>64</v>
      </c>
      <c r="AT171" s="615"/>
      <c r="AU171" s="615"/>
      <c r="AV171" s="615"/>
      <c r="AW171" s="615"/>
      <c r="AX171" s="615"/>
      <c r="AY171" s="615"/>
      <c r="AZ171" s="615"/>
      <c r="BA171" s="615"/>
      <c r="BB171" s="615"/>
      <c r="BC171" s="615"/>
      <c r="BD171" s="615"/>
      <c r="BE171" s="616"/>
      <c r="BF171" s="628" t="s">
        <v>22</v>
      </c>
      <c r="BG171" s="628"/>
      <c r="BH171" s="648" t="s">
        <v>17</v>
      </c>
      <c r="BI171" s="649"/>
      <c r="BJ171" s="650" t="str">
        <f>IF('②応募者名簿(印刷用)'!$BX$40="","",'②応募者名簿(印刷用)'!$BX$40)</f>
        <v>-</v>
      </c>
      <c r="BK171" s="650"/>
      <c r="BL171" s="650"/>
      <c r="BM171" s="650"/>
      <c r="BN171" s="650"/>
      <c r="BO171" s="650"/>
      <c r="BP171" s="650"/>
      <c r="BQ171" s="650"/>
      <c r="BR171" s="650"/>
      <c r="BS171" s="650"/>
      <c r="BT171" s="650"/>
      <c r="BU171" s="650"/>
      <c r="BV171" s="650"/>
      <c r="BW171" s="650"/>
      <c r="BX171" s="650"/>
      <c r="BY171" s="650"/>
      <c r="BZ171" s="650"/>
      <c r="CA171" s="650"/>
      <c r="CB171" s="650"/>
      <c r="CC171" s="650"/>
      <c r="CD171" s="650"/>
      <c r="CE171" s="650"/>
      <c r="CF171" s="650"/>
      <c r="CG171" s="650"/>
      <c r="CH171" s="651"/>
    </row>
    <row r="172" spans="1:86" ht="17.100000000000001" customHeight="1" x14ac:dyDescent="0.15">
      <c r="A172" s="612" t="str">
        <f>'②応募者名簿(印刷用)'!$A$36</f>
        <v/>
      </c>
      <c r="B172" s="613"/>
      <c r="C172" s="613"/>
      <c r="D172" s="613"/>
      <c r="E172" s="613"/>
      <c r="F172" s="613"/>
      <c r="G172" s="613"/>
      <c r="H172" s="613"/>
      <c r="I172" s="145"/>
      <c r="J172" s="145"/>
      <c r="K172" s="145"/>
      <c r="L172" s="145"/>
      <c r="M172" s="146"/>
      <c r="N172" s="628"/>
      <c r="O172" s="628"/>
      <c r="P172" s="655" t="str">
        <f>IF('②応募者名簿(印刷用)'!$BV$42="","",'②応募者名簿(印刷用)'!$BV$42)</f>
        <v xml:space="preserve"> </v>
      </c>
      <c r="Q172" s="656"/>
      <c r="R172" s="656"/>
      <c r="S172" s="656"/>
      <c r="T172" s="656"/>
      <c r="U172" s="656"/>
      <c r="V172" s="656"/>
      <c r="W172" s="656"/>
      <c r="X172" s="656"/>
      <c r="Y172" s="656"/>
      <c r="Z172" s="656"/>
      <c r="AA172" s="656"/>
      <c r="AB172" s="656"/>
      <c r="AC172" s="656"/>
      <c r="AD172" s="656"/>
      <c r="AE172" s="656"/>
      <c r="AF172" s="656"/>
      <c r="AG172" s="656"/>
      <c r="AH172" s="656"/>
      <c r="AI172" s="656"/>
      <c r="AJ172" s="656"/>
      <c r="AK172" s="656"/>
      <c r="AL172" s="656"/>
      <c r="AM172" s="656"/>
      <c r="AN172" s="656"/>
      <c r="AO172" s="656"/>
      <c r="AP172" s="657"/>
      <c r="AQ172" s="144"/>
      <c r="AR172" s="151"/>
      <c r="AS172" s="612" t="str">
        <f>'②応募者名簿(印刷用)'!$A$36</f>
        <v/>
      </c>
      <c r="AT172" s="613"/>
      <c r="AU172" s="613"/>
      <c r="AV172" s="613"/>
      <c r="AW172" s="613"/>
      <c r="AX172" s="613"/>
      <c r="AY172" s="613"/>
      <c r="AZ172" s="613"/>
      <c r="BA172" s="145"/>
      <c r="BB172" s="145"/>
      <c r="BC172" s="145"/>
      <c r="BD172" s="145"/>
      <c r="BE172" s="146"/>
      <c r="BF172" s="628"/>
      <c r="BG172" s="628"/>
      <c r="BH172" s="655" t="str">
        <f>IF('②応募者名簿(印刷用)'!$BV$42="","",'②応募者名簿(印刷用)'!$BV$42)</f>
        <v xml:space="preserve"> </v>
      </c>
      <c r="BI172" s="656"/>
      <c r="BJ172" s="656"/>
      <c r="BK172" s="656"/>
      <c r="BL172" s="656"/>
      <c r="BM172" s="656"/>
      <c r="BN172" s="656"/>
      <c r="BO172" s="656"/>
      <c r="BP172" s="656"/>
      <c r="BQ172" s="656"/>
      <c r="BR172" s="656"/>
      <c r="BS172" s="656"/>
      <c r="BT172" s="656"/>
      <c r="BU172" s="656"/>
      <c r="BV172" s="656"/>
      <c r="BW172" s="656"/>
      <c r="BX172" s="656"/>
      <c r="BY172" s="656"/>
      <c r="BZ172" s="656"/>
      <c r="CA172" s="656"/>
      <c r="CB172" s="656"/>
      <c r="CC172" s="656"/>
      <c r="CD172" s="656"/>
      <c r="CE172" s="656"/>
      <c r="CF172" s="656"/>
      <c r="CG172" s="656"/>
      <c r="CH172" s="657"/>
    </row>
    <row r="173" spans="1:86" ht="17.100000000000001" customHeight="1" x14ac:dyDescent="0.15">
      <c r="A173" s="612"/>
      <c r="B173" s="613"/>
      <c r="C173" s="613"/>
      <c r="D173" s="613"/>
      <c r="E173" s="613"/>
      <c r="F173" s="613"/>
      <c r="G173" s="613"/>
      <c r="H173" s="613"/>
      <c r="I173" s="145"/>
      <c r="J173" s="145"/>
      <c r="K173" s="145"/>
      <c r="L173" s="145"/>
      <c r="M173" s="146"/>
      <c r="N173" s="628"/>
      <c r="O173" s="628"/>
      <c r="P173" s="655" t="str">
        <f>IF('②応募者名簿(印刷用)'!$BV$43="","",'②応募者名簿(印刷用)'!$BV$43)</f>
        <v xml:space="preserve"> </v>
      </c>
      <c r="Q173" s="656"/>
      <c r="R173" s="656"/>
      <c r="S173" s="656"/>
      <c r="T173" s="656"/>
      <c r="U173" s="656"/>
      <c r="V173" s="656"/>
      <c r="W173" s="656"/>
      <c r="X173" s="656"/>
      <c r="Y173" s="656"/>
      <c r="Z173" s="656"/>
      <c r="AA173" s="656"/>
      <c r="AB173" s="656"/>
      <c r="AC173" s="656"/>
      <c r="AD173" s="656"/>
      <c r="AE173" s="656"/>
      <c r="AF173" s="656"/>
      <c r="AG173" s="656"/>
      <c r="AH173" s="656"/>
      <c r="AI173" s="656"/>
      <c r="AJ173" s="656"/>
      <c r="AK173" s="656"/>
      <c r="AL173" s="656"/>
      <c r="AM173" s="656"/>
      <c r="AN173" s="656"/>
      <c r="AO173" s="656"/>
      <c r="AP173" s="657"/>
      <c r="AQ173" s="144"/>
      <c r="AR173" s="151"/>
      <c r="AS173" s="612"/>
      <c r="AT173" s="613"/>
      <c r="AU173" s="613"/>
      <c r="AV173" s="613"/>
      <c r="AW173" s="613"/>
      <c r="AX173" s="613"/>
      <c r="AY173" s="613"/>
      <c r="AZ173" s="613"/>
      <c r="BA173" s="145"/>
      <c r="BB173" s="145"/>
      <c r="BC173" s="145"/>
      <c r="BD173" s="145"/>
      <c r="BE173" s="146"/>
      <c r="BF173" s="628"/>
      <c r="BG173" s="628"/>
      <c r="BH173" s="655" t="str">
        <f>IF('②応募者名簿(印刷用)'!$BV$43="","",'②応募者名簿(印刷用)'!$BV$43)</f>
        <v xml:space="preserve"> </v>
      </c>
      <c r="BI173" s="656"/>
      <c r="BJ173" s="656"/>
      <c r="BK173" s="656"/>
      <c r="BL173" s="656"/>
      <c r="BM173" s="656"/>
      <c r="BN173" s="656"/>
      <c r="BO173" s="656"/>
      <c r="BP173" s="656"/>
      <c r="BQ173" s="656"/>
      <c r="BR173" s="656"/>
      <c r="BS173" s="656"/>
      <c r="BT173" s="656"/>
      <c r="BU173" s="656"/>
      <c r="BV173" s="656"/>
      <c r="BW173" s="656"/>
      <c r="BX173" s="656"/>
      <c r="BY173" s="656"/>
      <c r="BZ173" s="656"/>
      <c r="CA173" s="656"/>
      <c r="CB173" s="656"/>
      <c r="CC173" s="656"/>
      <c r="CD173" s="656"/>
      <c r="CE173" s="656"/>
      <c r="CF173" s="656"/>
      <c r="CG173" s="656"/>
      <c r="CH173" s="657"/>
    </row>
    <row r="174" spans="1:86" ht="17.100000000000001" customHeight="1" x14ac:dyDescent="0.15">
      <c r="A174" s="612"/>
      <c r="B174" s="613"/>
      <c r="C174" s="613"/>
      <c r="D174" s="613"/>
      <c r="E174" s="613"/>
      <c r="F174" s="613"/>
      <c r="G174" s="613"/>
      <c r="H174" s="613"/>
      <c r="I174" s="145"/>
      <c r="J174" s="145"/>
      <c r="K174" s="145"/>
      <c r="L174" s="145"/>
      <c r="M174" s="146"/>
      <c r="N174" s="628"/>
      <c r="O174" s="628"/>
      <c r="P174" s="658" t="str">
        <f>IF('②応募者名簿(印刷用)'!$BV$44="","",'②応募者名簿(印刷用)'!$BV$44)</f>
        <v xml:space="preserve"> </v>
      </c>
      <c r="Q174" s="659"/>
      <c r="R174" s="659"/>
      <c r="S174" s="659"/>
      <c r="T174" s="659"/>
      <c r="U174" s="659"/>
      <c r="V174" s="659"/>
      <c r="W174" s="659"/>
      <c r="X174" s="659"/>
      <c r="Y174" s="659"/>
      <c r="Z174" s="659"/>
      <c r="AA174" s="659"/>
      <c r="AB174" s="659"/>
      <c r="AC174" s="659"/>
      <c r="AD174" s="659"/>
      <c r="AE174" s="659"/>
      <c r="AF174" s="659"/>
      <c r="AG174" s="659"/>
      <c r="AH174" s="659"/>
      <c r="AI174" s="659"/>
      <c r="AJ174" s="659"/>
      <c r="AK174" s="659"/>
      <c r="AL174" s="659"/>
      <c r="AM174" s="659"/>
      <c r="AN174" s="659"/>
      <c r="AO174" s="659"/>
      <c r="AP174" s="660"/>
      <c r="AQ174" s="144"/>
      <c r="AR174" s="151"/>
      <c r="AS174" s="612"/>
      <c r="AT174" s="613"/>
      <c r="AU174" s="613"/>
      <c r="AV174" s="613"/>
      <c r="AW174" s="613"/>
      <c r="AX174" s="613"/>
      <c r="AY174" s="613"/>
      <c r="AZ174" s="613"/>
      <c r="BA174" s="145"/>
      <c r="BB174" s="145"/>
      <c r="BC174" s="145"/>
      <c r="BD174" s="145"/>
      <c r="BE174" s="146"/>
      <c r="BF174" s="628"/>
      <c r="BG174" s="628"/>
      <c r="BH174" s="658" t="str">
        <f>IF('②応募者名簿(印刷用)'!$BV$44="","",'②応募者名簿(印刷用)'!$BV$44)</f>
        <v xml:space="preserve"> </v>
      </c>
      <c r="BI174" s="659"/>
      <c r="BJ174" s="659"/>
      <c r="BK174" s="659"/>
      <c r="BL174" s="659"/>
      <c r="BM174" s="659"/>
      <c r="BN174" s="659"/>
      <c r="BO174" s="659"/>
      <c r="BP174" s="659"/>
      <c r="BQ174" s="659"/>
      <c r="BR174" s="659"/>
      <c r="BS174" s="659"/>
      <c r="BT174" s="659"/>
      <c r="BU174" s="659"/>
      <c r="BV174" s="659"/>
      <c r="BW174" s="659"/>
      <c r="BX174" s="659"/>
      <c r="BY174" s="659"/>
      <c r="BZ174" s="659"/>
      <c r="CA174" s="659"/>
      <c r="CB174" s="659"/>
      <c r="CC174" s="659"/>
      <c r="CD174" s="659"/>
      <c r="CE174" s="659"/>
      <c r="CF174" s="659"/>
      <c r="CG174" s="659"/>
      <c r="CH174" s="660"/>
    </row>
    <row r="175" spans="1:86" ht="17.100000000000001" customHeight="1" x14ac:dyDescent="0.15">
      <c r="A175" s="612"/>
      <c r="B175" s="613"/>
      <c r="C175" s="613"/>
      <c r="D175" s="613"/>
      <c r="E175" s="613"/>
      <c r="F175" s="613"/>
      <c r="G175" s="613"/>
      <c r="H175" s="613"/>
      <c r="I175" s="145"/>
      <c r="J175" s="145"/>
      <c r="K175" s="145"/>
      <c r="L175" s="145"/>
      <c r="M175" s="146"/>
      <c r="N175" s="617" t="s">
        <v>33</v>
      </c>
      <c r="O175" s="618"/>
      <c r="P175" s="626" t="s">
        <v>24</v>
      </c>
      <c r="Q175" s="627"/>
      <c r="R175" s="627"/>
      <c r="S175" s="627"/>
      <c r="T175" s="627" t="str">
        <f>""&amp;①入力シート!$D$21</f>
        <v/>
      </c>
      <c r="U175" s="627"/>
      <c r="V175" s="627"/>
      <c r="W175" s="627"/>
      <c r="X175" s="627"/>
      <c r="Y175" s="627"/>
      <c r="Z175" s="627"/>
      <c r="AA175" s="627"/>
      <c r="AB175" s="627"/>
      <c r="AC175" s="627"/>
      <c r="AD175" s="627"/>
      <c r="AE175" s="627"/>
      <c r="AF175" s="627"/>
      <c r="AG175" s="627"/>
      <c r="AH175" s="627"/>
      <c r="AI175" s="627"/>
      <c r="AJ175" s="627"/>
      <c r="AK175" s="627"/>
      <c r="AL175" s="627"/>
      <c r="AM175" s="627"/>
      <c r="AN175" s="627"/>
      <c r="AO175" s="627"/>
      <c r="AP175" s="632"/>
      <c r="AQ175" s="144"/>
      <c r="AR175" s="151"/>
      <c r="AS175" s="612"/>
      <c r="AT175" s="613"/>
      <c r="AU175" s="613"/>
      <c r="AV175" s="613"/>
      <c r="AW175" s="613"/>
      <c r="AX175" s="613"/>
      <c r="AY175" s="613"/>
      <c r="AZ175" s="613"/>
      <c r="BA175" s="145"/>
      <c r="BB175" s="145"/>
      <c r="BC175" s="145"/>
      <c r="BD175" s="145"/>
      <c r="BE175" s="146"/>
      <c r="BF175" s="617" t="s">
        <v>33</v>
      </c>
      <c r="BG175" s="618"/>
      <c r="BH175" s="626" t="s">
        <v>24</v>
      </c>
      <c r="BI175" s="627"/>
      <c r="BJ175" s="627"/>
      <c r="BK175" s="627"/>
      <c r="BL175" s="627" t="str">
        <f>""&amp;①入力シート!$D$21</f>
        <v/>
      </c>
      <c r="BM175" s="627"/>
      <c r="BN175" s="627"/>
      <c r="BO175" s="627"/>
      <c r="BP175" s="627"/>
      <c r="BQ175" s="627"/>
      <c r="BR175" s="627"/>
      <c r="BS175" s="627"/>
      <c r="BT175" s="627"/>
      <c r="BU175" s="627"/>
      <c r="BV175" s="627"/>
      <c r="BW175" s="627"/>
      <c r="BX175" s="627"/>
      <c r="BY175" s="627"/>
      <c r="BZ175" s="627"/>
      <c r="CA175" s="627"/>
      <c r="CB175" s="627"/>
      <c r="CC175" s="627"/>
      <c r="CD175" s="627"/>
      <c r="CE175" s="627"/>
      <c r="CF175" s="627"/>
      <c r="CG175" s="627"/>
      <c r="CH175" s="632"/>
    </row>
    <row r="176" spans="1:86" ht="17.100000000000001" customHeight="1" x14ac:dyDescent="0.15">
      <c r="A176" s="147"/>
      <c r="B176" s="145"/>
      <c r="C176" s="145"/>
      <c r="D176" s="145"/>
      <c r="E176" s="145"/>
      <c r="F176" s="145"/>
      <c r="G176" s="145"/>
      <c r="H176" s="145"/>
      <c r="I176" s="145"/>
      <c r="J176" s="145"/>
      <c r="K176" s="145"/>
      <c r="L176" s="145"/>
      <c r="M176" s="146"/>
      <c r="N176" s="619"/>
      <c r="O176" s="620"/>
      <c r="P176" s="661" t="str">
        <f>"　"&amp;①入力シート!$D$22</f>
        <v>　</v>
      </c>
      <c r="Q176" s="662"/>
      <c r="R176" s="662"/>
      <c r="S176" s="662"/>
      <c r="T176" s="662"/>
      <c r="U176" s="662"/>
      <c r="V176" s="662"/>
      <c r="W176" s="662"/>
      <c r="X176" s="662"/>
      <c r="Y176" s="662"/>
      <c r="Z176" s="662"/>
      <c r="AA176" s="662"/>
      <c r="AB176" s="662"/>
      <c r="AC176" s="662"/>
      <c r="AD176" s="662"/>
      <c r="AE176" s="662"/>
      <c r="AF176" s="662"/>
      <c r="AG176" s="662"/>
      <c r="AH176" s="662"/>
      <c r="AI176" s="662"/>
      <c r="AJ176" s="662"/>
      <c r="AK176" s="662"/>
      <c r="AL176" s="662"/>
      <c r="AM176" s="662"/>
      <c r="AN176" s="662"/>
      <c r="AO176" s="662"/>
      <c r="AP176" s="663"/>
      <c r="AQ176" s="144"/>
      <c r="AR176" s="151"/>
      <c r="AS176" s="147"/>
      <c r="AT176" s="145"/>
      <c r="AU176" s="145"/>
      <c r="AV176" s="145"/>
      <c r="AW176" s="145"/>
      <c r="AX176" s="145"/>
      <c r="AY176" s="145"/>
      <c r="AZ176" s="145"/>
      <c r="BA176" s="145"/>
      <c r="BB176" s="145"/>
      <c r="BC176" s="145"/>
      <c r="BD176" s="145"/>
      <c r="BE176" s="146"/>
      <c r="BF176" s="619"/>
      <c r="BG176" s="620"/>
      <c r="BH176" s="661" t="str">
        <f>"　"&amp;①入力シート!$D$22</f>
        <v>　</v>
      </c>
      <c r="BI176" s="662"/>
      <c r="BJ176" s="662"/>
      <c r="BK176" s="662"/>
      <c r="BL176" s="662"/>
      <c r="BM176" s="662"/>
      <c r="BN176" s="662"/>
      <c r="BO176" s="662"/>
      <c r="BP176" s="662"/>
      <c r="BQ176" s="662"/>
      <c r="BR176" s="662"/>
      <c r="BS176" s="662"/>
      <c r="BT176" s="662"/>
      <c r="BU176" s="662"/>
      <c r="BV176" s="662"/>
      <c r="BW176" s="662"/>
      <c r="BX176" s="662"/>
      <c r="BY176" s="662"/>
      <c r="BZ176" s="662"/>
      <c r="CA176" s="662"/>
      <c r="CB176" s="662"/>
      <c r="CC176" s="662"/>
      <c r="CD176" s="662"/>
      <c r="CE176" s="662"/>
      <c r="CF176" s="662"/>
      <c r="CG176" s="662"/>
      <c r="CH176" s="663"/>
    </row>
    <row r="177" spans="1:87" ht="17.100000000000001" customHeight="1" x14ac:dyDescent="0.15">
      <c r="A177" s="147"/>
      <c r="B177" s="145"/>
      <c r="C177" s="145"/>
      <c r="D177" s="145"/>
      <c r="E177" s="145"/>
      <c r="F177" s="145"/>
      <c r="G177" s="145"/>
      <c r="H177" s="145"/>
      <c r="I177" s="145"/>
      <c r="J177" s="145"/>
      <c r="K177" s="145"/>
      <c r="L177" s="145"/>
      <c r="M177" s="146"/>
      <c r="N177" s="619"/>
      <c r="O177" s="620"/>
      <c r="P177" s="664" t="str">
        <f>"　"&amp;①入力シート!$D$23</f>
        <v>　</v>
      </c>
      <c r="Q177" s="665"/>
      <c r="R177" s="665"/>
      <c r="S177" s="665"/>
      <c r="T177" s="665"/>
      <c r="U177" s="665"/>
      <c r="V177" s="665"/>
      <c r="W177" s="665"/>
      <c r="X177" s="665"/>
      <c r="Y177" s="665"/>
      <c r="Z177" s="665"/>
      <c r="AA177" s="665"/>
      <c r="AB177" s="665"/>
      <c r="AC177" s="665"/>
      <c r="AD177" s="665"/>
      <c r="AE177" s="665"/>
      <c r="AF177" s="665"/>
      <c r="AG177" s="665"/>
      <c r="AH177" s="665"/>
      <c r="AI177" s="665"/>
      <c r="AJ177" s="665"/>
      <c r="AK177" s="665"/>
      <c r="AL177" s="665"/>
      <c r="AM177" s="665"/>
      <c r="AN177" s="665"/>
      <c r="AO177" s="665"/>
      <c r="AP177" s="666"/>
      <c r="AQ177" s="144"/>
      <c r="AR177" s="151"/>
      <c r="AS177" s="147"/>
      <c r="AT177" s="145"/>
      <c r="AU177" s="145"/>
      <c r="AV177" s="145"/>
      <c r="AW177" s="145"/>
      <c r="AX177" s="145"/>
      <c r="AY177" s="145"/>
      <c r="AZ177" s="145"/>
      <c r="BA177" s="145"/>
      <c r="BB177" s="145"/>
      <c r="BC177" s="145"/>
      <c r="BD177" s="145"/>
      <c r="BE177" s="146"/>
      <c r="BF177" s="619"/>
      <c r="BG177" s="620"/>
      <c r="BH177" s="664" t="str">
        <f>"　"&amp;①入力シート!$D$23</f>
        <v>　</v>
      </c>
      <c r="BI177" s="665"/>
      <c r="BJ177" s="665"/>
      <c r="BK177" s="665"/>
      <c r="BL177" s="665"/>
      <c r="BM177" s="665"/>
      <c r="BN177" s="665"/>
      <c r="BO177" s="665"/>
      <c r="BP177" s="665"/>
      <c r="BQ177" s="665"/>
      <c r="BR177" s="665"/>
      <c r="BS177" s="665"/>
      <c r="BT177" s="665"/>
      <c r="BU177" s="665"/>
      <c r="BV177" s="665"/>
      <c r="BW177" s="665"/>
      <c r="BX177" s="665"/>
      <c r="BY177" s="665"/>
      <c r="BZ177" s="665"/>
      <c r="CA177" s="665"/>
      <c r="CB177" s="665"/>
      <c r="CC177" s="665"/>
      <c r="CD177" s="665"/>
      <c r="CE177" s="665"/>
      <c r="CF177" s="665"/>
      <c r="CG177" s="665"/>
      <c r="CH177" s="666"/>
    </row>
    <row r="178" spans="1:87" ht="17.100000000000001" customHeight="1" x14ac:dyDescent="0.15">
      <c r="A178" s="148"/>
      <c r="B178" s="149"/>
      <c r="C178" s="149"/>
      <c r="D178" s="149"/>
      <c r="E178" s="149"/>
      <c r="F178" s="149"/>
      <c r="G178" s="149"/>
      <c r="H178" s="149"/>
      <c r="I178" s="149"/>
      <c r="J178" s="149"/>
      <c r="K178" s="149"/>
      <c r="L178" s="149"/>
      <c r="M178" s="150"/>
      <c r="N178" s="619"/>
      <c r="O178" s="620"/>
      <c r="P178" s="664"/>
      <c r="Q178" s="665"/>
      <c r="R178" s="665"/>
      <c r="S178" s="665"/>
      <c r="T178" s="665"/>
      <c r="U178" s="665"/>
      <c r="V178" s="665"/>
      <c r="W178" s="665"/>
      <c r="X178" s="665"/>
      <c r="Y178" s="665"/>
      <c r="Z178" s="665"/>
      <c r="AA178" s="665"/>
      <c r="AB178" s="665"/>
      <c r="AC178" s="665"/>
      <c r="AD178" s="665"/>
      <c r="AE178" s="665"/>
      <c r="AF178" s="665"/>
      <c r="AG178" s="665"/>
      <c r="AH178" s="665"/>
      <c r="AI178" s="665"/>
      <c r="AJ178" s="665"/>
      <c r="AK178" s="665"/>
      <c r="AL178" s="665"/>
      <c r="AM178" s="665"/>
      <c r="AN178" s="665"/>
      <c r="AO178" s="665"/>
      <c r="AP178" s="666"/>
      <c r="AQ178" s="144"/>
      <c r="AR178" s="151"/>
      <c r="AS178" s="148"/>
      <c r="AT178" s="149"/>
      <c r="AU178" s="149"/>
      <c r="AV178" s="149"/>
      <c r="AW178" s="149"/>
      <c r="AX178" s="149"/>
      <c r="AY178" s="149"/>
      <c r="AZ178" s="149"/>
      <c r="BA178" s="149"/>
      <c r="BB178" s="149"/>
      <c r="BC178" s="149"/>
      <c r="BD178" s="149"/>
      <c r="BE178" s="150"/>
      <c r="BF178" s="619"/>
      <c r="BG178" s="620"/>
      <c r="BH178" s="664"/>
      <c r="BI178" s="665"/>
      <c r="BJ178" s="665"/>
      <c r="BK178" s="665"/>
      <c r="BL178" s="665"/>
      <c r="BM178" s="665"/>
      <c r="BN178" s="665"/>
      <c r="BO178" s="665"/>
      <c r="BP178" s="665"/>
      <c r="BQ178" s="665"/>
      <c r="BR178" s="665"/>
      <c r="BS178" s="665"/>
      <c r="BT178" s="665"/>
      <c r="BU178" s="665"/>
      <c r="BV178" s="665"/>
      <c r="BW178" s="665"/>
      <c r="BX178" s="665"/>
      <c r="BY178" s="665"/>
      <c r="BZ178" s="665"/>
      <c r="CA178" s="665"/>
      <c r="CB178" s="665"/>
      <c r="CC178" s="665"/>
      <c r="CD178" s="665"/>
      <c r="CE178" s="665"/>
      <c r="CF178" s="665"/>
      <c r="CG178" s="665"/>
      <c r="CH178" s="666"/>
    </row>
    <row r="179" spans="1:87" ht="18" customHeight="1" x14ac:dyDescent="0.15">
      <c r="A179" s="617" t="s">
        <v>38</v>
      </c>
      <c r="B179" s="618"/>
      <c r="C179" s="626" t="s">
        <v>32</v>
      </c>
      <c r="D179" s="627"/>
      <c r="E179" s="627"/>
      <c r="F179" s="627"/>
      <c r="G179" s="627"/>
      <c r="H179" s="627"/>
      <c r="I179" s="627"/>
      <c r="J179" s="627"/>
      <c r="K179" s="627"/>
      <c r="L179" s="627"/>
      <c r="M179" s="627"/>
      <c r="N179" s="628" t="s">
        <v>35</v>
      </c>
      <c r="O179" s="628"/>
      <c r="P179" s="629" t="str">
        <f>""&amp;①入力シート!AC84</f>
        <v/>
      </c>
      <c r="Q179" s="629"/>
      <c r="R179" s="629"/>
      <c r="S179" s="629"/>
      <c r="T179" s="629"/>
      <c r="U179" s="629"/>
      <c r="V179" s="629"/>
      <c r="W179" s="629"/>
      <c r="X179" s="629"/>
      <c r="Y179" s="629"/>
      <c r="Z179" s="629"/>
      <c r="AA179" s="629"/>
      <c r="AB179" s="629"/>
      <c r="AC179" s="629"/>
      <c r="AD179" s="629"/>
      <c r="AE179" s="629"/>
      <c r="AF179" s="629"/>
      <c r="AG179" s="629"/>
      <c r="AH179" s="629"/>
      <c r="AI179" s="629"/>
      <c r="AJ179" s="629"/>
      <c r="AK179" s="629"/>
      <c r="AL179" s="629"/>
      <c r="AM179" s="629"/>
      <c r="AN179" s="629"/>
      <c r="AO179" s="629"/>
      <c r="AP179" s="629"/>
      <c r="AQ179" s="144"/>
      <c r="AR179" s="151"/>
      <c r="AS179" s="617" t="s">
        <v>38</v>
      </c>
      <c r="AT179" s="618"/>
      <c r="AU179" s="626" t="s">
        <v>32</v>
      </c>
      <c r="AV179" s="627"/>
      <c r="AW179" s="627"/>
      <c r="AX179" s="627"/>
      <c r="AY179" s="627"/>
      <c r="AZ179" s="627"/>
      <c r="BA179" s="627"/>
      <c r="BB179" s="627"/>
      <c r="BC179" s="627"/>
      <c r="BD179" s="627"/>
      <c r="BE179" s="627"/>
      <c r="BF179" s="628" t="s">
        <v>35</v>
      </c>
      <c r="BG179" s="628"/>
      <c r="BH179" s="629" t="str">
        <f>""&amp;①入力シート!AC85</f>
        <v/>
      </c>
      <c r="BI179" s="629"/>
      <c r="BJ179" s="629"/>
      <c r="BK179" s="629"/>
      <c r="BL179" s="629"/>
      <c r="BM179" s="629"/>
      <c r="BN179" s="629"/>
      <c r="BO179" s="629"/>
      <c r="BP179" s="629"/>
      <c r="BQ179" s="629"/>
      <c r="BR179" s="629"/>
      <c r="BS179" s="629"/>
      <c r="BT179" s="629"/>
      <c r="BU179" s="629"/>
      <c r="BV179" s="629"/>
      <c r="BW179" s="629"/>
      <c r="BX179" s="629"/>
      <c r="BY179" s="629"/>
      <c r="BZ179" s="629"/>
      <c r="CA179" s="629"/>
      <c r="CB179" s="629"/>
      <c r="CC179" s="629"/>
      <c r="CD179" s="629"/>
      <c r="CE179" s="629"/>
      <c r="CF179" s="629"/>
      <c r="CG179" s="629"/>
      <c r="CH179" s="629"/>
    </row>
    <row r="180" spans="1:87" ht="18" customHeight="1" x14ac:dyDescent="0.15">
      <c r="A180" s="619"/>
      <c r="B180" s="620"/>
      <c r="C180" s="630">
        <f>'②応募者名簿(印刷用)'!$BF3</f>
        <v>61</v>
      </c>
      <c r="D180" s="631"/>
      <c r="E180" s="631"/>
      <c r="F180" s="631"/>
      <c r="G180" s="631"/>
      <c r="H180" s="631"/>
      <c r="I180" s="631"/>
      <c r="J180" s="631"/>
      <c r="K180" s="631"/>
      <c r="L180" s="631"/>
      <c r="M180" s="631"/>
      <c r="N180" s="628"/>
      <c r="O180" s="628"/>
      <c r="P180" s="629"/>
      <c r="Q180" s="629"/>
      <c r="R180" s="629"/>
      <c r="S180" s="629"/>
      <c r="T180" s="629"/>
      <c r="U180" s="629"/>
      <c r="V180" s="629"/>
      <c r="W180" s="629"/>
      <c r="X180" s="629"/>
      <c r="Y180" s="629"/>
      <c r="Z180" s="629"/>
      <c r="AA180" s="629"/>
      <c r="AB180" s="629"/>
      <c r="AC180" s="629"/>
      <c r="AD180" s="629"/>
      <c r="AE180" s="629"/>
      <c r="AF180" s="629"/>
      <c r="AG180" s="629"/>
      <c r="AH180" s="629"/>
      <c r="AI180" s="629"/>
      <c r="AJ180" s="629"/>
      <c r="AK180" s="629"/>
      <c r="AL180" s="629"/>
      <c r="AM180" s="629"/>
      <c r="AN180" s="629"/>
      <c r="AO180" s="629"/>
      <c r="AP180" s="629"/>
      <c r="AQ180" s="144"/>
      <c r="AR180" s="151"/>
      <c r="AS180" s="619"/>
      <c r="AT180" s="620"/>
      <c r="AU180" s="630">
        <f>'②応募者名簿(印刷用)'!$BF4</f>
        <v>62</v>
      </c>
      <c r="AV180" s="631"/>
      <c r="AW180" s="631"/>
      <c r="AX180" s="631"/>
      <c r="AY180" s="631"/>
      <c r="AZ180" s="631"/>
      <c r="BA180" s="631"/>
      <c r="BB180" s="631"/>
      <c r="BC180" s="631"/>
      <c r="BD180" s="631"/>
      <c r="BE180" s="631"/>
      <c r="BF180" s="628"/>
      <c r="BG180" s="628"/>
      <c r="BH180" s="629"/>
      <c r="BI180" s="629"/>
      <c r="BJ180" s="629"/>
      <c r="BK180" s="629"/>
      <c r="BL180" s="629"/>
      <c r="BM180" s="629"/>
      <c r="BN180" s="629"/>
      <c r="BO180" s="629"/>
      <c r="BP180" s="629"/>
      <c r="BQ180" s="629"/>
      <c r="BR180" s="629"/>
      <c r="BS180" s="629"/>
      <c r="BT180" s="629"/>
      <c r="BU180" s="629"/>
      <c r="BV180" s="629"/>
      <c r="BW180" s="629"/>
      <c r="BX180" s="629"/>
      <c r="BY180" s="629"/>
      <c r="BZ180" s="629"/>
      <c r="CA180" s="629"/>
      <c r="CB180" s="629"/>
      <c r="CC180" s="629"/>
      <c r="CD180" s="629"/>
      <c r="CE180" s="629"/>
      <c r="CF180" s="629"/>
      <c r="CG180" s="629"/>
      <c r="CH180" s="629"/>
    </row>
    <row r="181" spans="1:87" ht="18" customHeight="1" x14ac:dyDescent="0.15">
      <c r="A181" s="621"/>
      <c r="B181" s="622"/>
      <c r="C181" s="630"/>
      <c r="D181" s="631"/>
      <c r="E181" s="631"/>
      <c r="F181" s="631"/>
      <c r="G181" s="631"/>
      <c r="H181" s="631"/>
      <c r="I181" s="631"/>
      <c r="J181" s="631"/>
      <c r="K181" s="631"/>
      <c r="L181" s="631"/>
      <c r="M181" s="631"/>
      <c r="N181" s="628"/>
      <c r="O181" s="628"/>
      <c r="P181" s="629"/>
      <c r="Q181" s="629"/>
      <c r="R181" s="629"/>
      <c r="S181" s="629"/>
      <c r="T181" s="629"/>
      <c r="U181" s="629"/>
      <c r="V181" s="629"/>
      <c r="W181" s="629"/>
      <c r="X181" s="629"/>
      <c r="Y181" s="629"/>
      <c r="Z181" s="629"/>
      <c r="AA181" s="629"/>
      <c r="AB181" s="629"/>
      <c r="AC181" s="629"/>
      <c r="AD181" s="629"/>
      <c r="AE181" s="629"/>
      <c r="AF181" s="629"/>
      <c r="AG181" s="629"/>
      <c r="AH181" s="629"/>
      <c r="AI181" s="629"/>
      <c r="AJ181" s="629"/>
      <c r="AK181" s="629"/>
      <c r="AL181" s="629"/>
      <c r="AM181" s="629"/>
      <c r="AN181" s="629"/>
      <c r="AO181" s="629"/>
      <c r="AP181" s="629"/>
      <c r="AQ181" s="144"/>
      <c r="AR181" s="151"/>
      <c r="AS181" s="621"/>
      <c r="AT181" s="622"/>
      <c r="AU181" s="630"/>
      <c r="AV181" s="631"/>
      <c r="AW181" s="631"/>
      <c r="AX181" s="631"/>
      <c r="AY181" s="631"/>
      <c r="AZ181" s="631"/>
      <c r="BA181" s="631"/>
      <c r="BB181" s="631"/>
      <c r="BC181" s="631"/>
      <c r="BD181" s="631"/>
      <c r="BE181" s="631"/>
      <c r="BF181" s="628"/>
      <c r="BG181" s="628"/>
      <c r="BH181" s="629"/>
      <c r="BI181" s="629"/>
      <c r="BJ181" s="629"/>
      <c r="BK181" s="629"/>
      <c r="BL181" s="629"/>
      <c r="BM181" s="629"/>
      <c r="BN181" s="629"/>
      <c r="BO181" s="629"/>
      <c r="BP181" s="629"/>
      <c r="BQ181" s="629"/>
      <c r="BR181" s="629"/>
      <c r="BS181" s="629"/>
      <c r="BT181" s="629"/>
      <c r="BU181" s="629"/>
      <c r="BV181" s="629"/>
      <c r="BW181" s="629"/>
      <c r="BX181" s="629"/>
      <c r="BY181" s="629"/>
      <c r="BZ181" s="629"/>
      <c r="CA181" s="629"/>
      <c r="CB181" s="629"/>
      <c r="CC181" s="629"/>
      <c r="CD181" s="629"/>
      <c r="CE181" s="629"/>
      <c r="CF181" s="629"/>
      <c r="CG181" s="629"/>
      <c r="CH181" s="629"/>
    </row>
    <row r="182" spans="1:87" ht="18" customHeight="1" x14ac:dyDescent="0.15">
      <c r="A182" s="617" t="s">
        <v>37</v>
      </c>
      <c r="B182" s="618"/>
      <c r="C182" s="635" t="str">
        <f>IF('②応募者名簿(印刷用)'!$BQ$3="","",'②応募者名簿(印刷用)'!$BQ$3)</f>
        <v/>
      </c>
      <c r="D182" s="636"/>
      <c r="E182" s="636"/>
      <c r="F182" s="636"/>
      <c r="G182" s="636"/>
      <c r="H182" s="636"/>
      <c r="I182" s="636"/>
      <c r="J182" s="636"/>
      <c r="K182" s="636"/>
      <c r="L182" s="636"/>
      <c r="M182" s="637"/>
      <c r="N182" s="619" t="s">
        <v>36</v>
      </c>
      <c r="O182" s="620"/>
      <c r="P182" s="639" t="s">
        <v>34</v>
      </c>
      <c r="Q182" s="640"/>
      <c r="R182" s="640"/>
      <c r="S182" s="640"/>
      <c r="T182" s="640"/>
      <c r="U182" s="640"/>
      <c r="V182" s="640"/>
      <c r="W182" s="640"/>
      <c r="X182" s="640"/>
      <c r="Y182" s="640"/>
      <c r="Z182" s="640"/>
      <c r="AA182" s="640"/>
      <c r="AB182" s="640"/>
      <c r="AC182" s="640"/>
      <c r="AD182" s="640"/>
      <c r="AE182" s="640"/>
      <c r="AF182" s="640"/>
      <c r="AG182" s="640"/>
      <c r="AH182" s="640"/>
      <c r="AI182" s="640"/>
      <c r="AJ182" s="640"/>
      <c r="AK182" s="640"/>
      <c r="AL182" s="640"/>
      <c r="AM182" s="640"/>
      <c r="AN182" s="640"/>
      <c r="AO182" s="640"/>
      <c r="AP182" s="641"/>
      <c r="AQ182" s="144"/>
      <c r="AR182" s="151"/>
      <c r="AS182" s="617" t="s">
        <v>37</v>
      </c>
      <c r="AT182" s="618"/>
      <c r="AU182" s="635" t="str">
        <f>IF('②応募者名簿(印刷用)'!$BQ$4="","",'②応募者名簿(印刷用)'!$BQ$4)</f>
        <v/>
      </c>
      <c r="AV182" s="636"/>
      <c r="AW182" s="636"/>
      <c r="AX182" s="636"/>
      <c r="AY182" s="636"/>
      <c r="AZ182" s="636"/>
      <c r="BA182" s="636"/>
      <c r="BB182" s="636"/>
      <c r="BC182" s="636"/>
      <c r="BD182" s="636"/>
      <c r="BE182" s="637"/>
      <c r="BF182" s="619" t="s">
        <v>36</v>
      </c>
      <c r="BG182" s="620"/>
      <c r="BH182" s="639" t="s">
        <v>34</v>
      </c>
      <c r="BI182" s="640"/>
      <c r="BJ182" s="640"/>
      <c r="BK182" s="640"/>
      <c r="BL182" s="640"/>
      <c r="BM182" s="640"/>
      <c r="BN182" s="640"/>
      <c r="BO182" s="640"/>
      <c r="BP182" s="640"/>
      <c r="BQ182" s="640"/>
      <c r="BR182" s="640"/>
      <c r="BS182" s="640"/>
      <c r="BT182" s="640"/>
      <c r="BU182" s="640"/>
      <c r="BV182" s="640"/>
      <c r="BW182" s="640"/>
      <c r="BX182" s="640"/>
      <c r="BY182" s="640"/>
      <c r="BZ182" s="640"/>
      <c r="CA182" s="640"/>
      <c r="CB182" s="640"/>
      <c r="CC182" s="640"/>
      <c r="CD182" s="640"/>
      <c r="CE182" s="640"/>
      <c r="CF182" s="640"/>
      <c r="CG182" s="640"/>
      <c r="CH182" s="641"/>
    </row>
    <row r="183" spans="1:87" ht="18" customHeight="1" x14ac:dyDescent="0.15">
      <c r="A183" s="619"/>
      <c r="B183" s="620"/>
      <c r="C183" s="630"/>
      <c r="D183" s="631"/>
      <c r="E183" s="631"/>
      <c r="F183" s="631"/>
      <c r="G183" s="631"/>
      <c r="H183" s="631"/>
      <c r="I183" s="631"/>
      <c r="J183" s="631"/>
      <c r="K183" s="631"/>
      <c r="L183" s="631"/>
      <c r="M183" s="638"/>
      <c r="N183" s="619"/>
      <c r="O183" s="620"/>
      <c r="P183" s="642" t="str">
        <f>IF('②応募者名簿(印刷用)'!$BU$3="","",'②応募者名簿(印刷用)'!$BU$3)</f>
        <v xml:space="preserve"> </v>
      </c>
      <c r="Q183" s="642"/>
      <c r="R183" s="642"/>
      <c r="S183" s="642"/>
      <c r="T183" s="642"/>
      <c r="U183" s="642"/>
      <c r="V183" s="642"/>
      <c r="W183" s="642"/>
      <c r="X183" s="642"/>
      <c r="Y183" s="642"/>
      <c r="Z183" s="642"/>
      <c r="AA183" s="642"/>
      <c r="AB183" s="642"/>
      <c r="AC183" s="642"/>
      <c r="AD183" s="642"/>
      <c r="AE183" s="642"/>
      <c r="AF183" s="642"/>
      <c r="AG183" s="642"/>
      <c r="AH183" s="642"/>
      <c r="AI183" s="642"/>
      <c r="AJ183" s="642"/>
      <c r="AK183" s="642"/>
      <c r="AL183" s="642"/>
      <c r="AM183" s="642"/>
      <c r="AN183" s="642"/>
      <c r="AO183" s="642"/>
      <c r="AP183" s="642"/>
      <c r="AQ183" s="144"/>
      <c r="AR183" s="151"/>
      <c r="AS183" s="619"/>
      <c r="AT183" s="620"/>
      <c r="AU183" s="630"/>
      <c r="AV183" s="631"/>
      <c r="AW183" s="631"/>
      <c r="AX183" s="631"/>
      <c r="AY183" s="631"/>
      <c r="AZ183" s="631"/>
      <c r="BA183" s="631"/>
      <c r="BB183" s="631"/>
      <c r="BC183" s="631"/>
      <c r="BD183" s="631"/>
      <c r="BE183" s="638"/>
      <c r="BF183" s="619"/>
      <c r="BG183" s="620"/>
      <c r="BH183" s="642" t="str">
        <f>IF('②応募者名簿(印刷用)'!$BU$4="","",'②応募者名簿(印刷用)'!$BU$4)</f>
        <v xml:space="preserve"> </v>
      </c>
      <c r="BI183" s="642"/>
      <c r="BJ183" s="642"/>
      <c r="BK183" s="642"/>
      <c r="BL183" s="642"/>
      <c r="BM183" s="642"/>
      <c r="BN183" s="642"/>
      <c r="BO183" s="642"/>
      <c r="BP183" s="642"/>
      <c r="BQ183" s="642"/>
      <c r="BR183" s="642"/>
      <c r="BS183" s="642"/>
      <c r="BT183" s="642"/>
      <c r="BU183" s="642"/>
      <c r="BV183" s="642"/>
      <c r="BW183" s="642"/>
      <c r="BX183" s="642"/>
      <c r="BY183" s="642"/>
      <c r="BZ183" s="642"/>
      <c r="CA183" s="642"/>
      <c r="CB183" s="642"/>
      <c r="CC183" s="642"/>
      <c r="CD183" s="642"/>
      <c r="CE183" s="642"/>
      <c r="CF183" s="642"/>
      <c r="CG183" s="642"/>
      <c r="CH183" s="642"/>
    </row>
    <row r="184" spans="1:87" ht="18" customHeight="1" x14ac:dyDescent="0.15">
      <c r="A184" s="619"/>
      <c r="B184" s="620"/>
      <c r="C184" s="630"/>
      <c r="D184" s="631"/>
      <c r="E184" s="631"/>
      <c r="F184" s="631"/>
      <c r="G184" s="631"/>
      <c r="H184" s="631"/>
      <c r="I184" s="631"/>
      <c r="J184" s="631"/>
      <c r="K184" s="631"/>
      <c r="L184" s="631"/>
      <c r="M184" s="638"/>
      <c r="N184" s="621"/>
      <c r="O184" s="622"/>
      <c r="P184" s="643"/>
      <c r="Q184" s="643"/>
      <c r="R184" s="643"/>
      <c r="S184" s="643"/>
      <c r="T184" s="643"/>
      <c r="U184" s="643"/>
      <c r="V184" s="643"/>
      <c r="W184" s="643"/>
      <c r="X184" s="643"/>
      <c r="Y184" s="643"/>
      <c r="Z184" s="643"/>
      <c r="AA184" s="643"/>
      <c r="AB184" s="643"/>
      <c r="AC184" s="643"/>
      <c r="AD184" s="643"/>
      <c r="AE184" s="643"/>
      <c r="AF184" s="643"/>
      <c r="AG184" s="643"/>
      <c r="AH184" s="643"/>
      <c r="AI184" s="643"/>
      <c r="AJ184" s="643"/>
      <c r="AK184" s="643"/>
      <c r="AL184" s="643"/>
      <c r="AM184" s="643"/>
      <c r="AN184" s="643"/>
      <c r="AO184" s="643"/>
      <c r="AP184" s="643"/>
      <c r="AQ184" s="144"/>
      <c r="AR184" s="151"/>
      <c r="AS184" s="619"/>
      <c r="AT184" s="620"/>
      <c r="AU184" s="630"/>
      <c r="AV184" s="631"/>
      <c r="AW184" s="631"/>
      <c r="AX184" s="631"/>
      <c r="AY184" s="631"/>
      <c r="AZ184" s="631"/>
      <c r="BA184" s="631"/>
      <c r="BB184" s="631"/>
      <c r="BC184" s="631"/>
      <c r="BD184" s="631"/>
      <c r="BE184" s="638"/>
      <c r="BF184" s="621"/>
      <c r="BG184" s="622"/>
      <c r="BH184" s="643"/>
      <c r="BI184" s="643"/>
      <c r="BJ184" s="643"/>
      <c r="BK184" s="643"/>
      <c r="BL184" s="643"/>
      <c r="BM184" s="643"/>
      <c r="BN184" s="643"/>
      <c r="BO184" s="643"/>
      <c r="BP184" s="643"/>
      <c r="BQ184" s="643"/>
      <c r="BR184" s="643"/>
      <c r="BS184" s="643"/>
      <c r="BT184" s="643"/>
      <c r="BU184" s="643"/>
      <c r="BV184" s="643"/>
      <c r="BW184" s="643"/>
      <c r="BX184" s="643"/>
      <c r="BY184" s="643"/>
      <c r="BZ184" s="643"/>
      <c r="CA184" s="643"/>
      <c r="CB184" s="643"/>
      <c r="CC184" s="643"/>
      <c r="CD184" s="643"/>
      <c r="CE184" s="643"/>
      <c r="CF184" s="643"/>
      <c r="CG184" s="643"/>
      <c r="CH184" s="643"/>
    </row>
    <row r="185" spans="1:87" ht="18" customHeight="1" x14ac:dyDescent="0.15">
      <c r="A185" s="634" t="s">
        <v>23</v>
      </c>
      <c r="B185" s="634"/>
      <c r="C185" s="633" t="str">
        <f>""&amp;①入力シート!AD84</f>
        <v/>
      </c>
      <c r="D185" s="633"/>
      <c r="E185" s="633"/>
      <c r="F185" s="633"/>
      <c r="G185" s="633"/>
      <c r="H185" s="633"/>
      <c r="I185" s="633"/>
      <c r="J185" s="633"/>
      <c r="K185" s="633"/>
      <c r="L185" s="633"/>
      <c r="M185" s="633"/>
      <c r="N185" s="644" t="s">
        <v>77</v>
      </c>
      <c r="O185" s="558"/>
      <c r="P185" s="558"/>
      <c r="Q185" s="558"/>
      <c r="R185" s="558"/>
      <c r="S185" s="558"/>
      <c r="T185" s="558"/>
      <c r="U185" s="558"/>
      <c r="V185" s="558"/>
      <c r="W185" s="558"/>
      <c r="X185" s="558"/>
      <c r="Y185" s="558"/>
      <c r="Z185" s="558"/>
      <c r="AA185" s="558"/>
      <c r="AB185" s="558"/>
      <c r="AC185" s="558"/>
      <c r="AD185" s="558"/>
      <c r="AE185" s="558"/>
      <c r="AF185" s="558"/>
      <c r="AG185" s="558"/>
      <c r="AH185" s="558"/>
      <c r="AI185" s="558"/>
      <c r="AJ185" s="558"/>
      <c r="AK185" s="558"/>
      <c r="AL185" s="558"/>
      <c r="AM185" s="558"/>
      <c r="AN185" s="558"/>
      <c r="AO185" s="558"/>
      <c r="AP185" s="559"/>
      <c r="AR185" s="47"/>
      <c r="AS185" s="634" t="s">
        <v>23</v>
      </c>
      <c r="AT185" s="634"/>
      <c r="AU185" s="633" t="str">
        <f>""&amp;①入力シート!AD85</f>
        <v/>
      </c>
      <c r="AV185" s="633"/>
      <c r="AW185" s="633"/>
      <c r="AX185" s="633"/>
      <c r="AY185" s="633"/>
      <c r="AZ185" s="633"/>
      <c r="BA185" s="633"/>
      <c r="BB185" s="633"/>
      <c r="BC185" s="633"/>
      <c r="BD185" s="633"/>
      <c r="BE185" s="633"/>
      <c r="BF185" s="644" t="s">
        <v>77</v>
      </c>
      <c r="BG185" s="558"/>
      <c r="BH185" s="558"/>
      <c r="BI185" s="558"/>
      <c r="BJ185" s="558"/>
      <c r="BK185" s="558"/>
      <c r="BL185" s="558"/>
      <c r="BM185" s="558"/>
      <c r="BN185" s="558"/>
      <c r="BO185" s="558"/>
      <c r="BP185" s="558"/>
      <c r="BQ185" s="558"/>
      <c r="BR185" s="558"/>
      <c r="BS185" s="558"/>
      <c r="BT185" s="558"/>
      <c r="BU185" s="558"/>
      <c r="BV185" s="558"/>
      <c r="BW185" s="558"/>
      <c r="BX185" s="558"/>
      <c r="BY185" s="558"/>
      <c r="BZ185" s="558"/>
      <c r="CA185" s="558"/>
      <c r="CB185" s="558"/>
      <c r="CC185" s="558"/>
      <c r="CD185" s="558"/>
      <c r="CE185" s="558"/>
      <c r="CF185" s="558"/>
      <c r="CG185" s="558"/>
      <c r="CH185" s="559"/>
    </row>
    <row r="186" spans="1:87" ht="18" customHeight="1" x14ac:dyDescent="0.15">
      <c r="A186" s="634"/>
      <c r="B186" s="634"/>
      <c r="C186" s="633"/>
      <c r="D186" s="633"/>
      <c r="E186" s="633"/>
      <c r="F186" s="633"/>
      <c r="G186" s="633"/>
      <c r="H186" s="633"/>
      <c r="I186" s="633"/>
      <c r="J186" s="633"/>
      <c r="K186" s="633"/>
      <c r="L186" s="633"/>
      <c r="M186" s="633"/>
      <c r="N186" s="561"/>
      <c r="O186" s="561"/>
      <c r="P186" s="561"/>
      <c r="Q186" s="561"/>
      <c r="R186" s="561"/>
      <c r="S186" s="561"/>
      <c r="T186" s="561"/>
      <c r="U186" s="561"/>
      <c r="V186" s="561"/>
      <c r="W186" s="561"/>
      <c r="X186" s="561"/>
      <c r="Y186" s="561"/>
      <c r="Z186" s="561"/>
      <c r="AA186" s="561"/>
      <c r="AB186" s="561"/>
      <c r="AC186" s="561"/>
      <c r="AD186" s="561"/>
      <c r="AE186" s="561"/>
      <c r="AF186" s="561"/>
      <c r="AG186" s="561"/>
      <c r="AH186" s="561"/>
      <c r="AI186" s="561"/>
      <c r="AJ186" s="561"/>
      <c r="AK186" s="561"/>
      <c r="AL186" s="561"/>
      <c r="AM186" s="561"/>
      <c r="AN186" s="561"/>
      <c r="AO186" s="561"/>
      <c r="AP186" s="562"/>
      <c r="AR186" s="47"/>
      <c r="AS186" s="634"/>
      <c r="AT186" s="634"/>
      <c r="AU186" s="633"/>
      <c r="AV186" s="633"/>
      <c r="AW186" s="633"/>
      <c r="AX186" s="633"/>
      <c r="AY186" s="633"/>
      <c r="AZ186" s="633"/>
      <c r="BA186" s="633"/>
      <c r="BB186" s="633"/>
      <c r="BC186" s="633"/>
      <c r="BD186" s="633"/>
      <c r="BE186" s="633"/>
      <c r="BF186" s="561"/>
      <c r="BG186" s="561"/>
      <c r="BH186" s="561"/>
      <c r="BI186" s="561"/>
      <c r="BJ186" s="561"/>
      <c r="BK186" s="561"/>
      <c r="BL186" s="561"/>
      <c r="BM186" s="561"/>
      <c r="BN186" s="561"/>
      <c r="BO186" s="561"/>
      <c r="BP186" s="561"/>
      <c r="BQ186" s="561"/>
      <c r="BR186" s="561"/>
      <c r="BS186" s="561"/>
      <c r="BT186" s="561"/>
      <c r="BU186" s="561"/>
      <c r="BV186" s="561"/>
      <c r="BW186" s="561"/>
      <c r="BX186" s="561"/>
      <c r="BY186" s="561"/>
      <c r="BZ186" s="561"/>
      <c r="CA186" s="561"/>
      <c r="CB186" s="561"/>
      <c r="CC186" s="561"/>
      <c r="CD186" s="561"/>
      <c r="CE186" s="561"/>
      <c r="CF186" s="561"/>
      <c r="CG186" s="561"/>
      <c r="CH186" s="562"/>
    </row>
    <row r="187" spans="1:87" ht="15" customHeight="1" x14ac:dyDescent="0.15">
      <c r="A187" s="152"/>
      <c r="B187" s="152"/>
      <c r="C187" s="153"/>
      <c r="D187" s="153"/>
      <c r="E187" s="153"/>
      <c r="F187" s="153"/>
      <c r="G187" s="153"/>
      <c r="H187" s="153"/>
      <c r="I187" s="153"/>
      <c r="J187" s="153"/>
      <c r="K187" s="153"/>
      <c r="L187" s="153"/>
      <c r="M187" s="153"/>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R187" s="47"/>
      <c r="AS187" s="152"/>
      <c r="AT187" s="152"/>
      <c r="AU187" s="153"/>
      <c r="AV187" s="153"/>
      <c r="AW187" s="153"/>
      <c r="AX187" s="153"/>
      <c r="AY187" s="153"/>
      <c r="AZ187" s="153"/>
      <c r="BA187" s="153"/>
      <c r="BB187" s="153"/>
      <c r="BC187" s="153"/>
      <c r="BD187" s="153"/>
      <c r="BE187" s="153"/>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row>
    <row r="188" spans="1:87" ht="15" customHeight="1" x14ac:dyDescent="0.15">
      <c r="A188" s="154"/>
      <c r="B188" s="154"/>
      <c r="C188" s="154"/>
      <c r="D188" s="154"/>
      <c r="E188" s="154"/>
      <c r="F188" s="154"/>
      <c r="G188" s="154"/>
      <c r="H188" s="154"/>
      <c r="I188" s="154"/>
      <c r="J188" s="154"/>
      <c r="K188" s="154"/>
      <c r="L188" s="154"/>
      <c r="M188" s="154"/>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50"/>
      <c r="AS188" s="154"/>
      <c r="AT188" s="154"/>
      <c r="AU188" s="154"/>
      <c r="AV188" s="154"/>
      <c r="AW188" s="154"/>
      <c r="AX188" s="154"/>
      <c r="AY188" s="154"/>
      <c r="AZ188" s="154"/>
      <c r="BA188" s="154"/>
      <c r="BB188" s="154"/>
      <c r="BC188" s="154"/>
      <c r="BD188" s="154"/>
      <c r="BE188" s="154"/>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row>
    <row r="189" spans="1:87" ht="17.100000000000001" customHeight="1" x14ac:dyDescent="0.15">
      <c r="A189" s="614" t="s">
        <v>64</v>
      </c>
      <c r="B189" s="615"/>
      <c r="C189" s="615"/>
      <c r="D189" s="615"/>
      <c r="E189" s="615"/>
      <c r="F189" s="615"/>
      <c r="G189" s="615"/>
      <c r="H189" s="615"/>
      <c r="I189" s="615"/>
      <c r="J189" s="615"/>
      <c r="K189" s="615"/>
      <c r="L189" s="615"/>
      <c r="M189" s="616"/>
      <c r="N189" s="628" t="s">
        <v>22</v>
      </c>
      <c r="O189" s="628"/>
      <c r="P189" s="648" t="s">
        <v>17</v>
      </c>
      <c r="Q189" s="649"/>
      <c r="R189" s="650" t="str">
        <f>IF('②応募者名簿(印刷用)'!$BX$40="","",'②応募者名簿(印刷用)'!$BX$40)</f>
        <v>-</v>
      </c>
      <c r="S189" s="650"/>
      <c r="T189" s="650"/>
      <c r="U189" s="650"/>
      <c r="V189" s="650"/>
      <c r="W189" s="650"/>
      <c r="X189" s="650"/>
      <c r="Y189" s="650"/>
      <c r="Z189" s="650"/>
      <c r="AA189" s="650"/>
      <c r="AB189" s="650"/>
      <c r="AC189" s="650"/>
      <c r="AD189" s="650"/>
      <c r="AE189" s="650"/>
      <c r="AF189" s="650"/>
      <c r="AG189" s="650"/>
      <c r="AH189" s="650"/>
      <c r="AI189" s="650"/>
      <c r="AJ189" s="650"/>
      <c r="AK189" s="650"/>
      <c r="AL189" s="650"/>
      <c r="AM189" s="650"/>
      <c r="AN189" s="650"/>
      <c r="AO189" s="650"/>
      <c r="AP189" s="651"/>
      <c r="AQ189" s="144"/>
      <c r="AR189" s="151"/>
      <c r="AS189" s="614" t="s">
        <v>64</v>
      </c>
      <c r="AT189" s="615"/>
      <c r="AU189" s="615"/>
      <c r="AV189" s="615"/>
      <c r="AW189" s="615"/>
      <c r="AX189" s="615"/>
      <c r="AY189" s="615"/>
      <c r="AZ189" s="615"/>
      <c r="BA189" s="615"/>
      <c r="BB189" s="615"/>
      <c r="BC189" s="615"/>
      <c r="BD189" s="615"/>
      <c r="BE189" s="616"/>
      <c r="BF189" s="628" t="s">
        <v>22</v>
      </c>
      <c r="BG189" s="628"/>
      <c r="BH189" s="648" t="s">
        <v>17</v>
      </c>
      <c r="BI189" s="649"/>
      <c r="BJ189" s="650" t="str">
        <f>IF('②応募者名簿(印刷用)'!$BX$40="","",'②応募者名簿(印刷用)'!$BX$40)</f>
        <v>-</v>
      </c>
      <c r="BK189" s="650"/>
      <c r="BL189" s="650"/>
      <c r="BM189" s="650"/>
      <c r="BN189" s="650"/>
      <c r="BO189" s="650"/>
      <c r="BP189" s="650"/>
      <c r="BQ189" s="650"/>
      <c r="BR189" s="650"/>
      <c r="BS189" s="650"/>
      <c r="BT189" s="650"/>
      <c r="BU189" s="650"/>
      <c r="BV189" s="650"/>
      <c r="BW189" s="650"/>
      <c r="BX189" s="650"/>
      <c r="BY189" s="650"/>
      <c r="BZ189" s="650"/>
      <c r="CA189" s="650"/>
      <c r="CB189" s="650"/>
      <c r="CC189" s="650"/>
      <c r="CD189" s="650"/>
      <c r="CE189" s="650"/>
      <c r="CF189" s="650"/>
      <c r="CG189" s="650"/>
      <c r="CH189" s="651"/>
    </row>
    <row r="190" spans="1:87" ht="17.100000000000001" customHeight="1" x14ac:dyDescent="0.15">
      <c r="A190" s="612" t="str">
        <f>'②応募者名簿(印刷用)'!$A$36</f>
        <v/>
      </c>
      <c r="B190" s="613"/>
      <c r="C190" s="613"/>
      <c r="D190" s="613"/>
      <c r="E190" s="613"/>
      <c r="F190" s="613"/>
      <c r="G190" s="613"/>
      <c r="H190" s="613"/>
      <c r="I190" s="145"/>
      <c r="J190" s="145"/>
      <c r="K190" s="145"/>
      <c r="L190" s="145"/>
      <c r="M190" s="146"/>
      <c r="N190" s="628"/>
      <c r="O190" s="628"/>
      <c r="P190" s="655" t="str">
        <f>IF('②応募者名簿(印刷用)'!$BV$42="","",'②応募者名簿(印刷用)'!$BV$42)</f>
        <v xml:space="preserve"> </v>
      </c>
      <c r="Q190" s="656"/>
      <c r="R190" s="656"/>
      <c r="S190" s="656"/>
      <c r="T190" s="656"/>
      <c r="U190" s="656"/>
      <c r="V190" s="656"/>
      <c r="W190" s="656"/>
      <c r="X190" s="656"/>
      <c r="Y190" s="656"/>
      <c r="Z190" s="656"/>
      <c r="AA190" s="656"/>
      <c r="AB190" s="656"/>
      <c r="AC190" s="656"/>
      <c r="AD190" s="656"/>
      <c r="AE190" s="656"/>
      <c r="AF190" s="656"/>
      <c r="AG190" s="656"/>
      <c r="AH190" s="656"/>
      <c r="AI190" s="656"/>
      <c r="AJ190" s="656"/>
      <c r="AK190" s="656"/>
      <c r="AL190" s="656"/>
      <c r="AM190" s="656"/>
      <c r="AN190" s="656"/>
      <c r="AO190" s="656"/>
      <c r="AP190" s="657"/>
      <c r="AQ190" s="144"/>
      <c r="AR190" s="151"/>
      <c r="AS190" s="612" t="str">
        <f>'②応募者名簿(印刷用)'!$A$36</f>
        <v/>
      </c>
      <c r="AT190" s="613"/>
      <c r="AU190" s="613"/>
      <c r="AV190" s="613"/>
      <c r="AW190" s="613"/>
      <c r="AX190" s="613"/>
      <c r="AY190" s="613"/>
      <c r="AZ190" s="613"/>
      <c r="BA190" s="145"/>
      <c r="BB190" s="145"/>
      <c r="BC190" s="145"/>
      <c r="BD190" s="145"/>
      <c r="BE190" s="146"/>
      <c r="BF190" s="628"/>
      <c r="BG190" s="628"/>
      <c r="BH190" s="655" t="str">
        <f>IF('②応募者名簿(印刷用)'!$BV$42="","",'②応募者名簿(印刷用)'!$BV$42)</f>
        <v xml:space="preserve"> </v>
      </c>
      <c r="BI190" s="656"/>
      <c r="BJ190" s="656"/>
      <c r="BK190" s="656"/>
      <c r="BL190" s="656"/>
      <c r="BM190" s="656"/>
      <c r="BN190" s="656"/>
      <c r="BO190" s="656"/>
      <c r="BP190" s="656"/>
      <c r="BQ190" s="656"/>
      <c r="BR190" s="656"/>
      <c r="BS190" s="656"/>
      <c r="BT190" s="656"/>
      <c r="BU190" s="656"/>
      <c r="BV190" s="656"/>
      <c r="BW190" s="656"/>
      <c r="BX190" s="656"/>
      <c r="BY190" s="656"/>
      <c r="BZ190" s="656"/>
      <c r="CA190" s="656"/>
      <c r="CB190" s="656"/>
      <c r="CC190" s="656"/>
      <c r="CD190" s="656"/>
      <c r="CE190" s="656"/>
      <c r="CF190" s="656"/>
      <c r="CG190" s="656"/>
      <c r="CH190" s="657"/>
    </row>
    <row r="191" spans="1:87" ht="17.100000000000001" customHeight="1" x14ac:dyDescent="0.15">
      <c r="A191" s="612"/>
      <c r="B191" s="613"/>
      <c r="C191" s="613"/>
      <c r="D191" s="613"/>
      <c r="E191" s="613"/>
      <c r="F191" s="613"/>
      <c r="G191" s="613"/>
      <c r="H191" s="613"/>
      <c r="I191" s="145"/>
      <c r="J191" s="145"/>
      <c r="K191" s="145"/>
      <c r="L191" s="145"/>
      <c r="M191" s="146"/>
      <c r="N191" s="628"/>
      <c r="O191" s="628"/>
      <c r="P191" s="655" t="str">
        <f>IF('②応募者名簿(印刷用)'!$BV$43="","",'②応募者名簿(印刷用)'!$BV$43)</f>
        <v xml:space="preserve"> </v>
      </c>
      <c r="Q191" s="656"/>
      <c r="R191" s="656"/>
      <c r="S191" s="656"/>
      <c r="T191" s="656"/>
      <c r="U191" s="656"/>
      <c r="V191" s="656"/>
      <c r="W191" s="656"/>
      <c r="X191" s="656"/>
      <c r="Y191" s="656"/>
      <c r="Z191" s="656"/>
      <c r="AA191" s="656"/>
      <c r="AB191" s="656"/>
      <c r="AC191" s="656"/>
      <c r="AD191" s="656"/>
      <c r="AE191" s="656"/>
      <c r="AF191" s="656"/>
      <c r="AG191" s="656"/>
      <c r="AH191" s="656"/>
      <c r="AI191" s="656"/>
      <c r="AJ191" s="656"/>
      <c r="AK191" s="656"/>
      <c r="AL191" s="656"/>
      <c r="AM191" s="656"/>
      <c r="AN191" s="656"/>
      <c r="AO191" s="656"/>
      <c r="AP191" s="657"/>
      <c r="AQ191" s="144"/>
      <c r="AR191" s="151"/>
      <c r="AS191" s="612"/>
      <c r="AT191" s="613"/>
      <c r="AU191" s="613"/>
      <c r="AV191" s="613"/>
      <c r="AW191" s="613"/>
      <c r="AX191" s="613"/>
      <c r="AY191" s="613"/>
      <c r="AZ191" s="613"/>
      <c r="BA191" s="145"/>
      <c r="BB191" s="145"/>
      <c r="BC191" s="145"/>
      <c r="BD191" s="145"/>
      <c r="BE191" s="146"/>
      <c r="BF191" s="628"/>
      <c r="BG191" s="628"/>
      <c r="BH191" s="655" t="str">
        <f>IF('②応募者名簿(印刷用)'!$BV$43="","",'②応募者名簿(印刷用)'!$BV$43)</f>
        <v xml:space="preserve"> </v>
      </c>
      <c r="BI191" s="656"/>
      <c r="BJ191" s="656"/>
      <c r="BK191" s="656"/>
      <c r="BL191" s="656"/>
      <c r="BM191" s="656"/>
      <c r="BN191" s="656"/>
      <c r="BO191" s="656"/>
      <c r="BP191" s="656"/>
      <c r="BQ191" s="656"/>
      <c r="BR191" s="656"/>
      <c r="BS191" s="656"/>
      <c r="BT191" s="656"/>
      <c r="BU191" s="656"/>
      <c r="BV191" s="656"/>
      <c r="BW191" s="656"/>
      <c r="BX191" s="656"/>
      <c r="BY191" s="656"/>
      <c r="BZ191" s="656"/>
      <c r="CA191" s="656"/>
      <c r="CB191" s="656"/>
      <c r="CC191" s="656"/>
      <c r="CD191" s="656"/>
      <c r="CE191" s="656"/>
      <c r="CF191" s="656"/>
      <c r="CG191" s="656"/>
      <c r="CH191" s="657"/>
    </row>
    <row r="192" spans="1:87" ht="17.100000000000001" customHeight="1" x14ac:dyDescent="0.15">
      <c r="A192" s="612"/>
      <c r="B192" s="613"/>
      <c r="C192" s="613"/>
      <c r="D192" s="613"/>
      <c r="E192" s="613"/>
      <c r="F192" s="613"/>
      <c r="G192" s="613"/>
      <c r="H192" s="613"/>
      <c r="I192" s="145"/>
      <c r="J192" s="145"/>
      <c r="K192" s="145"/>
      <c r="L192" s="145"/>
      <c r="M192" s="146"/>
      <c r="N192" s="628"/>
      <c r="O192" s="628"/>
      <c r="P192" s="658" t="str">
        <f>IF('②応募者名簿(印刷用)'!$BV$44="","",'②応募者名簿(印刷用)'!$BV$44)</f>
        <v xml:space="preserve"> </v>
      </c>
      <c r="Q192" s="659"/>
      <c r="R192" s="659"/>
      <c r="S192" s="659"/>
      <c r="T192" s="659"/>
      <c r="U192" s="659"/>
      <c r="V192" s="659"/>
      <c r="W192" s="659"/>
      <c r="X192" s="659"/>
      <c r="Y192" s="659"/>
      <c r="Z192" s="659"/>
      <c r="AA192" s="659"/>
      <c r="AB192" s="659"/>
      <c r="AC192" s="659"/>
      <c r="AD192" s="659"/>
      <c r="AE192" s="659"/>
      <c r="AF192" s="659"/>
      <c r="AG192" s="659"/>
      <c r="AH192" s="659"/>
      <c r="AI192" s="659"/>
      <c r="AJ192" s="659"/>
      <c r="AK192" s="659"/>
      <c r="AL192" s="659"/>
      <c r="AM192" s="659"/>
      <c r="AN192" s="659"/>
      <c r="AO192" s="659"/>
      <c r="AP192" s="660"/>
      <c r="AQ192" s="144"/>
      <c r="AR192" s="151"/>
      <c r="AS192" s="612"/>
      <c r="AT192" s="613"/>
      <c r="AU192" s="613"/>
      <c r="AV192" s="613"/>
      <c r="AW192" s="613"/>
      <c r="AX192" s="613"/>
      <c r="AY192" s="613"/>
      <c r="AZ192" s="613"/>
      <c r="BA192" s="145"/>
      <c r="BB192" s="145"/>
      <c r="BC192" s="145"/>
      <c r="BD192" s="145"/>
      <c r="BE192" s="146"/>
      <c r="BF192" s="628"/>
      <c r="BG192" s="628"/>
      <c r="BH192" s="658" t="str">
        <f>IF('②応募者名簿(印刷用)'!$BV$44="","",'②応募者名簿(印刷用)'!$BV$44)</f>
        <v xml:space="preserve"> </v>
      </c>
      <c r="BI192" s="659"/>
      <c r="BJ192" s="659"/>
      <c r="BK192" s="659"/>
      <c r="BL192" s="659"/>
      <c r="BM192" s="659"/>
      <c r="BN192" s="659"/>
      <c r="BO192" s="659"/>
      <c r="BP192" s="659"/>
      <c r="BQ192" s="659"/>
      <c r="BR192" s="659"/>
      <c r="BS192" s="659"/>
      <c r="BT192" s="659"/>
      <c r="BU192" s="659"/>
      <c r="BV192" s="659"/>
      <c r="BW192" s="659"/>
      <c r="BX192" s="659"/>
      <c r="BY192" s="659"/>
      <c r="BZ192" s="659"/>
      <c r="CA192" s="659"/>
      <c r="CB192" s="659"/>
      <c r="CC192" s="659"/>
      <c r="CD192" s="659"/>
      <c r="CE192" s="659"/>
      <c r="CF192" s="659"/>
      <c r="CG192" s="659"/>
      <c r="CH192" s="660"/>
    </row>
    <row r="193" spans="1:86" ht="17.100000000000001" customHeight="1" x14ac:dyDescent="0.15">
      <c r="A193" s="612"/>
      <c r="B193" s="613"/>
      <c r="C193" s="613"/>
      <c r="D193" s="613"/>
      <c r="E193" s="613"/>
      <c r="F193" s="613"/>
      <c r="G193" s="613"/>
      <c r="H193" s="613"/>
      <c r="I193" s="145"/>
      <c r="J193" s="145"/>
      <c r="K193" s="145"/>
      <c r="L193" s="145"/>
      <c r="M193" s="146"/>
      <c r="N193" s="617" t="s">
        <v>33</v>
      </c>
      <c r="O193" s="618"/>
      <c r="P193" s="626" t="s">
        <v>24</v>
      </c>
      <c r="Q193" s="627"/>
      <c r="R193" s="627"/>
      <c r="S193" s="627"/>
      <c r="T193" s="627" t="str">
        <f>""&amp;①入力シート!$D$21</f>
        <v/>
      </c>
      <c r="U193" s="627"/>
      <c r="V193" s="627"/>
      <c r="W193" s="627"/>
      <c r="X193" s="627"/>
      <c r="Y193" s="627"/>
      <c r="Z193" s="627"/>
      <c r="AA193" s="627"/>
      <c r="AB193" s="627"/>
      <c r="AC193" s="627"/>
      <c r="AD193" s="627"/>
      <c r="AE193" s="627"/>
      <c r="AF193" s="627"/>
      <c r="AG193" s="627"/>
      <c r="AH193" s="627"/>
      <c r="AI193" s="627"/>
      <c r="AJ193" s="627"/>
      <c r="AK193" s="627"/>
      <c r="AL193" s="627"/>
      <c r="AM193" s="627"/>
      <c r="AN193" s="627"/>
      <c r="AO193" s="627"/>
      <c r="AP193" s="632"/>
      <c r="AQ193" s="144"/>
      <c r="AR193" s="151"/>
      <c r="AS193" s="612"/>
      <c r="AT193" s="613"/>
      <c r="AU193" s="613"/>
      <c r="AV193" s="613"/>
      <c r="AW193" s="613"/>
      <c r="AX193" s="613"/>
      <c r="AY193" s="613"/>
      <c r="AZ193" s="613"/>
      <c r="BA193" s="145"/>
      <c r="BB193" s="145"/>
      <c r="BC193" s="145"/>
      <c r="BD193" s="145"/>
      <c r="BE193" s="146"/>
      <c r="BF193" s="617" t="s">
        <v>33</v>
      </c>
      <c r="BG193" s="618"/>
      <c r="BH193" s="626" t="s">
        <v>24</v>
      </c>
      <c r="BI193" s="627"/>
      <c r="BJ193" s="627"/>
      <c r="BK193" s="627"/>
      <c r="BL193" s="627" t="str">
        <f>""&amp;①入力シート!$D$21</f>
        <v/>
      </c>
      <c r="BM193" s="627"/>
      <c r="BN193" s="627"/>
      <c r="BO193" s="627"/>
      <c r="BP193" s="627"/>
      <c r="BQ193" s="627"/>
      <c r="BR193" s="627"/>
      <c r="BS193" s="627"/>
      <c r="BT193" s="627"/>
      <c r="BU193" s="627"/>
      <c r="BV193" s="627"/>
      <c r="BW193" s="627"/>
      <c r="BX193" s="627"/>
      <c r="BY193" s="627"/>
      <c r="BZ193" s="627"/>
      <c r="CA193" s="627"/>
      <c r="CB193" s="627"/>
      <c r="CC193" s="627"/>
      <c r="CD193" s="627"/>
      <c r="CE193" s="627"/>
      <c r="CF193" s="627"/>
      <c r="CG193" s="627"/>
      <c r="CH193" s="632"/>
    </row>
    <row r="194" spans="1:86" ht="17.100000000000001" customHeight="1" x14ac:dyDescent="0.15">
      <c r="A194" s="147"/>
      <c r="B194" s="145"/>
      <c r="C194" s="145"/>
      <c r="D194" s="145"/>
      <c r="E194" s="145"/>
      <c r="F194" s="145"/>
      <c r="G194" s="145"/>
      <c r="H194" s="145"/>
      <c r="I194" s="145"/>
      <c r="J194" s="145"/>
      <c r="K194" s="145"/>
      <c r="L194" s="145"/>
      <c r="M194" s="146"/>
      <c r="N194" s="619"/>
      <c r="O194" s="620"/>
      <c r="P194" s="661" t="str">
        <f>"　"&amp;①入力シート!$D$22</f>
        <v>　</v>
      </c>
      <c r="Q194" s="662"/>
      <c r="R194" s="662"/>
      <c r="S194" s="662"/>
      <c r="T194" s="662"/>
      <c r="U194" s="662"/>
      <c r="V194" s="662"/>
      <c r="W194" s="662"/>
      <c r="X194" s="662"/>
      <c r="Y194" s="662"/>
      <c r="Z194" s="662"/>
      <c r="AA194" s="662"/>
      <c r="AB194" s="662"/>
      <c r="AC194" s="662"/>
      <c r="AD194" s="662"/>
      <c r="AE194" s="662"/>
      <c r="AF194" s="662"/>
      <c r="AG194" s="662"/>
      <c r="AH194" s="662"/>
      <c r="AI194" s="662"/>
      <c r="AJ194" s="662"/>
      <c r="AK194" s="662"/>
      <c r="AL194" s="662"/>
      <c r="AM194" s="662"/>
      <c r="AN194" s="662"/>
      <c r="AO194" s="662"/>
      <c r="AP194" s="663"/>
      <c r="AQ194" s="144"/>
      <c r="AR194" s="151"/>
      <c r="AS194" s="147"/>
      <c r="AT194" s="145"/>
      <c r="AU194" s="145"/>
      <c r="AV194" s="145"/>
      <c r="AW194" s="145"/>
      <c r="AX194" s="145"/>
      <c r="AY194" s="145"/>
      <c r="AZ194" s="145"/>
      <c r="BA194" s="145"/>
      <c r="BB194" s="145"/>
      <c r="BC194" s="145"/>
      <c r="BD194" s="145"/>
      <c r="BE194" s="146"/>
      <c r="BF194" s="619"/>
      <c r="BG194" s="620"/>
      <c r="BH194" s="661" t="str">
        <f>"　"&amp;①入力シート!$D$22</f>
        <v>　</v>
      </c>
      <c r="BI194" s="662"/>
      <c r="BJ194" s="662"/>
      <c r="BK194" s="662"/>
      <c r="BL194" s="662"/>
      <c r="BM194" s="662"/>
      <c r="BN194" s="662"/>
      <c r="BO194" s="662"/>
      <c r="BP194" s="662"/>
      <c r="BQ194" s="662"/>
      <c r="BR194" s="662"/>
      <c r="BS194" s="662"/>
      <c r="BT194" s="662"/>
      <c r="BU194" s="662"/>
      <c r="BV194" s="662"/>
      <c r="BW194" s="662"/>
      <c r="BX194" s="662"/>
      <c r="BY194" s="662"/>
      <c r="BZ194" s="662"/>
      <c r="CA194" s="662"/>
      <c r="CB194" s="662"/>
      <c r="CC194" s="662"/>
      <c r="CD194" s="662"/>
      <c r="CE194" s="662"/>
      <c r="CF194" s="662"/>
      <c r="CG194" s="662"/>
      <c r="CH194" s="663"/>
    </row>
    <row r="195" spans="1:86" ht="17.100000000000001" customHeight="1" x14ac:dyDescent="0.15">
      <c r="A195" s="147"/>
      <c r="B195" s="145"/>
      <c r="C195" s="145"/>
      <c r="D195" s="145"/>
      <c r="E195" s="145"/>
      <c r="F195" s="145"/>
      <c r="G195" s="145"/>
      <c r="H195" s="145"/>
      <c r="I195" s="145"/>
      <c r="J195" s="145"/>
      <c r="K195" s="145"/>
      <c r="L195" s="145"/>
      <c r="M195" s="146"/>
      <c r="N195" s="619"/>
      <c r="O195" s="620"/>
      <c r="P195" s="664" t="str">
        <f>"　"&amp;①入力シート!$D$23</f>
        <v>　</v>
      </c>
      <c r="Q195" s="665"/>
      <c r="R195" s="665"/>
      <c r="S195" s="665"/>
      <c r="T195" s="665"/>
      <c r="U195" s="665"/>
      <c r="V195" s="665"/>
      <c r="W195" s="665"/>
      <c r="X195" s="665"/>
      <c r="Y195" s="665"/>
      <c r="Z195" s="665"/>
      <c r="AA195" s="665"/>
      <c r="AB195" s="665"/>
      <c r="AC195" s="665"/>
      <c r="AD195" s="665"/>
      <c r="AE195" s="665"/>
      <c r="AF195" s="665"/>
      <c r="AG195" s="665"/>
      <c r="AH195" s="665"/>
      <c r="AI195" s="665"/>
      <c r="AJ195" s="665"/>
      <c r="AK195" s="665"/>
      <c r="AL195" s="665"/>
      <c r="AM195" s="665"/>
      <c r="AN195" s="665"/>
      <c r="AO195" s="665"/>
      <c r="AP195" s="666"/>
      <c r="AQ195" s="144"/>
      <c r="AR195" s="151"/>
      <c r="AS195" s="147"/>
      <c r="AT195" s="145"/>
      <c r="AU195" s="145"/>
      <c r="AV195" s="145"/>
      <c r="AW195" s="145"/>
      <c r="AX195" s="145"/>
      <c r="AY195" s="145"/>
      <c r="AZ195" s="145"/>
      <c r="BA195" s="145"/>
      <c r="BB195" s="145"/>
      <c r="BC195" s="145"/>
      <c r="BD195" s="145"/>
      <c r="BE195" s="146"/>
      <c r="BF195" s="619"/>
      <c r="BG195" s="620"/>
      <c r="BH195" s="664" t="str">
        <f>"　"&amp;①入力シート!$D$23</f>
        <v>　</v>
      </c>
      <c r="BI195" s="665"/>
      <c r="BJ195" s="665"/>
      <c r="BK195" s="665"/>
      <c r="BL195" s="665"/>
      <c r="BM195" s="665"/>
      <c r="BN195" s="665"/>
      <c r="BO195" s="665"/>
      <c r="BP195" s="665"/>
      <c r="BQ195" s="665"/>
      <c r="BR195" s="665"/>
      <c r="BS195" s="665"/>
      <c r="BT195" s="665"/>
      <c r="BU195" s="665"/>
      <c r="BV195" s="665"/>
      <c r="BW195" s="665"/>
      <c r="BX195" s="665"/>
      <c r="BY195" s="665"/>
      <c r="BZ195" s="665"/>
      <c r="CA195" s="665"/>
      <c r="CB195" s="665"/>
      <c r="CC195" s="665"/>
      <c r="CD195" s="665"/>
      <c r="CE195" s="665"/>
      <c r="CF195" s="665"/>
      <c r="CG195" s="665"/>
      <c r="CH195" s="666"/>
    </row>
    <row r="196" spans="1:86" ht="17.100000000000001" customHeight="1" x14ac:dyDescent="0.15">
      <c r="A196" s="148"/>
      <c r="B196" s="149"/>
      <c r="C196" s="149"/>
      <c r="D196" s="149"/>
      <c r="E196" s="149"/>
      <c r="F196" s="149"/>
      <c r="G196" s="149"/>
      <c r="H196" s="149"/>
      <c r="I196" s="149"/>
      <c r="J196" s="149"/>
      <c r="K196" s="149"/>
      <c r="L196" s="149"/>
      <c r="M196" s="150"/>
      <c r="N196" s="619"/>
      <c r="O196" s="620"/>
      <c r="P196" s="664"/>
      <c r="Q196" s="665"/>
      <c r="R196" s="665"/>
      <c r="S196" s="665"/>
      <c r="T196" s="665"/>
      <c r="U196" s="665"/>
      <c r="V196" s="665"/>
      <c r="W196" s="665"/>
      <c r="X196" s="665"/>
      <c r="Y196" s="665"/>
      <c r="Z196" s="665"/>
      <c r="AA196" s="665"/>
      <c r="AB196" s="665"/>
      <c r="AC196" s="665"/>
      <c r="AD196" s="665"/>
      <c r="AE196" s="665"/>
      <c r="AF196" s="665"/>
      <c r="AG196" s="665"/>
      <c r="AH196" s="665"/>
      <c r="AI196" s="665"/>
      <c r="AJ196" s="665"/>
      <c r="AK196" s="665"/>
      <c r="AL196" s="665"/>
      <c r="AM196" s="665"/>
      <c r="AN196" s="665"/>
      <c r="AO196" s="665"/>
      <c r="AP196" s="666"/>
      <c r="AQ196" s="144"/>
      <c r="AR196" s="151"/>
      <c r="AS196" s="148"/>
      <c r="AT196" s="149"/>
      <c r="AU196" s="149"/>
      <c r="AV196" s="149"/>
      <c r="AW196" s="149"/>
      <c r="AX196" s="149"/>
      <c r="AY196" s="149"/>
      <c r="AZ196" s="149"/>
      <c r="BA196" s="149"/>
      <c r="BB196" s="149"/>
      <c r="BC196" s="149"/>
      <c r="BD196" s="149"/>
      <c r="BE196" s="150"/>
      <c r="BF196" s="619"/>
      <c r="BG196" s="620"/>
      <c r="BH196" s="664"/>
      <c r="BI196" s="665"/>
      <c r="BJ196" s="665"/>
      <c r="BK196" s="665"/>
      <c r="BL196" s="665"/>
      <c r="BM196" s="665"/>
      <c r="BN196" s="665"/>
      <c r="BO196" s="665"/>
      <c r="BP196" s="665"/>
      <c r="BQ196" s="665"/>
      <c r="BR196" s="665"/>
      <c r="BS196" s="665"/>
      <c r="BT196" s="665"/>
      <c r="BU196" s="665"/>
      <c r="BV196" s="665"/>
      <c r="BW196" s="665"/>
      <c r="BX196" s="665"/>
      <c r="BY196" s="665"/>
      <c r="BZ196" s="665"/>
      <c r="CA196" s="665"/>
      <c r="CB196" s="665"/>
      <c r="CC196" s="665"/>
      <c r="CD196" s="665"/>
      <c r="CE196" s="665"/>
      <c r="CF196" s="665"/>
      <c r="CG196" s="665"/>
      <c r="CH196" s="666"/>
    </row>
    <row r="197" spans="1:86" ht="18" customHeight="1" x14ac:dyDescent="0.15">
      <c r="A197" s="617" t="s">
        <v>38</v>
      </c>
      <c r="B197" s="618"/>
      <c r="C197" s="626" t="s">
        <v>32</v>
      </c>
      <c r="D197" s="627"/>
      <c r="E197" s="627"/>
      <c r="F197" s="627"/>
      <c r="G197" s="627"/>
      <c r="H197" s="627"/>
      <c r="I197" s="627"/>
      <c r="J197" s="627"/>
      <c r="K197" s="627"/>
      <c r="L197" s="627"/>
      <c r="M197" s="627"/>
      <c r="N197" s="628" t="s">
        <v>35</v>
      </c>
      <c r="O197" s="628"/>
      <c r="P197" s="629" t="str">
        <f>""&amp;①入力シート!AC86</f>
        <v/>
      </c>
      <c r="Q197" s="629"/>
      <c r="R197" s="629"/>
      <c r="S197" s="629"/>
      <c r="T197" s="629"/>
      <c r="U197" s="629"/>
      <c r="V197" s="629"/>
      <c r="W197" s="629"/>
      <c r="X197" s="629"/>
      <c r="Y197" s="629"/>
      <c r="Z197" s="629"/>
      <c r="AA197" s="629"/>
      <c r="AB197" s="629"/>
      <c r="AC197" s="629"/>
      <c r="AD197" s="629"/>
      <c r="AE197" s="629"/>
      <c r="AF197" s="629"/>
      <c r="AG197" s="629"/>
      <c r="AH197" s="629"/>
      <c r="AI197" s="629"/>
      <c r="AJ197" s="629"/>
      <c r="AK197" s="629"/>
      <c r="AL197" s="629"/>
      <c r="AM197" s="629"/>
      <c r="AN197" s="629"/>
      <c r="AO197" s="629"/>
      <c r="AP197" s="629"/>
      <c r="AQ197" s="144"/>
      <c r="AR197" s="151"/>
      <c r="AS197" s="617" t="s">
        <v>38</v>
      </c>
      <c r="AT197" s="618"/>
      <c r="AU197" s="626" t="s">
        <v>32</v>
      </c>
      <c r="AV197" s="627"/>
      <c r="AW197" s="627"/>
      <c r="AX197" s="627"/>
      <c r="AY197" s="627"/>
      <c r="AZ197" s="627"/>
      <c r="BA197" s="627"/>
      <c r="BB197" s="627"/>
      <c r="BC197" s="627"/>
      <c r="BD197" s="627"/>
      <c r="BE197" s="627"/>
      <c r="BF197" s="628" t="s">
        <v>35</v>
      </c>
      <c r="BG197" s="628"/>
      <c r="BH197" s="629" t="str">
        <f>""&amp;①入力シート!AC87</f>
        <v/>
      </c>
      <c r="BI197" s="629"/>
      <c r="BJ197" s="629"/>
      <c r="BK197" s="629"/>
      <c r="BL197" s="629"/>
      <c r="BM197" s="629"/>
      <c r="BN197" s="629"/>
      <c r="BO197" s="629"/>
      <c r="BP197" s="629"/>
      <c r="BQ197" s="629"/>
      <c r="BR197" s="629"/>
      <c r="BS197" s="629"/>
      <c r="BT197" s="629"/>
      <c r="BU197" s="629"/>
      <c r="BV197" s="629"/>
      <c r="BW197" s="629"/>
      <c r="BX197" s="629"/>
      <c r="BY197" s="629"/>
      <c r="BZ197" s="629"/>
      <c r="CA197" s="629"/>
      <c r="CB197" s="629"/>
      <c r="CC197" s="629"/>
      <c r="CD197" s="629"/>
      <c r="CE197" s="629"/>
      <c r="CF197" s="629"/>
      <c r="CG197" s="629"/>
      <c r="CH197" s="629"/>
    </row>
    <row r="198" spans="1:86" ht="18" customHeight="1" x14ac:dyDescent="0.15">
      <c r="A198" s="619"/>
      <c r="B198" s="620"/>
      <c r="C198" s="630">
        <f>'②応募者名簿(印刷用)'!$BF5</f>
        <v>63</v>
      </c>
      <c r="D198" s="631"/>
      <c r="E198" s="631"/>
      <c r="F198" s="631"/>
      <c r="G198" s="631"/>
      <c r="H198" s="631"/>
      <c r="I198" s="631"/>
      <c r="J198" s="631"/>
      <c r="K198" s="631"/>
      <c r="L198" s="631"/>
      <c r="M198" s="631"/>
      <c r="N198" s="628"/>
      <c r="O198" s="628"/>
      <c r="P198" s="629"/>
      <c r="Q198" s="629"/>
      <c r="R198" s="629"/>
      <c r="S198" s="629"/>
      <c r="T198" s="629"/>
      <c r="U198" s="629"/>
      <c r="V198" s="629"/>
      <c r="W198" s="629"/>
      <c r="X198" s="629"/>
      <c r="Y198" s="629"/>
      <c r="Z198" s="629"/>
      <c r="AA198" s="629"/>
      <c r="AB198" s="629"/>
      <c r="AC198" s="629"/>
      <c r="AD198" s="629"/>
      <c r="AE198" s="629"/>
      <c r="AF198" s="629"/>
      <c r="AG198" s="629"/>
      <c r="AH198" s="629"/>
      <c r="AI198" s="629"/>
      <c r="AJ198" s="629"/>
      <c r="AK198" s="629"/>
      <c r="AL198" s="629"/>
      <c r="AM198" s="629"/>
      <c r="AN198" s="629"/>
      <c r="AO198" s="629"/>
      <c r="AP198" s="629"/>
      <c r="AQ198" s="144"/>
      <c r="AR198" s="151"/>
      <c r="AS198" s="619"/>
      <c r="AT198" s="620"/>
      <c r="AU198" s="630">
        <f>'②応募者名簿(印刷用)'!$BF6</f>
        <v>64</v>
      </c>
      <c r="AV198" s="631"/>
      <c r="AW198" s="631"/>
      <c r="AX198" s="631"/>
      <c r="AY198" s="631"/>
      <c r="AZ198" s="631"/>
      <c r="BA198" s="631"/>
      <c r="BB198" s="631"/>
      <c r="BC198" s="631"/>
      <c r="BD198" s="631"/>
      <c r="BE198" s="631"/>
      <c r="BF198" s="628"/>
      <c r="BG198" s="628"/>
      <c r="BH198" s="629"/>
      <c r="BI198" s="629"/>
      <c r="BJ198" s="629"/>
      <c r="BK198" s="629"/>
      <c r="BL198" s="629"/>
      <c r="BM198" s="629"/>
      <c r="BN198" s="629"/>
      <c r="BO198" s="629"/>
      <c r="BP198" s="629"/>
      <c r="BQ198" s="629"/>
      <c r="BR198" s="629"/>
      <c r="BS198" s="629"/>
      <c r="BT198" s="629"/>
      <c r="BU198" s="629"/>
      <c r="BV198" s="629"/>
      <c r="BW198" s="629"/>
      <c r="BX198" s="629"/>
      <c r="BY198" s="629"/>
      <c r="BZ198" s="629"/>
      <c r="CA198" s="629"/>
      <c r="CB198" s="629"/>
      <c r="CC198" s="629"/>
      <c r="CD198" s="629"/>
      <c r="CE198" s="629"/>
      <c r="CF198" s="629"/>
      <c r="CG198" s="629"/>
      <c r="CH198" s="629"/>
    </row>
    <row r="199" spans="1:86" ht="18" customHeight="1" x14ac:dyDescent="0.15">
      <c r="A199" s="621"/>
      <c r="B199" s="622"/>
      <c r="C199" s="630"/>
      <c r="D199" s="631"/>
      <c r="E199" s="631"/>
      <c r="F199" s="631"/>
      <c r="G199" s="631"/>
      <c r="H199" s="631"/>
      <c r="I199" s="631"/>
      <c r="J199" s="631"/>
      <c r="K199" s="631"/>
      <c r="L199" s="631"/>
      <c r="M199" s="631"/>
      <c r="N199" s="628"/>
      <c r="O199" s="628"/>
      <c r="P199" s="629"/>
      <c r="Q199" s="629"/>
      <c r="R199" s="629"/>
      <c r="S199" s="629"/>
      <c r="T199" s="629"/>
      <c r="U199" s="629"/>
      <c r="V199" s="629"/>
      <c r="W199" s="629"/>
      <c r="X199" s="629"/>
      <c r="Y199" s="629"/>
      <c r="Z199" s="629"/>
      <c r="AA199" s="629"/>
      <c r="AB199" s="629"/>
      <c r="AC199" s="629"/>
      <c r="AD199" s="629"/>
      <c r="AE199" s="629"/>
      <c r="AF199" s="629"/>
      <c r="AG199" s="629"/>
      <c r="AH199" s="629"/>
      <c r="AI199" s="629"/>
      <c r="AJ199" s="629"/>
      <c r="AK199" s="629"/>
      <c r="AL199" s="629"/>
      <c r="AM199" s="629"/>
      <c r="AN199" s="629"/>
      <c r="AO199" s="629"/>
      <c r="AP199" s="629"/>
      <c r="AQ199" s="144"/>
      <c r="AR199" s="151"/>
      <c r="AS199" s="621"/>
      <c r="AT199" s="622"/>
      <c r="AU199" s="630"/>
      <c r="AV199" s="631"/>
      <c r="AW199" s="631"/>
      <c r="AX199" s="631"/>
      <c r="AY199" s="631"/>
      <c r="AZ199" s="631"/>
      <c r="BA199" s="631"/>
      <c r="BB199" s="631"/>
      <c r="BC199" s="631"/>
      <c r="BD199" s="631"/>
      <c r="BE199" s="631"/>
      <c r="BF199" s="628"/>
      <c r="BG199" s="628"/>
      <c r="BH199" s="629"/>
      <c r="BI199" s="629"/>
      <c r="BJ199" s="629"/>
      <c r="BK199" s="629"/>
      <c r="BL199" s="629"/>
      <c r="BM199" s="629"/>
      <c r="BN199" s="629"/>
      <c r="BO199" s="629"/>
      <c r="BP199" s="629"/>
      <c r="BQ199" s="629"/>
      <c r="BR199" s="629"/>
      <c r="BS199" s="629"/>
      <c r="BT199" s="629"/>
      <c r="BU199" s="629"/>
      <c r="BV199" s="629"/>
      <c r="BW199" s="629"/>
      <c r="BX199" s="629"/>
      <c r="BY199" s="629"/>
      <c r="BZ199" s="629"/>
      <c r="CA199" s="629"/>
      <c r="CB199" s="629"/>
      <c r="CC199" s="629"/>
      <c r="CD199" s="629"/>
      <c r="CE199" s="629"/>
      <c r="CF199" s="629"/>
      <c r="CG199" s="629"/>
      <c r="CH199" s="629"/>
    </row>
    <row r="200" spans="1:86" ht="18" customHeight="1" x14ac:dyDescent="0.15">
      <c r="A200" s="617" t="s">
        <v>37</v>
      </c>
      <c r="B200" s="618"/>
      <c r="C200" s="635" t="str">
        <f>IF('②応募者名簿(印刷用)'!$BQ$5="","",'②応募者名簿(印刷用)'!$BQ$5)</f>
        <v/>
      </c>
      <c r="D200" s="636"/>
      <c r="E200" s="636"/>
      <c r="F200" s="636"/>
      <c r="G200" s="636"/>
      <c r="H200" s="636"/>
      <c r="I200" s="636"/>
      <c r="J200" s="636"/>
      <c r="K200" s="636"/>
      <c r="L200" s="636"/>
      <c r="M200" s="637"/>
      <c r="N200" s="619" t="s">
        <v>36</v>
      </c>
      <c r="O200" s="620"/>
      <c r="P200" s="639" t="s">
        <v>34</v>
      </c>
      <c r="Q200" s="640"/>
      <c r="R200" s="640"/>
      <c r="S200" s="640"/>
      <c r="T200" s="640"/>
      <c r="U200" s="640"/>
      <c r="V200" s="640"/>
      <c r="W200" s="640"/>
      <c r="X200" s="640"/>
      <c r="Y200" s="640"/>
      <c r="Z200" s="640"/>
      <c r="AA200" s="640"/>
      <c r="AB200" s="640"/>
      <c r="AC200" s="640"/>
      <c r="AD200" s="640"/>
      <c r="AE200" s="640"/>
      <c r="AF200" s="640"/>
      <c r="AG200" s="640"/>
      <c r="AH200" s="640"/>
      <c r="AI200" s="640"/>
      <c r="AJ200" s="640"/>
      <c r="AK200" s="640"/>
      <c r="AL200" s="640"/>
      <c r="AM200" s="640"/>
      <c r="AN200" s="640"/>
      <c r="AO200" s="640"/>
      <c r="AP200" s="641"/>
      <c r="AQ200" s="144"/>
      <c r="AR200" s="151"/>
      <c r="AS200" s="617" t="s">
        <v>37</v>
      </c>
      <c r="AT200" s="618"/>
      <c r="AU200" s="635" t="str">
        <f>IF('②応募者名簿(印刷用)'!$BQ$6="","",'②応募者名簿(印刷用)'!$BQ$6)</f>
        <v/>
      </c>
      <c r="AV200" s="636"/>
      <c r="AW200" s="636"/>
      <c r="AX200" s="636"/>
      <c r="AY200" s="636"/>
      <c r="AZ200" s="636"/>
      <c r="BA200" s="636"/>
      <c r="BB200" s="636"/>
      <c r="BC200" s="636"/>
      <c r="BD200" s="636"/>
      <c r="BE200" s="637"/>
      <c r="BF200" s="619" t="s">
        <v>36</v>
      </c>
      <c r="BG200" s="620"/>
      <c r="BH200" s="639" t="s">
        <v>34</v>
      </c>
      <c r="BI200" s="640"/>
      <c r="BJ200" s="640"/>
      <c r="BK200" s="640"/>
      <c r="BL200" s="640"/>
      <c r="BM200" s="640"/>
      <c r="BN200" s="640"/>
      <c r="BO200" s="640"/>
      <c r="BP200" s="640"/>
      <c r="BQ200" s="640"/>
      <c r="BR200" s="640"/>
      <c r="BS200" s="640"/>
      <c r="BT200" s="640"/>
      <c r="BU200" s="640"/>
      <c r="BV200" s="640"/>
      <c r="BW200" s="640"/>
      <c r="BX200" s="640"/>
      <c r="BY200" s="640"/>
      <c r="BZ200" s="640"/>
      <c r="CA200" s="640"/>
      <c r="CB200" s="640"/>
      <c r="CC200" s="640"/>
      <c r="CD200" s="640"/>
      <c r="CE200" s="640"/>
      <c r="CF200" s="640"/>
      <c r="CG200" s="640"/>
      <c r="CH200" s="641"/>
    </row>
    <row r="201" spans="1:86" ht="18" customHeight="1" x14ac:dyDescent="0.15">
      <c r="A201" s="619"/>
      <c r="B201" s="620"/>
      <c r="C201" s="630"/>
      <c r="D201" s="631"/>
      <c r="E201" s="631"/>
      <c r="F201" s="631"/>
      <c r="G201" s="631"/>
      <c r="H201" s="631"/>
      <c r="I201" s="631"/>
      <c r="J201" s="631"/>
      <c r="K201" s="631"/>
      <c r="L201" s="631"/>
      <c r="M201" s="638"/>
      <c r="N201" s="619"/>
      <c r="O201" s="620"/>
      <c r="P201" s="642" t="str">
        <f>IF('②応募者名簿(印刷用)'!$BU$5="","",'②応募者名簿(印刷用)'!$BU$5)</f>
        <v xml:space="preserve"> </v>
      </c>
      <c r="Q201" s="642"/>
      <c r="R201" s="642"/>
      <c r="S201" s="642"/>
      <c r="T201" s="642"/>
      <c r="U201" s="642"/>
      <c r="V201" s="642"/>
      <c r="W201" s="642"/>
      <c r="X201" s="642"/>
      <c r="Y201" s="642"/>
      <c r="Z201" s="642"/>
      <c r="AA201" s="642"/>
      <c r="AB201" s="642"/>
      <c r="AC201" s="642"/>
      <c r="AD201" s="642"/>
      <c r="AE201" s="642"/>
      <c r="AF201" s="642"/>
      <c r="AG201" s="642"/>
      <c r="AH201" s="642"/>
      <c r="AI201" s="642"/>
      <c r="AJ201" s="642"/>
      <c r="AK201" s="642"/>
      <c r="AL201" s="642"/>
      <c r="AM201" s="642"/>
      <c r="AN201" s="642"/>
      <c r="AO201" s="642"/>
      <c r="AP201" s="642"/>
      <c r="AQ201" s="144"/>
      <c r="AR201" s="151"/>
      <c r="AS201" s="619"/>
      <c r="AT201" s="620"/>
      <c r="AU201" s="630"/>
      <c r="AV201" s="631"/>
      <c r="AW201" s="631"/>
      <c r="AX201" s="631"/>
      <c r="AY201" s="631"/>
      <c r="AZ201" s="631"/>
      <c r="BA201" s="631"/>
      <c r="BB201" s="631"/>
      <c r="BC201" s="631"/>
      <c r="BD201" s="631"/>
      <c r="BE201" s="638"/>
      <c r="BF201" s="619"/>
      <c r="BG201" s="620"/>
      <c r="BH201" s="642" t="str">
        <f>IF('②応募者名簿(印刷用)'!$BU$6="","",'②応募者名簿(印刷用)'!$BU$6)</f>
        <v xml:space="preserve"> </v>
      </c>
      <c r="BI201" s="642"/>
      <c r="BJ201" s="642"/>
      <c r="BK201" s="642"/>
      <c r="BL201" s="642"/>
      <c r="BM201" s="642"/>
      <c r="BN201" s="642"/>
      <c r="BO201" s="642"/>
      <c r="BP201" s="642"/>
      <c r="BQ201" s="642"/>
      <c r="BR201" s="642"/>
      <c r="BS201" s="642"/>
      <c r="BT201" s="642"/>
      <c r="BU201" s="642"/>
      <c r="BV201" s="642"/>
      <c r="BW201" s="642"/>
      <c r="BX201" s="642"/>
      <c r="BY201" s="642"/>
      <c r="BZ201" s="642"/>
      <c r="CA201" s="642"/>
      <c r="CB201" s="642"/>
      <c r="CC201" s="642"/>
      <c r="CD201" s="642"/>
      <c r="CE201" s="642"/>
      <c r="CF201" s="642"/>
      <c r="CG201" s="642"/>
      <c r="CH201" s="642"/>
    </row>
    <row r="202" spans="1:86" ht="18" customHeight="1" x14ac:dyDescent="0.15">
      <c r="A202" s="619"/>
      <c r="B202" s="620"/>
      <c r="C202" s="630"/>
      <c r="D202" s="631"/>
      <c r="E202" s="631"/>
      <c r="F202" s="631"/>
      <c r="G202" s="631"/>
      <c r="H202" s="631"/>
      <c r="I202" s="631"/>
      <c r="J202" s="631"/>
      <c r="K202" s="631"/>
      <c r="L202" s="631"/>
      <c r="M202" s="638"/>
      <c r="N202" s="621"/>
      <c r="O202" s="622"/>
      <c r="P202" s="643"/>
      <c r="Q202" s="643"/>
      <c r="R202" s="643"/>
      <c r="S202" s="643"/>
      <c r="T202" s="643"/>
      <c r="U202" s="643"/>
      <c r="V202" s="643"/>
      <c r="W202" s="643"/>
      <c r="X202" s="643"/>
      <c r="Y202" s="643"/>
      <c r="Z202" s="643"/>
      <c r="AA202" s="643"/>
      <c r="AB202" s="643"/>
      <c r="AC202" s="643"/>
      <c r="AD202" s="643"/>
      <c r="AE202" s="643"/>
      <c r="AF202" s="643"/>
      <c r="AG202" s="643"/>
      <c r="AH202" s="643"/>
      <c r="AI202" s="643"/>
      <c r="AJ202" s="643"/>
      <c r="AK202" s="643"/>
      <c r="AL202" s="643"/>
      <c r="AM202" s="643"/>
      <c r="AN202" s="643"/>
      <c r="AO202" s="643"/>
      <c r="AP202" s="643"/>
      <c r="AQ202" s="144"/>
      <c r="AR202" s="151"/>
      <c r="AS202" s="619"/>
      <c r="AT202" s="620"/>
      <c r="AU202" s="630"/>
      <c r="AV202" s="631"/>
      <c r="AW202" s="631"/>
      <c r="AX202" s="631"/>
      <c r="AY202" s="631"/>
      <c r="AZ202" s="631"/>
      <c r="BA202" s="631"/>
      <c r="BB202" s="631"/>
      <c r="BC202" s="631"/>
      <c r="BD202" s="631"/>
      <c r="BE202" s="638"/>
      <c r="BF202" s="621"/>
      <c r="BG202" s="622"/>
      <c r="BH202" s="643"/>
      <c r="BI202" s="643"/>
      <c r="BJ202" s="643"/>
      <c r="BK202" s="643"/>
      <c r="BL202" s="643"/>
      <c r="BM202" s="643"/>
      <c r="BN202" s="643"/>
      <c r="BO202" s="643"/>
      <c r="BP202" s="643"/>
      <c r="BQ202" s="643"/>
      <c r="BR202" s="643"/>
      <c r="BS202" s="643"/>
      <c r="BT202" s="643"/>
      <c r="BU202" s="643"/>
      <c r="BV202" s="643"/>
      <c r="BW202" s="643"/>
      <c r="BX202" s="643"/>
      <c r="BY202" s="643"/>
      <c r="BZ202" s="643"/>
      <c r="CA202" s="643"/>
      <c r="CB202" s="643"/>
      <c r="CC202" s="643"/>
      <c r="CD202" s="643"/>
      <c r="CE202" s="643"/>
      <c r="CF202" s="643"/>
      <c r="CG202" s="643"/>
      <c r="CH202" s="643"/>
    </row>
    <row r="203" spans="1:86" ht="18" customHeight="1" x14ac:dyDescent="0.15">
      <c r="A203" s="634" t="s">
        <v>23</v>
      </c>
      <c r="B203" s="634"/>
      <c r="C203" s="633" t="str">
        <f>""&amp;①入力シート!AD86</f>
        <v/>
      </c>
      <c r="D203" s="633"/>
      <c r="E203" s="633"/>
      <c r="F203" s="633"/>
      <c r="G203" s="633"/>
      <c r="H203" s="633"/>
      <c r="I203" s="633"/>
      <c r="J203" s="633"/>
      <c r="K203" s="633"/>
      <c r="L203" s="633"/>
      <c r="M203" s="633"/>
      <c r="N203" s="644" t="s">
        <v>77</v>
      </c>
      <c r="O203" s="558"/>
      <c r="P203" s="558"/>
      <c r="Q203" s="558"/>
      <c r="R203" s="558"/>
      <c r="S203" s="558"/>
      <c r="T203" s="558"/>
      <c r="U203" s="558"/>
      <c r="V203" s="558"/>
      <c r="W203" s="558"/>
      <c r="X203" s="558"/>
      <c r="Y203" s="558"/>
      <c r="Z203" s="558"/>
      <c r="AA203" s="558"/>
      <c r="AB203" s="558"/>
      <c r="AC203" s="558"/>
      <c r="AD203" s="558"/>
      <c r="AE203" s="558"/>
      <c r="AF203" s="558"/>
      <c r="AG203" s="558"/>
      <c r="AH203" s="558"/>
      <c r="AI203" s="558"/>
      <c r="AJ203" s="558"/>
      <c r="AK203" s="558"/>
      <c r="AL203" s="558"/>
      <c r="AM203" s="558"/>
      <c r="AN203" s="558"/>
      <c r="AO203" s="558"/>
      <c r="AP203" s="559"/>
      <c r="AR203" s="47"/>
      <c r="AS203" s="634" t="s">
        <v>23</v>
      </c>
      <c r="AT203" s="634"/>
      <c r="AU203" s="633" t="str">
        <f>""&amp;①入力シート!AD87</f>
        <v/>
      </c>
      <c r="AV203" s="633"/>
      <c r="AW203" s="633"/>
      <c r="AX203" s="633"/>
      <c r="AY203" s="633"/>
      <c r="AZ203" s="633"/>
      <c r="BA203" s="633"/>
      <c r="BB203" s="633"/>
      <c r="BC203" s="633"/>
      <c r="BD203" s="633"/>
      <c r="BE203" s="633"/>
      <c r="BF203" s="644" t="s">
        <v>77</v>
      </c>
      <c r="BG203" s="558"/>
      <c r="BH203" s="558"/>
      <c r="BI203" s="558"/>
      <c r="BJ203" s="558"/>
      <c r="BK203" s="558"/>
      <c r="BL203" s="558"/>
      <c r="BM203" s="558"/>
      <c r="BN203" s="558"/>
      <c r="BO203" s="558"/>
      <c r="BP203" s="558"/>
      <c r="BQ203" s="558"/>
      <c r="BR203" s="558"/>
      <c r="BS203" s="558"/>
      <c r="BT203" s="558"/>
      <c r="BU203" s="558"/>
      <c r="BV203" s="558"/>
      <c r="BW203" s="558"/>
      <c r="BX203" s="558"/>
      <c r="BY203" s="558"/>
      <c r="BZ203" s="558"/>
      <c r="CA203" s="558"/>
      <c r="CB203" s="558"/>
      <c r="CC203" s="558"/>
      <c r="CD203" s="558"/>
      <c r="CE203" s="558"/>
      <c r="CF203" s="558"/>
      <c r="CG203" s="558"/>
      <c r="CH203" s="559"/>
    </row>
    <row r="204" spans="1:86" ht="18" customHeight="1" x14ac:dyDescent="0.15">
      <c r="A204" s="634"/>
      <c r="B204" s="634"/>
      <c r="C204" s="633"/>
      <c r="D204" s="633"/>
      <c r="E204" s="633"/>
      <c r="F204" s="633"/>
      <c r="G204" s="633"/>
      <c r="H204" s="633"/>
      <c r="I204" s="633"/>
      <c r="J204" s="633"/>
      <c r="K204" s="633"/>
      <c r="L204" s="633"/>
      <c r="M204" s="633"/>
      <c r="N204" s="561"/>
      <c r="O204" s="561"/>
      <c r="P204" s="561"/>
      <c r="Q204" s="561"/>
      <c r="R204" s="561"/>
      <c r="S204" s="561"/>
      <c r="T204" s="561"/>
      <c r="U204" s="561"/>
      <c r="V204" s="561"/>
      <c r="W204" s="561"/>
      <c r="X204" s="561"/>
      <c r="Y204" s="561"/>
      <c r="Z204" s="561"/>
      <c r="AA204" s="561"/>
      <c r="AB204" s="561"/>
      <c r="AC204" s="561"/>
      <c r="AD204" s="561"/>
      <c r="AE204" s="561"/>
      <c r="AF204" s="561"/>
      <c r="AG204" s="561"/>
      <c r="AH204" s="561"/>
      <c r="AI204" s="561"/>
      <c r="AJ204" s="561"/>
      <c r="AK204" s="561"/>
      <c r="AL204" s="561"/>
      <c r="AM204" s="561"/>
      <c r="AN204" s="561"/>
      <c r="AO204" s="561"/>
      <c r="AP204" s="562"/>
      <c r="AR204" s="47"/>
      <c r="AS204" s="634"/>
      <c r="AT204" s="634"/>
      <c r="AU204" s="633"/>
      <c r="AV204" s="633"/>
      <c r="AW204" s="633"/>
      <c r="AX204" s="633"/>
      <c r="AY204" s="633"/>
      <c r="AZ204" s="633"/>
      <c r="BA204" s="633"/>
      <c r="BB204" s="633"/>
      <c r="BC204" s="633"/>
      <c r="BD204" s="633"/>
      <c r="BE204" s="633"/>
      <c r="BF204" s="561"/>
      <c r="BG204" s="561"/>
      <c r="BH204" s="561"/>
      <c r="BI204" s="561"/>
      <c r="BJ204" s="561"/>
      <c r="BK204" s="561"/>
      <c r="BL204" s="561"/>
      <c r="BM204" s="561"/>
      <c r="BN204" s="561"/>
      <c r="BO204" s="561"/>
      <c r="BP204" s="561"/>
      <c r="BQ204" s="561"/>
      <c r="BR204" s="561"/>
      <c r="BS204" s="561"/>
      <c r="BT204" s="561"/>
      <c r="BU204" s="561"/>
      <c r="BV204" s="561"/>
      <c r="BW204" s="561"/>
      <c r="BX204" s="561"/>
      <c r="BY204" s="561"/>
      <c r="BZ204" s="561"/>
      <c r="CA204" s="561"/>
      <c r="CB204" s="561"/>
      <c r="CC204" s="561"/>
      <c r="CD204" s="561"/>
      <c r="CE204" s="561"/>
      <c r="CF204" s="561"/>
      <c r="CG204" s="561"/>
      <c r="CH204" s="562"/>
    </row>
    <row r="205" spans="1:86" ht="17.100000000000001" customHeight="1" x14ac:dyDescent="0.15">
      <c r="A205" s="614" t="s">
        <v>64</v>
      </c>
      <c r="B205" s="615"/>
      <c r="C205" s="615"/>
      <c r="D205" s="615"/>
      <c r="E205" s="615"/>
      <c r="F205" s="615"/>
      <c r="G205" s="615"/>
      <c r="H205" s="615"/>
      <c r="I205" s="615"/>
      <c r="J205" s="615"/>
      <c r="K205" s="615"/>
      <c r="L205" s="615"/>
      <c r="M205" s="616"/>
      <c r="N205" s="628" t="s">
        <v>22</v>
      </c>
      <c r="O205" s="628"/>
      <c r="P205" s="648" t="s">
        <v>17</v>
      </c>
      <c r="Q205" s="649"/>
      <c r="R205" s="650" t="str">
        <f>IF('②応募者名簿(印刷用)'!$BX$40="","",'②応募者名簿(印刷用)'!$BX$40)</f>
        <v>-</v>
      </c>
      <c r="S205" s="650"/>
      <c r="T205" s="650"/>
      <c r="U205" s="650"/>
      <c r="V205" s="650"/>
      <c r="W205" s="650"/>
      <c r="X205" s="650"/>
      <c r="Y205" s="650"/>
      <c r="Z205" s="650"/>
      <c r="AA205" s="650"/>
      <c r="AB205" s="650"/>
      <c r="AC205" s="650"/>
      <c r="AD205" s="650"/>
      <c r="AE205" s="650"/>
      <c r="AF205" s="650"/>
      <c r="AG205" s="650"/>
      <c r="AH205" s="650"/>
      <c r="AI205" s="650"/>
      <c r="AJ205" s="650"/>
      <c r="AK205" s="650"/>
      <c r="AL205" s="650"/>
      <c r="AM205" s="650"/>
      <c r="AN205" s="650"/>
      <c r="AO205" s="650"/>
      <c r="AP205" s="651"/>
      <c r="AQ205" s="144"/>
      <c r="AR205" s="151"/>
      <c r="AS205" s="614" t="s">
        <v>64</v>
      </c>
      <c r="AT205" s="615"/>
      <c r="AU205" s="615"/>
      <c r="AV205" s="615"/>
      <c r="AW205" s="615"/>
      <c r="AX205" s="615"/>
      <c r="AY205" s="615"/>
      <c r="AZ205" s="615"/>
      <c r="BA205" s="615"/>
      <c r="BB205" s="615"/>
      <c r="BC205" s="615"/>
      <c r="BD205" s="615"/>
      <c r="BE205" s="616"/>
      <c r="BF205" s="628" t="s">
        <v>22</v>
      </c>
      <c r="BG205" s="628"/>
      <c r="BH205" s="648" t="s">
        <v>17</v>
      </c>
      <c r="BI205" s="649"/>
      <c r="BJ205" s="650" t="str">
        <f>IF('②応募者名簿(印刷用)'!$BX$40="","",'②応募者名簿(印刷用)'!$BX$40)</f>
        <v>-</v>
      </c>
      <c r="BK205" s="650"/>
      <c r="BL205" s="650"/>
      <c r="BM205" s="650"/>
      <c r="BN205" s="650"/>
      <c r="BO205" s="650"/>
      <c r="BP205" s="650"/>
      <c r="BQ205" s="650"/>
      <c r="BR205" s="650"/>
      <c r="BS205" s="650"/>
      <c r="BT205" s="650"/>
      <c r="BU205" s="650"/>
      <c r="BV205" s="650"/>
      <c r="BW205" s="650"/>
      <c r="BX205" s="650"/>
      <c r="BY205" s="650"/>
      <c r="BZ205" s="650"/>
      <c r="CA205" s="650"/>
      <c r="CB205" s="650"/>
      <c r="CC205" s="650"/>
      <c r="CD205" s="650"/>
      <c r="CE205" s="650"/>
      <c r="CF205" s="650"/>
      <c r="CG205" s="650"/>
      <c r="CH205" s="651"/>
    </row>
    <row r="206" spans="1:86" ht="17.100000000000001" customHeight="1" x14ac:dyDescent="0.15">
      <c r="A206" s="612" t="str">
        <f>'②応募者名簿(印刷用)'!$A$36</f>
        <v/>
      </c>
      <c r="B206" s="613"/>
      <c r="C206" s="613"/>
      <c r="D206" s="613"/>
      <c r="E206" s="613"/>
      <c r="F206" s="613"/>
      <c r="G206" s="613"/>
      <c r="H206" s="613"/>
      <c r="I206" s="145"/>
      <c r="J206" s="145"/>
      <c r="K206" s="145"/>
      <c r="L206" s="145"/>
      <c r="M206" s="146"/>
      <c r="N206" s="628"/>
      <c r="O206" s="628"/>
      <c r="P206" s="655" t="str">
        <f>IF('②応募者名簿(印刷用)'!$BV$42="","",'②応募者名簿(印刷用)'!$BV$42)</f>
        <v xml:space="preserve"> </v>
      </c>
      <c r="Q206" s="656"/>
      <c r="R206" s="656"/>
      <c r="S206" s="656"/>
      <c r="T206" s="656"/>
      <c r="U206" s="656"/>
      <c r="V206" s="656"/>
      <c r="W206" s="656"/>
      <c r="X206" s="656"/>
      <c r="Y206" s="656"/>
      <c r="Z206" s="656"/>
      <c r="AA206" s="656"/>
      <c r="AB206" s="656"/>
      <c r="AC206" s="656"/>
      <c r="AD206" s="656"/>
      <c r="AE206" s="656"/>
      <c r="AF206" s="656"/>
      <c r="AG206" s="656"/>
      <c r="AH206" s="656"/>
      <c r="AI206" s="656"/>
      <c r="AJ206" s="656"/>
      <c r="AK206" s="656"/>
      <c r="AL206" s="656"/>
      <c r="AM206" s="656"/>
      <c r="AN206" s="656"/>
      <c r="AO206" s="656"/>
      <c r="AP206" s="657"/>
      <c r="AQ206" s="144"/>
      <c r="AR206" s="151"/>
      <c r="AS206" s="612" t="str">
        <f>'②応募者名簿(印刷用)'!$A$36</f>
        <v/>
      </c>
      <c r="AT206" s="613"/>
      <c r="AU206" s="613"/>
      <c r="AV206" s="613"/>
      <c r="AW206" s="613"/>
      <c r="AX206" s="613"/>
      <c r="AY206" s="613"/>
      <c r="AZ206" s="613"/>
      <c r="BA206" s="145"/>
      <c r="BB206" s="145"/>
      <c r="BC206" s="145"/>
      <c r="BD206" s="145"/>
      <c r="BE206" s="146"/>
      <c r="BF206" s="628"/>
      <c r="BG206" s="628"/>
      <c r="BH206" s="655" t="str">
        <f>IF('②応募者名簿(印刷用)'!$BV$42="","",'②応募者名簿(印刷用)'!$BV$42)</f>
        <v xml:space="preserve"> </v>
      </c>
      <c r="BI206" s="656"/>
      <c r="BJ206" s="656"/>
      <c r="BK206" s="656"/>
      <c r="BL206" s="656"/>
      <c r="BM206" s="656"/>
      <c r="BN206" s="656"/>
      <c r="BO206" s="656"/>
      <c r="BP206" s="656"/>
      <c r="BQ206" s="656"/>
      <c r="BR206" s="656"/>
      <c r="BS206" s="656"/>
      <c r="BT206" s="656"/>
      <c r="BU206" s="656"/>
      <c r="BV206" s="656"/>
      <c r="BW206" s="656"/>
      <c r="BX206" s="656"/>
      <c r="BY206" s="656"/>
      <c r="BZ206" s="656"/>
      <c r="CA206" s="656"/>
      <c r="CB206" s="656"/>
      <c r="CC206" s="656"/>
      <c r="CD206" s="656"/>
      <c r="CE206" s="656"/>
      <c r="CF206" s="656"/>
      <c r="CG206" s="656"/>
      <c r="CH206" s="657"/>
    </row>
    <row r="207" spans="1:86" ht="17.100000000000001" customHeight="1" x14ac:dyDescent="0.15">
      <c r="A207" s="612"/>
      <c r="B207" s="613"/>
      <c r="C207" s="613"/>
      <c r="D207" s="613"/>
      <c r="E207" s="613"/>
      <c r="F207" s="613"/>
      <c r="G207" s="613"/>
      <c r="H207" s="613"/>
      <c r="I207" s="145"/>
      <c r="J207" s="145"/>
      <c r="K207" s="145"/>
      <c r="L207" s="145"/>
      <c r="M207" s="146"/>
      <c r="N207" s="628"/>
      <c r="O207" s="628"/>
      <c r="P207" s="655" t="str">
        <f>IF('②応募者名簿(印刷用)'!$BV$43="","",'②応募者名簿(印刷用)'!$BV$43)</f>
        <v xml:space="preserve"> </v>
      </c>
      <c r="Q207" s="656"/>
      <c r="R207" s="656"/>
      <c r="S207" s="656"/>
      <c r="T207" s="656"/>
      <c r="U207" s="656"/>
      <c r="V207" s="656"/>
      <c r="W207" s="656"/>
      <c r="X207" s="656"/>
      <c r="Y207" s="656"/>
      <c r="Z207" s="656"/>
      <c r="AA207" s="656"/>
      <c r="AB207" s="656"/>
      <c r="AC207" s="656"/>
      <c r="AD207" s="656"/>
      <c r="AE207" s="656"/>
      <c r="AF207" s="656"/>
      <c r="AG207" s="656"/>
      <c r="AH207" s="656"/>
      <c r="AI207" s="656"/>
      <c r="AJ207" s="656"/>
      <c r="AK207" s="656"/>
      <c r="AL207" s="656"/>
      <c r="AM207" s="656"/>
      <c r="AN207" s="656"/>
      <c r="AO207" s="656"/>
      <c r="AP207" s="657"/>
      <c r="AQ207" s="144"/>
      <c r="AR207" s="151"/>
      <c r="AS207" s="612"/>
      <c r="AT207" s="613"/>
      <c r="AU207" s="613"/>
      <c r="AV207" s="613"/>
      <c r="AW207" s="613"/>
      <c r="AX207" s="613"/>
      <c r="AY207" s="613"/>
      <c r="AZ207" s="613"/>
      <c r="BA207" s="145"/>
      <c r="BB207" s="145"/>
      <c r="BC207" s="145"/>
      <c r="BD207" s="145"/>
      <c r="BE207" s="146"/>
      <c r="BF207" s="628"/>
      <c r="BG207" s="628"/>
      <c r="BH207" s="655" t="str">
        <f>IF('②応募者名簿(印刷用)'!$BV$43="","",'②応募者名簿(印刷用)'!$BV$43)</f>
        <v xml:space="preserve"> </v>
      </c>
      <c r="BI207" s="656"/>
      <c r="BJ207" s="656"/>
      <c r="BK207" s="656"/>
      <c r="BL207" s="656"/>
      <c r="BM207" s="656"/>
      <c r="BN207" s="656"/>
      <c r="BO207" s="656"/>
      <c r="BP207" s="656"/>
      <c r="BQ207" s="656"/>
      <c r="BR207" s="656"/>
      <c r="BS207" s="656"/>
      <c r="BT207" s="656"/>
      <c r="BU207" s="656"/>
      <c r="BV207" s="656"/>
      <c r="BW207" s="656"/>
      <c r="BX207" s="656"/>
      <c r="BY207" s="656"/>
      <c r="BZ207" s="656"/>
      <c r="CA207" s="656"/>
      <c r="CB207" s="656"/>
      <c r="CC207" s="656"/>
      <c r="CD207" s="656"/>
      <c r="CE207" s="656"/>
      <c r="CF207" s="656"/>
      <c r="CG207" s="656"/>
      <c r="CH207" s="657"/>
    </row>
    <row r="208" spans="1:86" ht="17.100000000000001" customHeight="1" x14ac:dyDescent="0.15">
      <c r="A208" s="612"/>
      <c r="B208" s="613"/>
      <c r="C208" s="613"/>
      <c r="D208" s="613"/>
      <c r="E208" s="613"/>
      <c r="F208" s="613"/>
      <c r="G208" s="613"/>
      <c r="H208" s="613"/>
      <c r="I208" s="145"/>
      <c r="J208" s="145"/>
      <c r="K208" s="145"/>
      <c r="L208" s="145"/>
      <c r="M208" s="146"/>
      <c r="N208" s="628"/>
      <c r="O208" s="628"/>
      <c r="P208" s="658" t="str">
        <f>IF('②応募者名簿(印刷用)'!$BV$44="","",'②応募者名簿(印刷用)'!$BV$44)</f>
        <v xml:space="preserve"> </v>
      </c>
      <c r="Q208" s="659"/>
      <c r="R208" s="659"/>
      <c r="S208" s="659"/>
      <c r="T208" s="659"/>
      <c r="U208" s="659"/>
      <c r="V208" s="659"/>
      <c r="W208" s="659"/>
      <c r="X208" s="659"/>
      <c r="Y208" s="659"/>
      <c r="Z208" s="659"/>
      <c r="AA208" s="659"/>
      <c r="AB208" s="659"/>
      <c r="AC208" s="659"/>
      <c r="AD208" s="659"/>
      <c r="AE208" s="659"/>
      <c r="AF208" s="659"/>
      <c r="AG208" s="659"/>
      <c r="AH208" s="659"/>
      <c r="AI208" s="659"/>
      <c r="AJ208" s="659"/>
      <c r="AK208" s="659"/>
      <c r="AL208" s="659"/>
      <c r="AM208" s="659"/>
      <c r="AN208" s="659"/>
      <c r="AO208" s="659"/>
      <c r="AP208" s="660"/>
      <c r="AQ208" s="144"/>
      <c r="AR208" s="151"/>
      <c r="AS208" s="612"/>
      <c r="AT208" s="613"/>
      <c r="AU208" s="613"/>
      <c r="AV208" s="613"/>
      <c r="AW208" s="613"/>
      <c r="AX208" s="613"/>
      <c r="AY208" s="613"/>
      <c r="AZ208" s="613"/>
      <c r="BA208" s="145"/>
      <c r="BB208" s="145"/>
      <c r="BC208" s="145"/>
      <c r="BD208" s="145"/>
      <c r="BE208" s="146"/>
      <c r="BF208" s="628"/>
      <c r="BG208" s="628"/>
      <c r="BH208" s="658" t="str">
        <f>IF('②応募者名簿(印刷用)'!$BV$44="","",'②応募者名簿(印刷用)'!$BV$44)</f>
        <v xml:space="preserve"> </v>
      </c>
      <c r="BI208" s="659"/>
      <c r="BJ208" s="659"/>
      <c r="BK208" s="659"/>
      <c r="BL208" s="659"/>
      <c r="BM208" s="659"/>
      <c r="BN208" s="659"/>
      <c r="BO208" s="659"/>
      <c r="BP208" s="659"/>
      <c r="BQ208" s="659"/>
      <c r="BR208" s="659"/>
      <c r="BS208" s="659"/>
      <c r="BT208" s="659"/>
      <c r="BU208" s="659"/>
      <c r="BV208" s="659"/>
      <c r="BW208" s="659"/>
      <c r="BX208" s="659"/>
      <c r="BY208" s="659"/>
      <c r="BZ208" s="659"/>
      <c r="CA208" s="659"/>
      <c r="CB208" s="659"/>
      <c r="CC208" s="659"/>
      <c r="CD208" s="659"/>
      <c r="CE208" s="659"/>
      <c r="CF208" s="659"/>
      <c r="CG208" s="659"/>
      <c r="CH208" s="660"/>
    </row>
    <row r="209" spans="1:87" ht="17.100000000000001" customHeight="1" x14ac:dyDescent="0.15">
      <c r="A209" s="612"/>
      <c r="B209" s="613"/>
      <c r="C209" s="613"/>
      <c r="D209" s="613"/>
      <c r="E209" s="613"/>
      <c r="F209" s="613"/>
      <c r="G209" s="613"/>
      <c r="H209" s="613"/>
      <c r="I209" s="145"/>
      <c r="J209" s="145"/>
      <c r="K209" s="145"/>
      <c r="L209" s="145"/>
      <c r="M209" s="146"/>
      <c r="N209" s="617" t="s">
        <v>33</v>
      </c>
      <c r="O209" s="618"/>
      <c r="P209" s="626" t="s">
        <v>24</v>
      </c>
      <c r="Q209" s="627"/>
      <c r="R209" s="627"/>
      <c r="S209" s="627"/>
      <c r="T209" s="627" t="str">
        <f>""&amp;①入力シート!$D$21</f>
        <v/>
      </c>
      <c r="U209" s="627"/>
      <c r="V209" s="627"/>
      <c r="W209" s="627"/>
      <c r="X209" s="627"/>
      <c r="Y209" s="627"/>
      <c r="Z209" s="627"/>
      <c r="AA209" s="627"/>
      <c r="AB209" s="627"/>
      <c r="AC209" s="627"/>
      <c r="AD209" s="627"/>
      <c r="AE209" s="627"/>
      <c r="AF209" s="627"/>
      <c r="AG209" s="627"/>
      <c r="AH209" s="627"/>
      <c r="AI209" s="627"/>
      <c r="AJ209" s="627"/>
      <c r="AK209" s="627"/>
      <c r="AL209" s="627"/>
      <c r="AM209" s="627"/>
      <c r="AN209" s="627"/>
      <c r="AO209" s="627"/>
      <c r="AP209" s="632"/>
      <c r="AQ209" s="144"/>
      <c r="AR209" s="151"/>
      <c r="AS209" s="612"/>
      <c r="AT209" s="613"/>
      <c r="AU209" s="613"/>
      <c r="AV209" s="613"/>
      <c r="AW209" s="613"/>
      <c r="AX209" s="613"/>
      <c r="AY209" s="613"/>
      <c r="AZ209" s="613"/>
      <c r="BA209" s="145"/>
      <c r="BB209" s="145"/>
      <c r="BC209" s="145"/>
      <c r="BD209" s="145"/>
      <c r="BE209" s="146"/>
      <c r="BF209" s="617" t="s">
        <v>33</v>
      </c>
      <c r="BG209" s="618"/>
      <c r="BH209" s="626" t="s">
        <v>24</v>
      </c>
      <c r="BI209" s="627"/>
      <c r="BJ209" s="627"/>
      <c r="BK209" s="627"/>
      <c r="BL209" s="627" t="str">
        <f>""&amp;①入力シート!$D$21</f>
        <v/>
      </c>
      <c r="BM209" s="627"/>
      <c r="BN209" s="627"/>
      <c r="BO209" s="627"/>
      <c r="BP209" s="627"/>
      <c r="BQ209" s="627"/>
      <c r="BR209" s="627"/>
      <c r="BS209" s="627"/>
      <c r="BT209" s="627"/>
      <c r="BU209" s="627"/>
      <c r="BV209" s="627"/>
      <c r="BW209" s="627"/>
      <c r="BX209" s="627"/>
      <c r="BY209" s="627"/>
      <c r="BZ209" s="627"/>
      <c r="CA209" s="627"/>
      <c r="CB209" s="627"/>
      <c r="CC209" s="627"/>
      <c r="CD209" s="627"/>
      <c r="CE209" s="627"/>
      <c r="CF209" s="627"/>
      <c r="CG209" s="627"/>
      <c r="CH209" s="632"/>
    </row>
    <row r="210" spans="1:87" ht="17.100000000000001" customHeight="1" x14ac:dyDescent="0.15">
      <c r="A210" s="147"/>
      <c r="B210" s="145"/>
      <c r="C210" s="145"/>
      <c r="D210" s="145"/>
      <c r="E210" s="145"/>
      <c r="F210" s="145"/>
      <c r="G210" s="145"/>
      <c r="H210" s="145"/>
      <c r="I210" s="145"/>
      <c r="J210" s="145"/>
      <c r="K210" s="145"/>
      <c r="L210" s="145"/>
      <c r="M210" s="146"/>
      <c r="N210" s="619"/>
      <c r="O210" s="620"/>
      <c r="P210" s="661" t="str">
        <f>"　"&amp;①入力シート!$D$22</f>
        <v>　</v>
      </c>
      <c r="Q210" s="662"/>
      <c r="R210" s="662"/>
      <c r="S210" s="662"/>
      <c r="T210" s="662"/>
      <c r="U210" s="662"/>
      <c r="V210" s="662"/>
      <c r="W210" s="662"/>
      <c r="X210" s="662"/>
      <c r="Y210" s="662"/>
      <c r="Z210" s="662"/>
      <c r="AA210" s="662"/>
      <c r="AB210" s="662"/>
      <c r="AC210" s="662"/>
      <c r="AD210" s="662"/>
      <c r="AE210" s="662"/>
      <c r="AF210" s="662"/>
      <c r="AG210" s="662"/>
      <c r="AH210" s="662"/>
      <c r="AI210" s="662"/>
      <c r="AJ210" s="662"/>
      <c r="AK210" s="662"/>
      <c r="AL210" s="662"/>
      <c r="AM210" s="662"/>
      <c r="AN210" s="662"/>
      <c r="AO210" s="662"/>
      <c r="AP210" s="663"/>
      <c r="AQ210" s="144"/>
      <c r="AR210" s="151"/>
      <c r="AS210" s="147"/>
      <c r="AT210" s="145"/>
      <c r="AU210" s="145"/>
      <c r="AV210" s="145"/>
      <c r="AW210" s="145"/>
      <c r="AX210" s="145"/>
      <c r="AY210" s="145"/>
      <c r="AZ210" s="145"/>
      <c r="BA210" s="145"/>
      <c r="BB210" s="145"/>
      <c r="BC210" s="145"/>
      <c r="BD210" s="145"/>
      <c r="BE210" s="146"/>
      <c r="BF210" s="619"/>
      <c r="BG210" s="620"/>
      <c r="BH210" s="661" t="str">
        <f>"　"&amp;①入力シート!$D$22</f>
        <v>　</v>
      </c>
      <c r="BI210" s="662"/>
      <c r="BJ210" s="662"/>
      <c r="BK210" s="662"/>
      <c r="BL210" s="662"/>
      <c r="BM210" s="662"/>
      <c r="BN210" s="662"/>
      <c r="BO210" s="662"/>
      <c r="BP210" s="662"/>
      <c r="BQ210" s="662"/>
      <c r="BR210" s="662"/>
      <c r="BS210" s="662"/>
      <c r="BT210" s="662"/>
      <c r="BU210" s="662"/>
      <c r="BV210" s="662"/>
      <c r="BW210" s="662"/>
      <c r="BX210" s="662"/>
      <c r="BY210" s="662"/>
      <c r="BZ210" s="662"/>
      <c r="CA210" s="662"/>
      <c r="CB210" s="662"/>
      <c r="CC210" s="662"/>
      <c r="CD210" s="662"/>
      <c r="CE210" s="662"/>
      <c r="CF210" s="662"/>
      <c r="CG210" s="662"/>
      <c r="CH210" s="663"/>
    </row>
    <row r="211" spans="1:87" ht="17.100000000000001" customHeight="1" x14ac:dyDescent="0.15">
      <c r="A211" s="147"/>
      <c r="B211" s="145"/>
      <c r="C211" s="145"/>
      <c r="D211" s="145"/>
      <c r="E211" s="145"/>
      <c r="F211" s="145"/>
      <c r="G211" s="145"/>
      <c r="H211" s="145"/>
      <c r="I211" s="145"/>
      <c r="J211" s="145"/>
      <c r="K211" s="145"/>
      <c r="L211" s="145"/>
      <c r="M211" s="146"/>
      <c r="N211" s="619"/>
      <c r="O211" s="620"/>
      <c r="P211" s="664" t="str">
        <f>"　"&amp;①入力シート!$D$23</f>
        <v>　</v>
      </c>
      <c r="Q211" s="665"/>
      <c r="R211" s="665"/>
      <c r="S211" s="665"/>
      <c r="T211" s="665"/>
      <c r="U211" s="665"/>
      <c r="V211" s="665"/>
      <c r="W211" s="665"/>
      <c r="X211" s="665"/>
      <c r="Y211" s="665"/>
      <c r="Z211" s="665"/>
      <c r="AA211" s="665"/>
      <c r="AB211" s="665"/>
      <c r="AC211" s="665"/>
      <c r="AD211" s="665"/>
      <c r="AE211" s="665"/>
      <c r="AF211" s="665"/>
      <c r="AG211" s="665"/>
      <c r="AH211" s="665"/>
      <c r="AI211" s="665"/>
      <c r="AJ211" s="665"/>
      <c r="AK211" s="665"/>
      <c r="AL211" s="665"/>
      <c r="AM211" s="665"/>
      <c r="AN211" s="665"/>
      <c r="AO211" s="665"/>
      <c r="AP211" s="666"/>
      <c r="AQ211" s="144"/>
      <c r="AR211" s="151"/>
      <c r="AS211" s="147"/>
      <c r="AT211" s="145"/>
      <c r="AU211" s="145"/>
      <c r="AV211" s="145"/>
      <c r="AW211" s="145"/>
      <c r="AX211" s="145"/>
      <c r="AY211" s="145"/>
      <c r="AZ211" s="145"/>
      <c r="BA211" s="145"/>
      <c r="BB211" s="145"/>
      <c r="BC211" s="145"/>
      <c r="BD211" s="145"/>
      <c r="BE211" s="146"/>
      <c r="BF211" s="619"/>
      <c r="BG211" s="620"/>
      <c r="BH211" s="664" t="str">
        <f>"　"&amp;①入力シート!$D$23</f>
        <v>　</v>
      </c>
      <c r="BI211" s="665"/>
      <c r="BJ211" s="665"/>
      <c r="BK211" s="665"/>
      <c r="BL211" s="665"/>
      <c r="BM211" s="665"/>
      <c r="BN211" s="665"/>
      <c r="BO211" s="665"/>
      <c r="BP211" s="665"/>
      <c r="BQ211" s="665"/>
      <c r="BR211" s="665"/>
      <c r="BS211" s="665"/>
      <c r="BT211" s="665"/>
      <c r="BU211" s="665"/>
      <c r="BV211" s="665"/>
      <c r="BW211" s="665"/>
      <c r="BX211" s="665"/>
      <c r="BY211" s="665"/>
      <c r="BZ211" s="665"/>
      <c r="CA211" s="665"/>
      <c r="CB211" s="665"/>
      <c r="CC211" s="665"/>
      <c r="CD211" s="665"/>
      <c r="CE211" s="665"/>
      <c r="CF211" s="665"/>
      <c r="CG211" s="665"/>
      <c r="CH211" s="666"/>
    </row>
    <row r="212" spans="1:87" ht="17.100000000000001" customHeight="1" x14ac:dyDescent="0.15">
      <c r="A212" s="148"/>
      <c r="B212" s="149"/>
      <c r="C212" s="149"/>
      <c r="D212" s="149"/>
      <c r="E212" s="149"/>
      <c r="F212" s="149"/>
      <c r="G212" s="149"/>
      <c r="H212" s="149"/>
      <c r="I212" s="149"/>
      <c r="J212" s="149"/>
      <c r="K212" s="149"/>
      <c r="L212" s="149"/>
      <c r="M212" s="150"/>
      <c r="N212" s="619"/>
      <c r="O212" s="620"/>
      <c r="P212" s="664"/>
      <c r="Q212" s="665"/>
      <c r="R212" s="665"/>
      <c r="S212" s="665"/>
      <c r="T212" s="665"/>
      <c r="U212" s="665"/>
      <c r="V212" s="665"/>
      <c r="W212" s="665"/>
      <c r="X212" s="665"/>
      <c r="Y212" s="665"/>
      <c r="Z212" s="665"/>
      <c r="AA212" s="665"/>
      <c r="AB212" s="665"/>
      <c r="AC212" s="665"/>
      <c r="AD212" s="665"/>
      <c r="AE212" s="665"/>
      <c r="AF212" s="665"/>
      <c r="AG212" s="665"/>
      <c r="AH212" s="665"/>
      <c r="AI212" s="665"/>
      <c r="AJ212" s="665"/>
      <c r="AK212" s="665"/>
      <c r="AL212" s="665"/>
      <c r="AM212" s="665"/>
      <c r="AN212" s="665"/>
      <c r="AO212" s="665"/>
      <c r="AP212" s="666"/>
      <c r="AQ212" s="144"/>
      <c r="AR212" s="151"/>
      <c r="AS212" s="148"/>
      <c r="AT212" s="149"/>
      <c r="AU212" s="149"/>
      <c r="AV212" s="149"/>
      <c r="AW212" s="149"/>
      <c r="AX212" s="149"/>
      <c r="AY212" s="149"/>
      <c r="AZ212" s="149"/>
      <c r="BA212" s="149"/>
      <c r="BB212" s="149"/>
      <c r="BC212" s="149"/>
      <c r="BD212" s="149"/>
      <c r="BE212" s="150"/>
      <c r="BF212" s="619"/>
      <c r="BG212" s="620"/>
      <c r="BH212" s="664"/>
      <c r="BI212" s="665"/>
      <c r="BJ212" s="665"/>
      <c r="BK212" s="665"/>
      <c r="BL212" s="665"/>
      <c r="BM212" s="665"/>
      <c r="BN212" s="665"/>
      <c r="BO212" s="665"/>
      <c r="BP212" s="665"/>
      <c r="BQ212" s="665"/>
      <c r="BR212" s="665"/>
      <c r="BS212" s="665"/>
      <c r="BT212" s="665"/>
      <c r="BU212" s="665"/>
      <c r="BV212" s="665"/>
      <c r="BW212" s="665"/>
      <c r="BX212" s="665"/>
      <c r="BY212" s="665"/>
      <c r="BZ212" s="665"/>
      <c r="CA212" s="665"/>
      <c r="CB212" s="665"/>
      <c r="CC212" s="665"/>
      <c r="CD212" s="665"/>
      <c r="CE212" s="665"/>
      <c r="CF212" s="665"/>
      <c r="CG212" s="665"/>
      <c r="CH212" s="666"/>
    </row>
    <row r="213" spans="1:87" ht="18" customHeight="1" x14ac:dyDescent="0.15">
      <c r="A213" s="617" t="s">
        <v>38</v>
      </c>
      <c r="B213" s="618"/>
      <c r="C213" s="626" t="s">
        <v>32</v>
      </c>
      <c r="D213" s="627"/>
      <c r="E213" s="627"/>
      <c r="F213" s="627"/>
      <c r="G213" s="627"/>
      <c r="H213" s="627"/>
      <c r="I213" s="627"/>
      <c r="J213" s="627"/>
      <c r="K213" s="627"/>
      <c r="L213" s="627"/>
      <c r="M213" s="627"/>
      <c r="N213" s="628" t="s">
        <v>35</v>
      </c>
      <c r="O213" s="628"/>
      <c r="P213" s="629" t="str">
        <f>""&amp;①入力シート!AC88</f>
        <v/>
      </c>
      <c r="Q213" s="629"/>
      <c r="R213" s="629"/>
      <c r="S213" s="629"/>
      <c r="T213" s="629"/>
      <c r="U213" s="629"/>
      <c r="V213" s="629"/>
      <c r="W213" s="629"/>
      <c r="X213" s="629"/>
      <c r="Y213" s="629"/>
      <c r="Z213" s="629"/>
      <c r="AA213" s="629"/>
      <c r="AB213" s="629"/>
      <c r="AC213" s="629"/>
      <c r="AD213" s="629"/>
      <c r="AE213" s="629"/>
      <c r="AF213" s="629"/>
      <c r="AG213" s="629"/>
      <c r="AH213" s="629"/>
      <c r="AI213" s="629"/>
      <c r="AJ213" s="629"/>
      <c r="AK213" s="629"/>
      <c r="AL213" s="629"/>
      <c r="AM213" s="629"/>
      <c r="AN213" s="629"/>
      <c r="AO213" s="629"/>
      <c r="AP213" s="629"/>
      <c r="AQ213" s="144"/>
      <c r="AR213" s="151"/>
      <c r="AS213" s="617" t="s">
        <v>38</v>
      </c>
      <c r="AT213" s="618"/>
      <c r="AU213" s="626" t="s">
        <v>32</v>
      </c>
      <c r="AV213" s="627"/>
      <c r="AW213" s="627"/>
      <c r="AX213" s="627"/>
      <c r="AY213" s="627"/>
      <c r="AZ213" s="627"/>
      <c r="BA213" s="627"/>
      <c r="BB213" s="627"/>
      <c r="BC213" s="627"/>
      <c r="BD213" s="627"/>
      <c r="BE213" s="627"/>
      <c r="BF213" s="628" t="s">
        <v>35</v>
      </c>
      <c r="BG213" s="628"/>
      <c r="BH213" s="629" t="str">
        <f>""&amp;①入力シート!AC89</f>
        <v/>
      </c>
      <c r="BI213" s="629"/>
      <c r="BJ213" s="629"/>
      <c r="BK213" s="629"/>
      <c r="BL213" s="629"/>
      <c r="BM213" s="629"/>
      <c r="BN213" s="629"/>
      <c r="BO213" s="629"/>
      <c r="BP213" s="629"/>
      <c r="BQ213" s="629"/>
      <c r="BR213" s="629"/>
      <c r="BS213" s="629"/>
      <c r="BT213" s="629"/>
      <c r="BU213" s="629"/>
      <c r="BV213" s="629"/>
      <c r="BW213" s="629"/>
      <c r="BX213" s="629"/>
      <c r="BY213" s="629"/>
      <c r="BZ213" s="629"/>
      <c r="CA213" s="629"/>
      <c r="CB213" s="629"/>
      <c r="CC213" s="629"/>
      <c r="CD213" s="629"/>
      <c r="CE213" s="629"/>
      <c r="CF213" s="629"/>
      <c r="CG213" s="629"/>
      <c r="CH213" s="629"/>
    </row>
    <row r="214" spans="1:87" ht="18" customHeight="1" x14ac:dyDescent="0.15">
      <c r="A214" s="619"/>
      <c r="B214" s="620"/>
      <c r="C214" s="630">
        <f>'②応募者名簿(印刷用)'!$BF7</f>
        <v>65</v>
      </c>
      <c r="D214" s="631"/>
      <c r="E214" s="631"/>
      <c r="F214" s="631"/>
      <c r="G214" s="631"/>
      <c r="H214" s="631"/>
      <c r="I214" s="631"/>
      <c r="J214" s="631"/>
      <c r="K214" s="631"/>
      <c r="L214" s="631"/>
      <c r="M214" s="631"/>
      <c r="N214" s="628"/>
      <c r="O214" s="628"/>
      <c r="P214" s="629"/>
      <c r="Q214" s="629"/>
      <c r="R214" s="629"/>
      <c r="S214" s="629"/>
      <c r="T214" s="629"/>
      <c r="U214" s="629"/>
      <c r="V214" s="629"/>
      <c r="W214" s="629"/>
      <c r="X214" s="629"/>
      <c r="Y214" s="629"/>
      <c r="Z214" s="629"/>
      <c r="AA214" s="629"/>
      <c r="AB214" s="629"/>
      <c r="AC214" s="629"/>
      <c r="AD214" s="629"/>
      <c r="AE214" s="629"/>
      <c r="AF214" s="629"/>
      <c r="AG214" s="629"/>
      <c r="AH214" s="629"/>
      <c r="AI214" s="629"/>
      <c r="AJ214" s="629"/>
      <c r="AK214" s="629"/>
      <c r="AL214" s="629"/>
      <c r="AM214" s="629"/>
      <c r="AN214" s="629"/>
      <c r="AO214" s="629"/>
      <c r="AP214" s="629"/>
      <c r="AQ214" s="144"/>
      <c r="AR214" s="151"/>
      <c r="AS214" s="619"/>
      <c r="AT214" s="620"/>
      <c r="AU214" s="630">
        <f>'②応募者名簿(印刷用)'!$BF8</f>
        <v>66</v>
      </c>
      <c r="AV214" s="631"/>
      <c r="AW214" s="631"/>
      <c r="AX214" s="631"/>
      <c r="AY214" s="631"/>
      <c r="AZ214" s="631"/>
      <c r="BA214" s="631"/>
      <c r="BB214" s="631"/>
      <c r="BC214" s="631"/>
      <c r="BD214" s="631"/>
      <c r="BE214" s="631"/>
      <c r="BF214" s="628"/>
      <c r="BG214" s="628"/>
      <c r="BH214" s="629"/>
      <c r="BI214" s="629"/>
      <c r="BJ214" s="629"/>
      <c r="BK214" s="629"/>
      <c r="BL214" s="629"/>
      <c r="BM214" s="629"/>
      <c r="BN214" s="629"/>
      <c r="BO214" s="629"/>
      <c r="BP214" s="629"/>
      <c r="BQ214" s="629"/>
      <c r="BR214" s="629"/>
      <c r="BS214" s="629"/>
      <c r="BT214" s="629"/>
      <c r="BU214" s="629"/>
      <c r="BV214" s="629"/>
      <c r="BW214" s="629"/>
      <c r="BX214" s="629"/>
      <c r="BY214" s="629"/>
      <c r="BZ214" s="629"/>
      <c r="CA214" s="629"/>
      <c r="CB214" s="629"/>
      <c r="CC214" s="629"/>
      <c r="CD214" s="629"/>
      <c r="CE214" s="629"/>
      <c r="CF214" s="629"/>
      <c r="CG214" s="629"/>
      <c r="CH214" s="629"/>
    </row>
    <row r="215" spans="1:87" ht="18" customHeight="1" x14ac:dyDescent="0.15">
      <c r="A215" s="621"/>
      <c r="B215" s="622"/>
      <c r="C215" s="630"/>
      <c r="D215" s="631"/>
      <c r="E215" s="631"/>
      <c r="F215" s="631"/>
      <c r="G215" s="631"/>
      <c r="H215" s="631"/>
      <c r="I215" s="631"/>
      <c r="J215" s="631"/>
      <c r="K215" s="631"/>
      <c r="L215" s="631"/>
      <c r="M215" s="631"/>
      <c r="N215" s="628"/>
      <c r="O215" s="628"/>
      <c r="P215" s="629"/>
      <c r="Q215" s="629"/>
      <c r="R215" s="629"/>
      <c r="S215" s="629"/>
      <c r="T215" s="629"/>
      <c r="U215" s="629"/>
      <c r="V215" s="629"/>
      <c r="W215" s="629"/>
      <c r="X215" s="629"/>
      <c r="Y215" s="629"/>
      <c r="Z215" s="629"/>
      <c r="AA215" s="629"/>
      <c r="AB215" s="629"/>
      <c r="AC215" s="629"/>
      <c r="AD215" s="629"/>
      <c r="AE215" s="629"/>
      <c r="AF215" s="629"/>
      <c r="AG215" s="629"/>
      <c r="AH215" s="629"/>
      <c r="AI215" s="629"/>
      <c r="AJ215" s="629"/>
      <c r="AK215" s="629"/>
      <c r="AL215" s="629"/>
      <c r="AM215" s="629"/>
      <c r="AN215" s="629"/>
      <c r="AO215" s="629"/>
      <c r="AP215" s="629"/>
      <c r="AQ215" s="144"/>
      <c r="AR215" s="151"/>
      <c r="AS215" s="621"/>
      <c r="AT215" s="622"/>
      <c r="AU215" s="630"/>
      <c r="AV215" s="631"/>
      <c r="AW215" s="631"/>
      <c r="AX215" s="631"/>
      <c r="AY215" s="631"/>
      <c r="AZ215" s="631"/>
      <c r="BA215" s="631"/>
      <c r="BB215" s="631"/>
      <c r="BC215" s="631"/>
      <c r="BD215" s="631"/>
      <c r="BE215" s="631"/>
      <c r="BF215" s="628"/>
      <c r="BG215" s="628"/>
      <c r="BH215" s="629"/>
      <c r="BI215" s="629"/>
      <c r="BJ215" s="629"/>
      <c r="BK215" s="629"/>
      <c r="BL215" s="629"/>
      <c r="BM215" s="629"/>
      <c r="BN215" s="629"/>
      <c r="BO215" s="629"/>
      <c r="BP215" s="629"/>
      <c r="BQ215" s="629"/>
      <c r="BR215" s="629"/>
      <c r="BS215" s="629"/>
      <c r="BT215" s="629"/>
      <c r="BU215" s="629"/>
      <c r="BV215" s="629"/>
      <c r="BW215" s="629"/>
      <c r="BX215" s="629"/>
      <c r="BY215" s="629"/>
      <c r="BZ215" s="629"/>
      <c r="CA215" s="629"/>
      <c r="CB215" s="629"/>
      <c r="CC215" s="629"/>
      <c r="CD215" s="629"/>
      <c r="CE215" s="629"/>
      <c r="CF215" s="629"/>
      <c r="CG215" s="629"/>
      <c r="CH215" s="629"/>
    </row>
    <row r="216" spans="1:87" ht="18" customHeight="1" x14ac:dyDescent="0.15">
      <c r="A216" s="617" t="s">
        <v>37</v>
      </c>
      <c r="B216" s="618"/>
      <c r="C216" s="635" t="str">
        <f>IF('②応募者名簿(印刷用)'!$BQ$7="","",'②応募者名簿(印刷用)'!$BQ$7)</f>
        <v/>
      </c>
      <c r="D216" s="636"/>
      <c r="E216" s="636"/>
      <c r="F216" s="636"/>
      <c r="G216" s="636"/>
      <c r="H216" s="636"/>
      <c r="I216" s="636"/>
      <c r="J216" s="636"/>
      <c r="K216" s="636"/>
      <c r="L216" s="636"/>
      <c r="M216" s="637"/>
      <c r="N216" s="619" t="s">
        <v>36</v>
      </c>
      <c r="O216" s="620"/>
      <c r="P216" s="639" t="s">
        <v>34</v>
      </c>
      <c r="Q216" s="640"/>
      <c r="R216" s="640"/>
      <c r="S216" s="640"/>
      <c r="T216" s="640"/>
      <c r="U216" s="640"/>
      <c r="V216" s="640"/>
      <c r="W216" s="640"/>
      <c r="X216" s="640"/>
      <c r="Y216" s="640"/>
      <c r="Z216" s="640"/>
      <c r="AA216" s="640"/>
      <c r="AB216" s="640"/>
      <c r="AC216" s="640"/>
      <c r="AD216" s="640"/>
      <c r="AE216" s="640"/>
      <c r="AF216" s="640"/>
      <c r="AG216" s="640"/>
      <c r="AH216" s="640"/>
      <c r="AI216" s="640"/>
      <c r="AJ216" s="640"/>
      <c r="AK216" s="640"/>
      <c r="AL216" s="640"/>
      <c r="AM216" s="640"/>
      <c r="AN216" s="640"/>
      <c r="AO216" s="640"/>
      <c r="AP216" s="641"/>
      <c r="AQ216" s="144"/>
      <c r="AR216" s="151"/>
      <c r="AS216" s="617" t="s">
        <v>37</v>
      </c>
      <c r="AT216" s="618"/>
      <c r="AU216" s="635" t="str">
        <f>IF('②応募者名簿(印刷用)'!$BQ$8="","",'②応募者名簿(印刷用)'!$BQ$8)</f>
        <v/>
      </c>
      <c r="AV216" s="636"/>
      <c r="AW216" s="636"/>
      <c r="AX216" s="636"/>
      <c r="AY216" s="636"/>
      <c r="AZ216" s="636"/>
      <c r="BA216" s="636"/>
      <c r="BB216" s="636"/>
      <c r="BC216" s="636"/>
      <c r="BD216" s="636"/>
      <c r="BE216" s="637"/>
      <c r="BF216" s="619" t="s">
        <v>36</v>
      </c>
      <c r="BG216" s="620"/>
      <c r="BH216" s="639" t="s">
        <v>34</v>
      </c>
      <c r="BI216" s="640"/>
      <c r="BJ216" s="640"/>
      <c r="BK216" s="640"/>
      <c r="BL216" s="640"/>
      <c r="BM216" s="640"/>
      <c r="BN216" s="640"/>
      <c r="BO216" s="640"/>
      <c r="BP216" s="640"/>
      <c r="BQ216" s="640"/>
      <c r="BR216" s="640"/>
      <c r="BS216" s="640"/>
      <c r="BT216" s="640"/>
      <c r="BU216" s="640"/>
      <c r="BV216" s="640"/>
      <c r="BW216" s="640"/>
      <c r="BX216" s="640"/>
      <c r="BY216" s="640"/>
      <c r="BZ216" s="640"/>
      <c r="CA216" s="640"/>
      <c r="CB216" s="640"/>
      <c r="CC216" s="640"/>
      <c r="CD216" s="640"/>
      <c r="CE216" s="640"/>
      <c r="CF216" s="640"/>
      <c r="CG216" s="640"/>
      <c r="CH216" s="641"/>
    </row>
    <row r="217" spans="1:87" ht="18" customHeight="1" x14ac:dyDescent="0.15">
      <c r="A217" s="619"/>
      <c r="B217" s="620"/>
      <c r="C217" s="630"/>
      <c r="D217" s="631"/>
      <c r="E217" s="631"/>
      <c r="F217" s="631"/>
      <c r="G217" s="631"/>
      <c r="H217" s="631"/>
      <c r="I217" s="631"/>
      <c r="J217" s="631"/>
      <c r="K217" s="631"/>
      <c r="L217" s="631"/>
      <c r="M217" s="638"/>
      <c r="N217" s="619"/>
      <c r="O217" s="620"/>
      <c r="P217" s="642" t="str">
        <f>IF('②応募者名簿(印刷用)'!$BU$7="","",'②応募者名簿(印刷用)'!$BU$7)</f>
        <v xml:space="preserve"> </v>
      </c>
      <c r="Q217" s="642"/>
      <c r="R217" s="642"/>
      <c r="S217" s="642"/>
      <c r="T217" s="642"/>
      <c r="U217" s="642"/>
      <c r="V217" s="642"/>
      <c r="W217" s="642"/>
      <c r="X217" s="642"/>
      <c r="Y217" s="642"/>
      <c r="Z217" s="642"/>
      <c r="AA217" s="642"/>
      <c r="AB217" s="642"/>
      <c r="AC217" s="642"/>
      <c r="AD217" s="642"/>
      <c r="AE217" s="642"/>
      <c r="AF217" s="642"/>
      <c r="AG217" s="642"/>
      <c r="AH217" s="642"/>
      <c r="AI217" s="642"/>
      <c r="AJ217" s="642"/>
      <c r="AK217" s="642"/>
      <c r="AL217" s="642"/>
      <c r="AM217" s="642"/>
      <c r="AN217" s="642"/>
      <c r="AO217" s="642"/>
      <c r="AP217" s="642"/>
      <c r="AQ217" s="144"/>
      <c r="AR217" s="151"/>
      <c r="AS217" s="619"/>
      <c r="AT217" s="620"/>
      <c r="AU217" s="630"/>
      <c r="AV217" s="631"/>
      <c r="AW217" s="631"/>
      <c r="AX217" s="631"/>
      <c r="AY217" s="631"/>
      <c r="AZ217" s="631"/>
      <c r="BA217" s="631"/>
      <c r="BB217" s="631"/>
      <c r="BC217" s="631"/>
      <c r="BD217" s="631"/>
      <c r="BE217" s="638"/>
      <c r="BF217" s="619"/>
      <c r="BG217" s="620"/>
      <c r="BH217" s="642" t="str">
        <f>IF('②応募者名簿(印刷用)'!$BU$8="","",'②応募者名簿(印刷用)'!$BU$8)</f>
        <v xml:space="preserve"> </v>
      </c>
      <c r="BI217" s="642"/>
      <c r="BJ217" s="642"/>
      <c r="BK217" s="642"/>
      <c r="BL217" s="642"/>
      <c r="BM217" s="642"/>
      <c r="BN217" s="642"/>
      <c r="BO217" s="642"/>
      <c r="BP217" s="642"/>
      <c r="BQ217" s="642"/>
      <c r="BR217" s="642"/>
      <c r="BS217" s="642"/>
      <c r="BT217" s="642"/>
      <c r="BU217" s="642"/>
      <c r="BV217" s="642"/>
      <c r="BW217" s="642"/>
      <c r="BX217" s="642"/>
      <c r="BY217" s="642"/>
      <c r="BZ217" s="642"/>
      <c r="CA217" s="642"/>
      <c r="CB217" s="642"/>
      <c r="CC217" s="642"/>
      <c r="CD217" s="642"/>
      <c r="CE217" s="642"/>
      <c r="CF217" s="642"/>
      <c r="CG217" s="642"/>
      <c r="CH217" s="642"/>
    </row>
    <row r="218" spans="1:87" ht="18" customHeight="1" x14ac:dyDescent="0.15">
      <c r="A218" s="619"/>
      <c r="B218" s="620"/>
      <c r="C218" s="630"/>
      <c r="D218" s="631"/>
      <c r="E218" s="631"/>
      <c r="F218" s="631"/>
      <c r="G218" s="631"/>
      <c r="H218" s="631"/>
      <c r="I218" s="631"/>
      <c r="J218" s="631"/>
      <c r="K218" s="631"/>
      <c r="L218" s="631"/>
      <c r="M218" s="638"/>
      <c r="N218" s="621"/>
      <c r="O218" s="622"/>
      <c r="P218" s="643"/>
      <c r="Q218" s="643"/>
      <c r="R218" s="643"/>
      <c r="S218" s="643"/>
      <c r="T218" s="643"/>
      <c r="U218" s="643"/>
      <c r="V218" s="643"/>
      <c r="W218" s="643"/>
      <c r="X218" s="643"/>
      <c r="Y218" s="643"/>
      <c r="Z218" s="643"/>
      <c r="AA218" s="643"/>
      <c r="AB218" s="643"/>
      <c r="AC218" s="643"/>
      <c r="AD218" s="643"/>
      <c r="AE218" s="643"/>
      <c r="AF218" s="643"/>
      <c r="AG218" s="643"/>
      <c r="AH218" s="643"/>
      <c r="AI218" s="643"/>
      <c r="AJ218" s="643"/>
      <c r="AK218" s="643"/>
      <c r="AL218" s="643"/>
      <c r="AM218" s="643"/>
      <c r="AN218" s="643"/>
      <c r="AO218" s="643"/>
      <c r="AP218" s="643"/>
      <c r="AQ218" s="144"/>
      <c r="AR218" s="151"/>
      <c r="AS218" s="619"/>
      <c r="AT218" s="620"/>
      <c r="AU218" s="630"/>
      <c r="AV218" s="631"/>
      <c r="AW218" s="631"/>
      <c r="AX218" s="631"/>
      <c r="AY218" s="631"/>
      <c r="AZ218" s="631"/>
      <c r="BA218" s="631"/>
      <c r="BB218" s="631"/>
      <c r="BC218" s="631"/>
      <c r="BD218" s="631"/>
      <c r="BE218" s="638"/>
      <c r="BF218" s="621"/>
      <c r="BG218" s="622"/>
      <c r="BH218" s="643"/>
      <c r="BI218" s="643"/>
      <c r="BJ218" s="643"/>
      <c r="BK218" s="643"/>
      <c r="BL218" s="643"/>
      <c r="BM218" s="643"/>
      <c r="BN218" s="643"/>
      <c r="BO218" s="643"/>
      <c r="BP218" s="643"/>
      <c r="BQ218" s="643"/>
      <c r="BR218" s="643"/>
      <c r="BS218" s="643"/>
      <c r="BT218" s="643"/>
      <c r="BU218" s="643"/>
      <c r="BV218" s="643"/>
      <c r="BW218" s="643"/>
      <c r="BX218" s="643"/>
      <c r="BY218" s="643"/>
      <c r="BZ218" s="643"/>
      <c r="CA218" s="643"/>
      <c r="CB218" s="643"/>
      <c r="CC218" s="643"/>
      <c r="CD218" s="643"/>
      <c r="CE218" s="643"/>
      <c r="CF218" s="643"/>
      <c r="CG218" s="643"/>
      <c r="CH218" s="643"/>
    </row>
    <row r="219" spans="1:87" ht="18" customHeight="1" x14ac:dyDescent="0.15">
      <c r="A219" s="634" t="s">
        <v>23</v>
      </c>
      <c r="B219" s="634"/>
      <c r="C219" s="633" t="str">
        <f>""&amp;①入力シート!AD88</f>
        <v/>
      </c>
      <c r="D219" s="633"/>
      <c r="E219" s="633"/>
      <c r="F219" s="633"/>
      <c r="G219" s="633"/>
      <c r="H219" s="633"/>
      <c r="I219" s="633"/>
      <c r="J219" s="633"/>
      <c r="K219" s="633"/>
      <c r="L219" s="633"/>
      <c r="M219" s="633"/>
      <c r="N219" s="644" t="s">
        <v>77</v>
      </c>
      <c r="O219" s="558"/>
      <c r="P219" s="558"/>
      <c r="Q219" s="558"/>
      <c r="R219" s="558"/>
      <c r="S219" s="558"/>
      <c r="T219" s="558"/>
      <c r="U219" s="558"/>
      <c r="V219" s="558"/>
      <c r="W219" s="558"/>
      <c r="X219" s="558"/>
      <c r="Y219" s="558"/>
      <c r="Z219" s="558"/>
      <c r="AA219" s="558"/>
      <c r="AB219" s="558"/>
      <c r="AC219" s="558"/>
      <c r="AD219" s="558"/>
      <c r="AE219" s="558"/>
      <c r="AF219" s="558"/>
      <c r="AG219" s="558"/>
      <c r="AH219" s="558"/>
      <c r="AI219" s="558"/>
      <c r="AJ219" s="558"/>
      <c r="AK219" s="558"/>
      <c r="AL219" s="558"/>
      <c r="AM219" s="558"/>
      <c r="AN219" s="558"/>
      <c r="AO219" s="558"/>
      <c r="AP219" s="559"/>
      <c r="AR219" s="47"/>
      <c r="AS219" s="634" t="s">
        <v>23</v>
      </c>
      <c r="AT219" s="634"/>
      <c r="AU219" s="633" t="str">
        <f>""&amp;①入力シート!AD89</f>
        <v/>
      </c>
      <c r="AV219" s="633"/>
      <c r="AW219" s="633"/>
      <c r="AX219" s="633"/>
      <c r="AY219" s="633"/>
      <c r="AZ219" s="633"/>
      <c r="BA219" s="633"/>
      <c r="BB219" s="633"/>
      <c r="BC219" s="633"/>
      <c r="BD219" s="633"/>
      <c r="BE219" s="633"/>
      <c r="BF219" s="644" t="s">
        <v>77</v>
      </c>
      <c r="BG219" s="558"/>
      <c r="BH219" s="558"/>
      <c r="BI219" s="558"/>
      <c r="BJ219" s="558"/>
      <c r="BK219" s="558"/>
      <c r="BL219" s="558"/>
      <c r="BM219" s="558"/>
      <c r="BN219" s="558"/>
      <c r="BO219" s="558"/>
      <c r="BP219" s="558"/>
      <c r="BQ219" s="558"/>
      <c r="BR219" s="558"/>
      <c r="BS219" s="558"/>
      <c r="BT219" s="558"/>
      <c r="BU219" s="558"/>
      <c r="BV219" s="558"/>
      <c r="BW219" s="558"/>
      <c r="BX219" s="558"/>
      <c r="BY219" s="558"/>
      <c r="BZ219" s="558"/>
      <c r="CA219" s="558"/>
      <c r="CB219" s="558"/>
      <c r="CC219" s="558"/>
      <c r="CD219" s="558"/>
      <c r="CE219" s="558"/>
      <c r="CF219" s="558"/>
      <c r="CG219" s="558"/>
      <c r="CH219" s="559"/>
    </row>
    <row r="220" spans="1:87" ht="18" customHeight="1" x14ac:dyDescent="0.15">
      <c r="A220" s="634"/>
      <c r="B220" s="634"/>
      <c r="C220" s="633"/>
      <c r="D220" s="633"/>
      <c r="E220" s="633"/>
      <c r="F220" s="633"/>
      <c r="G220" s="633"/>
      <c r="H220" s="633"/>
      <c r="I220" s="633"/>
      <c r="J220" s="633"/>
      <c r="K220" s="633"/>
      <c r="L220" s="633"/>
      <c r="M220" s="633"/>
      <c r="N220" s="561"/>
      <c r="O220" s="561"/>
      <c r="P220" s="561"/>
      <c r="Q220" s="561"/>
      <c r="R220" s="561"/>
      <c r="S220" s="561"/>
      <c r="T220" s="561"/>
      <c r="U220" s="561"/>
      <c r="V220" s="561"/>
      <c r="W220" s="561"/>
      <c r="X220" s="561"/>
      <c r="Y220" s="561"/>
      <c r="Z220" s="561"/>
      <c r="AA220" s="561"/>
      <c r="AB220" s="561"/>
      <c r="AC220" s="561"/>
      <c r="AD220" s="561"/>
      <c r="AE220" s="561"/>
      <c r="AF220" s="561"/>
      <c r="AG220" s="561"/>
      <c r="AH220" s="561"/>
      <c r="AI220" s="561"/>
      <c r="AJ220" s="561"/>
      <c r="AK220" s="561"/>
      <c r="AL220" s="561"/>
      <c r="AM220" s="561"/>
      <c r="AN220" s="561"/>
      <c r="AO220" s="561"/>
      <c r="AP220" s="562"/>
      <c r="AR220" s="47"/>
      <c r="AS220" s="634"/>
      <c r="AT220" s="634"/>
      <c r="AU220" s="633"/>
      <c r="AV220" s="633"/>
      <c r="AW220" s="633"/>
      <c r="AX220" s="633"/>
      <c r="AY220" s="633"/>
      <c r="AZ220" s="633"/>
      <c r="BA220" s="633"/>
      <c r="BB220" s="633"/>
      <c r="BC220" s="633"/>
      <c r="BD220" s="633"/>
      <c r="BE220" s="633"/>
      <c r="BF220" s="561"/>
      <c r="BG220" s="561"/>
      <c r="BH220" s="561"/>
      <c r="BI220" s="561"/>
      <c r="BJ220" s="561"/>
      <c r="BK220" s="561"/>
      <c r="BL220" s="561"/>
      <c r="BM220" s="561"/>
      <c r="BN220" s="561"/>
      <c r="BO220" s="561"/>
      <c r="BP220" s="561"/>
      <c r="BQ220" s="561"/>
      <c r="BR220" s="561"/>
      <c r="BS220" s="561"/>
      <c r="BT220" s="561"/>
      <c r="BU220" s="561"/>
      <c r="BV220" s="561"/>
      <c r="BW220" s="561"/>
      <c r="BX220" s="561"/>
      <c r="BY220" s="561"/>
      <c r="BZ220" s="561"/>
      <c r="CA220" s="561"/>
      <c r="CB220" s="561"/>
      <c r="CC220" s="561"/>
      <c r="CD220" s="561"/>
      <c r="CE220" s="561"/>
      <c r="CF220" s="561"/>
      <c r="CG220" s="561"/>
      <c r="CH220" s="562"/>
    </row>
    <row r="221" spans="1:87" ht="15" customHeight="1" x14ac:dyDescent="0.15">
      <c r="A221" s="152"/>
      <c r="B221" s="152"/>
      <c r="C221" s="153"/>
      <c r="D221" s="153"/>
      <c r="E221" s="153"/>
      <c r="F221" s="153"/>
      <c r="G221" s="153"/>
      <c r="H221" s="153"/>
      <c r="I221" s="153"/>
      <c r="J221" s="153"/>
      <c r="K221" s="153"/>
      <c r="L221" s="153"/>
      <c r="M221" s="153"/>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R221" s="47"/>
      <c r="AS221" s="152"/>
      <c r="AT221" s="152"/>
      <c r="AU221" s="153"/>
      <c r="AV221" s="153"/>
      <c r="AW221" s="153"/>
      <c r="AX221" s="153"/>
      <c r="AY221" s="153"/>
      <c r="AZ221" s="153"/>
      <c r="BA221" s="153"/>
      <c r="BB221" s="153"/>
      <c r="BC221" s="153"/>
      <c r="BD221" s="153"/>
      <c r="BE221" s="153"/>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row>
    <row r="222" spans="1:87" ht="15" customHeight="1" x14ac:dyDescent="0.15">
      <c r="A222" s="154"/>
      <c r="B222" s="154"/>
      <c r="C222" s="154"/>
      <c r="D222" s="154"/>
      <c r="E222" s="154"/>
      <c r="F222" s="154"/>
      <c r="G222" s="154"/>
      <c r="H222" s="154"/>
      <c r="I222" s="154"/>
      <c r="J222" s="154"/>
      <c r="K222" s="154"/>
      <c r="L222" s="154"/>
      <c r="M222" s="154"/>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50"/>
      <c r="AS222" s="154"/>
      <c r="AT222" s="154"/>
      <c r="AU222" s="154"/>
      <c r="AV222" s="154"/>
      <c r="AW222" s="154"/>
      <c r="AX222" s="154"/>
      <c r="AY222" s="154"/>
      <c r="AZ222" s="154"/>
      <c r="BA222" s="154"/>
      <c r="BB222" s="154"/>
      <c r="BC222" s="154"/>
      <c r="BD222" s="154"/>
      <c r="BE222" s="154"/>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row>
    <row r="223" spans="1:87" ht="17.100000000000001" customHeight="1" x14ac:dyDescent="0.15">
      <c r="A223" s="614" t="s">
        <v>64</v>
      </c>
      <c r="B223" s="615"/>
      <c r="C223" s="615"/>
      <c r="D223" s="615"/>
      <c r="E223" s="615"/>
      <c r="F223" s="615"/>
      <c r="G223" s="615"/>
      <c r="H223" s="615"/>
      <c r="I223" s="615"/>
      <c r="J223" s="615"/>
      <c r="K223" s="615"/>
      <c r="L223" s="615"/>
      <c r="M223" s="616"/>
      <c r="N223" s="628" t="s">
        <v>22</v>
      </c>
      <c r="O223" s="628"/>
      <c r="P223" s="648" t="s">
        <v>17</v>
      </c>
      <c r="Q223" s="649"/>
      <c r="R223" s="650" t="str">
        <f>IF('②応募者名簿(印刷用)'!$BX$40="","",'②応募者名簿(印刷用)'!$BX$40)</f>
        <v>-</v>
      </c>
      <c r="S223" s="650"/>
      <c r="T223" s="650"/>
      <c r="U223" s="650"/>
      <c r="V223" s="650"/>
      <c r="W223" s="650"/>
      <c r="X223" s="650"/>
      <c r="Y223" s="650"/>
      <c r="Z223" s="650"/>
      <c r="AA223" s="650"/>
      <c r="AB223" s="650"/>
      <c r="AC223" s="650"/>
      <c r="AD223" s="650"/>
      <c r="AE223" s="650"/>
      <c r="AF223" s="650"/>
      <c r="AG223" s="650"/>
      <c r="AH223" s="650"/>
      <c r="AI223" s="650"/>
      <c r="AJ223" s="650"/>
      <c r="AK223" s="650"/>
      <c r="AL223" s="650"/>
      <c r="AM223" s="650"/>
      <c r="AN223" s="650"/>
      <c r="AO223" s="650"/>
      <c r="AP223" s="651"/>
      <c r="AQ223" s="144"/>
      <c r="AR223" s="151"/>
      <c r="AS223" s="614" t="s">
        <v>64</v>
      </c>
      <c r="AT223" s="615"/>
      <c r="AU223" s="615"/>
      <c r="AV223" s="615"/>
      <c r="AW223" s="615"/>
      <c r="AX223" s="615"/>
      <c r="AY223" s="615"/>
      <c r="AZ223" s="615"/>
      <c r="BA223" s="615"/>
      <c r="BB223" s="615"/>
      <c r="BC223" s="615"/>
      <c r="BD223" s="615"/>
      <c r="BE223" s="616"/>
      <c r="BF223" s="628" t="s">
        <v>22</v>
      </c>
      <c r="BG223" s="628"/>
      <c r="BH223" s="648" t="s">
        <v>17</v>
      </c>
      <c r="BI223" s="649"/>
      <c r="BJ223" s="650" t="str">
        <f>IF('②応募者名簿(印刷用)'!$BX$40="","",'②応募者名簿(印刷用)'!$BX$40)</f>
        <v>-</v>
      </c>
      <c r="BK223" s="650"/>
      <c r="BL223" s="650"/>
      <c r="BM223" s="650"/>
      <c r="BN223" s="650"/>
      <c r="BO223" s="650"/>
      <c r="BP223" s="650"/>
      <c r="BQ223" s="650"/>
      <c r="BR223" s="650"/>
      <c r="BS223" s="650"/>
      <c r="BT223" s="650"/>
      <c r="BU223" s="650"/>
      <c r="BV223" s="650"/>
      <c r="BW223" s="650"/>
      <c r="BX223" s="650"/>
      <c r="BY223" s="650"/>
      <c r="BZ223" s="650"/>
      <c r="CA223" s="650"/>
      <c r="CB223" s="650"/>
      <c r="CC223" s="650"/>
      <c r="CD223" s="650"/>
      <c r="CE223" s="650"/>
      <c r="CF223" s="650"/>
      <c r="CG223" s="650"/>
      <c r="CH223" s="651"/>
    </row>
    <row r="224" spans="1:87" ht="17.100000000000001" customHeight="1" x14ac:dyDescent="0.15">
      <c r="A224" s="612" t="str">
        <f>'②応募者名簿(印刷用)'!$A$36</f>
        <v/>
      </c>
      <c r="B224" s="613"/>
      <c r="C224" s="613"/>
      <c r="D224" s="613"/>
      <c r="E224" s="613"/>
      <c r="F224" s="613"/>
      <c r="G224" s="613"/>
      <c r="H224" s="613"/>
      <c r="I224" s="145"/>
      <c r="J224" s="145"/>
      <c r="K224" s="145"/>
      <c r="L224" s="145"/>
      <c r="M224" s="146"/>
      <c r="N224" s="628"/>
      <c r="O224" s="628"/>
      <c r="P224" s="655" t="str">
        <f>IF('②応募者名簿(印刷用)'!$BV$42="","",'②応募者名簿(印刷用)'!$BV$42)</f>
        <v xml:space="preserve"> </v>
      </c>
      <c r="Q224" s="656"/>
      <c r="R224" s="656"/>
      <c r="S224" s="656"/>
      <c r="T224" s="656"/>
      <c r="U224" s="656"/>
      <c r="V224" s="656"/>
      <c r="W224" s="656"/>
      <c r="X224" s="656"/>
      <c r="Y224" s="656"/>
      <c r="Z224" s="656"/>
      <c r="AA224" s="656"/>
      <c r="AB224" s="656"/>
      <c r="AC224" s="656"/>
      <c r="AD224" s="656"/>
      <c r="AE224" s="656"/>
      <c r="AF224" s="656"/>
      <c r="AG224" s="656"/>
      <c r="AH224" s="656"/>
      <c r="AI224" s="656"/>
      <c r="AJ224" s="656"/>
      <c r="AK224" s="656"/>
      <c r="AL224" s="656"/>
      <c r="AM224" s="656"/>
      <c r="AN224" s="656"/>
      <c r="AO224" s="656"/>
      <c r="AP224" s="657"/>
      <c r="AQ224" s="144"/>
      <c r="AR224" s="151"/>
      <c r="AS224" s="612" t="str">
        <f>'②応募者名簿(印刷用)'!$A$36</f>
        <v/>
      </c>
      <c r="AT224" s="613"/>
      <c r="AU224" s="613"/>
      <c r="AV224" s="613"/>
      <c r="AW224" s="613"/>
      <c r="AX224" s="613"/>
      <c r="AY224" s="613"/>
      <c r="AZ224" s="613"/>
      <c r="BA224" s="145"/>
      <c r="BB224" s="145"/>
      <c r="BC224" s="145"/>
      <c r="BD224" s="145"/>
      <c r="BE224" s="146"/>
      <c r="BF224" s="628"/>
      <c r="BG224" s="628"/>
      <c r="BH224" s="655" t="str">
        <f>IF('②応募者名簿(印刷用)'!$BV$42="","",'②応募者名簿(印刷用)'!$BV$42)</f>
        <v xml:space="preserve"> </v>
      </c>
      <c r="BI224" s="656"/>
      <c r="BJ224" s="656"/>
      <c r="BK224" s="656"/>
      <c r="BL224" s="656"/>
      <c r="BM224" s="656"/>
      <c r="BN224" s="656"/>
      <c r="BO224" s="656"/>
      <c r="BP224" s="656"/>
      <c r="BQ224" s="656"/>
      <c r="BR224" s="656"/>
      <c r="BS224" s="656"/>
      <c r="BT224" s="656"/>
      <c r="BU224" s="656"/>
      <c r="BV224" s="656"/>
      <c r="BW224" s="656"/>
      <c r="BX224" s="656"/>
      <c r="BY224" s="656"/>
      <c r="BZ224" s="656"/>
      <c r="CA224" s="656"/>
      <c r="CB224" s="656"/>
      <c r="CC224" s="656"/>
      <c r="CD224" s="656"/>
      <c r="CE224" s="656"/>
      <c r="CF224" s="656"/>
      <c r="CG224" s="656"/>
      <c r="CH224" s="657"/>
    </row>
    <row r="225" spans="1:86" ht="17.100000000000001" customHeight="1" x14ac:dyDescent="0.15">
      <c r="A225" s="612"/>
      <c r="B225" s="613"/>
      <c r="C225" s="613"/>
      <c r="D225" s="613"/>
      <c r="E225" s="613"/>
      <c r="F225" s="613"/>
      <c r="G225" s="613"/>
      <c r="H225" s="613"/>
      <c r="I225" s="145"/>
      <c r="J225" s="145"/>
      <c r="K225" s="145"/>
      <c r="L225" s="145"/>
      <c r="M225" s="146"/>
      <c r="N225" s="628"/>
      <c r="O225" s="628"/>
      <c r="P225" s="655" t="str">
        <f>IF('②応募者名簿(印刷用)'!$BV$43="","",'②応募者名簿(印刷用)'!$BV$43)</f>
        <v xml:space="preserve"> </v>
      </c>
      <c r="Q225" s="656"/>
      <c r="R225" s="656"/>
      <c r="S225" s="656"/>
      <c r="T225" s="656"/>
      <c r="U225" s="656"/>
      <c r="V225" s="656"/>
      <c r="W225" s="656"/>
      <c r="X225" s="656"/>
      <c r="Y225" s="656"/>
      <c r="Z225" s="656"/>
      <c r="AA225" s="656"/>
      <c r="AB225" s="656"/>
      <c r="AC225" s="656"/>
      <c r="AD225" s="656"/>
      <c r="AE225" s="656"/>
      <c r="AF225" s="656"/>
      <c r="AG225" s="656"/>
      <c r="AH225" s="656"/>
      <c r="AI225" s="656"/>
      <c r="AJ225" s="656"/>
      <c r="AK225" s="656"/>
      <c r="AL225" s="656"/>
      <c r="AM225" s="656"/>
      <c r="AN225" s="656"/>
      <c r="AO225" s="656"/>
      <c r="AP225" s="657"/>
      <c r="AQ225" s="144"/>
      <c r="AR225" s="151"/>
      <c r="AS225" s="612"/>
      <c r="AT225" s="613"/>
      <c r="AU225" s="613"/>
      <c r="AV225" s="613"/>
      <c r="AW225" s="613"/>
      <c r="AX225" s="613"/>
      <c r="AY225" s="613"/>
      <c r="AZ225" s="613"/>
      <c r="BA225" s="145"/>
      <c r="BB225" s="145"/>
      <c r="BC225" s="145"/>
      <c r="BD225" s="145"/>
      <c r="BE225" s="146"/>
      <c r="BF225" s="628"/>
      <c r="BG225" s="628"/>
      <c r="BH225" s="655" t="str">
        <f>IF('②応募者名簿(印刷用)'!$BV$43="","",'②応募者名簿(印刷用)'!$BV$43)</f>
        <v xml:space="preserve"> </v>
      </c>
      <c r="BI225" s="656"/>
      <c r="BJ225" s="656"/>
      <c r="BK225" s="656"/>
      <c r="BL225" s="656"/>
      <c r="BM225" s="656"/>
      <c r="BN225" s="656"/>
      <c r="BO225" s="656"/>
      <c r="BP225" s="656"/>
      <c r="BQ225" s="656"/>
      <c r="BR225" s="656"/>
      <c r="BS225" s="656"/>
      <c r="BT225" s="656"/>
      <c r="BU225" s="656"/>
      <c r="BV225" s="656"/>
      <c r="BW225" s="656"/>
      <c r="BX225" s="656"/>
      <c r="BY225" s="656"/>
      <c r="BZ225" s="656"/>
      <c r="CA225" s="656"/>
      <c r="CB225" s="656"/>
      <c r="CC225" s="656"/>
      <c r="CD225" s="656"/>
      <c r="CE225" s="656"/>
      <c r="CF225" s="656"/>
      <c r="CG225" s="656"/>
      <c r="CH225" s="657"/>
    </row>
    <row r="226" spans="1:86" ht="17.100000000000001" customHeight="1" x14ac:dyDescent="0.15">
      <c r="A226" s="612"/>
      <c r="B226" s="613"/>
      <c r="C226" s="613"/>
      <c r="D226" s="613"/>
      <c r="E226" s="613"/>
      <c r="F226" s="613"/>
      <c r="G226" s="613"/>
      <c r="H226" s="613"/>
      <c r="I226" s="145"/>
      <c r="J226" s="145"/>
      <c r="K226" s="145"/>
      <c r="L226" s="145"/>
      <c r="M226" s="146"/>
      <c r="N226" s="628"/>
      <c r="O226" s="628"/>
      <c r="P226" s="658" t="str">
        <f>IF('②応募者名簿(印刷用)'!$BV$44="","",'②応募者名簿(印刷用)'!$BV$44)</f>
        <v xml:space="preserve"> </v>
      </c>
      <c r="Q226" s="659"/>
      <c r="R226" s="659"/>
      <c r="S226" s="659"/>
      <c r="T226" s="659"/>
      <c r="U226" s="659"/>
      <c r="V226" s="659"/>
      <c r="W226" s="659"/>
      <c r="X226" s="659"/>
      <c r="Y226" s="659"/>
      <c r="Z226" s="659"/>
      <c r="AA226" s="659"/>
      <c r="AB226" s="659"/>
      <c r="AC226" s="659"/>
      <c r="AD226" s="659"/>
      <c r="AE226" s="659"/>
      <c r="AF226" s="659"/>
      <c r="AG226" s="659"/>
      <c r="AH226" s="659"/>
      <c r="AI226" s="659"/>
      <c r="AJ226" s="659"/>
      <c r="AK226" s="659"/>
      <c r="AL226" s="659"/>
      <c r="AM226" s="659"/>
      <c r="AN226" s="659"/>
      <c r="AO226" s="659"/>
      <c r="AP226" s="660"/>
      <c r="AQ226" s="144"/>
      <c r="AR226" s="151"/>
      <c r="AS226" s="612"/>
      <c r="AT226" s="613"/>
      <c r="AU226" s="613"/>
      <c r="AV226" s="613"/>
      <c r="AW226" s="613"/>
      <c r="AX226" s="613"/>
      <c r="AY226" s="613"/>
      <c r="AZ226" s="613"/>
      <c r="BA226" s="145"/>
      <c r="BB226" s="145"/>
      <c r="BC226" s="145"/>
      <c r="BD226" s="145"/>
      <c r="BE226" s="146"/>
      <c r="BF226" s="628"/>
      <c r="BG226" s="628"/>
      <c r="BH226" s="658" t="str">
        <f>IF('②応募者名簿(印刷用)'!$BV$44="","",'②応募者名簿(印刷用)'!$BV$44)</f>
        <v xml:space="preserve"> </v>
      </c>
      <c r="BI226" s="659"/>
      <c r="BJ226" s="659"/>
      <c r="BK226" s="659"/>
      <c r="BL226" s="659"/>
      <c r="BM226" s="659"/>
      <c r="BN226" s="659"/>
      <c r="BO226" s="659"/>
      <c r="BP226" s="659"/>
      <c r="BQ226" s="659"/>
      <c r="BR226" s="659"/>
      <c r="BS226" s="659"/>
      <c r="BT226" s="659"/>
      <c r="BU226" s="659"/>
      <c r="BV226" s="659"/>
      <c r="BW226" s="659"/>
      <c r="BX226" s="659"/>
      <c r="BY226" s="659"/>
      <c r="BZ226" s="659"/>
      <c r="CA226" s="659"/>
      <c r="CB226" s="659"/>
      <c r="CC226" s="659"/>
      <c r="CD226" s="659"/>
      <c r="CE226" s="659"/>
      <c r="CF226" s="659"/>
      <c r="CG226" s="659"/>
      <c r="CH226" s="660"/>
    </row>
    <row r="227" spans="1:86" ht="17.100000000000001" customHeight="1" x14ac:dyDescent="0.15">
      <c r="A227" s="612"/>
      <c r="B227" s="613"/>
      <c r="C227" s="613"/>
      <c r="D227" s="613"/>
      <c r="E227" s="613"/>
      <c r="F227" s="613"/>
      <c r="G227" s="613"/>
      <c r="H227" s="613"/>
      <c r="I227" s="145"/>
      <c r="J227" s="145"/>
      <c r="K227" s="145"/>
      <c r="L227" s="145"/>
      <c r="M227" s="146"/>
      <c r="N227" s="617" t="s">
        <v>33</v>
      </c>
      <c r="O227" s="618"/>
      <c r="P227" s="626" t="s">
        <v>24</v>
      </c>
      <c r="Q227" s="627"/>
      <c r="R227" s="627"/>
      <c r="S227" s="627"/>
      <c r="T227" s="627" t="str">
        <f>""&amp;①入力シート!$D$21</f>
        <v/>
      </c>
      <c r="U227" s="627"/>
      <c r="V227" s="627"/>
      <c r="W227" s="627"/>
      <c r="X227" s="627"/>
      <c r="Y227" s="627"/>
      <c r="Z227" s="627"/>
      <c r="AA227" s="627"/>
      <c r="AB227" s="627"/>
      <c r="AC227" s="627"/>
      <c r="AD227" s="627"/>
      <c r="AE227" s="627"/>
      <c r="AF227" s="627"/>
      <c r="AG227" s="627"/>
      <c r="AH227" s="627"/>
      <c r="AI227" s="627"/>
      <c r="AJ227" s="627"/>
      <c r="AK227" s="627"/>
      <c r="AL227" s="627"/>
      <c r="AM227" s="627"/>
      <c r="AN227" s="627"/>
      <c r="AO227" s="627"/>
      <c r="AP227" s="632"/>
      <c r="AQ227" s="144"/>
      <c r="AR227" s="151"/>
      <c r="AS227" s="612"/>
      <c r="AT227" s="613"/>
      <c r="AU227" s="613"/>
      <c r="AV227" s="613"/>
      <c r="AW227" s="613"/>
      <c r="AX227" s="613"/>
      <c r="AY227" s="613"/>
      <c r="AZ227" s="613"/>
      <c r="BA227" s="145"/>
      <c r="BB227" s="145"/>
      <c r="BC227" s="145"/>
      <c r="BD227" s="145"/>
      <c r="BE227" s="146"/>
      <c r="BF227" s="617" t="s">
        <v>33</v>
      </c>
      <c r="BG227" s="618"/>
      <c r="BH227" s="626" t="s">
        <v>24</v>
      </c>
      <c r="BI227" s="627"/>
      <c r="BJ227" s="627"/>
      <c r="BK227" s="627"/>
      <c r="BL227" s="627" t="str">
        <f>""&amp;①入力シート!$D$21</f>
        <v/>
      </c>
      <c r="BM227" s="627"/>
      <c r="BN227" s="627"/>
      <c r="BO227" s="627"/>
      <c r="BP227" s="627"/>
      <c r="BQ227" s="627"/>
      <c r="BR227" s="627"/>
      <c r="BS227" s="627"/>
      <c r="BT227" s="627"/>
      <c r="BU227" s="627"/>
      <c r="BV227" s="627"/>
      <c r="BW227" s="627"/>
      <c r="BX227" s="627"/>
      <c r="BY227" s="627"/>
      <c r="BZ227" s="627"/>
      <c r="CA227" s="627"/>
      <c r="CB227" s="627"/>
      <c r="CC227" s="627"/>
      <c r="CD227" s="627"/>
      <c r="CE227" s="627"/>
      <c r="CF227" s="627"/>
      <c r="CG227" s="627"/>
      <c r="CH227" s="632"/>
    </row>
    <row r="228" spans="1:86" ht="17.100000000000001" customHeight="1" x14ac:dyDescent="0.15">
      <c r="A228" s="147"/>
      <c r="B228" s="145"/>
      <c r="C228" s="145"/>
      <c r="D228" s="145"/>
      <c r="E228" s="145"/>
      <c r="F228" s="145"/>
      <c r="G228" s="145"/>
      <c r="H228" s="145"/>
      <c r="I228" s="145"/>
      <c r="J228" s="145"/>
      <c r="K228" s="145"/>
      <c r="L228" s="145"/>
      <c r="M228" s="146"/>
      <c r="N228" s="619"/>
      <c r="O228" s="620"/>
      <c r="P228" s="661" t="str">
        <f>"　"&amp;①入力シート!$D$22</f>
        <v>　</v>
      </c>
      <c r="Q228" s="662"/>
      <c r="R228" s="662"/>
      <c r="S228" s="662"/>
      <c r="T228" s="662"/>
      <c r="U228" s="662"/>
      <c r="V228" s="662"/>
      <c r="W228" s="662"/>
      <c r="X228" s="662"/>
      <c r="Y228" s="662"/>
      <c r="Z228" s="662"/>
      <c r="AA228" s="662"/>
      <c r="AB228" s="662"/>
      <c r="AC228" s="662"/>
      <c r="AD228" s="662"/>
      <c r="AE228" s="662"/>
      <c r="AF228" s="662"/>
      <c r="AG228" s="662"/>
      <c r="AH228" s="662"/>
      <c r="AI228" s="662"/>
      <c r="AJ228" s="662"/>
      <c r="AK228" s="662"/>
      <c r="AL228" s="662"/>
      <c r="AM228" s="662"/>
      <c r="AN228" s="662"/>
      <c r="AO228" s="662"/>
      <c r="AP228" s="663"/>
      <c r="AQ228" s="144"/>
      <c r="AR228" s="151"/>
      <c r="AS228" s="147"/>
      <c r="AT228" s="145"/>
      <c r="AU228" s="145"/>
      <c r="AV228" s="145"/>
      <c r="AW228" s="145"/>
      <c r="AX228" s="145"/>
      <c r="AY228" s="145"/>
      <c r="AZ228" s="145"/>
      <c r="BA228" s="145"/>
      <c r="BB228" s="145"/>
      <c r="BC228" s="145"/>
      <c r="BD228" s="145"/>
      <c r="BE228" s="146"/>
      <c r="BF228" s="619"/>
      <c r="BG228" s="620"/>
      <c r="BH228" s="661" t="str">
        <f>"　"&amp;①入力シート!$D$22</f>
        <v>　</v>
      </c>
      <c r="BI228" s="662"/>
      <c r="BJ228" s="662"/>
      <c r="BK228" s="662"/>
      <c r="BL228" s="662"/>
      <c r="BM228" s="662"/>
      <c r="BN228" s="662"/>
      <c r="BO228" s="662"/>
      <c r="BP228" s="662"/>
      <c r="BQ228" s="662"/>
      <c r="BR228" s="662"/>
      <c r="BS228" s="662"/>
      <c r="BT228" s="662"/>
      <c r="BU228" s="662"/>
      <c r="BV228" s="662"/>
      <c r="BW228" s="662"/>
      <c r="BX228" s="662"/>
      <c r="BY228" s="662"/>
      <c r="BZ228" s="662"/>
      <c r="CA228" s="662"/>
      <c r="CB228" s="662"/>
      <c r="CC228" s="662"/>
      <c r="CD228" s="662"/>
      <c r="CE228" s="662"/>
      <c r="CF228" s="662"/>
      <c r="CG228" s="662"/>
      <c r="CH228" s="663"/>
    </row>
    <row r="229" spans="1:86" ht="17.100000000000001" customHeight="1" x14ac:dyDescent="0.15">
      <c r="A229" s="147"/>
      <c r="B229" s="145"/>
      <c r="C229" s="145"/>
      <c r="D229" s="145"/>
      <c r="E229" s="145"/>
      <c r="F229" s="145"/>
      <c r="G229" s="145"/>
      <c r="H229" s="145"/>
      <c r="I229" s="145"/>
      <c r="J229" s="145"/>
      <c r="K229" s="145"/>
      <c r="L229" s="145"/>
      <c r="M229" s="146"/>
      <c r="N229" s="619"/>
      <c r="O229" s="620"/>
      <c r="P229" s="664" t="str">
        <f>"　"&amp;①入力シート!$D$23</f>
        <v>　</v>
      </c>
      <c r="Q229" s="665"/>
      <c r="R229" s="665"/>
      <c r="S229" s="665"/>
      <c r="T229" s="665"/>
      <c r="U229" s="665"/>
      <c r="V229" s="665"/>
      <c r="W229" s="665"/>
      <c r="X229" s="665"/>
      <c r="Y229" s="665"/>
      <c r="Z229" s="665"/>
      <c r="AA229" s="665"/>
      <c r="AB229" s="665"/>
      <c r="AC229" s="665"/>
      <c r="AD229" s="665"/>
      <c r="AE229" s="665"/>
      <c r="AF229" s="665"/>
      <c r="AG229" s="665"/>
      <c r="AH229" s="665"/>
      <c r="AI229" s="665"/>
      <c r="AJ229" s="665"/>
      <c r="AK229" s="665"/>
      <c r="AL229" s="665"/>
      <c r="AM229" s="665"/>
      <c r="AN229" s="665"/>
      <c r="AO229" s="665"/>
      <c r="AP229" s="666"/>
      <c r="AQ229" s="144"/>
      <c r="AR229" s="151"/>
      <c r="AS229" s="147"/>
      <c r="AT229" s="145"/>
      <c r="AU229" s="145"/>
      <c r="AV229" s="145"/>
      <c r="AW229" s="145"/>
      <c r="AX229" s="145"/>
      <c r="AY229" s="145"/>
      <c r="AZ229" s="145"/>
      <c r="BA229" s="145"/>
      <c r="BB229" s="145"/>
      <c r="BC229" s="145"/>
      <c r="BD229" s="145"/>
      <c r="BE229" s="146"/>
      <c r="BF229" s="619"/>
      <c r="BG229" s="620"/>
      <c r="BH229" s="664" t="str">
        <f>"　"&amp;①入力シート!$D$23</f>
        <v>　</v>
      </c>
      <c r="BI229" s="665"/>
      <c r="BJ229" s="665"/>
      <c r="BK229" s="665"/>
      <c r="BL229" s="665"/>
      <c r="BM229" s="665"/>
      <c r="BN229" s="665"/>
      <c r="BO229" s="665"/>
      <c r="BP229" s="665"/>
      <c r="BQ229" s="665"/>
      <c r="BR229" s="665"/>
      <c r="BS229" s="665"/>
      <c r="BT229" s="665"/>
      <c r="BU229" s="665"/>
      <c r="BV229" s="665"/>
      <c r="BW229" s="665"/>
      <c r="BX229" s="665"/>
      <c r="BY229" s="665"/>
      <c r="BZ229" s="665"/>
      <c r="CA229" s="665"/>
      <c r="CB229" s="665"/>
      <c r="CC229" s="665"/>
      <c r="CD229" s="665"/>
      <c r="CE229" s="665"/>
      <c r="CF229" s="665"/>
      <c r="CG229" s="665"/>
      <c r="CH229" s="666"/>
    </row>
    <row r="230" spans="1:86" ht="17.100000000000001" customHeight="1" x14ac:dyDescent="0.15">
      <c r="A230" s="148"/>
      <c r="B230" s="149"/>
      <c r="C230" s="149"/>
      <c r="D230" s="149"/>
      <c r="E230" s="149"/>
      <c r="F230" s="149"/>
      <c r="G230" s="149"/>
      <c r="H230" s="149"/>
      <c r="I230" s="149"/>
      <c r="J230" s="149"/>
      <c r="K230" s="149"/>
      <c r="L230" s="149"/>
      <c r="M230" s="150"/>
      <c r="N230" s="619"/>
      <c r="O230" s="620"/>
      <c r="P230" s="664"/>
      <c r="Q230" s="665"/>
      <c r="R230" s="665"/>
      <c r="S230" s="665"/>
      <c r="T230" s="665"/>
      <c r="U230" s="665"/>
      <c r="V230" s="665"/>
      <c r="W230" s="665"/>
      <c r="X230" s="665"/>
      <c r="Y230" s="665"/>
      <c r="Z230" s="665"/>
      <c r="AA230" s="665"/>
      <c r="AB230" s="665"/>
      <c r="AC230" s="665"/>
      <c r="AD230" s="665"/>
      <c r="AE230" s="665"/>
      <c r="AF230" s="665"/>
      <c r="AG230" s="665"/>
      <c r="AH230" s="665"/>
      <c r="AI230" s="665"/>
      <c r="AJ230" s="665"/>
      <c r="AK230" s="665"/>
      <c r="AL230" s="665"/>
      <c r="AM230" s="665"/>
      <c r="AN230" s="665"/>
      <c r="AO230" s="665"/>
      <c r="AP230" s="666"/>
      <c r="AQ230" s="144"/>
      <c r="AR230" s="151"/>
      <c r="AS230" s="148"/>
      <c r="AT230" s="149"/>
      <c r="AU230" s="149"/>
      <c r="AV230" s="149"/>
      <c r="AW230" s="149"/>
      <c r="AX230" s="149"/>
      <c r="AY230" s="149"/>
      <c r="AZ230" s="149"/>
      <c r="BA230" s="149"/>
      <c r="BB230" s="149"/>
      <c r="BC230" s="149"/>
      <c r="BD230" s="149"/>
      <c r="BE230" s="150"/>
      <c r="BF230" s="619"/>
      <c r="BG230" s="620"/>
      <c r="BH230" s="664"/>
      <c r="BI230" s="665"/>
      <c r="BJ230" s="665"/>
      <c r="BK230" s="665"/>
      <c r="BL230" s="665"/>
      <c r="BM230" s="665"/>
      <c r="BN230" s="665"/>
      <c r="BO230" s="665"/>
      <c r="BP230" s="665"/>
      <c r="BQ230" s="665"/>
      <c r="BR230" s="665"/>
      <c r="BS230" s="665"/>
      <c r="BT230" s="665"/>
      <c r="BU230" s="665"/>
      <c r="BV230" s="665"/>
      <c r="BW230" s="665"/>
      <c r="BX230" s="665"/>
      <c r="BY230" s="665"/>
      <c r="BZ230" s="665"/>
      <c r="CA230" s="665"/>
      <c r="CB230" s="665"/>
      <c r="CC230" s="665"/>
      <c r="CD230" s="665"/>
      <c r="CE230" s="665"/>
      <c r="CF230" s="665"/>
      <c r="CG230" s="665"/>
      <c r="CH230" s="666"/>
    </row>
    <row r="231" spans="1:86" ht="18" customHeight="1" x14ac:dyDescent="0.15">
      <c r="A231" s="617" t="s">
        <v>38</v>
      </c>
      <c r="B231" s="618"/>
      <c r="C231" s="626" t="s">
        <v>32</v>
      </c>
      <c r="D231" s="627"/>
      <c r="E231" s="627"/>
      <c r="F231" s="627"/>
      <c r="G231" s="627"/>
      <c r="H231" s="627"/>
      <c r="I231" s="627"/>
      <c r="J231" s="627"/>
      <c r="K231" s="627"/>
      <c r="L231" s="627"/>
      <c r="M231" s="627"/>
      <c r="N231" s="628" t="s">
        <v>35</v>
      </c>
      <c r="O231" s="628"/>
      <c r="P231" s="629" t="str">
        <f>""&amp;①入力シート!AC90</f>
        <v/>
      </c>
      <c r="Q231" s="629"/>
      <c r="R231" s="629"/>
      <c r="S231" s="629"/>
      <c r="T231" s="629"/>
      <c r="U231" s="629"/>
      <c r="V231" s="629"/>
      <c r="W231" s="629"/>
      <c r="X231" s="629"/>
      <c r="Y231" s="629"/>
      <c r="Z231" s="629"/>
      <c r="AA231" s="629"/>
      <c r="AB231" s="629"/>
      <c r="AC231" s="629"/>
      <c r="AD231" s="629"/>
      <c r="AE231" s="629"/>
      <c r="AF231" s="629"/>
      <c r="AG231" s="629"/>
      <c r="AH231" s="629"/>
      <c r="AI231" s="629"/>
      <c r="AJ231" s="629"/>
      <c r="AK231" s="629"/>
      <c r="AL231" s="629"/>
      <c r="AM231" s="629"/>
      <c r="AN231" s="629"/>
      <c r="AO231" s="629"/>
      <c r="AP231" s="629"/>
      <c r="AQ231" s="144"/>
      <c r="AR231" s="151"/>
      <c r="AS231" s="617" t="s">
        <v>38</v>
      </c>
      <c r="AT231" s="618"/>
      <c r="AU231" s="626" t="s">
        <v>32</v>
      </c>
      <c r="AV231" s="627"/>
      <c r="AW231" s="627"/>
      <c r="AX231" s="627"/>
      <c r="AY231" s="627"/>
      <c r="AZ231" s="627"/>
      <c r="BA231" s="627"/>
      <c r="BB231" s="627"/>
      <c r="BC231" s="627"/>
      <c r="BD231" s="627"/>
      <c r="BE231" s="627"/>
      <c r="BF231" s="628" t="s">
        <v>35</v>
      </c>
      <c r="BG231" s="628"/>
      <c r="BH231" s="629" t="str">
        <f>""&amp;①入力シート!AC91</f>
        <v/>
      </c>
      <c r="BI231" s="629"/>
      <c r="BJ231" s="629"/>
      <c r="BK231" s="629"/>
      <c r="BL231" s="629"/>
      <c r="BM231" s="629"/>
      <c r="BN231" s="629"/>
      <c r="BO231" s="629"/>
      <c r="BP231" s="629"/>
      <c r="BQ231" s="629"/>
      <c r="BR231" s="629"/>
      <c r="BS231" s="629"/>
      <c r="BT231" s="629"/>
      <c r="BU231" s="629"/>
      <c r="BV231" s="629"/>
      <c r="BW231" s="629"/>
      <c r="BX231" s="629"/>
      <c r="BY231" s="629"/>
      <c r="BZ231" s="629"/>
      <c r="CA231" s="629"/>
      <c r="CB231" s="629"/>
      <c r="CC231" s="629"/>
      <c r="CD231" s="629"/>
      <c r="CE231" s="629"/>
      <c r="CF231" s="629"/>
      <c r="CG231" s="629"/>
      <c r="CH231" s="629"/>
    </row>
    <row r="232" spans="1:86" ht="18" customHeight="1" x14ac:dyDescent="0.15">
      <c r="A232" s="619"/>
      <c r="B232" s="620"/>
      <c r="C232" s="630">
        <f>'②応募者名簿(印刷用)'!$BF9</f>
        <v>67</v>
      </c>
      <c r="D232" s="631"/>
      <c r="E232" s="631"/>
      <c r="F232" s="631"/>
      <c r="G232" s="631"/>
      <c r="H232" s="631"/>
      <c r="I232" s="631"/>
      <c r="J232" s="631"/>
      <c r="K232" s="631"/>
      <c r="L232" s="631"/>
      <c r="M232" s="631"/>
      <c r="N232" s="628"/>
      <c r="O232" s="628"/>
      <c r="P232" s="629"/>
      <c r="Q232" s="629"/>
      <c r="R232" s="629"/>
      <c r="S232" s="629"/>
      <c r="T232" s="629"/>
      <c r="U232" s="629"/>
      <c r="V232" s="629"/>
      <c r="W232" s="629"/>
      <c r="X232" s="629"/>
      <c r="Y232" s="629"/>
      <c r="Z232" s="629"/>
      <c r="AA232" s="629"/>
      <c r="AB232" s="629"/>
      <c r="AC232" s="629"/>
      <c r="AD232" s="629"/>
      <c r="AE232" s="629"/>
      <c r="AF232" s="629"/>
      <c r="AG232" s="629"/>
      <c r="AH232" s="629"/>
      <c r="AI232" s="629"/>
      <c r="AJ232" s="629"/>
      <c r="AK232" s="629"/>
      <c r="AL232" s="629"/>
      <c r="AM232" s="629"/>
      <c r="AN232" s="629"/>
      <c r="AO232" s="629"/>
      <c r="AP232" s="629"/>
      <c r="AQ232" s="144"/>
      <c r="AR232" s="151"/>
      <c r="AS232" s="619"/>
      <c r="AT232" s="620"/>
      <c r="AU232" s="630">
        <f>'②応募者名簿(印刷用)'!$BF10</f>
        <v>68</v>
      </c>
      <c r="AV232" s="631"/>
      <c r="AW232" s="631"/>
      <c r="AX232" s="631"/>
      <c r="AY232" s="631"/>
      <c r="AZ232" s="631"/>
      <c r="BA232" s="631"/>
      <c r="BB232" s="631"/>
      <c r="BC232" s="631"/>
      <c r="BD232" s="631"/>
      <c r="BE232" s="631"/>
      <c r="BF232" s="628"/>
      <c r="BG232" s="628"/>
      <c r="BH232" s="629"/>
      <c r="BI232" s="629"/>
      <c r="BJ232" s="629"/>
      <c r="BK232" s="629"/>
      <c r="BL232" s="629"/>
      <c r="BM232" s="629"/>
      <c r="BN232" s="629"/>
      <c r="BO232" s="629"/>
      <c r="BP232" s="629"/>
      <c r="BQ232" s="629"/>
      <c r="BR232" s="629"/>
      <c r="BS232" s="629"/>
      <c r="BT232" s="629"/>
      <c r="BU232" s="629"/>
      <c r="BV232" s="629"/>
      <c r="BW232" s="629"/>
      <c r="BX232" s="629"/>
      <c r="BY232" s="629"/>
      <c r="BZ232" s="629"/>
      <c r="CA232" s="629"/>
      <c r="CB232" s="629"/>
      <c r="CC232" s="629"/>
      <c r="CD232" s="629"/>
      <c r="CE232" s="629"/>
      <c r="CF232" s="629"/>
      <c r="CG232" s="629"/>
      <c r="CH232" s="629"/>
    </row>
    <row r="233" spans="1:86" ht="18" customHeight="1" x14ac:dyDescent="0.15">
      <c r="A233" s="621"/>
      <c r="B233" s="622"/>
      <c r="C233" s="630"/>
      <c r="D233" s="631"/>
      <c r="E233" s="631"/>
      <c r="F233" s="631"/>
      <c r="G233" s="631"/>
      <c r="H233" s="631"/>
      <c r="I233" s="631"/>
      <c r="J233" s="631"/>
      <c r="K233" s="631"/>
      <c r="L233" s="631"/>
      <c r="M233" s="631"/>
      <c r="N233" s="628"/>
      <c r="O233" s="628"/>
      <c r="P233" s="629"/>
      <c r="Q233" s="629"/>
      <c r="R233" s="629"/>
      <c r="S233" s="629"/>
      <c r="T233" s="629"/>
      <c r="U233" s="629"/>
      <c r="V233" s="629"/>
      <c r="W233" s="629"/>
      <c r="X233" s="629"/>
      <c r="Y233" s="629"/>
      <c r="Z233" s="629"/>
      <c r="AA233" s="629"/>
      <c r="AB233" s="629"/>
      <c r="AC233" s="629"/>
      <c r="AD233" s="629"/>
      <c r="AE233" s="629"/>
      <c r="AF233" s="629"/>
      <c r="AG233" s="629"/>
      <c r="AH233" s="629"/>
      <c r="AI233" s="629"/>
      <c r="AJ233" s="629"/>
      <c r="AK233" s="629"/>
      <c r="AL233" s="629"/>
      <c r="AM233" s="629"/>
      <c r="AN233" s="629"/>
      <c r="AO233" s="629"/>
      <c r="AP233" s="629"/>
      <c r="AQ233" s="144"/>
      <c r="AR233" s="151"/>
      <c r="AS233" s="621"/>
      <c r="AT233" s="622"/>
      <c r="AU233" s="630"/>
      <c r="AV233" s="631"/>
      <c r="AW233" s="631"/>
      <c r="AX233" s="631"/>
      <c r="AY233" s="631"/>
      <c r="AZ233" s="631"/>
      <c r="BA233" s="631"/>
      <c r="BB233" s="631"/>
      <c r="BC233" s="631"/>
      <c r="BD233" s="631"/>
      <c r="BE233" s="631"/>
      <c r="BF233" s="628"/>
      <c r="BG233" s="628"/>
      <c r="BH233" s="629"/>
      <c r="BI233" s="629"/>
      <c r="BJ233" s="629"/>
      <c r="BK233" s="629"/>
      <c r="BL233" s="629"/>
      <c r="BM233" s="629"/>
      <c r="BN233" s="629"/>
      <c r="BO233" s="629"/>
      <c r="BP233" s="629"/>
      <c r="BQ233" s="629"/>
      <c r="BR233" s="629"/>
      <c r="BS233" s="629"/>
      <c r="BT233" s="629"/>
      <c r="BU233" s="629"/>
      <c r="BV233" s="629"/>
      <c r="BW233" s="629"/>
      <c r="BX233" s="629"/>
      <c r="BY233" s="629"/>
      <c r="BZ233" s="629"/>
      <c r="CA233" s="629"/>
      <c r="CB233" s="629"/>
      <c r="CC233" s="629"/>
      <c r="CD233" s="629"/>
      <c r="CE233" s="629"/>
      <c r="CF233" s="629"/>
      <c r="CG233" s="629"/>
      <c r="CH233" s="629"/>
    </row>
    <row r="234" spans="1:86" ht="18" customHeight="1" x14ac:dyDescent="0.15">
      <c r="A234" s="617" t="s">
        <v>37</v>
      </c>
      <c r="B234" s="618"/>
      <c r="C234" s="635" t="str">
        <f>IF('②応募者名簿(印刷用)'!$BQ$9="","",'②応募者名簿(印刷用)'!$BQ$9)</f>
        <v/>
      </c>
      <c r="D234" s="636"/>
      <c r="E234" s="636"/>
      <c r="F234" s="636"/>
      <c r="G234" s="636"/>
      <c r="H234" s="636"/>
      <c r="I234" s="636"/>
      <c r="J234" s="636"/>
      <c r="K234" s="636"/>
      <c r="L234" s="636"/>
      <c r="M234" s="637"/>
      <c r="N234" s="619" t="s">
        <v>36</v>
      </c>
      <c r="O234" s="620"/>
      <c r="P234" s="639" t="s">
        <v>34</v>
      </c>
      <c r="Q234" s="640"/>
      <c r="R234" s="640"/>
      <c r="S234" s="640"/>
      <c r="T234" s="640"/>
      <c r="U234" s="640"/>
      <c r="V234" s="640"/>
      <c r="W234" s="640"/>
      <c r="X234" s="640"/>
      <c r="Y234" s="640"/>
      <c r="Z234" s="640"/>
      <c r="AA234" s="640"/>
      <c r="AB234" s="640"/>
      <c r="AC234" s="640"/>
      <c r="AD234" s="640"/>
      <c r="AE234" s="640"/>
      <c r="AF234" s="640"/>
      <c r="AG234" s="640"/>
      <c r="AH234" s="640"/>
      <c r="AI234" s="640"/>
      <c r="AJ234" s="640"/>
      <c r="AK234" s="640"/>
      <c r="AL234" s="640"/>
      <c r="AM234" s="640"/>
      <c r="AN234" s="640"/>
      <c r="AO234" s="640"/>
      <c r="AP234" s="641"/>
      <c r="AQ234" s="144"/>
      <c r="AR234" s="151"/>
      <c r="AS234" s="617" t="s">
        <v>37</v>
      </c>
      <c r="AT234" s="618"/>
      <c r="AU234" s="635" t="str">
        <f>IF('②応募者名簿(印刷用)'!$BQ$10="","",'②応募者名簿(印刷用)'!$BQ$10)</f>
        <v/>
      </c>
      <c r="AV234" s="636"/>
      <c r="AW234" s="636"/>
      <c r="AX234" s="636"/>
      <c r="AY234" s="636"/>
      <c r="AZ234" s="636"/>
      <c r="BA234" s="636"/>
      <c r="BB234" s="636"/>
      <c r="BC234" s="636"/>
      <c r="BD234" s="636"/>
      <c r="BE234" s="637"/>
      <c r="BF234" s="619" t="s">
        <v>36</v>
      </c>
      <c r="BG234" s="620"/>
      <c r="BH234" s="639" t="s">
        <v>34</v>
      </c>
      <c r="BI234" s="640"/>
      <c r="BJ234" s="640"/>
      <c r="BK234" s="640"/>
      <c r="BL234" s="640"/>
      <c r="BM234" s="640"/>
      <c r="BN234" s="640"/>
      <c r="BO234" s="640"/>
      <c r="BP234" s="640"/>
      <c r="BQ234" s="640"/>
      <c r="BR234" s="640"/>
      <c r="BS234" s="640"/>
      <c r="BT234" s="640"/>
      <c r="BU234" s="640"/>
      <c r="BV234" s="640"/>
      <c r="BW234" s="640"/>
      <c r="BX234" s="640"/>
      <c r="BY234" s="640"/>
      <c r="BZ234" s="640"/>
      <c r="CA234" s="640"/>
      <c r="CB234" s="640"/>
      <c r="CC234" s="640"/>
      <c r="CD234" s="640"/>
      <c r="CE234" s="640"/>
      <c r="CF234" s="640"/>
      <c r="CG234" s="640"/>
      <c r="CH234" s="641"/>
    </row>
    <row r="235" spans="1:86" ht="18" customHeight="1" x14ac:dyDescent="0.15">
      <c r="A235" s="619"/>
      <c r="B235" s="620"/>
      <c r="C235" s="630"/>
      <c r="D235" s="631"/>
      <c r="E235" s="631"/>
      <c r="F235" s="631"/>
      <c r="G235" s="631"/>
      <c r="H235" s="631"/>
      <c r="I235" s="631"/>
      <c r="J235" s="631"/>
      <c r="K235" s="631"/>
      <c r="L235" s="631"/>
      <c r="M235" s="638"/>
      <c r="N235" s="619"/>
      <c r="O235" s="620"/>
      <c r="P235" s="642" t="str">
        <f>IF('②応募者名簿(印刷用)'!$BU$9="","",'②応募者名簿(印刷用)'!$BU$9)</f>
        <v xml:space="preserve"> </v>
      </c>
      <c r="Q235" s="642"/>
      <c r="R235" s="642"/>
      <c r="S235" s="642"/>
      <c r="T235" s="642"/>
      <c r="U235" s="642"/>
      <c r="V235" s="642"/>
      <c r="W235" s="642"/>
      <c r="X235" s="642"/>
      <c r="Y235" s="642"/>
      <c r="Z235" s="642"/>
      <c r="AA235" s="642"/>
      <c r="AB235" s="642"/>
      <c r="AC235" s="642"/>
      <c r="AD235" s="642"/>
      <c r="AE235" s="642"/>
      <c r="AF235" s="642"/>
      <c r="AG235" s="642"/>
      <c r="AH235" s="642"/>
      <c r="AI235" s="642"/>
      <c r="AJ235" s="642"/>
      <c r="AK235" s="642"/>
      <c r="AL235" s="642"/>
      <c r="AM235" s="642"/>
      <c r="AN235" s="642"/>
      <c r="AO235" s="642"/>
      <c r="AP235" s="642"/>
      <c r="AQ235" s="144"/>
      <c r="AR235" s="151"/>
      <c r="AS235" s="619"/>
      <c r="AT235" s="620"/>
      <c r="AU235" s="630"/>
      <c r="AV235" s="631"/>
      <c r="AW235" s="631"/>
      <c r="AX235" s="631"/>
      <c r="AY235" s="631"/>
      <c r="AZ235" s="631"/>
      <c r="BA235" s="631"/>
      <c r="BB235" s="631"/>
      <c r="BC235" s="631"/>
      <c r="BD235" s="631"/>
      <c r="BE235" s="638"/>
      <c r="BF235" s="619"/>
      <c r="BG235" s="620"/>
      <c r="BH235" s="642" t="str">
        <f>IF('②応募者名簿(印刷用)'!$BU$10="","",'②応募者名簿(印刷用)'!$BU$10)</f>
        <v xml:space="preserve"> </v>
      </c>
      <c r="BI235" s="642"/>
      <c r="BJ235" s="642"/>
      <c r="BK235" s="642"/>
      <c r="BL235" s="642"/>
      <c r="BM235" s="642"/>
      <c r="BN235" s="642"/>
      <c r="BO235" s="642"/>
      <c r="BP235" s="642"/>
      <c r="BQ235" s="642"/>
      <c r="BR235" s="642"/>
      <c r="BS235" s="642"/>
      <c r="BT235" s="642"/>
      <c r="BU235" s="642"/>
      <c r="BV235" s="642"/>
      <c r="BW235" s="642"/>
      <c r="BX235" s="642"/>
      <c r="BY235" s="642"/>
      <c r="BZ235" s="642"/>
      <c r="CA235" s="642"/>
      <c r="CB235" s="642"/>
      <c r="CC235" s="642"/>
      <c r="CD235" s="642"/>
      <c r="CE235" s="642"/>
      <c r="CF235" s="642"/>
      <c r="CG235" s="642"/>
      <c r="CH235" s="642"/>
    </row>
    <row r="236" spans="1:86" ht="18" customHeight="1" x14ac:dyDescent="0.15">
      <c r="A236" s="619"/>
      <c r="B236" s="620"/>
      <c r="C236" s="630"/>
      <c r="D236" s="631"/>
      <c r="E236" s="631"/>
      <c r="F236" s="631"/>
      <c r="G236" s="631"/>
      <c r="H236" s="631"/>
      <c r="I236" s="631"/>
      <c r="J236" s="631"/>
      <c r="K236" s="631"/>
      <c r="L236" s="631"/>
      <c r="M236" s="638"/>
      <c r="N236" s="621"/>
      <c r="O236" s="622"/>
      <c r="P236" s="643"/>
      <c r="Q236" s="643"/>
      <c r="R236" s="643"/>
      <c r="S236" s="643"/>
      <c r="T236" s="643"/>
      <c r="U236" s="643"/>
      <c r="V236" s="643"/>
      <c r="W236" s="643"/>
      <c r="X236" s="643"/>
      <c r="Y236" s="643"/>
      <c r="Z236" s="643"/>
      <c r="AA236" s="643"/>
      <c r="AB236" s="643"/>
      <c r="AC236" s="643"/>
      <c r="AD236" s="643"/>
      <c r="AE236" s="643"/>
      <c r="AF236" s="643"/>
      <c r="AG236" s="643"/>
      <c r="AH236" s="643"/>
      <c r="AI236" s="643"/>
      <c r="AJ236" s="643"/>
      <c r="AK236" s="643"/>
      <c r="AL236" s="643"/>
      <c r="AM236" s="643"/>
      <c r="AN236" s="643"/>
      <c r="AO236" s="643"/>
      <c r="AP236" s="643"/>
      <c r="AQ236" s="144"/>
      <c r="AR236" s="151"/>
      <c r="AS236" s="619"/>
      <c r="AT236" s="620"/>
      <c r="AU236" s="630"/>
      <c r="AV236" s="631"/>
      <c r="AW236" s="631"/>
      <c r="AX236" s="631"/>
      <c r="AY236" s="631"/>
      <c r="AZ236" s="631"/>
      <c r="BA236" s="631"/>
      <c r="BB236" s="631"/>
      <c r="BC236" s="631"/>
      <c r="BD236" s="631"/>
      <c r="BE236" s="638"/>
      <c r="BF236" s="621"/>
      <c r="BG236" s="622"/>
      <c r="BH236" s="643"/>
      <c r="BI236" s="643"/>
      <c r="BJ236" s="643"/>
      <c r="BK236" s="643"/>
      <c r="BL236" s="643"/>
      <c r="BM236" s="643"/>
      <c r="BN236" s="643"/>
      <c r="BO236" s="643"/>
      <c r="BP236" s="643"/>
      <c r="BQ236" s="643"/>
      <c r="BR236" s="643"/>
      <c r="BS236" s="643"/>
      <c r="BT236" s="643"/>
      <c r="BU236" s="643"/>
      <c r="BV236" s="643"/>
      <c r="BW236" s="643"/>
      <c r="BX236" s="643"/>
      <c r="BY236" s="643"/>
      <c r="BZ236" s="643"/>
      <c r="CA236" s="643"/>
      <c r="CB236" s="643"/>
      <c r="CC236" s="643"/>
      <c r="CD236" s="643"/>
      <c r="CE236" s="643"/>
      <c r="CF236" s="643"/>
      <c r="CG236" s="643"/>
      <c r="CH236" s="643"/>
    </row>
    <row r="237" spans="1:86" ht="18" customHeight="1" x14ac:dyDescent="0.15">
      <c r="A237" s="634" t="s">
        <v>23</v>
      </c>
      <c r="B237" s="634"/>
      <c r="C237" s="633" t="str">
        <f>""&amp;①入力シート!AD90</f>
        <v/>
      </c>
      <c r="D237" s="633"/>
      <c r="E237" s="633"/>
      <c r="F237" s="633"/>
      <c r="G237" s="633"/>
      <c r="H237" s="633"/>
      <c r="I237" s="633"/>
      <c r="J237" s="633"/>
      <c r="K237" s="633"/>
      <c r="L237" s="633"/>
      <c r="M237" s="633"/>
      <c r="N237" s="644" t="s">
        <v>77</v>
      </c>
      <c r="O237" s="558"/>
      <c r="P237" s="558"/>
      <c r="Q237" s="558"/>
      <c r="R237" s="558"/>
      <c r="S237" s="558"/>
      <c r="T237" s="558"/>
      <c r="U237" s="558"/>
      <c r="V237" s="558"/>
      <c r="W237" s="558"/>
      <c r="X237" s="558"/>
      <c r="Y237" s="558"/>
      <c r="Z237" s="558"/>
      <c r="AA237" s="558"/>
      <c r="AB237" s="558"/>
      <c r="AC237" s="558"/>
      <c r="AD237" s="558"/>
      <c r="AE237" s="558"/>
      <c r="AF237" s="558"/>
      <c r="AG237" s="558"/>
      <c r="AH237" s="558"/>
      <c r="AI237" s="558"/>
      <c r="AJ237" s="558"/>
      <c r="AK237" s="558"/>
      <c r="AL237" s="558"/>
      <c r="AM237" s="558"/>
      <c r="AN237" s="558"/>
      <c r="AO237" s="558"/>
      <c r="AP237" s="559"/>
      <c r="AR237" s="47"/>
      <c r="AS237" s="634" t="s">
        <v>23</v>
      </c>
      <c r="AT237" s="634"/>
      <c r="AU237" s="633" t="str">
        <f>""&amp;①入力シート!AD91</f>
        <v/>
      </c>
      <c r="AV237" s="633"/>
      <c r="AW237" s="633"/>
      <c r="AX237" s="633"/>
      <c r="AY237" s="633"/>
      <c r="AZ237" s="633"/>
      <c r="BA237" s="633"/>
      <c r="BB237" s="633"/>
      <c r="BC237" s="633"/>
      <c r="BD237" s="633"/>
      <c r="BE237" s="633"/>
      <c r="BF237" s="644" t="s">
        <v>77</v>
      </c>
      <c r="BG237" s="558"/>
      <c r="BH237" s="558"/>
      <c r="BI237" s="558"/>
      <c r="BJ237" s="558"/>
      <c r="BK237" s="558"/>
      <c r="BL237" s="558"/>
      <c r="BM237" s="558"/>
      <c r="BN237" s="558"/>
      <c r="BO237" s="558"/>
      <c r="BP237" s="558"/>
      <c r="BQ237" s="558"/>
      <c r="BR237" s="558"/>
      <c r="BS237" s="558"/>
      <c r="BT237" s="558"/>
      <c r="BU237" s="558"/>
      <c r="BV237" s="558"/>
      <c r="BW237" s="558"/>
      <c r="BX237" s="558"/>
      <c r="BY237" s="558"/>
      <c r="BZ237" s="558"/>
      <c r="CA237" s="558"/>
      <c r="CB237" s="558"/>
      <c r="CC237" s="558"/>
      <c r="CD237" s="558"/>
      <c r="CE237" s="558"/>
      <c r="CF237" s="558"/>
      <c r="CG237" s="558"/>
      <c r="CH237" s="559"/>
    </row>
    <row r="238" spans="1:86" ht="18" customHeight="1" x14ac:dyDescent="0.15">
      <c r="A238" s="634"/>
      <c r="B238" s="634"/>
      <c r="C238" s="633"/>
      <c r="D238" s="633"/>
      <c r="E238" s="633"/>
      <c r="F238" s="633"/>
      <c r="G238" s="633"/>
      <c r="H238" s="633"/>
      <c r="I238" s="633"/>
      <c r="J238" s="633"/>
      <c r="K238" s="633"/>
      <c r="L238" s="633"/>
      <c r="M238" s="633"/>
      <c r="N238" s="561"/>
      <c r="O238" s="561"/>
      <c r="P238" s="561"/>
      <c r="Q238" s="561"/>
      <c r="R238" s="561"/>
      <c r="S238" s="561"/>
      <c r="T238" s="561"/>
      <c r="U238" s="561"/>
      <c r="V238" s="561"/>
      <c r="W238" s="561"/>
      <c r="X238" s="561"/>
      <c r="Y238" s="561"/>
      <c r="Z238" s="561"/>
      <c r="AA238" s="561"/>
      <c r="AB238" s="561"/>
      <c r="AC238" s="561"/>
      <c r="AD238" s="561"/>
      <c r="AE238" s="561"/>
      <c r="AF238" s="561"/>
      <c r="AG238" s="561"/>
      <c r="AH238" s="561"/>
      <c r="AI238" s="561"/>
      <c r="AJ238" s="561"/>
      <c r="AK238" s="561"/>
      <c r="AL238" s="561"/>
      <c r="AM238" s="561"/>
      <c r="AN238" s="561"/>
      <c r="AO238" s="561"/>
      <c r="AP238" s="562"/>
      <c r="AR238" s="47"/>
      <c r="AS238" s="634"/>
      <c r="AT238" s="634"/>
      <c r="AU238" s="633"/>
      <c r="AV238" s="633"/>
      <c r="AW238" s="633"/>
      <c r="AX238" s="633"/>
      <c r="AY238" s="633"/>
      <c r="AZ238" s="633"/>
      <c r="BA238" s="633"/>
      <c r="BB238" s="633"/>
      <c r="BC238" s="633"/>
      <c r="BD238" s="633"/>
      <c r="BE238" s="633"/>
      <c r="BF238" s="561"/>
      <c r="BG238" s="561"/>
      <c r="BH238" s="561"/>
      <c r="BI238" s="561"/>
      <c r="BJ238" s="561"/>
      <c r="BK238" s="561"/>
      <c r="BL238" s="561"/>
      <c r="BM238" s="561"/>
      <c r="BN238" s="561"/>
      <c r="BO238" s="561"/>
      <c r="BP238" s="561"/>
      <c r="BQ238" s="561"/>
      <c r="BR238" s="561"/>
      <c r="BS238" s="561"/>
      <c r="BT238" s="561"/>
      <c r="BU238" s="561"/>
      <c r="BV238" s="561"/>
      <c r="BW238" s="561"/>
      <c r="BX238" s="561"/>
      <c r="BY238" s="561"/>
      <c r="BZ238" s="561"/>
      <c r="CA238" s="561"/>
      <c r="CB238" s="561"/>
      <c r="CC238" s="561"/>
      <c r="CD238" s="561"/>
      <c r="CE238" s="561"/>
      <c r="CF238" s="561"/>
      <c r="CG238" s="561"/>
      <c r="CH238" s="562"/>
    </row>
    <row r="239" spans="1:86" ht="17.100000000000001" customHeight="1" x14ac:dyDescent="0.15">
      <c r="A239" s="614" t="s">
        <v>64</v>
      </c>
      <c r="B239" s="615"/>
      <c r="C239" s="615"/>
      <c r="D239" s="615"/>
      <c r="E239" s="615"/>
      <c r="F239" s="615"/>
      <c r="G239" s="615"/>
      <c r="H239" s="615"/>
      <c r="I239" s="615"/>
      <c r="J239" s="615"/>
      <c r="K239" s="615"/>
      <c r="L239" s="615"/>
      <c r="M239" s="616"/>
      <c r="N239" s="628" t="s">
        <v>22</v>
      </c>
      <c r="O239" s="628"/>
      <c r="P239" s="648" t="s">
        <v>17</v>
      </c>
      <c r="Q239" s="649"/>
      <c r="R239" s="650" t="str">
        <f>IF('②応募者名簿(印刷用)'!$BX$40="","",'②応募者名簿(印刷用)'!$BX$40)</f>
        <v>-</v>
      </c>
      <c r="S239" s="650"/>
      <c r="T239" s="650"/>
      <c r="U239" s="650"/>
      <c r="V239" s="650"/>
      <c r="W239" s="650"/>
      <c r="X239" s="650"/>
      <c r="Y239" s="650"/>
      <c r="Z239" s="650"/>
      <c r="AA239" s="650"/>
      <c r="AB239" s="650"/>
      <c r="AC239" s="650"/>
      <c r="AD239" s="650"/>
      <c r="AE239" s="650"/>
      <c r="AF239" s="650"/>
      <c r="AG239" s="650"/>
      <c r="AH239" s="650"/>
      <c r="AI239" s="650"/>
      <c r="AJ239" s="650"/>
      <c r="AK239" s="650"/>
      <c r="AL239" s="650"/>
      <c r="AM239" s="650"/>
      <c r="AN239" s="650"/>
      <c r="AO239" s="650"/>
      <c r="AP239" s="651"/>
      <c r="AQ239" s="144"/>
      <c r="AR239" s="151"/>
      <c r="AS239" s="614" t="s">
        <v>64</v>
      </c>
      <c r="AT239" s="615"/>
      <c r="AU239" s="615"/>
      <c r="AV239" s="615"/>
      <c r="AW239" s="615"/>
      <c r="AX239" s="615"/>
      <c r="AY239" s="615"/>
      <c r="AZ239" s="615"/>
      <c r="BA239" s="615"/>
      <c r="BB239" s="615"/>
      <c r="BC239" s="615"/>
      <c r="BD239" s="615"/>
      <c r="BE239" s="616"/>
      <c r="BF239" s="628" t="s">
        <v>22</v>
      </c>
      <c r="BG239" s="628"/>
      <c r="BH239" s="648" t="s">
        <v>17</v>
      </c>
      <c r="BI239" s="649"/>
      <c r="BJ239" s="650" t="str">
        <f>IF('②応募者名簿(印刷用)'!$BX$40="","",'②応募者名簿(印刷用)'!$BX$40)</f>
        <v>-</v>
      </c>
      <c r="BK239" s="650"/>
      <c r="BL239" s="650"/>
      <c r="BM239" s="650"/>
      <c r="BN239" s="650"/>
      <c r="BO239" s="650"/>
      <c r="BP239" s="650"/>
      <c r="BQ239" s="650"/>
      <c r="BR239" s="650"/>
      <c r="BS239" s="650"/>
      <c r="BT239" s="650"/>
      <c r="BU239" s="650"/>
      <c r="BV239" s="650"/>
      <c r="BW239" s="650"/>
      <c r="BX239" s="650"/>
      <c r="BY239" s="650"/>
      <c r="BZ239" s="650"/>
      <c r="CA239" s="650"/>
      <c r="CB239" s="650"/>
      <c r="CC239" s="650"/>
      <c r="CD239" s="650"/>
      <c r="CE239" s="650"/>
      <c r="CF239" s="650"/>
      <c r="CG239" s="650"/>
      <c r="CH239" s="651"/>
    </row>
    <row r="240" spans="1:86" ht="17.100000000000001" customHeight="1" x14ac:dyDescent="0.15">
      <c r="A240" s="612" t="str">
        <f>'②応募者名簿(印刷用)'!$A$36</f>
        <v/>
      </c>
      <c r="B240" s="613"/>
      <c r="C240" s="613"/>
      <c r="D240" s="613"/>
      <c r="E240" s="613"/>
      <c r="F240" s="613"/>
      <c r="G240" s="613"/>
      <c r="H240" s="613"/>
      <c r="I240" s="145"/>
      <c r="J240" s="145"/>
      <c r="K240" s="145"/>
      <c r="L240" s="145"/>
      <c r="M240" s="146"/>
      <c r="N240" s="628"/>
      <c r="O240" s="628"/>
      <c r="P240" s="655" t="str">
        <f>IF('②応募者名簿(印刷用)'!$BV$42="","",'②応募者名簿(印刷用)'!$BV$42)</f>
        <v xml:space="preserve"> </v>
      </c>
      <c r="Q240" s="656"/>
      <c r="R240" s="656"/>
      <c r="S240" s="656"/>
      <c r="T240" s="656"/>
      <c r="U240" s="656"/>
      <c r="V240" s="656"/>
      <c r="W240" s="656"/>
      <c r="X240" s="656"/>
      <c r="Y240" s="656"/>
      <c r="Z240" s="656"/>
      <c r="AA240" s="656"/>
      <c r="AB240" s="656"/>
      <c r="AC240" s="656"/>
      <c r="AD240" s="656"/>
      <c r="AE240" s="656"/>
      <c r="AF240" s="656"/>
      <c r="AG240" s="656"/>
      <c r="AH240" s="656"/>
      <c r="AI240" s="656"/>
      <c r="AJ240" s="656"/>
      <c r="AK240" s="656"/>
      <c r="AL240" s="656"/>
      <c r="AM240" s="656"/>
      <c r="AN240" s="656"/>
      <c r="AO240" s="656"/>
      <c r="AP240" s="657"/>
      <c r="AQ240" s="144"/>
      <c r="AR240" s="151"/>
      <c r="AS240" s="612" t="str">
        <f>'②応募者名簿(印刷用)'!$A$36</f>
        <v/>
      </c>
      <c r="AT240" s="613"/>
      <c r="AU240" s="613"/>
      <c r="AV240" s="613"/>
      <c r="AW240" s="613"/>
      <c r="AX240" s="613"/>
      <c r="AY240" s="613"/>
      <c r="AZ240" s="613"/>
      <c r="BA240" s="145"/>
      <c r="BB240" s="145"/>
      <c r="BC240" s="145"/>
      <c r="BD240" s="145"/>
      <c r="BE240" s="146"/>
      <c r="BF240" s="628"/>
      <c r="BG240" s="628"/>
      <c r="BH240" s="655" t="str">
        <f>IF('②応募者名簿(印刷用)'!$BV$42="","",'②応募者名簿(印刷用)'!$BV$42)</f>
        <v xml:space="preserve"> </v>
      </c>
      <c r="BI240" s="656"/>
      <c r="BJ240" s="656"/>
      <c r="BK240" s="656"/>
      <c r="BL240" s="656"/>
      <c r="BM240" s="656"/>
      <c r="BN240" s="656"/>
      <c r="BO240" s="656"/>
      <c r="BP240" s="656"/>
      <c r="BQ240" s="656"/>
      <c r="BR240" s="656"/>
      <c r="BS240" s="656"/>
      <c r="BT240" s="656"/>
      <c r="BU240" s="656"/>
      <c r="BV240" s="656"/>
      <c r="BW240" s="656"/>
      <c r="BX240" s="656"/>
      <c r="BY240" s="656"/>
      <c r="BZ240" s="656"/>
      <c r="CA240" s="656"/>
      <c r="CB240" s="656"/>
      <c r="CC240" s="656"/>
      <c r="CD240" s="656"/>
      <c r="CE240" s="656"/>
      <c r="CF240" s="656"/>
      <c r="CG240" s="656"/>
      <c r="CH240" s="657"/>
    </row>
    <row r="241" spans="1:87" ht="17.100000000000001" customHeight="1" x14ac:dyDescent="0.15">
      <c r="A241" s="612"/>
      <c r="B241" s="613"/>
      <c r="C241" s="613"/>
      <c r="D241" s="613"/>
      <c r="E241" s="613"/>
      <c r="F241" s="613"/>
      <c r="G241" s="613"/>
      <c r="H241" s="613"/>
      <c r="I241" s="145"/>
      <c r="J241" s="145"/>
      <c r="K241" s="145"/>
      <c r="L241" s="145"/>
      <c r="M241" s="146"/>
      <c r="N241" s="628"/>
      <c r="O241" s="628"/>
      <c r="P241" s="655" t="str">
        <f>IF('②応募者名簿(印刷用)'!$BV$43="","",'②応募者名簿(印刷用)'!$BV$43)</f>
        <v xml:space="preserve"> </v>
      </c>
      <c r="Q241" s="656"/>
      <c r="R241" s="656"/>
      <c r="S241" s="656"/>
      <c r="T241" s="656"/>
      <c r="U241" s="656"/>
      <c r="V241" s="656"/>
      <c r="W241" s="656"/>
      <c r="X241" s="656"/>
      <c r="Y241" s="656"/>
      <c r="Z241" s="656"/>
      <c r="AA241" s="656"/>
      <c r="AB241" s="656"/>
      <c r="AC241" s="656"/>
      <c r="AD241" s="656"/>
      <c r="AE241" s="656"/>
      <c r="AF241" s="656"/>
      <c r="AG241" s="656"/>
      <c r="AH241" s="656"/>
      <c r="AI241" s="656"/>
      <c r="AJ241" s="656"/>
      <c r="AK241" s="656"/>
      <c r="AL241" s="656"/>
      <c r="AM241" s="656"/>
      <c r="AN241" s="656"/>
      <c r="AO241" s="656"/>
      <c r="AP241" s="657"/>
      <c r="AQ241" s="144"/>
      <c r="AR241" s="151"/>
      <c r="AS241" s="612"/>
      <c r="AT241" s="613"/>
      <c r="AU241" s="613"/>
      <c r="AV241" s="613"/>
      <c r="AW241" s="613"/>
      <c r="AX241" s="613"/>
      <c r="AY241" s="613"/>
      <c r="AZ241" s="613"/>
      <c r="BA241" s="145"/>
      <c r="BB241" s="145"/>
      <c r="BC241" s="145"/>
      <c r="BD241" s="145"/>
      <c r="BE241" s="146"/>
      <c r="BF241" s="628"/>
      <c r="BG241" s="628"/>
      <c r="BH241" s="655" t="str">
        <f>IF('②応募者名簿(印刷用)'!$BV$43="","",'②応募者名簿(印刷用)'!$BV$43)</f>
        <v xml:space="preserve"> </v>
      </c>
      <c r="BI241" s="656"/>
      <c r="BJ241" s="656"/>
      <c r="BK241" s="656"/>
      <c r="BL241" s="656"/>
      <c r="BM241" s="656"/>
      <c r="BN241" s="656"/>
      <c r="BO241" s="656"/>
      <c r="BP241" s="656"/>
      <c r="BQ241" s="656"/>
      <c r="BR241" s="656"/>
      <c r="BS241" s="656"/>
      <c r="BT241" s="656"/>
      <c r="BU241" s="656"/>
      <c r="BV241" s="656"/>
      <c r="BW241" s="656"/>
      <c r="BX241" s="656"/>
      <c r="BY241" s="656"/>
      <c r="BZ241" s="656"/>
      <c r="CA241" s="656"/>
      <c r="CB241" s="656"/>
      <c r="CC241" s="656"/>
      <c r="CD241" s="656"/>
      <c r="CE241" s="656"/>
      <c r="CF241" s="656"/>
      <c r="CG241" s="656"/>
      <c r="CH241" s="657"/>
    </row>
    <row r="242" spans="1:87" ht="17.100000000000001" customHeight="1" x14ac:dyDescent="0.15">
      <c r="A242" s="612"/>
      <c r="B242" s="613"/>
      <c r="C242" s="613"/>
      <c r="D242" s="613"/>
      <c r="E242" s="613"/>
      <c r="F242" s="613"/>
      <c r="G242" s="613"/>
      <c r="H242" s="613"/>
      <c r="I242" s="145"/>
      <c r="J242" s="145"/>
      <c r="K242" s="145"/>
      <c r="L242" s="145"/>
      <c r="M242" s="146"/>
      <c r="N242" s="628"/>
      <c r="O242" s="628"/>
      <c r="P242" s="658" t="str">
        <f>IF('②応募者名簿(印刷用)'!$BV$44="","",'②応募者名簿(印刷用)'!$BV$44)</f>
        <v xml:space="preserve"> </v>
      </c>
      <c r="Q242" s="659"/>
      <c r="R242" s="659"/>
      <c r="S242" s="659"/>
      <c r="T242" s="659"/>
      <c r="U242" s="659"/>
      <c r="V242" s="659"/>
      <c r="W242" s="659"/>
      <c r="X242" s="659"/>
      <c r="Y242" s="659"/>
      <c r="Z242" s="659"/>
      <c r="AA242" s="659"/>
      <c r="AB242" s="659"/>
      <c r="AC242" s="659"/>
      <c r="AD242" s="659"/>
      <c r="AE242" s="659"/>
      <c r="AF242" s="659"/>
      <c r="AG242" s="659"/>
      <c r="AH242" s="659"/>
      <c r="AI242" s="659"/>
      <c r="AJ242" s="659"/>
      <c r="AK242" s="659"/>
      <c r="AL242" s="659"/>
      <c r="AM242" s="659"/>
      <c r="AN242" s="659"/>
      <c r="AO242" s="659"/>
      <c r="AP242" s="660"/>
      <c r="AQ242" s="144"/>
      <c r="AR242" s="151"/>
      <c r="AS242" s="612"/>
      <c r="AT242" s="613"/>
      <c r="AU242" s="613"/>
      <c r="AV242" s="613"/>
      <c r="AW242" s="613"/>
      <c r="AX242" s="613"/>
      <c r="AY242" s="613"/>
      <c r="AZ242" s="613"/>
      <c r="BA242" s="145"/>
      <c r="BB242" s="145"/>
      <c r="BC242" s="145"/>
      <c r="BD242" s="145"/>
      <c r="BE242" s="146"/>
      <c r="BF242" s="628"/>
      <c r="BG242" s="628"/>
      <c r="BH242" s="658" t="str">
        <f>IF('②応募者名簿(印刷用)'!$BV$44="","",'②応募者名簿(印刷用)'!$BV$44)</f>
        <v xml:space="preserve"> </v>
      </c>
      <c r="BI242" s="659"/>
      <c r="BJ242" s="659"/>
      <c r="BK242" s="659"/>
      <c r="BL242" s="659"/>
      <c r="BM242" s="659"/>
      <c r="BN242" s="659"/>
      <c r="BO242" s="659"/>
      <c r="BP242" s="659"/>
      <c r="BQ242" s="659"/>
      <c r="BR242" s="659"/>
      <c r="BS242" s="659"/>
      <c r="BT242" s="659"/>
      <c r="BU242" s="659"/>
      <c r="BV242" s="659"/>
      <c r="BW242" s="659"/>
      <c r="BX242" s="659"/>
      <c r="BY242" s="659"/>
      <c r="BZ242" s="659"/>
      <c r="CA242" s="659"/>
      <c r="CB242" s="659"/>
      <c r="CC242" s="659"/>
      <c r="CD242" s="659"/>
      <c r="CE242" s="659"/>
      <c r="CF242" s="659"/>
      <c r="CG242" s="659"/>
      <c r="CH242" s="660"/>
    </row>
    <row r="243" spans="1:87" ht="17.100000000000001" customHeight="1" x14ac:dyDescent="0.15">
      <c r="A243" s="612"/>
      <c r="B243" s="613"/>
      <c r="C243" s="613"/>
      <c r="D243" s="613"/>
      <c r="E243" s="613"/>
      <c r="F243" s="613"/>
      <c r="G243" s="613"/>
      <c r="H243" s="613"/>
      <c r="I243" s="145"/>
      <c r="J243" s="145"/>
      <c r="K243" s="145"/>
      <c r="L243" s="145"/>
      <c r="M243" s="146"/>
      <c r="N243" s="617" t="s">
        <v>33</v>
      </c>
      <c r="O243" s="618"/>
      <c r="P243" s="626" t="s">
        <v>24</v>
      </c>
      <c r="Q243" s="627"/>
      <c r="R243" s="627"/>
      <c r="S243" s="627"/>
      <c r="T243" s="627" t="str">
        <f>""&amp;①入力シート!$D$21</f>
        <v/>
      </c>
      <c r="U243" s="627"/>
      <c r="V243" s="627"/>
      <c r="W243" s="627"/>
      <c r="X243" s="627"/>
      <c r="Y243" s="627"/>
      <c r="Z243" s="627"/>
      <c r="AA243" s="627"/>
      <c r="AB243" s="627"/>
      <c r="AC243" s="627"/>
      <c r="AD243" s="627"/>
      <c r="AE243" s="627"/>
      <c r="AF243" s="627"/>
      <c r="AG243" s="627"/>
      <c r="AH243" s="627"/>
      <c r="AI243" s="627"/>
      <c r="AJ243" s="627"/>
      <c r="AK243" s="627"/>
      <c r="AL243" s="627"/>
      <c r="AM243" s="627"/>
      <c r="AN243" s="627"/>
      <c r="AO243" s="627"/>
      <c r="AP243" s="632"/>
      <c r="AQ243" s="144"/>
      <c r="AR243" s="151"/>
      <c r="AS243" s="612"/>
      <c r="AT243" s="613"/>
      <c r="AU243" s="613"/>
      <c r="AV243" s="613"/>
      <c r="AW243" s="613"/>
      <c r="AX243" s="613"/>
      <c r="AY243" s="613"/>
      <c r="AZ243" s="613"/>
      <c r="BA243" s="145"/>
      <c r="BB243" s="145"/>
      <c r="BC243" s="145"/>
      <c r="BD243" s="145"/>
      <c r="BE243" s="146"/>
      <c r="BF243" s="617" t="s">
        <v>33</v>
      </c>
      <c r="BG243" s="618"/>
      <c r="BH243" s="626" t="s">
        <v>24</v>
      </c>
      <c r="BI243" s="627"/>
      <c r="BJ243" s="627"/>
      <c r="BK243" s="627"/>
      <c r="BL243" s="627" t="str">
        <f>""&amp;①入力シート!$D$21</f>
        <v/>
      </c>
      <c r="BM243" s="627"/>
      <c r="BN243" s="627"/>
      <c r="BO243" s="627"/>
      <c r="BP243" s="627"/>
      <c r="BQ243" s="627"/>
      <c r="BR243" s="627"/>
      <c r="BS243" s="627"/>
      <c r="BT243" s="627"/>
      <c r="BU243" s="627"/>
      <c r="BV243" s="627"/>
      <c r="BW243" s="627"/>
      <c r="BX243" s="627"/>
      <c r="BY243" s="627"/>
      <c r="BZ243" s="627"/>
      <c r="CA243" s="627"/>
      <c r="CB243" s="627"/>
      <c r="CC243" s="627"/>
      <c r="CD243" s="627"/>
      <c r="CE243" s="627"/>
      <c r="CF243" s="627"/>
      <c r="CG243" s="627"/>
      <c r="CH243" s="632"/>
    </row>
    <row r="244" spans="1:87" ht="17.100000000000001" customHeight="1" x14ac:dyDescent="0.15">
      <c r="A244" s="147"/>
      <c r="B244" s="145"/>
      <c r="C244" s="145"/>
      <c r="D244" s="145"/>
      <c r="E244" s="145"/>
      <c r="F244" s="145"/>
      <c r="G244" s="145"/>
      <c r="H244" s="145"/>
      <c r="I244" s="145"/>
      <c r="J244" s="145"/>
      <c r="K244" s="145"/>
      <c r="L244" s="145"/>
      <c r="M244" s="146"/>
      <c r="N244" s="619"/>
      <c r="O244" s="620"/>
      <c r="P244" s="661" t="str">
        <f>"　"&amp;①入力シート!$D$22</f>
        <v>　</v>
      </c>
      <c r="Q244" s="662"/>
      <c r="R244" s="662"/>
      <c r="S244" s="662"/>
      <c r="T244" s="662"/>
      <c r="U244" s="662"/>
      <c r="V244" s="662"/>
      <c r="W244" s="662"/>
      <c r="X244" s="662"/>
      <c r="Y244" s="662"/>
      <c r="Z244" s="662"/>
      <c r="AA244" s="662"/>
      <c r="AB244" s="662"/>
      <c r="AC244" s="662"/>
      <c r="AD244" s="662"/>
      <c r="AE244" s="662"/>
      <c r="AF244" s="662"/>
      <c r="AG244" s="662"/>
      <c r="AH244" s="662"/>
      <c r="AI244" s="662"/>
      <c r="AJ244" s="662"/>
      <c r="AK244" s="662"/>
      <c r="AL244" s="662"/>
      <c r="AM244" s="662"/>
      <c r="AN244" s="662"/>
      <c r="AO244" s="662"/>
      <c r="AP244" s="663"/>
      <c r="AQ244" s="144"/>
      <c r="AR244" s="151"/>
      <c r="AS244" s="147"/>
      <c r="AT244" s="145"/>
      <c r="AU244" s="145"/>
      <c r="AV244" s="145"/>
      <c r="AW244" s="145"/>
      <c r="AX244" s="145"/>
      <c r="AY244" s="145"/>
      <c r="AZ244" s="145"/>
      <c r="BA244" s="145"/>
      <c r="BB244" s="145"/>
      <c r="BC244" s="145"/>
      <c r="BD244" s="145"/>
      <c r="BE244" s="146"/>
      <c r="BF244" s="619"/>
      <c r="BG244" s="620"/>
      <c r="BH244" s="661" t="str">
        <f>"　"&amp;①入力シート!$D$22</f>
        <v>　</v>
      </c>
      <c r="BI244" s="662"/>
      <c r="BJ244" s="662"/>
      <c r="BK244" s="662"/>
      <c r="BL244" s="662"/>
      <c r="BM244" s="662"/>
      <c r="BN244" s="662"/>
      <c r="BO244" s="662"/>
      <c r="BP244" s="662"/>
      <c r="BQ244" s="662"/>
      <c r="BR244" s="662"/>
      <c r="BS244" s="662"/>
      <c r="BT244" s="662"/>
      <c r="BU244" s="662"/>
      <c r="BV244" s="662"/>
      <c r="BW244" s="662"/>
      <c r="BX244" s="662"/>
      <c r="BY244" s="662"/>
      <c r="BZ244" s="662"/>
      <c r="CA244" s="662"/>
      <c r="CB244" s="662"/>
      <c r="CC244" s="662"/>
      <c r="CD244" s="662"/>
      <c r="CE244" s="662"/>
      <c r="CF244" s="662"/>
      <c r="CG244" s="662"/>
      <c r="CH244" s="663"/>
    </row>
    <row r="245" spans="1:87" ht="17.100000000000001" customHeight="1" x14ac:dyDescent="0.15">
      <c r="A245" s="147"/>
      <c r="B245" s="145"/>
      <c r="C245" s="145"/>
      <c r="D245" s="145"/>
      <c r="E245" s="145"/>
      <c r="F245" s="145"/>
      <c r="G245" s="145"/>
      <c r="H245" s="145"/>
      <c r="I245" s="145"/>
      <c r="J245" s="145"/>
      <c r="K245" s="145"/>
      <c r="L245" s="145"/>
      <c r="M245" s="146"/>
      <c r="N245" s="619"/>
      <c r="O245" s="620"/>
      <c r="P245" s="664" t="str">
        <f>"　"&amp;①入力シート!$D$23</f>
        <v>　</v>
      </c>
      <c r="Q245" s="665"/>
      <c r="R245" s="665"/>
      <c r="S245" s="665"/>
      <c r="T245" s="665"/>
      <c r="U245" s="665"/>
      <c r="V245" s="665"/>
      <c r="W245" s="665"/>
      <c r="X245" s="665"/>
      <c r="Y245" s="665"/>
      <c r="Z245" s="665"/>
      <c r="AA245" s="665"/>
      <c r="AB245" s="665"/>
      <c r="AC245" s="665"/>
      <c r="AD245" s="665"/>
      <c r="AE245" s="665"/>
      <c r="AF245" s="665"/>
      <c r="AG245" s="665"/>
      <c r="AH245" s="665"/>
      <c r="AI245" s="665"/>
      <c r="AJ245" s="665"/>
      <c r="AK245" s="665"/>
      <c r="AL245" s="665"/>
      <c r="AM245" s="665"/>
      <c r="AN245" s="665"/>
      <c r="AO245" s="665"/>
      <c r="AP245" s="666"/>
      <c r="AQ245" s="144"/>
      <c r="AR245" s="151"/>
      <c r="AS245" s="147"/>
      <c r="AT245" s="145"/>
      <c r="AU245" s="145"/>
      <c r="AV245" s="145"/>
      <c r="AW245" s="145"/>
      <c r="AX245" s="145"/>
      <c r="AY245" s="145"/>
      <c r="AZ245" s="145"/>
      <c r="BA245" s="145"/>
      <c r="BB245" s="145"/>
      <c r="BC245" s="145"/>
      <c r="BD245" s="145"/>
      <c r="BE245" s="146"/>
      <c r="BF245" s="619"/>
      <c r="BG245" s="620"/>
      <c r="BH245" s="664" t="str">
        <f>"　"&amp;①入力シート!$D$23</f>
        <v>　</v>
      </c>
      <c r="BI245" s="665"/>
      <c r="BJ245" s="665"/>
      <c r="BK245" s="665"/>
      <c r="BL245" s="665"/>
      <c r="BM245" s="665"/>
      <c r="BN245" s="665"/>
      <c r="BO245" s="665"/>
      <c r="BP245" s="665"/>
      <c r="BQ245" s="665"/>
      <c r="BR245" s="665"/>
      <c r="BS245" s="665"/>
      <c r="BT245" s="665"/>
      <c r="BU245" s="665"/>
      <c r="BV245" s="665"/>
      <c r="BW245" s="665"/>
      <c r="BX245" s="665"/>
      <c r="BY245" s="665"/>
      <c r="BZ245" s="665"/>
      <c r="CA245" s="665"/>
      <c r="CB245" s="665"/>
      <c r="CC245" s="665"/>
      <c r="CD245" s="665"/>
      <c r="CE245" s="665"/>
      <c r="CF245" s="665"/>
      <c r="CG245" s="665"/>
      <c r="CH245" s="666"/>
    </row>
    <row r="246" spans="1:87" ht="17.100000000000001" customHeight="1" x14ac:dyDescent="0.15">
      <c r="A246" s="148"/>
      <c r="B246" s="149"/>
      <c r="C246" s="149"/>
      <c r="D246" s="149"/>
      <c r="E246" s="149"/>
      <c r="F246" s="149"/>
      <c r="G246" s="149"/>
      <c r="H246" s="149"/>
      <c r="I246" s="149"/>
      <c r="J246" s="149"/>
      <c r="K246" s="149"/>
      <c r="L246" s="149"/>
      <c r="M246" s="150"/>
      <c r="N246" s="619"/>
      <c r="O246" s="620"/>
      <c r="P246" s="664"/>
      <c r="Q246" s="665"/>
      <c r="R246" s="665"/>
      <c r="S246" s="665"/>
      <c r="T246" s="665"/>
      <c r="U246" s="665"/>
      <c r="V246" s="665"/>
      <c r="W246" s="665"/>
      <c r="X246" s="665"/>
      <c r="Y246" s="665"/>
      <c r="Z246" s="665"/>
      <c r="AA246" s="665"/>
      <c r="AB246" s="665"/>
      <c r="AC246" s="665"/>
      <c r="AD246" s="665"/>
      <c r="AE246" s="665"/>
      <c r="AF246" s="665"/>
      <c r="AG246" s="665"/>
      <c r="AH246" s="665"/>
      <c r="AI246" s="665"/>
      <c r="AJ246" s="665"/>
      <c r="AK246" s="665"/>
      <c r="AL246" s="665"/>
      <c r="AM246" s="665"/>
      <c r="AN246" s="665"/>
      <c r="AO246" s="665"/>
      <c r="AP246" s="666"/>
      <c r="AQ246" s="144"/>
      <c r="AR246" s="151"/>
      <c r="AS246" s="148"/>
      <c r="AT246" s="149"/>
      <c r="AU246" s="149"/>
      <c r="AV246" s="149"/>
      <c r="AW246" s="149"/>
      <c r="AX246" s="149"/>
      <c r="AY246" s="149"/>
      <c r="AZ246" s="149"/>
      <c r="BA246" s="149"/>
      <c r="BB246" s="149"/>
      <c r="BC246" s="149"/>
      <c r="BD246" s="149"/>
      <c r="BE246" s="150"/>
      <c r="BF246" s="619"/>
      <c r="BG246" s="620"/>
      <c r="BH246" s="664"/>
      <c r="BI246" s="665"/>
      <c r="BJ246" s="665"/>
      <c r="BK246" s="665"/>
      <c r="BL246" s="665"/>
      <c r="BM246" s="665"/>
      <c r="BN246" s="665"/>
      <c r="BO246" s="665"/>
      <c r="BP246" s="665"/>
      <c r="BQ246" s="665"/>
      <c r="BR246" s="665"/>
      <c r="BS246" s="665"/>
      <c r="BT246" s="665"/>
      <c r="BU246" s="665"/>
      <c r="BV246" s="665"/>
      <c r="BW246" s="665"/>
      <c r="BX246" s="665"/>
      <c r="BY246" s="665"/>
      <c r="BZ246" s="665"/>
      <c r="CA246" s="665"/>
      <c r="CB246" s="665"/>
      <c r="CC246" s="665"/>
      <c r="CD246" s="665"/>
      <c r="CE246" s="665"/>
      <c r="CF246" s="665"/>
      <c r="CG246" s="665"/>
      <c r="CH246" s="666"/>
    </row>
    <row r="247" spans="1:87" ht="18" customHeight="1" x14ac:dyDescent="0.15">
      <c r="A247" s="617" t="s">
        <v>38</v>
      </c>
      <c r="B247" s="618"/>
      <c r="C247" s="626" t="s">
        <v>32</v>
      </c>
      <c r="D247" s="627"/>
      <c r="E247" s="627"/>
      <c r="F247" s="627"/>
      <c r="G247" s="627"/>
      <c r="H247" s="627"/>
      <c r="I247" s="627"/>
      <c r="J247" s="627"/>
      <c r="K247" s="627"/>
      <c r="L247" s="627"/>
      <c r="M247" s="627"/>
      <c r="N247" s="628" t="s">
        <v>35</v>
      </c>
      <c r="O247" s="628"/>
      <c r="P247" s="629" t="str">
        <f>""&amp;①入力シート!AC92</f>
        <v/>
      </c>
      <c r="Q247" s="629"/>
      <c r="R247" s="629"/>
      <c r="S247" s="629"/>
      <c r="T247" s="629"/>
      <c r="U247" s="629"/>
      <c r="V247" s="629"/>
      <c r="W247" s="629"/>
      <c r="X247" s="629"/>
      <c r="Y247" s="629"/>
      <c r="Z247" s="629"/>
      <c r="AA247" s="629"/>
      <c r="AB247" s="629"/>
      <c r="AC247" s="629"/>
      <c r="AD247" s="629"/>
      <c r="AE247" s="629"/>
      <c r="AF247" s="629"/>
      <c r="AG247" s="629"/>
      <c r="AH247" s="629"/>
      <c r="AI247" s="629"/>
      <c r="AJ247" s="629"/>
      <c r="AK247" s="629"/>
      <c r="AL247" s="629"/>
      <c r="AM247" s="629"/>
      <c r="AN247" s="629"/>
      <c r="AO247" s="629"/>
      <c r="AP247" s="629"/>
      <c r="AQ247" s="144"/>
      <c r="AR247" s="151"/>
      <c r="AS247" s="617" t="s">
        <v>38</v>
      </c>
      <c r="AT247" s="618"/>
      <c r="AU247" s="626" t="s">
        <v>32</v>
      </c>
      <c r="AV247" s="627"/>
      <c r="AW247" s="627"/>
      <c r="AX247" s="627"/>
      <c r="AY247" s="627"/>
      <c r="AZ247" s="627"/>
      <c r="BA247" s="627"/>
      <c r="BB247" s="627"/>
      <c r="BC247" s="627"/>
      <c r="BD247" s="627"/>
      <c r="BE247" s="627"/>
      <c r="BF247" s="628" t="s">
        <v>35</v>
      </c>
      <c r="BG247" s="628"/>
      <c r="BH247" s="629" t="str">
        <f>""&amp;①入力シート!AC93</f>
        <v/>
      </c>
      <c r="BI247" s="629"/>
      <c r="BJ247" s="629"/>
      <c r="BK247" s="629"/>
      <c r="BL247" s="629"/>
      <c r="BM247" s="629"/>
      <c r="BN247" s="629"/>
      <c r="BO247" s="629"/>
      <c r="BP247" s="629"/>
      <c r="BQ247" s="629"/>
      <c r="BR247" s="629"/>
      <c r="BS247" s="629"/>
      <c r="BT247" s="629"/>
      <c r="BU247" s="629"/>
      <c r="BV247" s="629"/>
      <c r="BW247" s="629"/>
      <c r="BX247" s="629"/>
      <c r="BY247" s="629"/>
      <c r="BZ247" s="629"/>
      <c r="CA247" s="629"/>
      <c r="CB247" s="629"/>
      <c r="CC247" s="629"/>
      <c r="CD247" s="629"/>
      <c r="CE247" s="629"/>
      <c r="CF247" s="629"/>
      <c r="CG247" s="629"/>
      <c r="CH247" s="629"/>
    </row>
    <row r="248" spans="1:87" ht="18" customHeight="1" x14ac:dyDescent="0.15">
      <c r="A248" s="619"/>
      <c r="B248" s="620"/>
      <c r="C248" s="630">
        <f>'②応募者名簿(印刷用)'!$BF11</f>
        <v>69</v>
      </c>
      <c r="D248" s="631"/>
      <c r="E248" s="631"/>
      <c r="F248" s="631"/>
      <c r="G248" s="631"/>
      <c r="H248" s="631"/>
      <c r="I248" s="631"/>
      <c r="J248" s="631"/>
      <c r="K248" s="631"/>
      <c r="L248" s="631"/>
      <c r="M248" s="631"/>
      <c r="N248" s="628"/>
      <c r="O248" s="628"/>
      <c r="P248" s="629"/>
      <c r="Q248" s="629"/>
      <c r="R248" s="629"/>
      <c r="S248" s="629"/>
      <c r="T248" s="629"/>
      <c r="U248" s="629"/>
      <c r="V248" s="629"/>
      <c r="W248" s="629"/>
      <c r="X248" s="629"/>
      <c r="Y248" s="629"/>
      <c r="Z248" s="629"/>
      <c r="AA248" s="629"/>
      <c r="AB248" s="629"/>
      <c r="AC248" s="629"/>
      <c r="AD248" s="629"/>
      <c r="AE248" s="629"/>
      <c r="AF248" s="629"/>
      <c r="AG248" s="629"/>
      <c r="AH248" s="629"/>
      <c r="AI248" s="629"/>
      <c r="AJ248" s="629"/>
      <c r="AK248" s="629"/>
      <c r="AL248" s="629"/>
      <c r="AM248" s="629"/>
      <c r="AN248" s="629"/>
      <c r="AO248" s="629"/>
      <c r="AP248" s="629"/>
      <c r="AQ248" s="144"/>
      <c r="AR248" s="151"/>
      <c r="AS248" s="619"/>
      <c r="AT248" s="620"/>
      <c r="AU248" s="630">
        <f>'②応募者名簿(印刷用)'!$BF12</f>
        <v>70</v>
      </c>
      <c r="AV248" s="631"/>
      <c r="AW248" s="631"/>
      <c r="AX248" s="631"/>
      <c r="AY248" s="631"/>
      <c r="AZ248" s="631"/>
      <c r="BA248" s="631"/>
      <c r="BB248" s="631"/>
      <c r="BC248" s="631"/>
      <c r="BD248" s="631"/>
      <c r="BE248" s="631"/>
      <c r="BF248" s="628"/>
      <c r="BG248" s="628"/>
      <c r="BH248" s="629"/>
      <c r="BI248" s="629"/>
      <c r="BJ248" s="629"/>
      <c r="BK248" s="629"/>
      <c r="BL248" s="629"/>
      <c r="BM248" s="629"/>
      <c r="BN248" s="629"/>
      <c r="BO248" s="629"/>
      <c r="BP248" s="629"/>
      <c r="BQ248" s="629"/>
      <c r="BR248" s="629"/>
      <c r="BS248" s="629"/>
      <c r="BT248" s="629"/>
      <c r="BU248" s="629"/>
      <c r="BV248" s="629"/>
      <c r="BW248" s="629"/>
      <c r="BX248" s="629"/>
      <c r="BY248" s="629"/>
      <c r="BZ248" s="629"/>
      <c r="CA248" s="629"/>
      <c r="CB248" s="629"/>
      <c r="CC248" s="629"/>
      <c r="CD248" s="629"/>
      <c r="CE248" s="629"/>
      <c r="CF248" s="629"/>
      <c r="CG248" s="629"/>
      <c r="CH248" s="629"/>
    </row>
    <row r="249" spans="1:87" ht="18" customHeight="1" x14ac:dyDescent="0.15">
      <c r="A249" s="621"/>
      <c r="B249" s="622"/>
      <c r="C249" s="630"/>
      <c r="D249" s="631"/>
      <c r="E249" s="631"/>
      <c r="F249" s="631"/>
      <c r="G249" s="631"/>
      <c r="H249" s="631"/>
      <c r="I249" s="631"/>
      <c r="J249" s="631"/>
      <c r="K249" s="631"/>
      <c r="L249" s="631"/>
      <c r="M249" s="631"/>
      <c r="N249" s="628"/>
      <c r="O249" s="628"/>
      <c r="P249" s="629"/>
      <c r="Q249" s="629"/>
      <c r="R249" s="629"/>
      <c r="S249" s="629"/>
      <c r="T249" s="629"/>
      <c r="U249" s="629"/>
      <c r="V249" s="629"/>
      <c r="W249" s="629"/>
      <c r="X249" s="629"/>
      <c r="Y249" s="629"/>
      <c r="Z249" s="629"/>
      <c r="AA249" s="629"/>
      <c r="AB249" s="629"/>
      <c r="AC249" s="629"/>
      <c r="AD249" s="629"/>
      <c r="AE249" s="629"/>
      <c r="AF249" s="629"/>
      <c r="AG249" s="629"/>
      <c r="AH249" s="629"/>
      <c r="AI249" s="629"/>
      <c r="AJ249" s="629"/>
      <c r="AK249" s="629"/>
      <c r="AL249" s="629"/>
      <c r="AM249" s="629"/>
      <c r="AN249" s="629"/>
      <c r="AO249" s="629"/>
      <c r="AP249" s="629"/>
      <c r="AQ249" s="144"/>
      <c r="AR249" s="151"/>
      <c r="AS249" s="621"/>
      <c r="AT249" s="622"/>
      <c r="AU249" s="630"/>
      <c r="AV249" s="631"/>
      <c r="AW249" s="631"/>
      <c r="AX249" s="631"/>
      <c r="AY249" s="631"/>
      <c r="AZ249" s="631"/>
      <c r="BA249" s="631"/>
      <c r="BB249" s="631"/>
      <c r="BC249" s="631"/>
      <c r="BD249" s="631"/>
      <c r="BE249" s="631"/>
      <c r="BF249" s="628"/>
      <c r="BG249" s="628"/>
      <c r="BH249" s="629"/>
      <c r="BI249" s="629"/>
      <c r="BJ249" s="629"/>
      <c r="BK249" s="629"/>
      <c r="BL249" s="629"/>
      <c r="BM249" s="629"/>
      <c r="BN249" s="629"/>
      <c r="BO249" s="629"/>
      <c r="BP249" s="629"/>
      <c r="BQ249" s="629"/>
      <c r="BR249" s="629"/>
      <c r="BS249" s="629"/>
      <c r="BT249" s="629"/>
      <c r="BU249" s="629"/>
      <c r="BV249" s="629"/>
      <c r="BW249" s="629"/>
      <c r="BX249" s="629"/>
      <c r="BY249" s="629"/>
      <c r="BZ249" s="629"/>
      <c r="CA249" s="629"/>
      <c r="CB249" s="629"/>
      <c r="CC249" s="629"/>
      <c r="CD249" s="629"/>
      <c r="CE249" s="629"/>
      <c r="CF249" s="629"/>
      <c r="CG249" s="629"/>
      <c r="CH249" s="629"/>
    </row>
    <row r="250" spans="1:87" ht="18" customHeight="1" x14ac:dyDescent="0.15">
      <c r="A250" s="617" t="s">
        <v>37</v>
      </c>
      <c r="B250" s="618"/>
      <c r="C250" s="635" t="str">
        <f>IF('②応募者名簿(印刷用)'!$BQ$11="","",'②応募者名簿(印刷用)'!$BQ$11)</f>
        <v/>
      </c>
      <c r="D250" s="636"/>
      <c r="E250" s="636"/>
      <c r="F250" s="636"/>
      <c r="G250" s="636"/>
      <c r="H250" s="636"/>
      <c r="I250" s="636"/>
      <c r="J250" s="636"/>
      <c r="K250" s="636"/>
      <c r="L250" s="636"/>
      <c r="M250" s="637"/>
      <c r="N250" s="619" t="s">
        <v>36</v>
      </c>
      <c r="O250" s="620"/>
      <c r="P250" s="639" t="s">
        <v>34</v>
      </c>
      <c r="Q250" s="640"/>
      <c r="R250" s="640"/>
      <c r="S250" s="640"/>
      <c r="T250" s="640"/>
      <c r="U250" s="640"/>
      <c r="V250" s="640"/>
      <c r="W250" s="640"/>
      <c r="X250" s="640"/>
      <c r="Y250" s="640"/>
      <c r="Z250" s="640"/>
      <c r="AA250" s="640"/>
      <c r="AB250" s="640"/>
      <c r="AC250" s="640"/>
      <c r="AD250" s="640"/>
      <c r="AE250" s="640"/>
      <c r="AF250" s="640"/>
      <c r="AG250" s="640"/>
      <c r="AH250" s="640"/>
      <c r="AI250" s="640"/>
      <c r="AJ250" s="640"/>
      <c r="AK250" s="640"/>
      <c r="AL250" s="640"/>
      <c r="AM250" s="640"/>
      <c r="AN250" s="640"/>
      <c r="AO250" s="640"/>
      <c r="AP250" s="641"/>
      <c r="AQ250" s="144"/>
      <c r="AR250" s="151"/>
      <c r="AS250" s="617" t="s">
        <v>37</v>
      </c>
      <c r="AT250" s="618"/>
      <c r="AU250" s="635" t="str">
        <f>IF('②応募者名簿(印刷用)'!$BQ$12="","",'②応募者名簿(印刷用)'!$BQ$12)</f>
        <v/>
      </c>
      <c r="AV250" s="636"/>
      <c r="AW250" s="636"/>
      <c r="AX250" s="636"/>
      <c r="AY250" s="636"/>
      <c r="AZ250" s="636"/>
      <c r="BA250" s="636"/>
      <c r="BB250" s="636"/>
      <c r="BC250" s="636"/>
      <c r="BD250" s="636"/>
      <c r="BE250" s="637"/>
      <c r="BF250" s="619" t="s">
        <v>36</v>
      </c>
      <c r="BG250" s="620"/>
      <c r="BH250" s="639" t="s">
        <v>34</v>
      </c>
      <c r="BI250" s="640"/>
      <c r="BJ250" s="640"/>
      <c r="BK250" s="640"/>
      <c r="BL250" s="640"/>
      <c r="BM250" s="640"/>
      <c r="BN250" s="640"/>
      <c r="BO250" s="640"/>
      <c r="BP250" s="640"/>
      <c r="BQ250" s="640"/>
      <c r="BR250" s="640"/>
      <c r="BS250" s="640"/>
      <c r="BT250" s="640"/>
      <c r="BU250" s="640"/>
      <c r="BV250" s="640"/>
      <c r="BW250" s="640"/>
      <c r="BX250" s="640"/>
      <c r="BY250" s="640"/>
      <c r="BZ250" s="640"/>
      <c r="CA250" s="640"/>
      <c r="CB250" s="640"/>
      <c r="CC250" s="640"/>
      <c r="CD250" s="640"/>
      <c r="CE250" s="640"/>
      <c r="CF250" s="640"/>
      <c r="CG250" s="640"/>
      <c r="CH250" s="641"/>
    </row>
    <row r="251" spans="1:87" ht="18" customHeight="1" x14ac:dyDescent="0.15">
      <c r="A251" s="619"/>
      <c r="B251" s="620"/>
      <c r="C251" s="630"/>
      <c r="D251" s="631"/>
      <c r="E251" s="631"/>
      <c r="F251" s="631"/>
      <c r="G251" s="631"/>
      <c r="H251" s="631"/>
      <c r="I251" s="631"/>
      <c r="J251" s="631"/>
      <c r="K251" s="631"/>
      <c r="L251" s="631"/>
      <c r="M251" s="638"/>
      <c r="N251" s="619"/>
      <c r="O251" s="620"/>
      <c r="P251" s="642" t="str">
        <f>IF('②応募者名簿(印刷用)'!$BU$11="","",'②応募者名簿(印刷用)'!$BU$11)</f>
        <v xml:space="preserve"> </v>
      </c>
      <c r="Q251" s="642"/>
      <c r="R251" s="642"/>
      <c r="S251" s="642"/>
      <c r="T251" s="642"/>
      <c r="U251" s="642"/>
      <c r="V251" s="642"/>
      <c r="W251" s="642"/>
      <c r="X251" s="642"/>
      <c r="Y251" s="642"/>
      <c r="Z251" s="642"/>
      <c r="AA251" s="642"/>
      <c r="AB251" s="642"/>
      <c r="AC251" s="642"/>
      <c r="AD251" s="642"/>
      <c r="AE251" s="642"/>
      <c r="AF251" s="642"/>
      <c r="AG251" s="642"/>
      <c r="AH251" s="642"/>
      <c r="AI251" s="642"/>
      <c r="AJ251" s="642"/>
      <c r="AK251" s="642"/>
      <c r="AL251" s="642"/>
      <c r="AM251" s="642"/>
      <c r="AN251" s="642"/>
      <c r="AO251" s="642"/>
      <c r="AP251" s="642"/>
      <c r="AQ251" s="144"/>
      <c r="AR251" s="151"/>
      <c r="AS251" s="619"/>
      <c r="AT251" s="620"/>
      <c r="AU251" s="630"/>
      <c r="AV251" s="631"/>
      <c r="AW251" s="631"/>
      <c r="AX251" s="631"/>
      <c r="AY251" s="631"/>
      <c r="AZ251" s="631"/>
      <c r="BA251" s="631"/>
      <c r="BB251" s="631"/>
      <c r="BC251" s="631"/>
      <c r="BD251" s="631"/>
      <c r="BE251" s="638"/>
      <c r="BF251" s="619"/>
      <c r="BG251" s="620"/>
      <c r="BH251" s="642" t="str">
        <f>IF('②応募者名簿(印刷用)'!$BU$12="","",'②応募者名簿(印刷用)'!$BU$12)</f>
        <v xml:space="preserve"> </v>
      </c>
      <c r="BI251" s="642"/>
      <c r="BJ251" s="642"/>
      <c r="BK251" s="642"/>
      <c r="BL251" s="642"/>
      <c r="BM251" s="642"/>
      <c r="BN251" s="642"/>
      <c r="BO251" s="642"/>
      <c r="BP251" s="642"/>
      <c r="BQ251" s="642"/>
      <c r="BR251" s="642"/>
      <c r="BS251" s="642"/>
      <c r="BT251" s="642"/>
      <c r="BU251" s="642"/>
      <c r="BV251" s="642"/>
      <c r="BW251" s="642"/>
      <c r="BX251" s="642"/>
      <c r="BY251" s="642"/>
      <c r="BZ251" s="642"/>
      <c r="CA251" s="642"/>
      <c r="CB251" s="642"/>
      <c r="CC251" s="642"/>
      <c r="CD251" s="642"/>
      <c r="CE251" s="642"/>
      <c r="CF251" s="642"/>
      <c r="CG251" s="642"/>
      <c r="CH251" s="642"/>
    </row>
    <row r="252" spans="1:87" ht="18" customHeight="1" x14ac:dyDescent="0.15">
      <c r="A252" s="619"/>
      <c r="B252" s="620"/>
      <c r="C252" s="630"/>
      <c r="D252" s="631"/>
      <c r="E252" s="631"/>
      <c r="F252" s="631"/>
      <c r="G252" s="631"/>
      <c r="H252" s="631"/>
      <c r="I252" s="631"/>
      <c r="J252" s="631"/>
      <c r="K252" s="631"/>
      <c r="L252" s="631"/>
      <c r="M252" s="638"/>
      <c r="N252" s="621"/>
      <c r="O252" s="622"/>
      <c r="P252" s="643"/>
      <c r="Q252" s="643"/>
      <c r="R252" s="643"/>
      <c r="S252" s="643"/>
      <c r="T252" s="643"/>
      <c r="U252" s="643"/>
      <c r="V252" s="643"/>
      <c r="W252" s="643"/>
      <c r="X252" s="643"/>
      <c r="Y252" s="643"/>
      <c r="Z252" s="643"/>
      <c r="AA252" s="643"/>
      <c r="AB252" s="643"/>
      <c r="AC252" s="643"/>
      <c r="AD252" s="643"/>
      <c r="AE252" s="643"/>
      <c r="AF252" s="643"/>
      <c r="AG252" s="643"/>
      <c r="AH252" s="643"/>
      <c r="AI252" s="643"/>
      <c r="AJ252" s="643"/>
      <c r="AK252" s="643"/>
      <c r="AL252" s="643"/>
      <c r="AM252" s="643"/>
      <c r="AN252" s="643"/>
      <c r="AO252" s="643"/>
      <c r="AP252" s="643"/>
      <c r="AQ252" s="144"/>
      <c r="AR252" s="151"/>
      <c r="AS252" s="619"/>
      <c r="AT252" s="620"/>
      <c r="AU252" s="630"/>
      <c r="AV252" s="631"/>
      <c r="AW252" s="631"/>
      <c r="AX252" s="631"/>
      <c r="AY252" s="631"/>
      <c r="AZ252" s="631"/>
      <c r="BA252" s="631"/>
      <c r="BB252" s="631"/>
      <c r="BC252" s="631"/>
      <c r="BD252" s="631"/>
      <c r="BE252" s="638"/>
      <c r="BF252" s="621"/>
      <c r="BG252" s="622"/>
      <c r="BH252" s="643"/>
      <c r="BI252" s="643"/>
      <c r="BJ252" s="643"/>
      <c r="BK252" s="643"/>
      <c r="BL252" s="643"/>
      <c r="BM252" s="643"/>
      <c r="BN252" s="643"/>
      <c r="BO252" s="643"/>
      <c r="BP252" s="643"/>
      <c r="BQ252" s="643"/>
      <c r="BR252" s="643"/>
      <c r="BS252" s="643"/>
      <c r="BT252" s="643"/>
      <c r="BU252" s="643"/>
      <c r="BV252" s="643"/>
      <c r="BW252" s="643"/>
      <c r="BX252" s="643"/>
      <c r="BY252" s="643"/>
      <c r="BZ252" s="643"/>
      <c r="CA252" s="643"/>
      <c r="CB252" s="643"/>
      <c r="CC252" s="643"/>
      <c r="CD252" s="643"/>
      <c r="CE252" s="643"/>
      <c r="CF252" s="643"/>
      <c r="CG252" s="643"/>
      <c r="CH252" s="643"/>
    </row>
    <row r="253" spans="1:87" ht="18" customHeight="1" x14ac:dyDescent="0.15">
      <c r="A253" s="634" t="s">
        <v>23</v>
      </c>
      <c r="B253" s="634"/>
      <c r="C253" s="633" t="str">
        <f>""&amp;①入力シート!AD92</f>
        <v/>
      </c>
      <c r="D253" s="633"/>
      <c r="E253" s="633"/>
      <c r="F253" s="633"/>
      <c r="G253" s="633"/>
      <c r="H253" s="633"/>
      <c r="I253" s="633"/>
      <c r="J253" s="633"/>
      <c r="K253" s="633"/>
      <c r="L253" s="633"/>
      <c r="M253" s="633"/>
      <c r="N253" s="644" t="s">
        <v>77</v>
      </c>
      <c r="O253" s="558"/>
      <c r="P253" s="558"/>
      <c r="Q253" s="558"/>
      <c r="R253" s="558"/>
      <c r="S253" s="558"/>
      <c r="T253" s="558"/>
      <c r="U253" s="558"/>
      <c r="V253" s="558"/>
      <c r="W253" s="558"/>
      <c r="X253" s="558"/>
      <c r="Y253" s="558"/>
      <c r="Z253" s="558"/>
      <c r="AA253" s="558"/>
      <c r="AB253" s="558"/>
      <c r="AC253" s="558"/>
      <c r="AD253" s="558"/>
      <c r="AE253" s="558"/>
      <c r="AF253" s="558"/>
      <c r="AG253" s="558"/>
      <c r="AH253" s="558"/>
      <c r="AI253" s="558"/>
      <c r="AJ253" s="558"/>
      <c r="AK253" s="558"/>
      <c r="AL253" s="558"/>
      <c r="AM253" s="558"/>
      <c r="AN253" s="558"/>
      <c r="AO253" s="558"/>
      <c r="AP253" s="559"/>
      <c r="AR253" s="47"/>
      <c r="AS253" s="634" t="s">
        <v>23</v>
      </c>
      <c r="AT253" s="634"/>
      <c r="AU253" s="633" t="str">
        <f>""&amp;①入力シート!AD93</f>
        <v/>
      </c>
      <c r="AV253" s="633"/>
      <c r="AW253" s="633"/>
      <c r="AX253" s="633"/>
      <c r="AY253" s="633"/>
      <c r="AZ253" s="633"/>
      <c r="BA253" s="633"/>
      <c r="BB253" s="633"/>
      <c r="BC253" s="633"/>
      <c r="BD253" s="633"/>
      <c r="BE253" s="633"/>
      <c r="BF253" s="644" t="s">
        <v>77</v>
      </c>
      <c r="BG253" s="558"/>
      <c r="BH253" s="558"/>
      <c r="BI253" s="558"/>
      <c r="BJ253" s="558"/>
      <c r="BK253" s="558"/>
      <c r="BL253" s="558"/>
      <c r="BM253" s="558"/>
      <c r="BN253" s="558"/>
      <c r="BO253" s="558"/>
      <c r="BP253" s="558"/>
      <c r="BQ253" s="558"/>
      <c r="BR253" s="558"/>
      <c r="BS253" s="558"/>
      <c r="BT253" s="558"/>
      <c r="BU253" s="558"/>
      <c r="BV253" s="558"/>
      <c r="BW253" s="558"/>
      <c r="BX253" s="558"/>
      <c r="BY253" s="558"/>
      <c r="BZ253" s="558"/>
      <c r="CA253" s="558"/>
      <c r="CB253" s="558"/>
      <c r="CC253" s="558"/>
      <c r="CD253" s="558"/>
      <c r="CE253" s="558"/>
      <c r="CF253" s="558"/>
      <c r="CG253" s="558"/>
      <c r="CH253" s="559"/>
    </row>
    <row r="254" spans="1:87" ht="18" customHeight="1" x14ac:dyDescent="0.15">
      <c r="A254" s="634"/>
      <c r="B254" s="634"/>
      <c r="C254" s="633"/>
      <c r="D254" s="633"/>
      <c r="E254" s="633"/>
      <c r="F254" s="633"/>
      <c r="G254" s="633"/>
      <c r="H254" s="633"/>
      <c r="I254" s="633"/>
      <c r="J254" s="633"/>
      <c r="K254" s="633"/>
      <c r="L254" s="633"/>
      <c r="M254" s="633"/>
      <c r="N254" s="561"/>
      <c r="O254" s="561"/>
      <c r="P254" s="561"/>
      <c r="Q254" s="561"/>
      <c r="R254" s="561"/>
      <c r="S254" s="561"/>
      <c r="T254" s="561"/>
      <c r="U254" s="561"/>
      <c r="V254" s="561"/>
      <c r="W254" s="561"/>
      <c r="X254" s="561"/>
      <c r="Y254" s="561"/>
      <c r="Z254" s="561"/>
      <c r="AA254" s="561"/>
      <c r="AB254" s="561"/>
      <c r="AC254" s="561"/>
      <c r="AD254" s="561"/>
      <c r="AE254" s="561"/>
      <c r="AF254" s="561"/>
      <c r="AG254" s="561"/>
      <c r="AH254" s="561"/>
      <c r="AI254" s="561"/>
      <c r="AJ254" s="561"/>
      <c r="AK254" s="561"/>
      <c r="AL254" s="561"/>
      <c r="AM254" s="561"/>
      <c r="AN254" s="561"/>
      <c r="AO254" s="561"/>
      <c r="AP254" s="562"/>
      <c r="AR254" s="47"/>
      <c r="AS254" s="634"/>
      <c r="AT254" s="634"/>
      <c r="AU254" s="633"/>
      <c r="AV254" s="633"/>
      <c r="AW254" s="633"/>
      <c r="AX254" s="633"/>
      <c r="AY254" s="633"/>
      <c r="AZ254" s="633"/>
      <c r="BA254" s="633"/>
      <c r="BB254" s="633"/>
      <c r="BC254" s="633"/>
      <c r="BD254" s="633"/>
      <c r="BE254" s="633"/>
      <c r="BF254" s="561"/>
      <c r="BG254" s="561"/>
      <c r="BH254" s="561"/>
      <c r="BI254" s="561"/>
      <c r="BJ254" s="561"/>
      <c r="BK254" s="561"/>
      <c r="BL254" s="561"/>
      <c r="BM254" s="561"/>
      <c r="BN254" s="561"/>
      <c r="BO254" s="561"/>
      <c r="BP254" s="561"/>
      <c r="BQ254" s="561"/>
      <c r="BR254" s="561"/>
      <c r="BS254" s="561"/>
      <c r="BT254" s="561"/>
      <c r="BU254" s="561"/>
      <c r="BV254" s="561"/>
      <c r="BW254" s="561"/>
      <c r="BX254" s="561"/>
      <c r="BY254" s="561"/>
      <c r="BZ254" s="561"/>
      <c r="CA254" s="561"/>
      <c r="CB254" s="561"/>
      <c r="CC254" s="561"/>
      <c r="CD254" s="561"/>
      <c r="CE254" s="561"/>
      <c r="CF254" s="561"/>
      <c r="CG254" s="561"/>
      <c r="CH254" s="562"/>
    </row>
    <row r="255" spans="1:87" ht="15" customHeight="1" x14ac:dyDescent="0.15">
      <c r="A255" s="152"/>
      <c r="B255" s="152"/>
      <c r="C255" s="153"/>
      <c r="D255" s="153"/>
      <c r="E255" s="153"/>
      <c r="F255" s="153"/>
      <c r="G255" s="153"/>
      <c r="H255" s="153"/>
      <c r="I255" s="153"/>
      <c r="J255" s="153"/>
      <c r="K255" s="153"/>
      <c r="L255" s="153"/>
      <c r="M255" s="153"/>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R255" s="47"/>
      <c r="AS255" s="152"/>
      <c r="AT255" s="152"/>
      <c r="AU255" s="153"/>
      <c r="AV255" s="153"/>
      <c r="AW255" s="153"/>
      <c r="AX255" s="153"/>
      <c r="AY255" s="153"/>
      <c r="AZ255" s="153"/>
      <c r="BA255" s="153"/>
      <c r="BB255" s="153"/>
      <c r="BC255" s="153"/>
      <c r="BD255" s="153"/>
      <c r="BE255" s="153"/>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row>
    <row r="256" spans="1:87" ht="15" customHeight="1" x14ac:dyDescent="0.15">
      <c r="A256" s="154"/>
      <c r="B256" s="154"/>
      <c r="C256" s="154"/>
      <c r="D256" s="154"/>
      <c r="E256" s="154"/>
      <c r="F256" s="154"/>
      <c r="G256" s="154"/>
      <c r="H256" s="154"/>
      <c r="I256" s="154"/>
      <c r="J256" s="154"/>
      <c r="K256" s="154"/>
      <c r="L256" s="154"/>
      <c r="M256" s="154"/>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50"/>
      <c r="AS256" s="154"/>
      <c r="AT256" s="154"/>
      <c r="AU256" s="154"/>
      <c r="AV256" s="154"/>
      <c r="AW256" s="154"/>
      <c r="AX256" s="154"/>
      <c r="AY256" s="154"/>
      <c r="AZ256" s="154"/>
      <c r="BA256" s="154"/>
      <c r="BB256" s="154"/>
      <c r="BC256" s="154"/>
      <c r="BD256" s="154"/>
      <c r="BE256" s="154"/>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row>
    <row r="257" spans="1:86" ht="17.100000000000001" customHeight="1" x14ac:dyDescent="0.15">
      <c r="A257" s="614" t="s">
        <v>64</v>
      </c>
      <c r="B257" s="615"/>
      <c r="C257" s="615"/>
      <c r="D257" s="615"/>
      <c r="E257" s="615"/>
      <c r="F257" s="615"/>
      <c r="G257" s="615"/>
      <c r="H257" s="615"/>
      <c r="I257" s="615"/>
      <c r="J257" s="615"/>
      <c r="K257" s="615"/>
      <c r="L257" s="615"/>
      <c r="M257" s="616"/>
      <c r="N257" s="628" t="s">
        <v>22</v>
      </c>
      <c r="O257" s="628"/>
      <c r="P257" s="648" t="s">
        <v>17</v>
      </c>
      <c r="Q257" s="649"/>
      <c r="R257" s="650" t="str">
        <f>IF('②応募者名簿(印刷用)'!$BX$40="","",'②応募者名簿(印刷用)'!$BX$40)</f>
        <v>-</v>
      </c>
      <c r="S257" s="650"/>
      <c r="T257" s="650"/>
      <c r="U257" s="650"/>
      <c r="V257" s="650"/>
      <c r="W257" s="650"/>
      <c r="X257" s="650"/>
      <c r="Y257" s="650"/>
      <c r="Z257" s="650"/>
      <c r="AA257" s="650"/>
      <c r="AB257" s="650"/>
      <c r="AC257" s="650"/>
      <c r="AD257" s="650"/>
      <c r="AE257" s="650"/>
      <c r="AF257" s="650"/>
      <c r="AG257" s="650"/>
      <c r="AH257" s="650"/>
      <c r="AI257" s="650"/>
      <c r="AJ257" s="650"/>
      <c r="AK257" s="650"/>
      <c r="AL257" s="650"/>
      <c r="AM257" s="650"/>
      <c r="AN257" s="650"/>
      <c r="AO257" s="650"/>
      <c r="AP257" s="651"/>
      <c r="AQ257" s="144"/>
      <c r="AR257" s="151"/>
      <c r="AS257" s="614" t="s">
        <v>64</v>
      </c>
      <c r="AT257" s="615"/>
      <c r="AU257" s="615"/>
      <c r="AV257" s="615"/>
      <c r="AW257" s="615"/>
      <c r="AX257" s="615"/>
      <c r="AY257" s="615"/>
      <c r="AZ257" s="615"/>
      <c r="BA257" s="615"/>
      <c r="BB257" s="615"/>
      <c r="BC257" s="615"/>
      <c r="BD257" s="615"/>
      <c r="BE257" s="616"/>
      <c r="BF257" s="628" t="s">
        <v>22</v>
      </c>
      <c r="BG257" s="628"/>
      <c r="BH257" s="648" t="s">
        <v>17</v>
      </c>
      <c r="BI257" s="649"/>
      <c r="BJ257" s="650" t="str">
        <f>IF('②応募者名簿(印刷用)'!$BX$40="","",'②応募者名簿(印刷用)'!$BX$40)</f>
        <v>-</v>
      </c>
      <c r="BK257" s="650"/>
      <c r="BL257" s="650"/>
      <c r="BM257" s="650"/>
      <c r="BN257" s="650"/>
      <c r="BO257" s="650"/>
      <c r="BP257" s="650"/>
      <c r="BQ257" s="650"/>
      <c r="BR257" s="650"/>
      <c r="BS257" s="650"/>
      <c r="BT257" s="650"/>
      <c r="BU257" s="650"/>
      <c r="BV257" s="650"/>
      <c r="BW257" s="650"/>
      <c r="BX257" s="650"/>
      <c r="BY257" s="650"/>
      <c r="BZ257" s="650"/>
      <c r="CA257" s="650"/>
      <c r="CB257" s="650"/>
      <c r="CC257" s="650"/>
      <c r="CD257" s="650"/>
      <c r="CE257" s="650"/>
      <c r="CF257" s="650"/>
      <c r="CG257" s="650"/>
      <c r="CH257" s="651"/>
    </row>
    <row r="258" spans="1:86" ht="17.100000000000001" customHeight="1" x14ac:dyDescent="0.15">
      <c r="A258" s="612" t="str">
        <f>'②応募者名簿(印刷用)'!$A$36</f>
        <v/>
      </c>
      <c r="B258" s="613"/>
      <c r="C258" s="613"/>
      <c r="D258" s="613"/>
      <c r="E258" s="613"/>
      <c r="F258" s="613"/>
      <c r="G258" s="613"/>
      <c r="H258" s="613"/>
      <c r="I258" s="145"/>
      <c r="J258" s="145"/>
      <c r="K258" s="145"/>
      <c r="L258" s="145"/>
      <c r="M258" s="146"/>
      <c r="N258" s="628"/>
      <c r="O258" s="628"/>
      <c r="P258" s="655" t="str">
        <f>IF('②応募者名簿(印刷用)'!$BV$42="","",'②応募者名簿(印刷用)'!$BV$42)</f>
        <v xml:space="preserve"> </v>
      </c>
      <c r="Q258" s="656"/>
      <c r="R258" s="656"/>
      <c r="S258" s="656"/>
      <c r="T258" s="656"/>
      <c r="U258" s="656"/>
      <c r="V258" s="656"/>
      <c r="W258" s="656"/>
      <c r="X258" s="656"/>
      <c r="Y258" s="656"/>
      <c r="Z258" s="656"/>
      <c r="AA258" s="656"/>
      <c r="AB258" s="656"/>
      <c r="AC258" s="656"/>
      <c r="AD258" s="656"/>
      <c r="AE258" s="656"/>
      <c r="AF258" s="656"/>
      <c r="AG258" s="656"/>
      <c r="AH258" s="656"/>
      <c r="AI258" s="656"/>
      <c r="AJ258" s="656"/>
      <c r="AK258" s="656"/>
      <c r="AL258" s="656"/>
      <c r="AM258" s="656"/>
      <c r="AN258" s="656"/>
      <c r="AO258" s="656"/>
      <c r="AP258" s="657"/>
      <c r="AQ258" s="144"/>
      <c r="AR258" s="151"/>
      <c r="AS258" s="612" t="str">
        <f>'②応募者名簿(印刷用)'!$A$36</f>
        <v/>
      </c>
      <c r="AT258" s="613"/>
      <c r="AU258" s="613"/>
      <c r="AV258" s="613"/>
      <c r="AW258" s="613"/>
      <c r="AX258" s="613"/>
      <c r="AY258" s="613"/>
      <c r="AZ258" s="613"/>
      <c r="BA258" s="145"/>
      <c r="BB258" s="145"/>
      <c r="BC258" s="145"/>
      <c r="BD258" s="145"/>
      <c r="BE258" s="146"/>
      <c r="BF258" s="628"/>
      <c r="BG258" s="628"/>
      <c r="BH258" s="655" t="str">
        <f>IF('②応募者名簿(印刷用)'!$BV$42="","",'②応募者名簿(印刷用)'!$BV$42)</f>
        <v xml:space="preserve"> </v>
      </c>
      <c r="BI258" s="656"/>
      <c r="BJ258" s="656"/>
      <c r="BK258" s="656"/>
      <c r="BL258" s="656"/>
      <c r="BM258" s="656"/>
      <c r="BN258" s="656"/>
      <c r="BO258" s="656"/>
      <c r="BP258" s="656"/>
      <c r="BQ258" s="656"/>
      <c r="BR258" s="656"/>
      <c r="BS258" s="656"/>
      <c r="BT258" s="656"/>
      <c r="BU258" s="656"/>
      <c r="BV258" s="656"/>
      <c r="BW258" s="656"/>
      <c r="BX258" s="656"/>
      <c r="BY258" s="656"/>
      <c r="BZ258" s="656"/>
      <c r="CA258" s="656"/>
      <c r="CB258" s="656"/>
      <c r="CC258" s="656"/>
      <c r="CD258" s="656"/>
      <c r="CE258" s="656"/>
      <c r="CF258" s="656"/>
      <c r="CG258" s="656"/>
      <c r="CH258" s="657"/>
    </row>
    <row r="259" spans="1:86" ht="17.100000000000001" customHeight="1" x14ac:dyDescent="0.15">
      <c r="A259" s="612"/>
      <c r="B259" s="613"/>
      <c r="C259" s="613"/>
      <c r="D259" s="613"/>
      <c r="E259" s="613"/>
      <c r="F259" s="613"/>
      <c r="G259" s="613"/>
      <c r="H259" s="613"/>
      <c r="I259" s="145"/>
      <c r="J259" s="145"/>
      <c r="K259" s="145"/>
      <c r="L259" s="145"/>
      <c r="M259" s="146"/>
      <c r="N259" s="628"/>
      <c r="O259" s="628"/>
      <c r="P259" s="655" t="str">
        <f>IF('②応募者名簿(印刷用)'!$BV$43="","",'②応募者名簿(印刷用)'!$BV$43)</f>
        <v xml:space="preserve"> </v>
      </c>
      <c r="Q259" s="656"/>
      <c r="R259" s="656"/>
      <c r="S259" s="656"/>
      <c r="T259" s="656"/>
      <c r="U259" s="656"/>
      <c r="V259" s="656"/>
      <c r="W259" s="656"/>
      <c r="X259" s="656"/>
      <c r="Y259" s="656"/>
      <c r="Z259" s="656"/>
      <c r="AA259" s="656"/>
      <c r="AB259" s="656"/>
      <c r="AC259" s="656"/>
      <c r="AD259" s="656"/>
      <c r="AE259" s="656"/>
      <c r="AF259" s="656"/>
      <c r="AG259" s="656"/>
      <c r="AH259" s="656"/>
      <c r="AI259" s="656"/>
      <c r="AJ259" s="656"/>
      <c r="AK259" s="656"/>
      <c r="AL259" s="656"/>
      <c r="AM259" s="656"/>
      <c r="AN259" s="656"/>
      <c r="AO259" s="656"/>
      <c r="AP259" s="657"/>
      <c r="AQ259" s="144"/>
      <c r="AR259" s="151"/>
      <c r="AS259" s="612"/>
      <c r="AT259" s="613"/>
      <c r="AU259" s="613"/>
      <c r="AV259" s="613"/>
      <c r="AW259" s="613"/>
      <c r="AX259" s="613"/>
      <c r="AY259" s="613"/>
      <c r="AZ259" s="613"/>
      <c r="BA259" s="145"/>
      <c r="BB259" s="145"/>
      <c r="BC259" s="145"/>
      <c r="BD259" s="145"/>
      <c r="BE259" s="146"/>
      <c r="BF259" s="628"/>
      <c r="BG259" s="628"/>
      <c r="BH259" s="655" t="str">
        <f>IF('②応募者名簿(印刷用)'!$BV$43="","",'②応募者名簿(印刷用)'!$BV$43)</f>
        <v xml:space="preserve"> </v>
      </c>
      <c r="BI259" s="656"/>
      <c r="BJ259" s="656"/>
      <c r="BK259" s="656"/>
      <c r="BL259" s="656"/>
      <c r="BM259" s="656"/>
      <c r="BN259" s="656"/>
      <c r="BO259" s="656"/>
      <c r="BP259" s="656"/>
      <c r="BQ259" s="656"/>
      <c r="BR259" s="656"/>
      <c r="BS259" s="656"/>
      <c r="BT259" s="656"/>
      <c r="BU259" s="656"/>
      <c r="BV259" s="656"/>
      <c r="BW259" s="656"/>
      <c r="BX259" s="656"/>
      <c r="BY259" s="656"/>
      <c r="BZ259" s="656"/>
      <c r="CA259" s="656"/>
      <c r="CB259" s="656"/>
      <c r="CC259" s="656"/>
      <c r="CD259" s="656"/>
      <c r="CE259" s="656"/>
      <c r="CF259" s="656"/>
      <c r="CG259" s="656"/>
      <c r="CH259" s="657"/>
    </row>
    <row r="260" spans="1:86" ht="17.100000000000001" customHeight="1" x14ac:dyDescent="0.15">
      <c r="A260" s="612"/>
      <c r="B260" s="613"/>
      <c r="C260" s="613"/>
      <c r="D260" s="613"/>
      <c r="E260" s="613"/>
      <c r="F260" s="613"/>
      <c r="G260" s="613"/>
      <c r="H260" s="613"/>
      <c r="I260" s="145"/>
      <c r="J260" s="145"/>
      <c r="K260" s="145"/>
      <c r="L260" s="145"/>
      <c r="M260" s="146"/>
      <c r="N260" s="628"/>
      <c r="O260" s="628"/>
      <c r="P260" s="658" t="str">
        <f>IF('②応募者名簿(印刷用)'!$BV$44="","",'②応募者名簿(印刷用)'!$BV$44)</f>
        <v xml:space="preserve"> </v>
      </c>
      <c r="Q260" s="659"/>
      <c r="R260" s="659"/>
      <c r="S260" s="659"/>
      <c r="T260" s="659"/>
      <c r="U260" s="659"/>
      <c r="V260" s="659"/>
      <c r="W260" s="659"/>
      <c r="X260" s="659"/>
      <c r="Y260" s="659"/>
      <c r="Z260" s="659"/>
      <c r="AA260" s="659"/>
      <c r="AB260" s="659"/>
      <c r="AC260" s="659"/>
      <c r="AD260" s="659"/>
      <c r="AE260" s="659"/>
      <c r="AF260" s="659"/>
      <c r="AG260" s="659"/>
      <c r="AH260" s="659"/>
      <c r="AI260" s="659"/>
      <c r="AJ260" s="659"/>
      <c r="AK260" s="659"/>
      <c r="AL260" s="659"/>
      <c r="AM260" s="659"/>
      <c r="AN260" s="659"/>
      <c r="AO260" s="659"/>
      <c r="AP260" s="660"/>
      <c r="AQ260" s="144"/>
      <c r="AR260" s="151"/>
      <c r="AS260" s="612"/>
      <c r="AT260" s="613"/>
      <c r="AU260" s="613"/>
      <c r="AV260" s="613"/>
      <c r="AW260" s="613"/>
      <c r="AX260" s="613"/>
      <c r="AY260" s="613"/>
      <c r="AZ260" s="613"/>
      <c r="BA260" s="145"/>
      <c r="BB260" s="145"/>
      <c r="BC260" s="145"/>
      <c r="BD260" s="145"/>
      <c r="BE260" s="146"/>
      <c r="BF260" s="628"/>
      <c r="BG260" s="628"/>
      <c r="BH260" s="658" t="str">
        <f>IF('②応募者名簿(印刷用)'!$BV$44="","",'②応募者名簿(印刷用)'!$BV$44)</f>
        <v xml:space="preserve"> </v>
      </c>
      <c r="BI260" s="659"/>
      <c r="BJ260" s="659"/>
      <c r="BK260" s="659"/>
      <c r="BL260" s="659"/>
      <c r="BM260" s="659"/>
      <c r="BN260" s="659"/>
      <c r="BO260" s="659"/>
      <c r="BP260" s="659"/>
      <c r="BQ260" s="659"/>
      <c r="BR260" s="659"/>
      <c r="BS260" s="659"/>
      <c r="BT260" s="659"/>
      <c r="BU260" s="659"/>
      <c r="BV260" s="659"/>
      <c r="BW260" s="659"/>
      <c r="BX260" s="659"/>
      <c r="BY260" s="659"/>
      <c r="BZ260" s="659"/>
      <c r="CA260" s="659"/>
      <c r="CB260" s="659"/>
      <c r="CC260" s="659"/>
      <c r="CD260" s="659"/>
      <c r="CE260" s="659"/>
      <c r="CF260" s="659"/>
      <c r="CG260" s="659"/>
      <c r="CH260" s="660"/>
    </row>
    <row r="261" spans="1:86" ht="17.100000000000001" customHeight="1" x14ac:dyDescent="0.15">
      <c r="A261" s="612"/>
      <c r="B261" s="613"/>
      <c r="C261" s="613"/>
      <c r="D261" s="613"/>
      <c r="E261" s="613"/>
      <c r="F261" s="613"/>
      <c r="G261" s="613"/>
      <c r="H261" s="613"/>
      <c r="I261" s="145"/>
      <c r="J261" s="145"/>
      <c r="K261" s="145"/>
      <c r="L261" s="145"/>
      <c r="M261" s="146"/>
      <c r="N261" s="617" t="s">
        <v>33</v>
      </c>
      <c r="O261" s="618"/>
      <c r="P261" s="626" t="s">
        <v>24</v>
      </c>
      <c r="Q261" s="627"/>
      <c r="R261" s="627"/>
      <c r="S261" s="627"/>
      <c r="T261" s="627" t="str">
        <f>""&amp;①入力シート!$D$21</f>
        <v/>
      </c>
      <c r="U261" s="627"/>
      <c r="V261" s="627"/>
      <c r="W261" s="627"/>
      <c r="X261" s="627"/>
      <c r="Y261" s="627"/>
      <c r="Z261" s="627"/>
      <c r="AA261" s="627"/>
      <c r="AB261" s="627"/>
      <c r="AC261" s="627"/>
      <c r="AD261" s="627"/>
      <c r="AE261" s="627"/>
      <c r="AF261" s="627"/>
      <c r="AG261" s="627"/>
      <c r="AH261" s="627"/>
      <c r="AI261" s="627"/>
      <c r="AJ261" s="627"/>
      <c r="AK261" s="627"/>
      <c r="AL261" s="627"/>
      <c r="AM261" s="627"/>
      <c r="AN261" s="627"/>
      <c r="AO261" s="627"/>
      <c r="AP261" s="632"/>
      <c r="AQ261" s="144"/>
      <c r="AR261" s="151"/>
      <c r="AS261" s="612"/>
      <c r="AT261" s="613"/>
      <c r="AU261" s="613"/>
      <c r="AV261" s="613"/>
      <c r="AW261" s="613"/>
      <c r="AX261" s="613"/>
      <c r="AY261" s="613"/>
      <c r="AZ261" s="613"/>
      <c r="BA261" s="145"/>
      <c r="BB261" s="145"/>
      <c r="BC261" s="145"/>
      <c r="BD261" s="145"/>
      <c r="BE261" s="146"/>
      <c r="BF261" s="617" t="s">
        <v>33</v>
      </c>
      <c r="BG261" s="618"/>
      <c r="BH261" s="626" t="s">
        <v>24</v>
      </c>
      <c r="BI261" s="627"/>
      <c r="BJ261" s="627"/>
      <c r="BK261" s="627"/>
      <c r="BL261" s="627" t="str">
        <f>""&amp;①入力シート!$D$21</f>
        <v/>
      </c>
      <c r="BM261" s="627"/>
      <c r="BN261" s="627"/>
      <c r="BO261" s="627"/>
      <c r="BP261" s="627"/>
      <c r="BQ261" s="627"/>
      <c r="BR261" s="627"/>
      <c r="BS261" s="627"/>
      <c r="BT261" s="627"/>
      <c r="BU261" s="627"/>
      <c r="BV261" s="627"/>
      <c r="BW261" s="627"/>
      <c r="BX261" s="627"/>
      <c r="BY261" s="627"/>
      <c r="BZ261" s="627"/>
      <c r="CA261" s="627"/>
      <c r="CB261" s="627"/>
      <c r="CC261" s="627"/>
      <c r="CD261" s="627"/>
      <c r="CE261" s="627"/>
      <c r="CF261" s="627"/>
      <c r="CG261" s="627"/>
      <c r="CH261" s="632"/>
    </row>
    <row r="262" spans="1:86" ht="17.100000000000001" customHeight="1" x14ac:dyDescent="0.15">
      <c r="A262" s="147"/>
      <c r="B262" s="145"/>
      <c r="C262" s="145"/>
      <c r="D262" s="145"/>
      <c r="E262" s="145"/>
      <c r="F262" s="145"/>
      <c r="G262" s="145"/>
      <c r="H262" s="145"/>
      <c r="I262" s="145"/>
      <c r="J262" s="145"/>
      <c r="K262" s="145"/>
      <c r="L262" s="145"/>
      <c r="M262" s="146"/>
      <c r="N262" s="619"/>
      <c r="O262" s="620"/>
      <c r="P262" s="661" t="str">
        <f>"　"&amp;①入力シート!$D$22</f>
        <v>　</v>
      </c>
      <c r="Q262" s="662"/>
      <c r="R262" s="662"/>
      <c r="S262" s="662"/>
      <c r="T262" s="662"/>
      <c r="U262" s="662"/>
      <c r="V262" s="662"/>
      <c r="W262" s="662"/>
      <c r="X262" s="662"/>
      <c r="Y262" s="662"/>
      <c r="Z262" s="662"/>
      <c r="AA262" s="662"/>
      <c r="AB262" s="662"/>
      <c r="AC262" s="662"/>
      <c r="AD262" s="662"/>
      <c r="AE262" s="662"/>
      <c r="AF262" s="662"/>
      <c r="AG262" s="662"/>
      <c r="AH262" s="662"/>
      <c r="AI262" s="662"/>
      <c r="AJ262" s="662"/>
      <c r="AK262" s="662"/>
      <c r="AL262" s="662"/>
      <c r="AM262" s="662"/>
      <c r="AN262" s="662"/>
      <c r="AO262" s="662"/>
      <c r="AP262" s="663"/>
      <c r="AQ262" s="144"/>
      <c r="AR262" s="151"/>
      <c r="AS262" s="147"/>
      <c r="AT262" s="145"/>
      <c r="AU262" s="145"/>
      <c r="AV262" s="145"/>
      <c r="AW262" s="145"/>
      <c r="AX262" s="145"/>
      <c r="AY262" s="145"/>
      <c r="AZ262" s="145"/>
      <c r="BA262" s="145"/>
      <c r="BB262" s="145"/>
      <c r="BC262" s="145"/>
      <c r="BD262" s="145"/>
      <c r="BE262" s="146"/>
      <c r="BF262" s="619"/>
      <c r="BG262" s="620"/>
      <c r="BH262" s="661" t="str">
        <f>"　"&amp;①入力シート!$D$22</f>
        <v>　</v>
      </c>
      <c r="BI262" s="662"/>
      <c r="BJ262" s="662"/>
      <c r="BK262" s="662"/>
      <c r="BL262" s="662"/>
      <c r="BM262" s="662"/>
      <c r="BN262" s="662"/>
      <c r="BO262" s="662"/>
      <c r="BP262" s="662"/>
      <c r="BQ262" s="662"/>
      <c r="BR262" s="662"/>
      <c r="BS262" s="662"/>
      <c r="BT262" s="662"/>
      <c r="BU262" s="662"/>
      <c r="BV262" s="662"/>
      <c r="BW262" s="662"/>
      <c r="BX262" s="662"/>
      <c r="BY262" s="662"/>
      <c r="BZ262" s="662"/>
      <c r="CA262" s="662"/>
      <c r="CB262" s="662"/>
      <c r="CC262" s="662"/>
      <c r="CD262" s="662"/>
      <c r="CE262" s="662"/>
      <c r="CF262" s="662"/>
      <c r="CG262" s="662"/>
      <c r="CH262" s="663"/>
    </row>
    <row r="263" spans="1:86" ht="17.100000000000001" customHeight="1" x14ac:dyDescent="0.15">
      <c r="A263" s="147"/>
      <c r="B263" s="145"/>
      <c r="C263" s="145"/>
      <c r="D263" s="145"/>
      <c r="E263" s="145"/>
      <c r="F263" s="145"/>
      <c r="G263" s="145"/>
      <c r="H263" s="145"/>
      <c r="I263" s="145"/>
      <c r="J263" s="145"/>
      <c r="K263" s="145"/>
      <c r="L263" s="145"/>
      <c r="M263" s="146"/>
      <c r="N263" s="619"/>
      <c r="O263" s="620"/>
      <c r="P263" s="664" t="str">
        <f>"　"&amp;①入力シート!$D$23</f>
        <v>　</v>
      </c>
      <c r="Q263" s="665"/>
      <c r="R263" s="665"/>
      <c r="S263" s="665"/>
      <c r="T263" s="665"/>
      <c r="U263" s="665"/>
      <c r="V263" s="665"/>
      <c r="W263" s="665"/>
      <c r="X263" s="665"/>
      <c r="Y263" s="665"/>
      <c r="Z263" s="665"/>
      <c r="AA263" s="665"/>
      <c r="AB263" s="665"/>
      <c r="AC263" s="665"/>
      <c r="AD263" s="665"/>
      <c r="AE263" s="665"/>
      <c r="AF263" s="665"/>
      <c r="AG263" s="665"/>
      <c r="AH263" s="665"/>
      <c r="AI263" s="665"/>
      <c r="AJ263" s="665"/>
      <c r="AK263" s="665"/>
      <c r="AL263" s="665"/>
      <c r="AM263" s="665"/>
      <c r="AN263" s="665"/>
      <c r="AO263" s="665"/>
      <c r="AP263" s="666"/>
      <c r="AQ263" s="144"/>
      <c r="AR263" s="151"/>
      <c r="AS263" s="147"/>
      <c r="AT263" s="145"/>
      <c r="AU263" s="145"/>
      <c r="AV263" s="145"/>
      <c r="AW263" s="145"/>
      <c r="AX263" s="145"/>
      <c r="AY263" s="145"/>
      <c r="AZ263" s="145"/>
      <c r="BA263" s="145"/>
      <c r="BB263" s="145"/>
      <c r="BC263" s="145"/>
      <c r="BD263" s="145"/>
      <c r="BE263" s="146"/>
      <c r="BF263" s="619"/>
      <c r="BG263" s="620"/>
      <c r="BH263" s="664" t="str">
        <f>"　"&amp;①入力シート!$D$23</f>
        <v>　</v>
      </c>
      <c r="BI263" s="665"/>
      <c r="BJ263" s="665"/>
      <c r="BK263" s="665"/>
      <c r="BL263" s="665"/>
      <c r="BM263" s="665"/>
      <c r="BN263" s="665"/>
      <c r="BO263" s="665"/>
      <c r="BP263" s="665"/>
      <c r="BQ263" s="665"/>
      <c r="BR263" s="665"/>
      <c r="BS263" s="665"/>
      <c r="BT263" s="665"/>
      <c r="BU263" s="665"/>
      <c r="BV263" s="665"/>
      <c r="BW263" s="665"/>
      <c r="BX263" s="665"/>
      <c r="BY263" s="665"/>
      <c r="BZ263" s="665"/>
      <c r="CA263" s="665"/>
      <c r="CB263" s="665"/>
      <c r="CC263" s="665"/>
      <c r="CD263" s="665"/>
      <c r="CE263" s="665"/>
      <c r="CF263" s="665"/>
      <c r="CG263" s="665"/>
      <c r="CH263" s="666"/>
    </row>
    <row r="264" spans="1:86" ht="17.100000000000001" customHeight="1" x14ac:dyDescent="0.15">
      <c r="A264" s="148"/>
      <c r="B264" s="149"/>
      <c r="C264" s="149"/>
      <c r="D264" s="149"/>
      <c r="E264" s="149"/>
      <c r="F264" s="149"/>
      <c r="G264" s="149"/>
      <c r="H264" s="149"/>
      <c r="I264" s="149"/>
      <c r="J264" s="149"/>
      <c r="K264" s="149"/>
      <c r="L264" s="149"/>
      <c r="M264" s="150"/>
      <c r="N264" s="619"/>
      <c r="O264" s="620"/>
      <c r="P264" s="664"/>
      <c r="Q264" s="665"/>
      <c r="R264" s="665"/>
      <c r="S264" s="665"/>
      <c r="T264" s="665"/>
      <c r="U264" s="665"/>
      <c r="V264" s="665"/>
      <c r="W264" s="665"/>
      <c r="X264" s="665"/>
      <c r="Y264" s="665"/>
      <c r="Z264" s="665"/>
      <c r="AA264" s="665"/>
      <c r="AB264" s="665"/>
      <c r="AC264" s="665"/>
      <c r="AD264" s="665"/>
      <c r="AE264" s="665"/>
      <c r="AF264" s="665"/>
      <c r="AG264" s="665"/>
      <c r="AH264" s="665"/>
      <c r="AI264" s="665"/>
      <c r="AJ264" s="665"/>
      <c r="AK264" s="665"/>
      <c r="AL264" s="665"/>
      <c r="AM264" s="665"/>
      <c r="AN264" s="665"/>
      <c r="AO264" s="665"/>
      <c r="AP264" s="666"/>
      <c r="AQ264" s="144"/>
      <c r="AR264" s="151"/>
      <c r="AS264" s="148"/>
      <c r="AT264" s="149"/>
      <c r="AU264" s="149"/>
      <c r="AV264" s="149"/>
      <c r="AW264" s="149"/>
      <c r="AX264" s="149"/>
      <c r="AY264" s="149"/>
      <c r="AZ264" s="149"/>
      <c r="BA264" s="149"/>
      <c r="BB264" s="149"/>
      <c r="BC264" s="149"/>
      <c r="BD264" s="149"/>
      <c r="BE264" s="150"/>
      <c r="BF264" s="619"/>
      <c r="BG264" s="620"/>
      <c r="BH264" s="664"/>
      <c r="BI264" s="665"/>
      <c r="BJ264" s="665"/>
      <c r="BK264" s="665"/>
      <c r="BL264" s="665"/>
      <c r="BM264" s="665"/>
      <c r="BN264" s="665"/>
      <c r="BO264" s="665"/>
      <c r="BP264" s="665"/>
      <c r="BQ264" s="665"/>
      <c r="BR264" s="665"/>
      <c r="BS264" s="665"/>
      <c r="BT264" s="665"/>
      <c r="BU264" s="665"/>
      <c r="BV264" s="665"/>
      <c r="BW264" s="665"/>
      <c r="BX264" s="665"/>
      <c r="BY264" s="665"/>
      <c r="BZ264" s="665"/>
      <c r="CA264" s="665"/>
      <c r="CB264" s="665"/>
      <c r="CC264" s="665"/>
      <c r="CD264" s="665"/>
      <c r="CE264" s="665"/>
      <c r="CF264" s="665"/>
      <c r="CG264" s="665"/>
      <c r="CH264" s="666"/>
    </row>
    <row r="265" spans="1:86" ht="18" customHeight="1" x14ac:dyDescent="0.15">
      <c r="A265" s="617" t="s">
        <v>38</v>
      </c>
      <c r="B265" s="618"/>
      <c r="C265" s="626" t="s">
        <v>32</v>
      </c>
      <c r="D265" s="627"/>
      <c r="E265" s="627"/>
      <c r="F265" s="627"/>
      <c r="G265" s="627"/>
      <c r="H265" s="627"/>
      <c r="I265" s="627"/>
      <c r="J265" s="627"/>
      <c r="K265" s="627"/>
      <c r="L265" s="627"/>
      <c r="M265" s="627"/>
      <c r="N265" s="628" t="s">
        <v>35</v>
      </c>
      <c r="O265" s="628"/>
      <c r="P265" s="629" t="str">
        <f>""&amp;①入力シート!AC94</f>
        <v/>
      </c>
      <c r="Q265" s="629"/>
      <c r="R265" s="629"/>
      <c r="S265" s="629"/>
      <c r="T265" s="629"/>
      <c r="U265" s="629"/>
      <c r="V265" s="629"/>
      <c r="W265" s="629"/>
      <c r="X265" s="629"/>
      <c r="Y265" s="629"/>
      <c r="Z265" s="629"/>
      <c r="AA265" s="629"/>
      <c r="AB265" s="629"/>
      <c r="AC265" s="629"/>
      <c r="AD265" s="629"/>
      <c r="AE265" s="629"/>
      <c r="AF265" s="629"/>
      <c r="AG265" s="629"/>
      <c r="AH265" s="629"/>
      <c r="AI265" s="629"/>
      <c r="AJ265" s="629"/>
      <c r="AK265" s="629"/>
      <c r="AL265" s="629"/>
      <c r="AM265" s="629"/>
      <c r="AN265" s="629"/>
      <c r="AO265" s="629"/>
      <c r="AP265" s="629"/>
      <c r="AQ265" s="144"/>
      <c r="AR265" s="151"/>
      <c r="AS265" s="617" t="s">
        <v>38</v>
      </c>
      <c r="AT265" s="618"/>
      <c r="AU265" s="626" t="s">
        <v>32</v>
      </c>
      <c r="AV265" s="627"/>
      <c r="AW265" s="627"/>
      <c r="AX265" s="627"/>
      <c r="AY265" s="627"/>
      <c r="AZ265" s="627"/>
      <c r="BA265" s="627"/>
      <c r="BB265" s="627"/>
      <c r="BC265" s="627"/>
      <c r="BD265" s="627"/>
      <c r="BE265" s="627"/>
      <c r="BF265" s="628" t="s">
        <v>35</v>
      </c>
      <c r="BG265" s="628"/>
      <c r="BH265" s="629" t="str">
        <f>""&amp;①入力シート!AC95</f>
        <v/>
      </c>
      <c r="BI265" s="629"/>
      <c r="BJ265" s="629"/>
      <c r="BK265" s="629"/>
      <c r="BL265" s="629"/>
      <c r="BM265" s="629"/>
      <c r="BN265" s="629"/>
      <c r="BO265" s="629"/>
      <c r="BP265" s="629"/>
      <c r="BQ265" s="629"/>
      <c r="BR265" s="629"/>
      <c r="BS265" s="629"/>
      <c r="BT265" s="629"/>
      <c r="BU265" s="629"/>
      <c r="BV265" s="629"/>
      <c r="BW265" s="629"/>
      <c r="BX265" s="629"/>
      <c r="BY265" s="629"/>
      <c r="BZ265" s="629"/>
      <c r="CA265" s="629"/>
      <c r="CB265" s="629"/>
      <c r="CC265" s="629"/>
      <c r="CD265" s="629"/>
      <c r="CE265" s="629"/>
      <c r="CF265" s="629"/>
      <c r="CG265" s="629"/>
      <c r="CH265" s="629"/>
    </row>
    <row r="266" spans="1:86" ht="18" customHeight="1" x14ac:dyDescent="0.15">
      <c r="A266" s="619"/>
      <c r="B266" s="620"/>
      <c r="C266" s="630">
        <f>'②応募者名簿(印刷用)'!$BF13</f>
        <v>71</v>
      </c>
      <c r="D266" s="631"/>
      <c r="E266" s="631"/>
      <c r="F266" s="631"/>
      <c r="G266" s="631"/>
      <c r="H266" s="631"/>
      <c r="I266" s="631"/>
      <c r="J266" s="631"/>
      <c r="K266" s="631"/>
      <c r="L266" s="631"/>
      <c r="M266" s="631"/>
      <c r="N266" s="628"/>
      <c r="O266" s="628"/>
      <c r="P266" s="629"/>
      <c r="Q266" s="629"/>
      <c r="R266" s="629"/>
      <c r="S266" s="629"/>
      <c r="T266" s="629"/>
      <c r="U266" s="629"/>
      <c r="V266" s="629"/>
      <c r="W266" s="629"/>
      <c r="X266" s="629"/>
      <c r="Y266" s="629"/>
      <c r="Z266" s="629"/>
      <c r="AA266" s="629"/>
      <c r="AB266" s="629"/>
      <c r="AC266" s="629"/>
      <c r="AD266" s="629"/>
      <c r="AE266" s="629"/>
      <c r="AF266" s="629"/>
      <c r="AG266" s="629"/>
      <c r="AH266" s="629"/>
      <c r="AI266" s="629"/>
      <c r="AJ266" s="629"/>
      <c r="AK266" s="629"/>
      <c r="AL266" s="629"/>
      <c r="AM266" s="629"/>
      <c r="AN266" s="629"/>
      <c r="AO266" s="629"/>
      <c r="AP266" s="629"/>
      <c r="AQ266" s="144"/>
      <c r="AR266" s="151"/>
      <c r="AS266" s="619"/>
      <c r="AT266" s="620"/>
      <c r="AU266" s="630">
        <f>'②応募者名簿(印刷用)'!$BF14</f>
        <v>72</v>
      </c>
      <c r="AV266" s="631"/>
      <c r="AW266" s="631"/>
      <c r="AX266" s="631"/>
      <c r="AY266" s="631"/>
      <c r="AZ266" s="631"/>
      <c r="BA266" s="631"/>
      <c r="BB266" s="631"/>
      <c r="BC266" s="631"/>
      <c r="BD266" s="631"/>
      <c r="BE266" s="631"/>
      <c r="BF266" s="628"/>
      <c r="BG266" s="628"/>
      <c r="BH266" s="629"/>
      <c r="BI266" s="629"/>
      <c r="BJ266" s="629"/>
      <c r="BK266" s="629"/>
      <c r="BL266" s="629"/>
      <c r="BM266" s="629"/>
      <c r="BN266" s="629"/>
      <c r="BO266" s="629"/>
      <c r="BP266" s="629"/>
      <c r="BQ266" s="629"/>
      <c r="BR266" s="629"/>
      <c r="BS266" s="629"/>
      <c r="BT266" s="629"/>
      <c r="BU266" s="629"/>
      <c r="BV266" s="629"/>
      <c r="BW266" s="629"/>
      <c r="BX266" s="629"/>
      <c r="BY266" s="629"/>
      <c r="BZ266" s="629"/>
      <c r="CA266" s="629"/>
      <c r="CB266" s="629"/>
      <c r="CC266" s="629"/>
      <c r="CD266" s="629"/>
      <c r="CE266" s="629"/>
      <c r="CF266" s="629"/>
      <c r="CG266" s="629"/>
      <c r="CH266" s="629"/>
    </row>
    <row r="267" spans="1:86" ht="18" customHeight="1" x14ac:dyDescent="0.15">
      <c r="A267" s="621"/>
      <c r="B267" s="622"/>
      <c r="C267" s="630"/>
      <c r="D267" s="631"/>
      <c r="E267" s="631"/>
      <c r="F267" s="631"/>
      <c r="G267" s="631"/>
      <c r="H267" s="631"/>
      <c r="I267" s="631"/>
      <c r="J267" s="631"/>
      <c r="K267" s="631"/>
      <c r="L267" s="631"/>
      <c r="M267" s="631"/>
      <c r="N267" s="628"/>
      <c r="O267" s="628"/>
      <c r="P267" s="629"/>
      <c r="Q267" s="629"/>
      <c r="R267" s="629"/>
      <c r="S267" s="629"/>
      <c r="T267" s="629"/>
      <c r="U267" s="629"/>
      <c r="V267" s="629"/>
      <c r="W267" s="629"/>
      <c r="X267" s="629"/>
      <c r="Y267" s="629"/>
      <c r="Z267" s="629"/>
      <c r="AA267" s="629"/>
      <c r="AB267" s="629"/>
      <c r="AC267" s="629"/>
      <c r="AD267" s="629"/>
      <c r="AE267" s="629"/>
      <c r="AF267" s="629"/>
      <c r="AG267" s="629"/>
      <c r="AH267" s="629"/>
      <c r="AI267" s="629"/>
      <c r="AJ267" s="629"/>
      <c r="AK267" s="629"/>
      <c r="AL267" s="629"/>
      <c r="AM267" s="629"/>
      <c r="AN267" s="629"/>
      <c r="AO267" s="629"/>
      <c r="AP267" s="629"/>
      <c r="AQ267" s="144"/>
      <c r="AR267" s="151"/>
      <c r="AS267" s="621"/>
      <c r="AT267" s="622"/>
      <c r="AU267" s="630"/>
      <c r="AV267" s="631"/>
      <c r="AW267" s="631"/>
      <c r="AX267" s="631"/>
      <c r="AY267" s="631"/>
      <c r="AZ267" s="631"/>
      <c r="BA267" s="631"/>
      <c r="BB267" s="631"/>
      <c r="BC267" s="631"/>
      <c r="BD267" s="631"/>
      <c r="BE267" s="631"/>
      <c r="BF267" s="628"/>
      <c r="BG267" s="628"/>
      <c r="BH267" s="629"/>
      <c r="BI267" s="629"/>
      <c r="BJ267" s="629"/>
      <c r="BK267" s="629"/>
      <c r="BL267" s="629"/>
      <c r="BM267" s="629"/>
      <c r="BN267" s="629"/>
      <c r="BO267" s="629"/>
      <c r="BP267" s="629"/>
      <c r="BQ267" s="629"/>
      <c r="BR267" s="629"/>
      <c r="BS267" s="629"/>
      <c r="BT267" s="629"/>
      <c r="BU267" s="629"/>
      <c r="BV267" s="629"/>
      <c r="BW267" s="629"/>
      <c r="BX267" s="629"/>
      <c r="BY267" s="629"/>
      <c r="BZ267" s="629"/>
      <c r="CA267" s="629"/>
      <c r="CB267" s="629"/>
      <c r="CC267" s="629"/>
      <c r="CD267" s="629"/>
      <c r="CE267" s="629"/>
      <c r="CF267" s="629"/>
      <c r="CG267" s="629"/>
      <c r="CH267" s="629"/>
    </row>
    <row r="268" spans="1:86" ht="18" customHeight="1" x14ac:dyDescent="0.15">
      <c r="A268" s="617" t="s">
        <v>37</v>
      </c>
      <c r="B268" s="618"/>
      <c r="C268" s="635" t="str">
        <f>IF('②応募者名簿(印刷用)'!$BQ$13="","",'②応募者名簿(印刷用)'!$BQ$13)</f>
        <v/>
      </c>
      <c r="D268" s="636"/>
      <c r="E268" s="636"/>
      <c r="F268" s="636"/>
      <c r="G268" s="636"/>
      <c r="H268" s="636"/>
      <c r="I268" s="636"/>
      <c r="J268" s="636"/>
      <c r="K268" s="636"/>
      <c r="L268" s="636"/>
      <c r="M268" s="637"/>
      <c r="N268" s="619" t="s">
        <v>36</v>
      </c>
      <c r="O268" s="620"/>
      <c r="P268" s="639" t="s">
        <v>34</v>
      </c>
      <c r="Q268" s="640"/>
      <c r="R268" s="640"/>
      <c r="S268" s="640"/>
      <c r="T268" s="640"/>
      <c r="U268" s="640"/>
      <c r="V268" s="640"/>
      <c r="W268" s="640"/>
      <c r="X268" s="640"/>
      <c r="Y268" s="640"/>
      <c r="Z268" s="640"/>
      <c r="AA268" s="640"/>
      <c r="AB268" s="640"/>
      <c r="AC268" s="640"/>
      <c r="AD268" s="640"/>
      <c r="AE268" s="640"/>
      <c r="AF268" s="640"/>
      <c r="AG268" s="640"/>
      <c r="AH268" s="640"/>
      <c r="AI268" s="640"/>
      <c r="AJ268" s="640"/>
      <c r="AK268" s="640"/>
      <c r="AL268" s="640"/>
      <c r="AM268" s="640"/>
      <c r="AN268" s="640"/>
      <c r="AO268" s="640"/>
      <c r="AP268" s="641"/>
      <c r="AQ268" s="144"/>
      <c r="AR268" s="151"/>
      <c r="AS268" s="617" t="s">
        <v>37</v>
      </c>
      <c r="AT268" s="618"/>
      <c r="AU268" s="635" t="str">
        <f>IF('②応募者名簿(印刷用)'!$BQ$14="","",'②応募者名簿(印刷用)'!$BQ$14)</f>
        <v/>
      </c>
      <c r="AV268" s="636"/>
      <c r="AW268" s="636"/>
      <c r="AX268" s="636"/>
      <c r="AY268" s="636"/>
      <c r="AZ268" s="636"/>
      <c r="BA268" s="636"/>
      <c r="BB268" s="636"/>
      <c r="BC268" s="636"/>
      <c r="BD268" s="636"/>
      <c r="BE268" s="637"/>
      <c r="BF268" s="619" t="s">
        <v>36</v>
      </c>
      <c r="BG268" s="620"/>
      <c r="BH268" s="639" t="s">
        <v>34</v>
      </c>
      <c r="BI268" s="640"/>
      <c r="BJ268" s="640"/>
      <c r="BK268" s="640"/>
      <c r="BL268" s="640"/>
      <c r="BM268" s="640"/>
      <c r="BN268" s="640"/>
      <c r="BO268" s="640"/>
      <c r="BP268" s="640"/>
      <c r="BQ268" s="640"/>
      <c r="BR268" s="640"/>
      <c r="BS268" s="640"/>
      <c r="BT268" s="640"/>
      <c r="BU268" s="640"/>
      <c r="BV268" s="640"/>
      <c r="BW268" s="640"/>
      <c r="BX268" s="640"/>
      <c r="BY268" s="640"/>
      <c r="BZ268" s="640"/>
      <c r="CA268" s="640"/>
      <c r="CB268" s="640"/>
      <c r="CC268" s="640"/>
      <c r="CD268" s="640"/>
      <c r="CE268" s="640"/>
      <c r="CF268" s="640"/>
      <c r="CG268" s="640"/>
      <c r="CH268" s="641"/>
    </row>
    <row r="269" spans="1:86" ht="18" customHeight="1" x14ac:dyDescent="0.15">
      <c r="A269" s="619"/>
      <c r="B269" s="620"/>
      <c r="C269" s="630"/>
      <c r="D269" s="631"/>
      <c r="E269" s="631"/>
      <c r="F269" s="631"/>
      <c r="G269" s="631"/>
      <c r="H269" s="631"/>
      <c r="I269" s="631"/>
      <c r="J269" s="631"/>
      <c r="K269" s="631"/>
      <c r="L269" s="631"/>
      <c r="M269" s="638"/>
      <c r="N269" s="619"/>
      <c r="O269" s="620"/>
      <c r="P269" s="642" t="str">
        <f>IF('②応募者名簿(印刷用)'!$BU$13="","",'②応募者名簿(印刷用)'!$BU$13)</f>
        <v xml:space="preserve"> </v>
      </c>
      <c r="Q269" s="642"/>
      <c r="R269" s="642"/>
      <c r="S269" s="642"/>
      <c r="T269" s="642"/>
      <c r="U269" s="642"/>
      <c r="V269" s="642"/>
      <c r="W269" s="642"/>
      <c r="X269" s="642"/>
      <c r="Y269" s="642"/>
      <c r="Z269" s="642"/>
      <c r="AA269" s="642"/>
      <c r="AB269" s="642"/>
      <c r="AC269" s="642"/>
      <c r="AD269" s="642"/>
      <c r="AE269" s="642"/>
      <c r="AF269" s="642"/>
      <c r="AG269" s="642"/>
      <c r="AH269" s="642"/>
      <c r="AI269" s="642"/>
      <c r="AJ269" s="642"/>
      <c r="AK269" s="642"/>
      <c r="AL269" s="642"/>
      <c r="AM269" s="642"/>
      <c r="AN269" s="642"/>
      <c r="AO269" s="642"/>
      <c r="AP269" s="642"/>
      <c r="AQ269" s="144"/>
      <c r="AR269" s="151"/>
      <c r="AS269" s="619"/>
      <c r="AT269" s="620"/>
      <c r="AU269" s="630"/>
      <c r="AV269" s="631"/>
      <c r="AW269" s="631"/>
      <c r="AX269" s="631"/>
      <c r="AY269" s="631"/>
      <c r="AZ269" s="631"/>
      <c r="BA269" s="631"/>
      <c r="BB269" s="631"/>
      <c r="BC269" s="631"/>
      <c r="BD269" s="631"/>
      <c r="BE269" s="638"/>
      <c r="BF269" s="619"/>
      <c r="BG269" s="620"/>
      <c r="BH269" s="642" t="str">
        <f>IF('②応募者名簿(印刷用)'!$BU$14="","",'②応募者名簿(印刷用)'!$BU$14)</f>
        <v xml:space="preserve"> </v>
      </c>
      <c r="BI269" s="642"/>
      <c r="BJ269" s="642"/>
      <c r="BK269" s="642"/>
      <c r="BL269" s="642"/>
      <c r="BM269" s="642"/>
      <c r="BN269" s="642"/>
      <c r="BO269" s="642"/>
      <c r="BP269" s="642"/>
      <c r="BQ269" s="642"/>
      <c r="BR269" s="642"/>
      <c r="BS269" s="642"/>
      <c r="BT269" s="642"/>
      <c r="BU269" s="642"/>
      <c r="BV269" s="642"/>
      <c r="BW269" s="642"/>
      <c r="BX269" s="642"/>
      <c r="BY269" s="642"/>
      <c r="BZ269" s="642"/>
      <c r="CA269" s="642"/>
      <c r="CB269" s="642"/>
      <c r="CC269" s="642"/>
      <c r="CD269" s="642"/>
      <c r="CE269" s="642"/>
      <c r="CF269" s="642"/>
      <c r="CG269" s="642"/>
      <c r="CH269" s="642"/>
    </row>
    <row r="270" spans="1:86" ht="18" customHeight="1" x14ac:dyDescent="0.15">
      <c r="A270" s="619"/>
      <c r="B270" s="620"/>
      <c r="C270" s="630"/>
      <c r="D270" s="631"/>
      <c r="E270" s="631"/>
      <c r="F270" s="631"/>
      <c r="G270" s="631"/>
      <c r="H270" s="631"/>
      <c r="I270" s="631"/>
      <c r="J270" s="631"/>
      <c r="K270" s="631"/>
      <c r="L270" s="631"/>
      <c r="M270" s="638"/>
      <c r="N270" s="621"/>
      <c r="O270" s="622"/>
      <c r="P270" s="643"/>
      <c r="Q270" s="643"/>
      <c r="R270" s="643"/>
      <c r="S270" s="643"/>
      <c r="T270" s="643"/>
      <c r="U270" s="643"/>
      <c r="V270" s="643"/>
      <c r="W270" s="643"/>
      <c r="X270" s="643"/>
      <c r="Y270" s="643"/>
      <c r="Z270" s="643"/>
      <c r="AA270" s="643"/>
      <c r="AB270" s="643"/>
      <c r="AC270" s="643"/>
      <c r="AD270" s="643"/>
      <c r="AE270" s="643"/>
      <c r="AF270" s="643"/>
      <c r="AG270" s="643"/>
      <c r="AH270" s="643"/>
      <c r="AI270" s="643"/>
      <c r="AJ270" s="643"/>
      <c r="AK270" s="643"/>
      <c r="AL270" s="643"/>
      <c r="AM270" s="643"/>
      <c r="AN270" s="643"/>
      <c r="AO270" s="643"/>
      <c r="AP270" s="643"/>
      <c r="AQ270" s="144"/>
      <c r="AR270" s="151"/>
      <c r="AS270" s="619"/>
      <c r="AT270" s="620"/>
      <c r="AU270" s="630"/>
      <c r="AV270" s="631"/>
      <c r="AW270" s="631"/>
      <c r="AX270" s="631"/>
      <c r="AY270" s="631"/>
      <c r="AZ270" s="631"/>
      <c r="BA270" s="631"/>
      <c r="BB270" s="631"/>
      <c r="BC270" s="631"/>
      <c r="BD270" s="631"/>
      <c r="BE270" s="638"/>
      <c r="BF270" s="621"/>
      <c r="BG270" s="622"/>
      <c r="BH270" s="643"/>
      <c r="BI270" s="643"/>
      <c r="BJ270" s="643"/>
      <c r="BK270" s="643"/>
      <c r="BL270" s="643"/>
      <c r="BM270" s="643"/>
      <c r="BN270" s="643"/>
      <c r="BO270" s="643"/>
      <c r="BP270" s="643"/>
      <c r="BQ270" s="643"/>
      <c r="BR270" s="643"/>
      <c r="BS270" s="643"/>
      <c r="BT270" s="643"/>
      <c r="BU270" s="643"/>
      <c r="BV270" s="643"/>
      <c r="BW270" s="643"/>
      <c r="BX270" s="643"/>
      <c r="BY270" s="643"/>
      <c r="BZ270" s="643"/>
      <c r="CA270" s="643"/>
      <c r="CB270" s="643"/>
      <c r="CC270" s="643"/>
      <c r="CD270" s="643"/>
      <c r="CE270" s="643"/>
      <c r="CF270" s="643"/>
      <c r="CG270" s="643"/>
      <c r="CH270" s="643"/>
    </row>
    <row r="271" spans="1:86" ht="18" customHeight="1" x14ac:dyDescent="0.15">
      <c r="A271" s="634" t="s">
        <v>23</v>
      </c>
      <c r="B271" s="634"/>
      <c r="C271" s="633" t="str">
        <f>""&amp;①入力シート!AD94</f>
        <v/>
      </c>
      <c r="D271" s="633"/>
      <c r="E271" s="633"/>
      <c r="F271" s="633"/>
      <c r="G271" s="633"/>
      <c r="H271" s="633"/>
      <c r="I271" s="633"/>
      <c r="J271" s="633"/>
      <c r="K271" s="633"/>
      <c r="L271" s="633"/>
      <c r="M271" s="633"/>
      <c r="N271" s="644" t="s">
        <v>77</v>
      </c>
      <c r="O271" s="558"/>
      <c r="P271" s="558"/>
      <c r="Q271" s="558"/>
      <c r="R271" s="558"/>
      <c r="S271" s="558"/>
      <c r="T271" s="558"/>
      <c r="U271" s="558"/>
      <c r="V271" s="558"/>
      <c r="W271" s="558"/>
      <c r="X271" s="558"/>
      <c r="Y271" s="558"/>
      <c r="Z271" s="558"/>
      <c r="AA271" s="558"/>
      <c r="AB271" s="558"/>
      <c r="AC271" s="558"/>
      <c r="AD271" s="558"/>
      <c r="AE271" s="558"/>
      <c r="AF271" s="558"/>
      <c r="AG271" s="558"/>
      <c r="AH271" s="558"/>
      <c r="AI271" s="558"/>
      <c r="AJ271" s="558"/>
      <c r="AK271" s="558"/>
      <c r="AL271" s="558"/>
      <c r="AM271" s="558"/>
      <c r="AN271" s="558"/>
      <c r="AO271" s="558"/>
      <c r="AP271" s="559"/>
      <c r="AR271" s="47"/>
      <c r="AS271" s="634" t="s">
        <v>23</v>
      </c>
      <c r="AT271" s="634"/>
      <c r="AU271" s="633" t="str">
        <f>""&amp;①入力シート!AD95</f>
        <v/>
      </c>
      <c r="AV271" s="633"/>
      <c r="AW271" s="633"/>
      <c r="AX271" s="633"/>
      <c r="AY271" s="633"/>
      <c r="AZ271" s="633"/>
      <c r="BA271" s="633"/>
      <c r="BB271" s="633"/>
      <c r="BC271" s="633"/>
      <c r="BD271" s="633"/>
      <c r="BE271" s="633"/>
      <c r="BF271" s="644" t="s">
        <v>77</v>
      </c>
      <c r="BG271" s="558"/>
      <c r="BH271" s="558"/>
      <c r="BI271" s="558"/>
      <c r="BJ271" s="558"/>
      <c r="BK271" s="558"/>
      <c r="BL271" s="558"/>
      <c r="BM271" s="558"/>
      <c r="BN271" s="558"/>
      <c r="BO271" s="558"/>
      <c r="BP271" s="558"/>
      <c r="BQ271" s="558"/>
      <c r="BR271" s="558"/>
      <c r="BS271" s="558"/>
      <c r="BT271" s="558"/>
      <c r="BU271" s="558"/>
      <c r="BV271" s="558"/>
      <c r="BW271" s="558"/>
      <c r="BX271" s="558"/>
      <c r="BY271" s="558"/>
      <c r="BZ271" s="558"/>
      <c r="CA271" s="558"/>
      <c r="CB271" s="558"/>
      <c r="CC271" s="558"/>
      <c r="CD271" s="558"/>
      <c r="CE271" s="558"/>
      <c r="CF271" s="558"/>
      <c r="CG271" s="558"/>
      <c r="CH271" s="559"/>
    </row>
    <row r="272" spans="1:86" ht="18" customHeight="1" x14ac:dyDescent="0.15">
      <c r="A272" s="634"/>
      <c r="B272" s="634"/>
      <c r="C272" s="633"/>
      <c r="D272" s="633"/>
      <c r="E272" s="633"/>
      <c r="F272" s="633"/>
      <c r="G272" s="633"/>
      <c r="H272" s="633"/>
      <c r="I272" s="633"/>
      <c r="J272" s="633"/>
      <c r="K272" s="633"/>
      <c r="L272" s="633"/>
      <c r="M272" s="633"/>
      <c r="N272" s="561"/>
      <c r="O272" s="561"/>
      <c r="P272" s="561"/>
      <c r="Q272" s="561"/>
      <c r="R272" s="561"/>
      <c r="S272" s="561"/>
      <c r="T272" s="561"/>
      <c r="U272" s="561"/>
      <c r="V272" s="561"/>
      <c r="W272" s="561"/>
      <c r="X272" s="561"/>
      <c r="Y272" s="561"/>
      <c r="Z272" s="561"/>
      <c r="AA272" s="561"/>
      <c r="AB272" s="561"/>
      <c r="AC272" s="561"/>
      <c r="AD272" s="561"/>
      <c r="AE272" s="561"/>
      <c r="AF272" s="561"/>
      <c r="AG272" s="561"/>
      <c r="AH272" s="561"/>
      <c r="AI272" s="561"/>
      <c r="AJ272" s="561"/>
      <c r="AK272" s="561"/>
      <c r="AL272" s="561"/>
      <c r="AM272" s="561"/>
      <c r="AN272" s="561"/>
      <c r="AO272" s="561"/>
      <c r="AP272" s="562"/>
      <c r="AR272" s="47"/>
      <c r="AS272" s="634"/>
      <c r="AT272" s="634"/>
      <c r="AU272" s="633"/>
      <c r="AV272" s="633"/>
      <c r="AW272" s="633"/>
      <c r="AX272" s="633"/>
      <c r="AY272" s="633"/>
      <c r="AZ272" s="633"/>
      <c r="BA272" s="633"/>
      <c r="BB272" s="633"/>
      <c r="BC272" s="633"/>
      <c r="BD272" s="633"/>
      <c r="BE272" s="633"/>
      <c r="BF272" s="561"/>
      <c r="BG272" s="561"/>
      <c r="BH272" s="561"/>
      <c r="BI272" s="561"/>
      <c r="BJ272" s="561"/>
      <c r="BK272" s="561"/>
      <c r="BL272" s="561"/>
      <c r="BM272" s="561"/>
      <c r="BN272" s="561"/>
      <c r="BO272" s="561"/>
      <c r="BP272" s="561"/>
      <c r="BQ272" s="561"/>
      <c r="BR272" s="561"/>
      <c r="BS272" s="561"/>
      <c r="BT272" s="561"/>
      <c r="BU272" s="561"/>
      <c r="BV272" s="561"/>
      <c r="BW272" s="561"/>
      <c r="BX272" s="561"/>
      <c r="BY272" s="561"/>
      <c r="BZ272" s="561"/>
      <c r="CA272" s="561"/>
      <c r="CB272" s="561"/>
      <c r="CC272" s="561"/>
      <c r="CD272" s="561"/>
      <c r="CE272" s="561"/>
      <c r="CF272" s="561"/>
      <c r="CG272" s="561"/>
      <c r="CH272" s="562"/>
    </row>
    <row r="273" spans="1:86" ht="17.100000000000001" customHeight="1" x14ac:dyDescent="0.15">
      <c r="A273" s="614" t="s">
        <v>64</v>
      </c>
      <c r="B273" s="615"/>
      <c r="C273" s="615"/>
      <c r="D273" s="615"/>
      <c r="E273" s="615"/>
      <c r="F273" s="615"/>
      <c r="G273" s="615"/>
      <c r="H273" s="615"/>
      <c r="I273" s="615"/>
      <c r="J273" s="615"/>
      <c r="K273" s="615"/>
      <c r="L273" s="615"/>
      <c r="M273" s="616"/>
      <c r="N273" s="628" t="s">
        <v>22</v>
      </c>
      <c r="O273" s="628"/>
      <c r="P273" s="648" t="s">
        <v>17</v>
      </c>
      <c r="Q273" s="649"/>
      <c r="R273" s="650" t="str">
        <f>IF('②応募者名簿(印刷用)'!$BX$40="","",'②応募者名簿(印刷用)'!$BX$40)</f>
        <v>-</v>
      </c>
      <c r="S273" s="650"/>
      <c r="T273" s="650"/>
      <c r="U273" s="650"/>
      <c r="V273" s="650"/>
      <c r="W273" s="650"/>
      <c r="X273" s="650"/>
      <c r="Y273" s="650"/>
      <c r="Z273" s="650"/>
      <c r="AA273" s="650"/>
      <c r="AB273" s="650"/>
      <c r="AC273" s="650"/>
      <c r="AD273" s="650"/>
      <c r="AE273" s="650"/>
      <c r="AF273" s="650"/>
      <c r="AG273" s="650"/>
      <c r="AH273" s="650"/>
      <c r="AI273" s="650"/>
      <c r="AJ273" s="650"/>
      <c r="AK273" s="650"/>
      <c r="AL273" s="650"/>
      <c r="AM273" s="650"/>
      <c r="AN273" s="650"/>
      <c r="AO273" s="650"/>
      <c r="AP273" s="651"/>
      <c r="AQ273" s="144"/>
      <c r="AR273" s="151"/>
      <c r="AS273" s="614" t="s">
        <v>64</v>
      </c>
      <c r="AT273" s="615"/>
      <c r="AU273" s="615"/>
      <c r="AV273" s="615"/>
      <c r="AW273" s="615"/>
      <c r="AX273" s="615"/>
      <c r="AY273" s="615"/>
      <c r="AZ273" s="615"/>
      <c r="BA273" s="615"/>
      <c r="BB273" s="615"/>
      <c r="BC273" s="615"/>
      <c r="BD273" s="615"/>
      <c r="BE273" s="616"/>
      <c r="BF273" s="628" t="s">
        <v>22</v>
      </c>
      <c r="BG273" s="628"/>
      <c r="BH273" s="648" t="s">
        <v>17</v>
      </c>
      <c r="BI273" s="649"/>
      <c r="BJ273" s="650" t="str">
        <f>IF('②応募者名簿(印刷用)'!$BX$40="","",'②応募者名簿(印刷用)'!$BX$40)</f>
        <v>-</v>
      </c>
      <c r="BK273" s="650"/>
      <c r="BL273" s="650"/>
      <c r="BM273" s="650"/>
      <c r="BN273" s="650"/>
      <c r="BO273" s="650"/>
      <c r="BP273" s="650"/>
      <c r="BQ273" s="650"/>
      <c r="BR273" s="650"/>
      <c r="BS273" s="650"/>
      <c r="BT273" s="650"/>
      <c r="BU273" s="650"/>
      <c r="BV273" s="650"/>
      <c r="BW273" s="650"/>
      <c r="BX273" s="650"/>
      <c r="BY273" s="650"/>
      <c r="BZ273" s="650"/>
      <c r="CA273" s="650"/>
      <c r="CB273" s="650"/>
      <c r="CC273" s="650"/>
      <c r="CD273" s="650"/>
      <c r="CE273" s="650"/>
      <c r="CF273" s="650"/>
      <c r="CG273" s="650"/>
      <c r="CH273" s="651"/>
    </row>
    <row r="274" spans="1:86" ht="17.100000000000001" customHeight="1" x14ac:dyDescent="0.15">
      <c r="A274" s="612" t="str">
        <f>'②応募者名簿(印刷用)'!$A$36</f>
        <v/>
      </c>
      <c r="B274" s="613"/>
      <c r="C274" s="613"/>
      <c r="D274" s="613"/>
      <c r="E274" s="613"/>
      <c r="F274" s="613"/>
      <c r="G274" s="613"/>
      <c r="H274" s="613"/>
      <c r="I274" s="145"/>
      <c r="J274" s="145"/>
      <c r="K274" s="145"/>
      <c r="L274" s="145"/>
      <c r="M274" s="146"/>
      <c r="N274" s="628"/>
      <c r="O274" s="628"/>
      <c r="P274" s="655" t="str">
        <f>IF('②応募者名簿(印刷用)'!$BV$42="","",'②応募者名簿(印刷用)'!$BV$42)</f>
        <v xml:space="preserve"> </v>
      </c>
      <c r="Q274" s="656"/>
      <c r="R274" s="656"/>
      <c r="S274" s="656"/>
      <c r="T274" s="656"/>
      <c r="U274" s="656"/>
      <c r="V274" s="656"/>
      <c r="W274" s="656"/>
      <c r="X274" s="656"/>
      <c r="Y274" s="656"/>
      <c r="Z274" s="656"/>
      <c r="AA274" s="656"/>
      <c r="AB274" s="656"/>
      <c r="AC274" s="656"/>
      <c r="AD274" s="656"/>
      <c r="AE274" s="656"/>
      <c r="AF274" s="656"/>
      <c r="AG274" s="656"/>
      <c r="AH274" s="656"/>
      <c r="AI274" s="656"/>
      <c r="AJ274" s="656"/>
      <c r="AK274" s="656"/>
      <c r="AL274" s="656"/>
      <c r="AM274" s="656"/>
      <c r="AN274" s="656"/>
      <c r="AO274" s="656"/>
      <c r="AP274" s="657"/>
      <c r="AQ274" s="144"/>
      <c r="AR274" s="151"/>
      <c r="AS274" s="612" t="str">
        <f>'②応募者名簿(印刷用)'!$A$36</f>
        <v/>
      </c>
      <c r="AT274" s="613"/>
      <c r="AU274" s="613"/>
      <c r="AV274" s="613"/>
      <c r="AW274" s="613"/>
      <c r="AX274" s="613"/>
      <c r="AY274" s="613"/>
      <c r="AZ274" s="613"/>
      <c r="BA274" s="145"/>
      <c r="BB274" s="145"/>
      <c r="BC274" s="145"/>
      <c r="BD274" s="145"/>
      <c r="BE274" s="146"/>
      <c r="BF274" s="628"/>
      <c r="BG274" s="628"/>
      <c r="BH274" s="655" t="str">
        <f>IF('②応募者名簿(印刷用)'!$BV$42="","",'②応募者名簿(印刷用)'!$BV$42)</f>
        <v xml:space="preserve"> </v>
      </c>
      <c r="BI274" s="656"/>
      <c r="BJ274" s="656"/>
      <c r="BK274" s="656"/>
      <c r="BL274" s="656"/>
      <c r="BM274" s="656"/>
      <c r="BN274" s="656"/>
      <c r="BO274" s="656"/>
      <c r="BP274" s="656"/>
      <c r="BQ274" s="656"/>
      <c r="BR274" s="656"/>
      <c r="BS274" s="656"/>
      <c r="BT274" s="656"/>
      <c r="BU274" s="656"/>
      <c r="BV274" s="656"/>
      <c r="BW274" s="656"/>
      <c r="BX274" s="656"/>
      <c r="BY274" s="656"/>
      <c r="BZ274" s="656"/>
      <c r="CA274" s="656"/>
      <c r="CB274" s="656"/>
      <c r="CC274" s="656"/>
      <c r="CD274" s="656"/>
      <c r="CE274" s="656"/>
      <c r="CF274" s="656"/>
      <c r="CG274" s="656"/>
      <c r="CH274" s="657"/>
    </row>
    <row r="275" spans="1:86" ht="17.100000000000001" customHeight="1" x14ac:dyDescent="0.15">
      <c r="A275" s="612"/>
      <c r="B275" s="613"/>
      <c r="C275" s="613"/>
      <c r="D275" s="613"/>
      <c r="E275" s="613"/>
      <c r="F275" s="613"/>
      <c r="G275" s="613"/>
      <c r="H275" s="613"/>
      <c r="I275" s="145"/>
      <c r="J275" s="145"/>
      <c r="K275" s="145"/>
      <c r="L275" s="145"/>
      <c r="M275" s="146"/>
      <c r="N275" s="628"/>
      <c r="O275" s="628"/>
      <c r="P275" s="655" t="str">
        <f>IF('②応募者名簿(印刷用)'!$BV$43="","",'②応募者名簿(印刷用)'!$BV$43)</f>
        <v xml:space="preserve"> </v>
      </c>
      <c r="Q275" s="656"/>
      <c r="R275" s="656"/>
      <c r="S275" s="656"/>
      <c r="T275" s="656"/>
      <c r="U275" s="656"/>
      <c r="V275" s="656"/>
      <c r="W275" s="656"/>
      <c r="X275" s="656"/>
      <c r="Y275" s="656"/>
      <c r="Z275" s="656"/>
      <c r="AA275" s="656"/>
      <c r="AB275" s="656"/>
      <c r="AC275" s="656"/>
      <c r="AD275" s="656"/>
      <c r="AE275" s="656"/>
      <c r="AF275" s="656"/>
      <c r="AG275" s="656"/>
      <c r="AH275" s="656"/>
      <c r="AI275" s="656"/>
      <c r="AJ275" s="656"/>
      <c r="AK275" s="656"/>
      <c r="AL275" s="656"/>
      <c r="AM275" s="656"/>
      <c r="AN275" s="656"/>
      <c r="AO275" s="656"/>
      <c r="AP275" s="657"/>
      <c r="AQ275" s="144"/>
      <c r="AR275" s="151"/>
      <c r="AS275" s="612"/>
      <c r="AT275" s="613"/>
      <c r="AU275" s="613"/>
      <c r="AV275" s="613"/>
      <c r="AW275" s="613"/>
      <c r="AX275" s="613"/>
      <c r="AY275" s="613"/>
      <c r="AZ275" s="613"/>
      <c r="BA275" s="145"/>
      <c r="BB275" s="145"/>
      <c r="BC275" s="145"/>
      <c r="BD275" s="145"/>
      <c r="BE275" s="146"/>
      <c r="BF275" s="628"/>
      <c r="BG275" s="628"/>
      <c r="BH275" s="655" t="str">
        <f>IF('②応募者名簿(印刷用)'!$BV$43="","",'②応募者名簿(印刷用)'!$BV$43)</f>
        <v xml:space="preserve"> </v>
      </c>
      <c r="BI275" s="656"/>
      <c r="BJ275" s="656"/>
      <c r="BK275" s="656"/>
      <c r="BL275" s="656"/>
      <c r="BM275" s="656"/>
      <c r="BN275" s="656"/>
      <c r="BO275" s="656"/>
      <c r="BP275" s="656"/>
      <c r="BQ275" s="656"/>
      <c r="BR275" s="656"/>
      <c r="BS275" s="656"/>
      <c r="BT275" s="656"/>
      <c r="BU275" s="656"/>
      <c r="BV275" s="656"/>
      <c r="BW275" s="656"/>
      <c r="BX275" s="656"/>
      <c r="BY275" s="656"/>
      <c r="BZ275" s="656"/>
      <c r="CA275" s="656"/>
      <c r="CB275" s="656"/>
      <c r="CC275" s="656"/>
      <c r="CD275" s="656"/>
      <c r="CE275" s="656"/>
      <c r="CF275" s="656"/>
      <c r="CG275" s="656"/>
      <c r="CH275" s="657"/>
    </row>
    <row r="276" spans="1:86" ht="17.100000000000001" customHeight="1" x14ac:dyDescent="0.15">
      <c r="A276" s="612"/>
      <c r="B276" s="613"/>
      <c r="C276" s="613"/>
      <c r="D276" s="613"/>
      <c r="E276" s="613"/>
      <c r="F276" s="613"/>
      <c r="G276" s="613"/>
      <c r="H276" s="613"/>
      <c r="I276" s="145"/>
      <c r="J276" s="145"/>
      <c r="K276" s="145"/>
      <c r="L276" s="145"/>
      <c r="M276" s="146"/>
      <c r="N276" s="628"/>
      <c r="O276" s="628"/>
      <c r="P276" s="658" t="str">
        <f>IF('②応募者名簿(印刷用)'!$BV$44="","",'②応募者名簿(印刷用)'!$BV$44)</f>
        <v xml:space="preserve"> </v>
      </c>
      <c r="Q276" s="659"/>
      <c r="R276" s="659"/>
      <c r="S276" s="659"/>
      <c r="T276" s="659"/>
      <c r="U276" s="659"/>
      <c r="V276" s="659"/>
      <c r="W276" s="659"/>
      <c r="X276" s="659"/>
      <c r="Y276" s="659"/>
      <c r="Z276" s="659"/>
      <c r="AA276" s="659"/>
      <c r="AB276" s="659"/>
      <c r="AC276" s="659"/>
      <c r="AD276" s="659"/>
      <c r="AE276" s="659"/>
      <c r="AF276" s="659"/>
      <c r="AG276" s="659"/>
      <c r="AH276" s="659"/>
      <c r="AI276" s="659"/>
      <c r="AJ276" s="659"/>
      <c r="AK276" s="659"/>
      <c r="AL276" s="659"/>
      <c r="AM276" s="659"/>
      <c r="AN276" s="659"/>
      <c r="AO276" s="659"/>
      <c r="AP276" s="660"/>
      <c r="AQ276" s="144"/>
      <c r="AR276" s="151"/>
      <c r="AS276" s="612"/>
      <c r="AT276" s="613"/>
      <c r="AU276" s="613"/>
      <c r="AV276" s="613"/>
      <c r="AW276" s="613"/>
      <c r="AX276" s="613"/>
      <c r="AY276" s="613"/>
      <c r="AZ276" s="613"/>
      <c r="BA276" s="145"/>
      <c r="BB276" s="145"/>
      <c r="BC276" s="145"/>
      <c r="BD276" s="145"/>
      <c r="BE276" s="146"/>
      <c r="BF276" s="628"/>
      <c r="BG276" s="628"/>
      <c r="BH276" s="658" t="str">
        <f>IF('②応募者名簿(印刷用)'!$BV$44="","",'②応募者名簿(印刷用)'!$BV$44)</f>
        <v xml:space="preserve"> </v>
      </c>
      <c r="BI276" s="659"/>
      <c r="BJ276" s="659"/>
      <c r="BK276" s="659"/>
      <c r="BL276" s="659"/>
      <c r="BM276" s="659"/>
      <c r="BN276" s="659"/>
      <c r="BO276" s="659"/>
      <c r="BP276" s="659"/>
      <c r="BQ276" s="659"/>
      <c r="BR276" s="659"/>
      <c r="BS276" s="659"/>
      <c r="BT276" s="659"/>
      <c r="BU276" s="659"/>
      <c r="BV276" s="659"/>
      <c r="BW276" s="659"/>
      <c r="BX276" s="659"/>
      <c r="BY276" s="659"/>
      <c r="BZ276" s="659"/>
      <c r="CA276" s="659"/>
      <c r="CB276" s="659"/>
      <c r="CC276" s="659"/>
      <c r="CD276" s="659"/>
      <c r="CE276" s="659"/>
      <c r="CF276" s="659"/>
      <c r="CG276" s="659"/>
      <c r="CH276" s="660"/>
    </row>
    <row r="277" spans="1:86" ht="17.100000000000001" customHeight="1" x14ac:dyDescent="0.15">
      <c r="A277" s="612"/>
      <c r="B277" s="613"/>
      <c r="C277" s="613"/>
      <c r="D277" s="613"/>
      <c r="E277" s="613"/>
      <c r="F277" s="613"/>
      <c r="G277" s="613"/>
      <c r="H277" s="613"/>
      <c r="I277" s="145"/>
      <c r="J277" s="145"/>
      <c r="K277" s="145"/>
      <c r="L277" s="145"/>
      <c r="M277" s="146"/>
      <c r="N277" s="617" t="s">
        <v>33</v>
      </c>
      <c r="O277" s="618"/>
      <c r="P277" s="626" t="s">
        <v>24</v>
      </c>
      <c r="Q277" s="627"/>
      <c r="R277" s="627"/>
      <c r="S277" s="627"/>
      <c r="T277" s="627" t="str">
        <f>""&amp;①入力シート!$D$21</f>
        <v/>
      </c>
      <c r="U277" s="627"/>
      <c r="V277" s="627"/>
      <c r="W277" s="627"/>
      <c r="X277" s="627"/>
      <c r="Y277" s="627"/>
      <c r="Z277" s="627"/>
      <c r="AA277" s="627"/>
      <c r="AB277" s="627"/>
      <c r="AC277" s="627"/>
      <c r="AD277" s="627"/>
      <c r="AE277" s="627"/>
      <c r="AF277" s="627"/>
      <c r="AG277" s="627"/>
      <c r="AH277" s="627"/>
      <c r="AI277" s="627"/>
      <c r="AJ277" s="627"/>
      <c r="AK277" s="627"/>
      <c r="AL277" s="627"/>
      <c r="AM277" s="627"/>
      <c r="AN277" s="627"/>
      <c r="AO277" s="627"/>
      <c r="AP277" s="632"/>
      <c r="AQ277" s="144"/>
      <c r="AR277" s="151"/>
      <c r="AS277" s="612"/>
      <c r="AT277" s="613"/>
      <c r="AU277" s="613"/>
      <c r="AV277" s="613"/>
      <c r="AW277" s="613"/>
      <c r="AX277" s="613"/>
      <c r="AY277" s="613"/>
      <c r="AZ277" s="613"/>
      <c r="BA277" s="145"/>
      <c r="BB277" s="145"/>
      <c r="BC277" s="145"/>
      <c r="BD277" s="145"/>
      <c r="BE277" s="146"/>
      <c r="BF277" s="617" t="s">
        <v>33</v>
      </c>
      <c r="BG277" s="618"/>
      <c r="BH277" s="626" t="s">
        <v>24</v>
      </c>
      <c r="BI277" s="627"/>
      <c r="BJ277" s="627"/>
      <c r="BK277" s="627"/>
      <c r="BL277" s="627" t="str">
        <f>""&amp;①入力シート!$D$21</f>
        <v/>
      </c>
      <c r="BM277" s="627"/>
      <c r="BN277" s="627"/>
      <c r="BO277" s="627"/>
      <c r="BP277" s="627"/>
      <c r="BQ277" s="627"/>
      <c r="BR277" s="627"/>
      <c r="BS277" s="627"/>
      <c r="BT277" s="627"/>
      <c r="BU277" s="627"/>
      <c r="BV277" s="627"/>
      <c r="BW277" s="627"/>
      <c r="BX277" s="627"/>
      <c r="BY277" s="627"/>
      <c r="BZ277" s="627"/>
      <c r="CA277" s="627"/>
      <c r="CB277" s="627"/>
      <c r="CC277" s="627"/>
      <c r="CD277" s="627"/>
      <c r="CE277" s="627"/>
      <c r="CF277" s="627"/>
      <c r="CG277" s="627"/>
      <c r="CH277" s="632"/>
    </row>
    <row r="278" spans="1:86" ht="17.100000000000001" customHeight="1" x14ac:dyDescent="0.15">
      <c r="A278" s="147"/>
      <c r="B278" s="145"/>
      <c r="C278" s="145"/>
      <c r="D278" s="145"/>
      <c r="E278" s="145"/>
      <c r="F278" s="145"/>
      <c r="G278" s="145"/>
      <c r="H278" s="145"/>
      <c r="I278" s="145"/>
      <c r="J278" s="145"/>
      <c r="K278" s="145"/>
      <c r="L278" s="145"/>
      <c r="M278" s="146"/>
      <c r="N278" s="619"/>
      <c r="O278" s="620"/>
      <c r="P278" s="661" t="str">
        <f>"　"&amp;①入力シート!$D$22</f>
        <v>　</v>
      </c>
      <c r="Q278" s="662"/>
      <c r="R278" s="662"/>
      <c r="S278" s="662"/>
      <c r="T278" s="662"/>
      <c r="U278" s="662"/>
      <c r="V278" s="662"/>
      <c r="W278" s="662"/>
      <c r="X278" s="662"/>
      <c r="Y278" s="662"/>
      <c r="Z278" s="662"/>
      <c r="AA278" s="662"/>
      <c r="AB278" s="662"/>
      <c r="AC278" s="662"/>
      <c r="AD278" s="662"/>
      <c r="AE278" s="662"/>
      <c r="AF278" s="662"/>
      <c r="AG278" s="662"/>
      <c r="AH278" s="662"/>
      <c r="AI278" s="662"/>
      <c r="AJ278" s="662"/>
      <c r="AK278" s="662"/>
      <c r="AL278" s="662"/>
      <c r="AM278" s="662"/>
      <c r="AN278" s="662"/>
      <c r="AO278" s="662"/>
      <c r="AP278" s="663"/>
      <c r="AQ278" s="144"/>
      <c r="AR278" s="151"/>
      <c r="AS278" s="147"/>
      <c r="AT278" s="145"/>
      <c r="AU278" s="145"/>
      <c r="AV278" s="145"/>
      <c r="AW278" s="145"/>
      <c r="AX278" s="145"/>
      <c r="AY278" s="145"/>
      <c r="AZ278" s="145"/>
      <c r="BA278" s="145"/>
      <c r="BB278" s="145"/>
      <c r="BC278" s="145"/>
      <c r="BD278" s="145"/>
      <c r="BE278" s="146"/>
      <c r="BF278" s="619"/>
      <c r="BG278" s="620"/>
      <c r="BH278" s="661" t="str">
        <f>"　"&amp;①入力シート!$D$22</f>
        <v>　</v>
      </c>
      <c r="BI278" s="662"/>
      <c r="BJ278" s="662"/>
      <c r="BK278" s="662"/>
      <c r="BL278" s="662"/>
      <c r="BM278" s="662"/>
      <c r="BN278" s="662"/>
      <c r="BO278" s="662"/>
      <c r="BP278" s="662"/>
      <c r="BQ278" s="662"/>
      <c r="BR278" s="662"/>
      <c r="BS278" s="662"/>
      <c r="BT278" s="662"/>
      <c r="BU278" s="662"/>
      <c r="BV278" s="662"/>
      <c r="BW278" s="662"/>
      <c r="BX278" s="662"/>
      <c r="BY278" s="662"/>
      <c r="BZ278" s="662"/>
      <c r="CA278" s="662"/>
      <c r="CB278" s="662"/>
      <c r="CC278" s="662"/>
      <c r="CD278" s="662"/>
      <c r="CE278" s="662"/>
      <c r="CF278" s="662"/>
      <c r="CG278" s="662"/>
      <c r="CH278" s="663"/>
    </row>
    <row r="279" spans="1:86" ht="17.100000000000001" customHeight="1" x14ac:dyDescent="0.15">
      <c r="A279" s="147"/>
      <c r="B279" s="145"/>
      <c r="C279" s="145"/>
      <c r="D279" s="145"/>
      <c r="E279" s="145"/>
      <c r="F279" s="145"/>
      <c r="G279" s="145"/>
      <c r="H279" s="145"/>
      <c r="I279" s="145"/>
      <c r="J279" s="145"/>
      <c r="K279" s="145"/>
      <c r="L279" s="145"/>
      <c r="M279" s="146"/>
      <c r="N279" s="619"/>
      <c r="O279" s="620"/>
      <c r="P279" s="664" t="str">
        <f>"　"&amp;①入力シート!$D$23</f>
        <v>　</v>
      </c>
      <c r="Q279" s="665"/>
      <c r="R279" s="665"/>
      <c r="S279" s="665"/>
      <c r="T279" s="665"/>
      <c r="U279" s="665"/>
      <c r="V279" s="665"/>
      <c r="W279" s="665"/>
      <c r="X279" s="665"/>
      <c r="Y279" s="665"/>
      <c r="Z279" s="665"/>
      <c r="AA279" s="665"/>
      <c r="AB279" s="665"/>
      <c r="AC279" s="665"/>
      <c r="AD279" s="665"/>
      <c r="AE279" s="665"/>
      <c r="AF279" s="665"/>
      <c r="AG279" s="665"/>
      <c r="AH279" s="665"/>
      <c r="AI279" s="665"/>
      <c r="AJ279" s="665"/>
      <c r="AK279" s="665"/>
      <c r="AL279" s="665"/>
      <c r="AM279" s="665"/>
      <c r="AN279" s="665"/>
      <c r="AO279" s="665"/>
      <c r="AP279" s="666"/>
      <c r="AQ279" s="144"/>
      <c r="AR279" s="151"/>
      <c r="AS279" s="147"/>
      <c r="AT279" s="145"/>
      <c r="AU279" s="145"/>
      <c r="AV279" s="145"/>
      <c r="AW279" s="145"/>
      <c r="AX279" s="145"/>
      <c r="AY279" s="145"/>
      <c r="AZ279" s="145"/>
      <c r="BA279" s="145"/>
      <c r="BB279" s="145"/>
      <c r="BC279" s="145"/>
      <c r="BD279" s="145"/>
      <c r="BE279" s="146"/>
      <c r="BF279" s="619"/>
      <c r="BG279" s="620"/>
      <c r="BH279" s="664" t="str">
        <f>"　"&amp;①入力シート!$D$23</f>
        <v>　</v>
      </c>
      <c r="BI279" s="665"/>
      <c r="BJ279" s="665"/>
      <c r="BK279" s="665"/>
      <c r="BL279" s="665"/>
      <c r="BM279" s="665"/>
      <c r="BN279" s="665"/>
      <c r="BO279" s="665"/>
      <c r="BP279" s="665"/>
      <c r="BQ279" s="665"/>
      <c r="BR279" s="665"/>
      <c r="BS279" s="665"/>
      <c r="BT279" s="665"/>
      <c r="BU279" s="665"/>
      <c r="BV279" s="665"/>
      <c r="BW279" s="665"/>
      <c r="BX279" s="665"/>
      <c r="BY279" s="665"/>
      <c r="BZ279" s="665"/>
      <c r="CA279" s="665"/>
      <c r="CB279" s="665"/>
      <c r="CC279" s="665"/>
      <c r="CD279" s="665"/>
      <c r="CE279" s="665"/>
      <c r="CF279" s="665"/>
      <c r="CG279" s="665"/>
      <c r="CH279" s="666"/>
    </row>
    <row r="280" spans="1:86" ht="17.100000000000001" customHeight="1" x14ac:dyDescent="0.15">
      <c r="A280" s="148"/>
      <c r="B280" s="149"/>
      <c r="C280" s="149"/>
      <c r="D280" s="149"/>
      <c r="E280" s="149"/>
      <c r="F280" s="149"/>
      <c r="G280" s="149"/>
      <c r="H280" s="149"/>
      <c r="I280" s="149"/>
      <c r="J280" s="149"/>
      <c r="K280" s="149"/>
      <c r="L280" s="149"/>
      <c r="M280" s="150"/>
      <c r="N280" s="619"/>
      <c r="O280" s="620"/>
      <c r="P280" s="664"/>
      <c r="Q280" s="665"/>
      <c r="R280" s="665"/>
      <c r="S280" s="665"/>
      <c r="T280" s="665"/>
      <c r="U280" s="665"/>
      <c r="V280" s="665"/>
      <c r="W280" s="665"/>
      <c r="X280" s="665"/>
      <c r="Y280" s="665"/>
      <c r="Z280" s="665"/>
      <c r="AA280" s="665"/>
      <c r="AB280" s="665"/>
      <c r="AC280" s="665"/>
      <c r="AD280" s="665"/>
      <c r="AE280" s="665"/>
      <c r="AF280" s="665"/>
      <c r="AG280" s="665"/>
      <c r="AH280" s="665"/>
      <c r="AI280" s="665"/>
      <c r="AJ280" s="665"/>
      <c r="AK280" s="665"/>
      <c r="AL280" s="665"/>
      <c r="AM280" s="665"/>
      <c r="AN280" s="665"/>
      <c r="AO280" s="665"/>
      <c r="AP280" s="666"/>
      <c r="AQ280" s="144"/>
      <c r="AR280" s="151"/>
      <c r="AS280" s="148"/>
      <c r="AT280" s="149"/>
      <c r="AU280" s="149"/>
      <c r="AV280" s="149"/>
      <c r="AW280" s="149"/>
      <c r="AX280" s="149"/>
      <c r="AY280" s="149"/>
      <c r="AZ280" s="149"/>
      <c r="BA280" s="149"/>
      <c r="BB280" s="149"/>
      <c r="BC280" s="149"/>
      <c r="BD280" s="149"/>
      <c r="BE280" s="150"/>
      <c r="BF280" s="619"/>
      <c r="BG280" s="620"/>
      <c r="BH280" s="664"/>
      <c r="BI280" s="665"/>
      <c r="BJ280" s="665"/>
      <c r="BK280" s="665"/>
      <c r="BL280" s="665"/>
      <c r="BM280" s="665"/>
      <c r="BN280" s="665"/>
      <c r="BO280" s="665"/>
      <c r="BP280" s="665"/>
      <c r="BQ280" s="665"/>
      <c r="BR280" s="665"/>
      <c r="BS280" s="665"/>
      <c r="BT280" s="665"/>
      <c r="BU280" s="665"/>
      <c r="BV280" s="665"/>
      <c r="BW280" s="665"/>
      <c r="BX280" s="665"/>
      <c r="BY280" s="665"/>
      <c r="BZ280" s="665"/>
      <c r="CA280" s="665"/>
      <c r="CB280" s="665"/>
      <c r="CC280" s="665"/>
      <c r="CD280" s="665"/>
      <c r="CE280" s="665"/>
      <c r="CF280" s="665"/>
      <c r="CG280" s="665"/>
      <c r="CH280" s="666"/>
    </row>
    <row r="281" spans="1:86" ht="18" customHeight="1" x14ac:dyDescent="0.15">
      <c r="A281" s="617" t="s">
        <v>38</v>
      </c>
      <c r="B281" s="618"/>
      <c r="C281" s="626" t="s">
        <v>32</v>
      </c>
      <c r="D281" s="627"/>
      <c r="E281" s="627"/>
      <c r="F281" s="627"/>
      <c r="G281" s="627"/>
      <c r="H281" s="627"/>
      <c r="I281" s="627"/>
      <c r="J281" s="627"/>
      <c r="K281" s="627"/>
      <c r="L281" s="627"/>
      <c r="M281" s="627"/>
      <c r="N281" s="628" t="s">
        <v>35</v>
      </c>
      <c r="O281" s="628"/>
      <c r="P281" s="629" t="str">
        <f>""&amp;①入力シート!AC96</f>
        <v/>
      </c>
      <c r="Q281" s="629"/>
      <c r="R281" s="629"/>
      <c r="S281" s="629"/>
      <c r="T281" s="629"/>
      <c r="U281" s="629"/>
      <c r="V281" s="629"/>
      <c r="W281" s="629"/>
      <c r="X281" s="629"/>
      <c r="Y281" s="629"/>
      <c r="Z281" s="629"/>
      <c r="AA281" s="629"/>
      <c r="AB281" s="629"/>
      <c r="AC281" s="629"/>
      <c r="AD281" s="629"/>
      <c r="AE281" s="629"/>
      <c r="AF281" s="629"/>
      <c r="AG281" s="629"/>
      <c r="AH281" s="629"/>
      <c r="AI281" s="629"/>
      <c r="AJ281" s="629"/>
      <c r="AK281" s="629"/>
      <c r="AL281" s="629"/>
      <c r="AM281" s="629"/>
      <c r="AN281" s="629"/>
      <c r="AO281" s="629"/>
      <c r="AP281" s="629"/>
      <c r="AQ281" s="144"/>
      <c r="AR281" s="151"/>
      <c r="AS281" s="617" t="s">
        <v>38</v>
      </c>
      <c r="AT281" s="618"/>
      <c r="AU281" s="626" t="s">
        <v>32</v>
      </c>
      <c r="AV281" s="627"/>
      <c r="AW281" s="627"/>
      <c r="AX281" s="627"/>
      <c r="AY281" s="627"/>
      <c r="AZ281" s="627"/>
      <c r="BA281" s="627"/>
      <c r="BB281" s="627"/>
      <c r="BC281" s="627"/>
      <c r="BD281" s="627"/>
      <c r="BE281" s="627"/>
      <c r="BF281" s="628" t="s">
        <v>35</v>
      </c>
      <c r="BG281" s="628"/>
      <c r="BH281" s="629" t="str">
        <f>""&amp;①入力シート!AC97</f>
        <v/>
      </c>
      <c r="BI281" s="629"/>
      <c r="BJ281" s="629"/>
      <c r="BK281" s="629"/>
      <c r="BL281" s="629"/>
      <c r="BM281" s="629"/>
      <c r="BN281" s="629"/>
      <c r="BO281" s="629"/>
      <c r="BP281" s="629"/>
      <c r="BQ281" s="629"/>
      <c r="BR281" s="629"/>
      <c r="BS281" s="629"/>
      <c r="BT281" s="629"/>
      <c r="BU281" s="629"/>
      <c r="BV281" s="629"/>
      <c r="BW281" s="629"/>
      <c r="BX281" s="629"/>
      <c r="BY281" s="629"/>
      <c r="BZ281" s="629"/>
      <c r="CA281" s="629"/>
      <c r="CB281" s="629"/>
      <c r="CC281" s="629"/>
      <c r="CD281" s="629"/>
      <c r="CE281" s="629"/>
      <c r="CF281" s="629"/>
      <c r="CG281" s="629"/>
      <c r="CH281" s="629"/>
    </row>
    <row r="282" spans="1:86" ht="18" customHeight="1" x14ac:dyDescent="0.15">
      <c r="A282" s="619"/>
      <c r="B282" s="620"/>
      <c r="C282" s="630">
        <f>'②応募者名簿(印刷用)'!$BF15</f>
        <v>73</v>
      </c>
      <c r="D282" s="631"/>
      <c r="E282" s="631"/>
      <c r="F282" s="631"/>
      <c r="G282" s="631"/>
      <c r="H282" s="631"/>
      <c r="I282" s="631"/>
      <c r="J282" s="631"/>
      <c r="K282" s="631"/>
      <c r="L282" s="631"/>
      <c r="M282" s="631"/>
      <c r="N282" s="628"/>
      <c r="O282" s="628"/>
      <c r="P282" s="629"/>
      <c r="Q282" s="629"/>
      <c r="R282" s="629"/>
      <c r="S282" s="629"/>
      <c r="T282" s="629"/>
      <c r="U282" s="629"/>
      <c r="V282" s="629"/>
      <c r="W282" s="629"/>
      <c r="X282" s="629"/>
      <c r="Y282" s="629"/>
      <c r="Z282" s="629"/>
      <c r="AA282" s="629"/>
      <c r="AB282" s="629"/>
      <c r="AC282" s="629"/>
      <c r="AD282" s="629"/>
      <c r="AE282" s="629"/>
      <c r="AF282" s="629"/>
      <c r="AG282" s="629"/>
      <c r="AH282" s="629"/>
      <c r="AI282" s="629"/>
      <c r="AJ282" s="629"/>
      <c r="AK282" s="629"/>
      <c r="AL282" s="629"/>
      <c r="AM282" s="629"/>
      <c r="AN282" s="629"/>
      <c r="AO282" s="629"/>
      <c r="AP282" s="629"/>
      <c r="AQ282" s="144"/>
      <c r="AR282" s="151"/>
      <c r="AS282" s="619"/>
      <c r="AT282" s="620"/>
      <c r="AU282" s="630">
        <f>'②応募者名簿(印刷用)'!$BF16</f>
        <v>74</v>
      </c>
      <c r="AV282" s="631"/>
      <c r="AW282" s="631"/>
      <c r="AX282" s="631"/>
      <c r="AY282" s="631"/>
      <c r="AZ282" s="631"/>
      <c r="BA282" s="631"/>
      <c r="BB282" s="631"/>
      <c r="BC282" s="631"/>
      <c r="BD282" s="631"/>
      <c r="BE282" s="631"/>
      <c r="BF282" s="628"/>
      <c r="BG282" s="628"/>
      <c r="BH282" s="629"/>
      <c r="BI282" s="629"/>
      <c r="BJ282" s="629"/>
      <c r="BK282" s="629"/>
      <c r="BL282" s="629"/>
      <c r="BM282" s="629"/>
      <c r="BN282" s="629"/>
      <c r="BO282" s="629"/>
      <c r="BP282" s="629"/>
      <c r="BQ282" s="629"/>
      <c r="BR282" s="629"/>
      <c r="BS282" s="629"/>
      <c r="BT282" s="629"/>
      <c r="BU282" s="629"/>
      <c r="BV282" s="629"/>
      <c r="BW282" s="629"/>
      <c r="BX282" s="629"/>
      <c r="BY282" s="629"/>
      <c r="BZ282" s="629"/>
      <c r="CA282" s="629"/>
      <c r="CB282" s="629"/>
      <c r="CC282" s="629"/>
      <c r="CD282" s="629"/>
      <c r="CE282" s="629"/>
      <c r="CF282" s="629"/>
      <c r="CG282" s="629"/>
      <c r="CH282" s="629"/>
    </row>
    <row r="283" spans="1:86" ht="18" customHeight="1" x14ac:dyDescent="0.15">
      <c r="A283" s="621"/>
      <c r="B283" s="622"/>
      <c r="C283" s="630"/>
      <c r="D283" s="631"/>
      <c r="E283" s="631"/>
      <c r="F283" s="631"/>
      <c r="G283" s="631"/>
      <c r="H283" s="631"/>
      <c r="I283" s="631"/>
      <c r="J283" s="631"/>
      <c r="K283" s="631"/>
      <c r="L283" s="631"/>
      <c r="M283" s="631"/>
      <c r="N283" s="628"/>
      <c r="O283" s="628"/>
      <c r="P283" s="629"/>
      <c r="Q283" s="629"/>
      <c r="R283" s="629"/>
      <c r="S283" s="629"/>
      <c r="T283" s="629"/>
      <c r="U283" s="629"/>
      <c r="V283" s="629"/>
      <c r="W283" s="629"/>
      <c r="X283" s="629"/>
      <c r="Y283" s="629"/>
      <c r="Z283" s="629"/>
      <c r="AA283" s="629"/>
      <c r="AB283" s="629"/>
      <c r="AC283" s="629"/>
      <c r="AD283" s="629"/>
      <c r="AE283" s="629"/>
      <c r="AF283" s="629"/>
      <c r="AG283" s="629"/>
      <c r="AH283" s="629"/>
      <c r="AI283" s="629"/>
      <c r="AJ283" s="629"/>
      <c r="AK283" s="629"/>
      <c r="AL283" s="629"/>
      <c r="AM283" s="629"/>
      <c r="AN283" s="629"/>
      <c r="AO283" s="629"/>
      <c r="AP283" s="629"/>
      <c r="AQ283" s="144"/>
      <c r="AR283" s="151"/>
      <c r="AS283" s="621"/>
      <c r="AT283" s="622"/>
      <c r="AU283" s="630"/>
      <c r="AV283" s="631"/>
      <c r="AW283" s="631"/>
      <c r="AX283" s="631"/>
      <c r="AY283" s="631"/>
      <c r="AZ283" s="631"/>
      <c r="BA283" s="631"/>
      <c r="BB283" s="631"/>
      <c r="BC283" s="631"/>
      <c r="BD283" s="631"/>
      <c r="BE283" s="631"/>
      <c r="BF283" s="628"/>
      <c r="BG283" s="628"/>
      <c r="BH283" s="629"/>
      <c r="BI283" s="629"/>
      <c r="BJ283" s="629"/>
      <c r="BK283" s="629"/>
      <c r="BL283" s="629"/>
      <c r="BM283" s="629"/>
      <c r="BN283" s="629"/>
      <c r="BO283" s="629"/>
      <c r="BP283" s="629"/>
      <c r="BQ283" s="629"/>
      <c r="BR283" s="629"/>
      <c r="BS283" s="629"/>
      <c r="BT283" s="629"/>
      <c r="BU283" s="629"/>
      <c r="BV283" s="629"/>
      <c r="BW283" s="629"/>
      <c r="BX283" s="629"/>
      <c r="BY283" s="629"/>
      <c r="BZ283" s="629"/>
      <c r="CA283" s="629"/>
      <c r="CB283" s="629"/>
      <c r="CC283" s="629"/>
      <c r="CD283" s="629"/>
      <c r="CE283" s="629"/>
      <c r="CF283" s="629"/>
      <c r="CG283" s="629"/>
      <c r="CH283" s="629"/>
    </row>
    <row r="284" spans="1:86" ht="18" customHeight="1" x14ac:dyDescent="0.15">
      <c r="A284" s="617" t="s">
        <v>37</v>
      </c>
      <c r="B284" s="618"/>
      <c r="C284" s="635" t="str">
        <f>IF('②応募者名簿(印刷用)'!$BQ$15="","",'②応募者名簿(印刷用)'!$BQ$15)</f>
        <v/>
      </c>
      <c r="D284" s="636"/>
      <c r="E284" s="636"/>
      <c r="F284" s="636"/>
      <c r="G284" s="636"/>
      <c r="H284" s="636"/>
      <c r="I284" s="636"/>
      <c r="J284" s="636"/>
      <c r="K284" s="636"/>
      <c r="L284" s="636"/>
      <c r="M284" s="637"/>
      <c r="N284" s="619" t="s">
        <v>36</v>
      </c>
      <c r="O284" s="620"/>
      <c r="P284" s="639" t="s">
        <v>34</v>
      </c>
      <c r="Q284" s="640"/>
      <c r="R284" s="640"/>
      <c r="S284" s="640"/>
      <c r="T284" s="640"/>
      <c r="U284" s="640"/>
      <c r="V284" s="640"/>
      <c r="W284" s="640"/>
      <c r="X284" s="640"/>
      <c r="Y284" s="640"/>
      <c r="Z284" s="640"/>
      <c r="AA284" s="640"/>
      <c r="AB284" s="640"/>
      <c r="AC284" s="640"/>
      <c r="AD284" s="640"/>
      <c r="AE284" s="640"/>
      <c r="AF284" s="640"/>
      <c r="AG284" s="640"/>
      <c r="AH284" s="640"/>
      <c r="AI284" s="640"/>
      <c r="AJ284" s="640"/>
      <c r="AK284" s="640"/>
      <c r="AL284" s="640"/>
      <c r="AM284" s="640"/>
      <c r="AN284" s="640"/>
      <c r="AO284" s="640"/>
      <c r="AP284" s="641"/>
      <c r="AQ284" s="144"/>
      <c r="AR284" s="151"/>
      <c r="AS284" s="617" t="s">
        <v>37</v>
      </c>
      <c r="AT284" s="618"/>
      <c r="AU284" s="635" t="str">
        <f>IF('②応募者名簿(印刷用)'!$BQ$16="","",'②応募者名簿(印刷用)'!$BQ$16)</f>
        <v/>
      </c>
      <c r="AV284" s="636"/>
      <c r="AW284" s="636"/>
      <c r="AX284" s="636"/>
      <c r="AY284" s="636"/>
      <c r="AZ284" s="636"/>
      <c r="BA284" s="636"/>
      <c r="BB284" s="636"/>
      <c r="BC284" s="636"/>
      <c r="BD284" s="636"/>
      <c r="BE284" s="637"/>
      <c r="BF284" s="619" t="s">
        <v>36</v>
      </c>
      <c r="BG284" s="620"/>
      <c r="BH284" s="639" t="s">
        <v>34</v>
      </c>
      <c r="BI284" s="640"/>
      <c r="BJ284" s="640"/>
      <c r="BK284" s="640"/>
      <c r="BL284" s="640"/>
      <c r="BM284" s="640"/>
      <c r="BN284" s="640"/>
      <c r="BO284" s="640"/>
      <c r="BP284" s="640"/>
      <c r="BQ284" s="640"/>
      <c r="BR284" s="640"/>
      <c r="BS284" s="640"/>
      <c r="BT284" s="640"/>
      <c r="BU284" s="640"/>
      <c r="BV284" s="640"/>
      <c r="BW284" s="640"/>
      <c r="BX284" s="640"/>
      <c r="BY284" s="640"/>
      <c r="BZ284" s="640"/>
      <c r="CA284" s="640"/>
      <c r="CB284" s="640"/>
      <c r="CC284" s="640"/>
      <c r="CD284" s="640"/>
      <c r="CE284" s="640"/>
      <c r="CF284" s="640"/>
      <c r="CG284" s="640"/>
      <c r="CH284" s="641"/>
    </row>
    <row r="285" spans="1:86" ht="18" customHeight="1" x14ac:dyDescent="0.15">
      <c r="A285" s="619"/>
      <c r="B285" s="620"/>
      <c r="C285" s="630"/>
      <c r="D285" s="631"/>
      <c r="E285" s="631"/>
      <c r="F285" s="631"/>
      <c r="G285" s="631"/>
      <c r="H285" s="631"/>
      <c r="I285" s="631"/>
      <c r="J285" s="631"/>
      <c r="K285" s="631"/>
      <c r="L285" s="631"/>
      <c r="M285" s="638"/>
      <c r="N285" s="619"/>
      <c r="O285" s="620"/>
      <c r="P285" s="642" t="str">
        <f>IF('②応募者名簿(印刷用)'!$BU$15="","",'②応募者名簿(印刷用)'!$BU$15)</f>
        <v xml:space="preserve"> </v>
      </c>
      <c r="Q285" s="642"/>
      <c r="R285" s="642"/>
      <c r="S285" s="642"/>
      <c r="T285" s="642"/>
      <c r="U285" s="642"/>
      <c r="V285" s="642"/>
      <c r="W285" s="642"/>
      <c r="X285" s="642"/>
      <c r="Y285" s="642"/>
      <c r="Z285" s="642"/>
      <c r="AA285" s="642"/>
      <c r="AB285" s="642"/>
      <c r="AC285" s="642"/>
      <c r="AD285" s="642"/>
      <c r="AE285" s="642"/>
      <c r="AF285" s="642"/>
      <c r="AG285" s="642"/>
      <c r="AH285" s="642"/>
      <c r="AI285" s="642"/>
      <c r="AJ285" s="642"/>
      <c r="AK285" s="642"/>
      <c r="AL285" s="642"/>
      <c r="AM285" s="642"/>
      <c r="AN285" s="642"/>
      <c r="AO285" s="642"/>
      <c r="AP285" s="642"/>
      <c r="AQ285" s="144"/>
      <c r="AR285" s="151"/>
      <c r="AS285" s="619"/>
      <c r="AT285" s="620"/>
      <c r="AU285" s="630"/>
      <c r="AV285" s="631"/>
      <c r="AW285" s="631"/>
      <c r="AX285" s="631"/>
      <c r="AY285" s="631"/>
      <c r="AZ285" s="631"/>
      <c r="BA285" s="631"/>
      <c r="BB285" s="631"/>
      <c r="BC285" s="631"/>
      <c r="BD285" s="631"/>
      <c r="BE285" s="638"/>
      <c r="BF285" s="619"/>
      <c r="BG285" s="620"/>
      <c r="BH285" s="642" t="str">
        <f>IF('②応募者名簿(印刷用)'!$BU$16="","",'②応募者名簿(印刷用)'!$BU$16)</f>
        <v xml:space="preserve"> </v>
      </c>
      <c r="BI285" s="642"/>
      <c r="BJ285" s="642"/>
      <c r="BK285" s="642"/>
      <c r="BL285" s="642"/>
      <c r="BM285" s="642"/>
      <c r="BN285" s="642"/>
      <c r="BO285" s="642"/>
      <c r="BP285" s="642"/>
      <c r="BQ285" s="642"/>
      <c r="BR285" s="642"/>
      <c r="BS285" s="642"/>
      <c r="BT285" s="642"/>
      <c r="BU285" s="642"/>
      <c r="BV285" s="642"/>
      <c r="BW285" s="642"/>
      <c r="BX285" s="642"/>
      <c r="BY285" s="642"/>
      <c r="BZ285" s="642"/>
      <c r="CA285" s="642"/>
      <c r="CB285" s="642"/>
      <c r="CC285" s="642"/>
      <c r="CD285" s="642"/>
      <c r="CE285" s="642"/>
      <c r="CF285" s="642"/>
      <c r="CG285" s="642"/>
      <c r="CH285" s="642"/>
    </row>
    <row r="286" spans="1:86" ht="18" customHeight="1" x14ac:dyDescent="0.15">
      <c r="A286" s="619"/>
      <c r="B286" s="620"/>
      <c r="C286" s="630"/>
      <c r="D286" s="631"/>
      <c r="E286" s="631"/>
      <c r="F286" s="631"/>
      <c r="G286" s="631"/>
      <c r="H286" s="631"/>
      <c r="I286" s="631"/>
      <c r="J286" s="631"/>
      <c r="K286" s="631"/>
      <c r="L286" s="631"/>
      <c r="M286" s="638"/>
      <c r="N286" s="621"/>
      <c r="O286" s="622"/>
      <c r="P286" s="643"/>
      <c r="Q286" s="643"/>
      <c r="R286" s="643"/>
      <c r="S286" s="643"/>
      <c r="T286" s="643"/>
      <c r="U286" s="643"/>
      <c r="V286" s="643"/>
      <c r="W286" s="643"/>
      <c r="X286" s="643"/>
      <c r="Y286" s="643"/>
      <c r="Z286" s="643"/>
      <c r="AA286" s="643"/>
      <c r="AB286" s="643"/>
      <c r="AC286" s="643"/>
      <c r="AD286" s="643"/>
      <c r="AE286" s="643"/>
      <c r="AF286" s="643"/>
      <c r="AG286" s="643"/>
      <c r="AH286" s="643"/>
      <c r="AI286" s="643"/>
      <c r="AJ286" s="643"/>
      <c r="AK286" s="643"/>
      <c r="AL286" s="643"/>
      <c r="AM286" s="643"/>
      <c r="AN286" s="643"/>
      <c r="AO286" s="643"/>
      <c r="AP286" s="643"/>
      <c r="AQ286" s="144"/>
      <c r="AR286" s="151"/>
      <c r="AS286" s="619"/>
      <c r="AT286" s="620"/>
      <c r="AU286" s="630"/>
      <c r="AV286" s="631"/>
      <c r="AW286" s="631"/>
      <c r="AX286" s="631"/>
      <c r="AY286" s="631"/>
      <c r="AZ286" s="631"/>
      <c r="BA286" s="631"/>
      <c r="BB286" s="631"/>
      <c r="BC286" s="631"/>
      <c r="BD286" s="631"/>
      <c r="BE286" s="638"/>
      <c r="BF286" s="621"/>
      <c r="BG286" s="622"/>
      <c r="BH286" s="643"/>
      <c r="BI286" s="643"/>
      <c r="BJ286" s="643"/>
      <c r="BK286" s="643"/>
      <c r="BL286" s="643"/>
      <c r="BM286" s="643"/>
      <c r="BN286" s="643"/>
      <c r="BO286" s="643"/>
      <c r="BP286" s="643"/>
      <c r="BQ286" s="643"/>
      <c r="BR286" s="643"/>
      <c r="BS286" s="643"/>
      <c r="BT286" s="643"/>
      <c r="BU286" s="643"/>
      <c r="BV286" s="643"/>
      <c r="BW286" s="643"/>
      <c r="BX286" s="643"/>
      <c r="BY286" s="643"/>
      <c r="BZ286" s="643"/>
      <c r="CA286" s="643"/>
      <c r="CB286" s="643"/>
      <c r="CC286" s="643"/>
      <c r="CD286" s="643"/>
      <c r="CE286" s="643"/>
      <c r="CF286" s="643"/>
      <c r="CG286" s="643"/>
      <c r="CH286" s="643"/>
    </row>
    <row r="287" spans="1:86" ht="18" customHeight="1" x14ac:dyDescent="0.15">
      <c r="A287" s="634" t="s">
        <v>23</v>
      </c>
      <c r="B287" s="634"/>
      <c r="C287" s="633" t="str">
        <f>""&amp;①入力シート!AD96</f>
        <v/>
      </c>
      <c r="D287" s="633"/>
      <c r="E287" s="633"/>
      <c r="F287" s="633"/>
      <c r="G287" s="633"/>
      <c r="H287" s="633"/>
      <c r="I287" s="633"/>
      <c r="J287" s="633"/>
      <c r="K287" s="633"/>
      <c r="L287" s="633"/>
      <c r="M287" s="633"/>
      <c r="N287" s="644" t="s">
        <v>77</v>
      </c>
      <c r="O287" s="558"/>
      <c r="P287" s="558"/>
      <c r="Q287" s="558"/>
      <c r="R287" s="558"/>
      <c r="S287" s="558"/>
      <c r="T287" s="558"/>
      <c r="U287" s="558"/>
      <c r="V287" s="558"/>
      <c r="W287" s="558"/>
      <c r="X287" s="558"/>
      <c r="Y287" s="558"/>
      <c r="Z287" s="558"/>
      <c r="AA287" s="558"/>
      <c r="AB287" s="558"/>
      <c r="AC287" s="558"/>
      <c r="AD287" s="558"/>
      <c r="AE287" s="558"/>
      <c r="AF287" s="558"/>
      <c r="AG287" s="558"/>
      <c r="AH287" s="558"/>
      <c r="AI287" s="558"/>
      <c r="AJ287" s="558"/>
      <c r="AK287" s="558"/>
      <c r="AL287" s="558"/>
      <c r="AM287" s="558"/>
      <c r="AN287" s="558"/>
      <c r="AO287" s="558"/>
      <c r="AP287" s="559"/>
      <c r="AR287" s="47"/>
      <c r="AS287" s="634" t="s">
        <v>23</v>
      </c>
      <c r="AT287" s="634"/>
      <c r="AU287" s="633" t="str">
        <f>""&amp;①入力シート!AD97</f>
        <v/>
      </c>
      <c r="AV287" s="633"/>
      <c r="AW287" s="633"/>
      <c r="AX287" s="633"/>
      <c r="AY287" s="633"/>
      <c r="AZ287" s="633"/>
      <c r="BA287" s="633"/>
      <c r="BB287" s="633"/>
      <c r="BC287" s="633"/>
      <c r="BD287" s="633"/>
      <c r="BE287" s="633"/>
      <c r="BF287" s="644" t="s">
        <v>77</v>
      </c>
      <c r="BG287" s="558"/>
      <c r="BH287" s="558"/>
      <c r="BI287" s="558"/>
      <c r="BJ287" s="558"/>
      <c r="BK287" s="558"/>
      <c r="BL287" s="558"/>
      <c r="BM287" s="558"/>
      <c r="BN287" s="558"/>
      <c r="BO287" s="558"/>
      <c r="BP287" s="558"/>
      <c r="BQ287" s="558"/>
      <c r="BR287" s="558"/>
      <c r="BS287" s="558"/>
      <c r="BT287" s="558"/>
      <c r="BU287" s="558"/>
      <c r="BV287" s="558"/>
      <c r="BW287" s="558"/>
      <c r="BX287" s="558"/>
      <c r="BY287" s="558"/>
      <c r="BZ287" s="558"/>
      <c r="CA287" s="558"/>
      <c r="CB287" s="558"/>
      <c r="CC287" s="558"/>
      <c r="CD287" s="558"/>
      <c r="CE287" s="558"/>
      <c r="CF287" s="558"/>
      <c r="CG287" s="558"/>
      <c r="CH287" s="559"/>
    </row>
    <row r="288" spans="1:86" ht="18" customHeight="1" x14ac:dyDescent="0.15">
      <c r="A288" s="634"/>
      <c r="B288" s="634"/>
      <c r="C288" s="633"/>
      <c r="D288" s="633"/>
      <c r="E288" s="633"/>
      <c r="F288" s="633"/>
      <c r="G288" s="633"/>
      <c r="H288" s="633"/>
      <c r="I288" s="633"/>
      <c r="J288" s="633"/>
      <c r="K288" s="633"/>
      <c r="L288" s="633"/>
      <c r="M288" s="633"/>
      <c r="N288" s="561"/>
      <c r="O288" s="561"/>
      <c r="P288" s="561"/>
      <c r="Q288" s="561"/>
      <c r="R288" s="561"/>
      <c r="S288" s="561"/>
      <c r="T288" s="561"/>
      <c r="U288" s="561"/>
      <c r="V288" s="561"/>
      <c r="W288" s="561"/>
      <c r="X288" s="561"/>
      <c r="Y288" s="561"/>
      <c r="Z288" s="561"/>
      <c r="AA288" s="561"/>
      <c r="AB288" s="561"/>
      <c r="AC288" s="561"/>
      <c r="AD288" s="561"/>
      <c r="AE288" s="561"/>
      <c r="AF288" s="561"/>
      <c r="AG288" s="561"/>
      <c r="AH288" s="561"/>
      <c r="AI288" s="561"/>
      <c r="AJ288" s="561"/>
      <c r="AK288" s="561"/>
      <c r="AL288" s="561"/>
      <c r="AM288" s="561"/>
      <c r="AN288" s="561"/>
      <c r="AO288" s="561"/>
      <c r="AP288" s="562"/>
      <c r="AR288" s="47"/>
      <c r="AS288" s="634"/>
      <c r="AT288" s="634"/>
      <c r="AU288" s="633"/>
      <c r="AV288" s="633"/>
      <c r="AW288" s="633"/>
      <c r="AX288" s="633"/>
      <c r="AY288" s="633"/>
      <c r="AZ288" s="633"/>
      <c r="BA288" s="633"/>
      <c r="BB288" s="633"/>
      <c r="BC288" s="633"/>
      <c r="BD288" s="633"/>
      <c r="BE288" s="633"/>
      <c r="BF288" s="561"/>
      <c r="BG288" s="561"/>
      <c r="BH288" s="561"/>
      <c r="BI288" s="561"/>
      <c r="BJ288" s="561"/>
      <c r="BK288" s="561"/>
      <c r="BL288" s="561"/>
      <c r="BM288" s="561"/>
      <c r="BN288" s="561"/>
      <c r="BO288" s="561"/>
      <c r="BP288" s="561"/>
      <c r="BQ288" s="561"/>
      <c r="BR288" s="561"/>
      <c r="BS288" s="561"/>
      <c r="BT288" s="561"/>
      <c r="BU288" s="561"/>
      <c r="BV288" s="561"/>
      <c r="BW288" s="561"/>
      <c r="BX288" s="561"/>
      <c r="BY288" s="561"/>
      <c r="BZ288" s="561"/>
      <c r="CA288" s="561"/>
      <c r="CB288" s="561"/>
      <c r="CC288" s="561"/>
      <c r="CD288" s="561"/>
      <c r="CE288" s="561"/>
      <c r="CF288" s="561"/>
      <c r="CG288" s="561"/>
      <c r="CH288" s="562"/>
    </row>
    <row r="289" spans="1:87" ht="15" customHeight="1" x14ac:dyDescent="0.15">
      <c r="A289" s="152"/>
      <c r="B289" s="152"/>
      <c r="C289" s="153"/>
      <c r="D289" s="153"/>
      <c r="E289" s="153"/>
      <c r="F289" s="153"/>
      <c r="G289" s="153"/>
      <c r="H289" s="153"/>
      <c r="I289" s="153"/>
      <c r="J289" s="153"/>
      <c r="K289" s="153"/>
      <c r="L289" s="153"/>
      <c r="M289" s="153"/>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R289" s="47"/>
      <c r="AS289" s="152"/>
      <c r="AT289" s="152"/>
      <c r="AU289" s="153"/>
      <c r="AV289" s="153"/>
      <c r="AW289" s="153"/>
      <c r="AX289" s="153"/>
      <c r="AY289" s="153"/>
      <c r="AZ289" s="153"/>
      <c r="BA289" s="153"/>
      <c r="BB289" s="153"/>
      <c r="BC289" s="153"/>
      <c r="BD289" s="153"/>
      <c r="BE289" s="153"/>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row>
    <row r="290" spans="1:87" ht="15" customHeight="1" x14ac:dyDescent="0.15">
      <c r="A290" s="154"/>
      <c r="B290" s="154"/>
      <c r="C290" s="154"/>
      <c r="D290" s="154"/>
      <c r="E290" s="154"/>
      <c r="F290" s="154"/>
      <c r="G290" s="154"/>
      <c r="H290" s="154"/>
      <c r="I290" s="154"/>
      <c r="J290" s="154"/>
      <c r="K290" s="154"/>
      <c r="L290" s="154"/>
      <c r="M290" s="154"/>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50"/>
      <c r="AS290" s="154"/>
      <c r="AT290" s="154"/>
      <c r="AU290" s="154"/>
      <c r="AV290" s="154"/>
      <c r="AW290" s="154"/>
      <c r="AX290" s="154"/>
      <c r="AY290" s="154"/>
      <c r="AZ290" s="154"/>
      <c r="BA290" s="154"/>
      <c r="BB290" s="154"/>
      <c r="BC290" s="154"/>
      <c r="BD290" s="154"/>
      <c r="BE290" s="154"/>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row>
    <row r="291" spans="1:87" ht="17.100000000000001" customHeight="1" x14ac:dyDescent="0.15">
      <c r="A291" s="614" t="s">
        <v>64</v>
      </c>
      <c r="B291" s="615"/>
      <c r="C291" s="615"/>
      <c r="D291" s="615"/>
      <c r="E291" s="615"/>
      <c r="F291" s="615"/>
      <c r="G291" s="615"/>
      <c r="H291" s="615"/>
      <c r="I291" s="615"/>
      <c r="J291" s="615"/>
      <c r="K291" s="615"/>
      <c r="L291" s="615"/>
      <c r="M291" s="616"/>
      <c r="N291" s="628" t="s">
        <v>22</v>
      </c>
      <c r="O291" s="628"/>
      <c r="P291" s="648" t="s">
        <v>17</v>
      </c>
      <c r="Q291" s="649"/>
      <c r="R291" s="650" t="str">
        <f>IF('②応募者名簿(印刷用)'!$BX$40="","",'②応募者名簿(印刷用)'!$BX$40)</f>
        <v>-</v>
      </c>
      <c r="S291" s="650"/>
      <c r="T291" s="650"/>
      <c r="U291" s="650"/>
      <c r="V291" s="650"/>
      <c r="W291" s="650"/>
      <c r="X291" s="650"/>
      <c r="Y291" s="650"/>
      <c r="Z291" s="650"/>
      <c r="AA291" s="650"/>
      <c r="AB291" s="650"/>
      <c r="AC291" s="650"/>
      <c r="AD291" s="650"/>
      <c r="AE291" s="650"/>
      <c r="AF291" s="650"/>
      <c r="AG291" s="650"/>
      <c r="AH291" s="650"/>
      <c r="AI291" s="650"/>
      <c r="AJ291" s="650"/>
      <c r="AK291" s="650"/>
      <c r="AL291" s="650"/>
      <c r="AM291" s="650"/>
      <c r="AN291" s="650"/>
      <c r="AO291" s="650"/>
      <c r="AP291" s="651"/>
      <c r="AQ291" s="144"/>
      <c r="AR291" s="151"/>
      <c r="AS291" s="614" t="s">
        <v>64</v>
      </c>
      <c r="AT291" s="615"/>
      <c r="AU291" s="615"/>
      <c r="AV291" s="615"/>
      <c r="AW291" s="615"/>
      <c r="AX291" s="615"/>
      <c r="AY291" s="615"/>
      <c r="AZ291" s="615"/>
      <c r="BA291" s="615"/>
      <c r="BB291" s="615"/>
      <c r="BC291" s="615"/>
      <c r="BD291" s="615"/>
      <c r="BE291" s="616"/>
      <c r="BF291" s="628" t="s">
        <v>22</v>
      </c>
      <c r="BG291" s="628"/>
      <c r="BH291" s="648" t="s">
        <v>17</v>
      </c>
      <c r="BI291" s="649"/>
      <c r="BJ291" s="650" t="str">
        <f>IF('②応募者名簿(印刷用)'!$BX$40="","",'②応募者名簿(印刷用)'!$BX$40)</f>
        <v>-</v>
      </c>
      <c r="BK291" s="650"/>
      <c r="BL291" s="650"/>
      <c r="BM291" s="650"/>
      <c r="BN291" s="650"/>
      <c r="BO291" s="650"/>
      <c r="BP291" s="650"/>
      <c r="BQ291" s="650"/>
      <c r="BR291" s="650"/>
      <c r="BS291" s="650"/>
      <c r="BT291" s="650"/>
      <c r="BU291" s="650"/>
      <c r="BV291" s="650"/>
      <c r="BW291" s="650"/>
      <c r="BX291" s="650"/>
      <c r="BY291" s="650"/>
      <c r="BZ291" s="650"/>
      <c r="CA291" s="650"/>
      <c r="CB291" s="650"/>
      <c r="CC291" s="650"/>
      <c r="CD291" s="650"/>
      <c r="CE291" s="650"/>
      <c r="CF291" s="650"/>
      <c r="CG291" s="650"/>
      <c r="CH291" s="651"/>
    </row>
    <row r="292" spans="1:87" ht="17.100000000000001" customHeight="1" x14ac:dyDescent="0.15">
      <c r="A292" s="612" t="str">
        <f>'②応募者名簿(印刷用)'!$A$36</f>
        <v/>
      </c>
      <c r="B292" s="613"/>
      <c r="C292" s="613"/>
      <c r="D292" s="613"/>
      <c r="E292" s="613"/>
      <c r="F292" s="613"/>
      <c r="G292" s="613"/>
      <c r="H292" s="613"/>
      <c r="I292" s="145"/>
      <c r="J292" s="145"/>
      <c r="K292" s="145"/>
      <c r="L292" s="145"/>
      <c r="M292" s="146"/>
      <c r="N292" s="628"/>
      <c r="O292" s="628"/>
      <c r="P292" s="655" t="str">
        <f>IF('②応募者名簿(印刷用)'!$BV$42="","",'②応募者名簿(印刷用)'!$BV$42)</f>
        <v xml:space="preserve"> </v>
      </c>
      <c r="Q292" s="656"/>
      <c r="R292" s="656"/>
      <c r="S292" s="656"/>
      <c r="T292" s="656"/>
      <c r="U292" s="656"/>
      <c r="V292" s="656"/>
      <c r="W292" s="656"/>
      <c r="X292" s="656"/>
      <c r="Y292" s="656"/>
      <c r="Z292" s="656"/>
      <c r="AA292" s="656"/>
      <c r="AB292" s="656"/>
      <c r="AC292" s="656"/>
      <c r="AD292" s="656"/>
      <c r="AE292" s="656"/>
      <c r="AF292" s="656"/>
      <c r="AG292" s="656"/>
      <c r="AH292" s="656"/>
      <c r="AI292" s="656"/>
      <c r="AJ292" s="656"/>
      <c r="AK292" s="656"/>
      <c r="AL292" s="656"/>
      <c r="AM292" s="656"/>
      <c r="AN292" s="656"/>
      <c r="AO292" s="656"/>
      <c r="AP292" s="657"/>
      <c r="AQ292" s="144"/>
      <c r="AR292" s="151"/>
      <c r="AS292" s="612" t="str">
        <f>'②応募者名簿(印刷用)'!$A$36</f>
        <v/>
      </c>
      <c r="AT292" s="613"/>
      <c r="AU292" s="613"/>
      <c r="AV292" s="613"/>
      <c r="AW292" s="613"/>
      <c r="AX292" s="613"/>
      <c r="AY292" s="613"/>
      <c r="AZ292" s="613"/>
      <c r="BA292" s="145"/>
      <c r="BB292" s="145"/>
      <c r="BC292" s="145"/>
      <c r="BD292" s="145"/>
      <c r="BE292" s="146"/>
      <c r="BF292" s="628"/>
      <c r="BG292" s="628"/>
      <c r="BH292" s="655" t="str">
        <f>IF('②応募者名簿(印刷用)'!$BV$42="","",'②応募者名簿(印刷用)'!$BV$42)</f>
        <v xml:space="preserve"> </v>
      </c>
      <c r="BI292" s="656"/>
      <c r="BJ292" s="656"/>
      <c r="BK292" s="656"/>
      <c r="BL292" s="656"/>
      <c r="BM292" s="656"/>
      <c r="BN292" s="656"/>
      <c r="BO292" s="656"/>
      <c r="BP292" s="656"/>
      <c r="BQ292" s="656"/>
      <c r="BR292" s="656"/>
      <c r="BS292" s="656"/>
      <c r="BT292" s="656"/>
      <c r="BU292" s="656"/>
      <c r="BV292" s="656"/>
      <c r="BW292" s="656"/>
      <c r="BX292" s="656"/>
      <c r="BY292" s="656"/>
      <c r="BZ292" s="656"/>
      <c r="CA292" s="656"/>
      <c r="CB292" s="656"/>
      <c r="CC292" s="656"/>
      <c r="CD292" s="656"/>
      <c r="CE292" s="656"/>
      <c r="CF292" s="656"/>
      <c r="CG292" s="656"/>
      <c r="CH292" s="657"/>
    </row>
    <row r="293" spans="1:87" ht="17.100000000000001" customHeight="1" x14ac:dyDescent="0.15">
      <c r="A293" s="612"/>
      <c r="B293" s="613"/>
      <c r="C293" s="613"/>
      <c r="D293" s="613"/>
      <c r="E293" s="613"/>
      <c r="F293" s="613"/>
      <c r="G293" s="613"/>
      <c r="H293" s="613"/>
      <c r="I293" s="145"/>
      <c r="J293" s="145"/>
      <c r="K293" s="145"/>
      <c r="L293" s="145"/>
      <c r="M293" s="146"/>
      <c r="N293" s="628"/>
      <c r="O293" s="628"/>
      <c r="P293" s="655" t="str">
        <f>IF('②応募者名簿(印刷用)'!$BV$43="","",'②応募者名簿(印刷用)'!$BV$43)</f>
        <v xml:space="preserve"> </v>
      </c>
      <c r="Q293" s="656"/>
      <c r="R293" s="656"/>
      <c r="S293" s="656"/>
      <c r="T293" s="656"/>
      <c r="U293" s="656"/>
      <c r="V293" s="656"/>
      <c r="W293" s="656"/>
      <c r="X293" s="656"/>
      <c r="Y293" s="656"/>
      <c r="Z293" s="656"/>
      <c r="AA293" s="656"/>
      <c r="AB293" s="656"/>
      <c r="AC293" s="656"/>
      <c r="AD293" s="656"/>
      <c r="AE293" s="656"/>
      <c r="AF293" s="656"/>
      <c r="AG293" s="656"/>
      <c r="AH293" s="656"/>
      <c r="AI293" s="656"/>
      <c r="AJ293" s="656"/>
      <c r="AK293" s="656"/>
      <c r="AL293" s="656"/>
      <c r="AM293" s="656"/>
      <c r="AN293" s="656"/>
      <c r="AO293" s="656"/>
      <c r="AP293" s="657"/>
      <c r="AQ293" s="144"/>
      <c r="AR293" s="151"/>
      <c r="AS293" s="612"/>
      <c r="AT293" s="613"/>
      <c r="AU293" s="613"/>
      <c r="AV293" s="613"/>
      <c r="AW293" s="613"/>
      <c r="AX293" s="613"/>
      <c r="AY293" s="613"/>
      <c r="AZ293" s="613"/>
      <c r="BA293" s="145"/>
      <c r="BB293" s="145"/>
      <c r="BC293" s="145"/>
      <c r="BD293" s="145"/>
      <c r="BE293" s="146"/>
      <c r="BF293" s="628"/>
      <c r="BG293" s="628"/>
      <c r="BH293" s="655" t="str">
        <f>IF('②応募者名簿(印刷用)'!$BV$43="","",'②応募者名簿(印刷用)'!$BV$43)</f>
        <v xml:space="preserve"> </v>
      </c>
      <c r="BI293" s="656"/>
      <c r="BJ293" s="656"/>
      <c r="BK293" s="656"/>
      <c r="BL293" s="656"/>
      <c r="BM293" s="656"/>
      <c r="BN293" s="656"/>
      <c r="BO293" s="656"/>
      <c r="BP293" s="656"/>
      <c r="BQ293" s="656"/>
      <c r="BR293" s="656"/>
      <c r="BS293" s="656"/>
      <c r="BT293" s="656"/>
      <c r="BU293" s="656"/>
      <c r="BV293" s="656"/>
      <c r="BW293" s="656"/>
      <c r="BX293" s="656"/>
      <c r="BY293" s="656"/>
      <c r="BZ293" s="656"/>
      <c r="CA293" s="656"/>
      <c r="CB293" s="656"/>
      <c r="CC293" s="656"/>
      <c r="CD293" s="656"/>
      <c r="CE293" s="656"/>
      <c r="CF293" s="656"/>
      <c r="CG293" s="656"/>
      <c r="CH293" s="657"/>
    </row>
    <row r="294" spans="1:87" ht="17.100000000000001" customHeight="1" x14ac:dyDescent="0.15">
      <c r="A294" s="612"/>
      <c r="B294" s="613"/>
      <c r="C294" s="613"/>
      <c r="D294" s="613"/>
      <c r="E294" s="613"/>
      <c r="F294" s="613"/>
      <c r="G294" s="613"/>
      <c r="H294" s="613"/>
      <c r="I294" s="145"/>
      <c r="J294" s="145"/>
      <c r="K294" s="145"/>
      <c r="L294" s="145"/>
      <c r="M294" s="146"/>
      <c r="N294" s="628"/>
      <c r="O294" s="628"/>
      <c r="P294" s="658" t="str">
        <f>IF('②応募者名簿(印刷用)'!$BV$44="","",'②応募者名簿(印刷用)'!$BV$44)</f>
        <v xml:space="preserve"> </v>
      </c>
      <c r="Q294" s="659"/>
      <c r="R294" s="659"/>
      <c r="S294" s="659"/>
      <c r="T294" s="659"/>
      <c r="U294" s="659"/>
      <c r="V294" s="659"/>
      <c r="W294" s="659"/>
      <c r="X294" s="659"/>
      <c r="Y294" s="659"/>
      <c r="Z294" s="659"/>
      <c r="AA294" s="659"/>
      <c r="AB294" s="659"/>
      <c r="AC294" s="659"/>
      <c r="AD294" s="659"/>
      <c r="AE294" s="659"/>
      <c r="AF294" s="659"/>
      <c r="AG294" s="659"/>
      <c r="AH294" s="659"/>
      <c r="AI294" s="659"/>
      <c r="AJ294" s="659"/>
      <c r="AK294" s="659"/>
      <c r="AL294" s="659"/>
      <c r="AM294" s="659"/>
      <c r="AN294" s="659"/>
      <c r="AO294" s="659"/>
      <c r="AP294" s="660"/>
      <c r="AQ294" s="144"/>
      <c r="AR294" s="151"/>
      <c r="AS294" s="612"/>
      <c r="AT294" s="613"/>
      <c r="AU294" s="613"/>
      <c r="AV294" s="613"/>
      <c r="AW294" s="613"/>
      <c r="AX294" s="613"/>
      <c r="AY294" s="613"/>
      <c r="AZ294" s="613"/>
      <c r="BA294" s="145"/>
      <c r="BB294" s="145"/>
      <c r="BC294" s="145"/>
      <c r="BD294" s="145"/>
      <c r="BE294" s="146"/>
      <c r="BF294" s="628"/>
      <c r="BG294" s="628"/>
      <c r="BH294" s="658" t="str">
        <f>IF('②応募者名簿(印刷用)'!$BV$44="","",'②応募者名簿(印刷用)'!$BV$44)</f>
        <v xml:space="preserve"> </v>
      </c>
      <c r="BI294" s="659"/>
      <c r="BJ294" s="659"/>
      <c r="BK294" s="659"/>
      <c r="BL294" s="659"/>
      <c r="BM294" s="659"/>
      <c r="BN294" s="659"/>
      <c r="BO294" s="659"/>
      <c r="BP294" s="659"/>
      <c r="BQ294" s="659"/>
      <c r="BR294" s="659"/>
      <c r="BS294" s="659"/>
      <c r="BT294" s="659"/>
      <c r="BU294" s="659"/>
      <c r="BV294" s="659"/>
      <c r="BW294" s="659"/>
      <c r="BX294" s="659"/>
      <c r="BY294" s="659"/>
      <c r="BZ294" s="659"/>
      <c r="CA294" s="659"/>
      <c r="CB294" s="659"/>
      <c r="CC294" s="659"/>
      <c r="CD294" s="659"/>
      <c r="CE294" s="659"/>
      <c r="CF294" s="659"/>
      <c r="CG294" s="659"/>
      <c r="CH294" s="660"/>
    </row>
    <row r="295" spans="1:87" ht="17.100000000000001" customHeight="1" x14ac:dyDescent="0.15">
      <c r="A295" s="612"/>
      <c r="B295" s="613"/>
      <c r="C295" s="613"/>
      <c r="D295" s="613"/>
      <c r="E295" s="613"/>
      <c r="F295" s="613"/>
      <c r="G295" s="613"/>
      <c r="H295" s="613"/>
      <c r="I295" s="145"/>
      <c r="J295" s="145"/>
      <c r="K295" s="145"/>
      <c r="L295" s="145"/>
      <c r="M295" s="146"/>
      <c r="N295" s="617" t="s">
        <v>33</v>
      </c>
      <c r="O295" s="618"/>
      <c r="P295" s="626" t="s">
        <v>24</v>
      </c>
      <c r="Q295" s="627"/>
      <c r="R295" s="627"/>
      <c r="S295" s="627"/>
      <c r="T295" s="627" t="str">
        <f>""&amp;①入力シート!$D$21</f>
        <v/>
      </c>
      <c r="U295" s="627"/>
      <c r="V295" s="627"/>
      <c r="W295" s="627"/>
      <c r="X295" s="627"/>
      <c r="Y295" s="627"/>
      <c r="Z295" s="627"/>
      <c r="AA295" s="627"/>
      <c r="AB295" s="627"/>
      <c r="AC295" s="627"/>
      <c r="AD295" s="627"/>
      <c r="AE295" s="627"/>
      <c r="AF295" s="627"/>
      <c r="AG295" s="627"/>
      <c r="AH295" s="627"/>
      <c r="AI295" s="627"/>
      <c r="AJ295" s="627"/>
      <c r="AK295" s="627"/>
      <c r="AL295" s="627"/>
      <c r="AM295" s="627"/>
      <c r="AN295" s="627"/>
      <c r="AO295" s="627"/>
      <c r="AP295" s="632"/>
      <c r="AQ295" s="144"/>
      <c r="AR295" s="151"/>
      <c r="AS295" s="612"/>
      <c r="AT295" s="613"/>
      <c r="AU295" s="613"/>
      <c r="AV295" s="613"/>
      <c r="AW295" s="613"/>
      <c r="AX295" s="613"/>
      <c r="AY295" s="613"/>
      <c r="AZ295" s="613"/>
      <c r="BA295" s="145"/>
      <c r="BB295" s="145"/>
      <c r="BC295" s="145"/>
      <c r="BD295" s="145"/>
      <c r="BE295" s="146"/>
      <c r="BF295" s="617" t="s">
        <v>33</v>
      </c>
      <c r="BG295" s="618"/>
      <c r="BH295" s="626" t="s">
        <v>24</v>
      </c>
      <c r="BI295" s="627"/>
      <c r="BJ295" s="627"/>
      <c r="BK295" s="627"/>
      <c r="BL295" s="627" t="str">
        <f>""&amp;①入力シート!$D$21</f>
        <v/>
      </c>
      <c r="BM295" s="627"/>
      <c r="BN295" s="627"/>
      <c r="BO295" s="627"/>
      <c r="BP295" s="627"/>
      <c r="BQ295" s="627"/>
      <c r="BR295" s="627"/>
      <c r="BS295" s="627"/>
      <c r="BT295" s="627"/>
      <c r="BU295" s="627"/>
      <c r="BV295" s="627"/>
      <c r="BW295" s="627"/>
      <c r="BX295" s="627"/>
      <c r="BY295" s="627"/>
      <c r="BZ295" s="627"/>
      <c r="CA295" s="627"/>
      <c r="CB295" s="627"/>
      <c r="CC295" s="627"/>
      <c r="CD295" s="627"/>
      <c r="CE295" s="627"/>
      <c r="CF295" s="627"/>
      <c r="CG295" s="627"/>
      <c r="CH295" s="632"/>
    </row>
    <row r="296" spans="1:87" ht="17.100000000000001" customHeight="1" x14ac:dyDescent="0.15">
      <c r="A296" s="147"/>
      <c r="B296" s="145"/>
      <c r="C296" s="145"/>
      <c r="D296" s="145"/>
      <c r="E296" s="145"/>
      <c r="F296" s="145"/>
      <c r="G296" s="145"/>
      <c r="H296" s="145"/>
      <c r="I296" s="145"/>
      <c r="J296" s="145"/>
      <c r="K296" s="145"/>
      <c r="L296" s="145"/>
      <c r="M296" s="146"/>
      <c r="N296" s="619"/>
      <c r="O296" s="620"/>
      <c r="P296" s="661" t="str">
        <f>"　"&amp;①入力シート!$D$22</f>
        <v>　</v>
      </c>
      <c r="Q296" s="662"/>
      <c r="R296" s="662"/>
      <c r="S296" s="662"/>
      <c r="T296" s="662"/>
      <c r="U296" s="662"/>
      <c r="V296" s="662"/>
      <c r="W296" s="662"/>
      <c r="X296" s="662"/>
      <c r="Y296" s="662"/>
      <c r="Z296" s="662"/>
      <c r="AA296" s="662"/>
      <c r="AB296" s="662"/>
      <c r="AC296" s="662"/>
      <c r="AD296" s="662"/>
      <c r="AE296" s="662"/>
      <c r="AF296" s="662"/>
      <c r="AG296" s="662"/>
      <c r="AH296" s="662"/>
      <c r="AI296" s="662"/>
      <c r="AJ296" s="662"/>
      <c r="AK296" s="662"/>
      <c r="AL296" s="662"/>
      <c r="AM296" s="662"/>
      <c r="AN296" s="662"/>
      <c r="AO296" s="662"/>
      <c r="AP296" s="663"/>
      <c r="AQ296" s="144"/>
      <c r="AR296" s="151"/>
      <c r="AS296" s="147"/>
      <c r="AT296" s="145"/>
      <c r="AU296" s="145"/>
      <c r="AV296" s="145"/>
      <c r="AW296" s="145"/>
      <c r="AX296" s="145"/>
      <c r="AY296" s="145"/>
      <c r="AZ296" s="145"/>
      <c r="BA296" s="145"/>
      <c r="BB296" s="145"/>
      <c r="BC296" s="145"/>
      <c r="BD296" s="145"/>
      <c r="BE296" s="146"/>
      <c r="BF296" s="619"/>
      <c r="BG296" s="620"/>
      <c r="BH296" s="661" t="str">
        <f>"　"&amp;①入力シート!$D$22</f>
        <v>　</v>
      </c>
      <c r="BI296" s="662"/>
      <c r="BJ296" s="662"/>
      <c r="BK296" s="662"/>
      <c r="BL296" s="662"/>
      <c r="BM296" s="662"/>
      <c r="BN296" s="662"/>
      <c r="BO296" s="662"/>
      <c r="BP296" s="662"/>
      <c r="BQ296" s="662"/>
      <c r="BR296" s="662"/>
      <c r="BS296" s="662"/>
      <c r="BT296" s="662"/>
      <c r="BU296" s="662"/>
      <c r="BV296" s="662"/>
      <c r="BW296" s="662"/>
      <c r="BX296" s="662"/>
      <c r="BY296" s="662"/>
      <c r="BZ296" s="662"/>
      <c r="CA296" s="662"/>
      <c r="CB296" s="662"/>
      <c r="CC296" s="662"/>
      <c r="CD296" s="662"/>
      <c r="CE296" s="662"/>
      <c r="CF296" s="662"/>
      <c r="CG296" s="662"/>
      <c r="CH296" s="663"/>
    </row>
    <row r="297" spans="1:87" ht="17.100000000000001" customHeight="1" x14ac:dyDescent="0.15">
      <c r="A297" s="147"/>
      <c r="B297" s="145"/>
      <c r="C297" s="145"/>
      <c r="D297" s="145"/>
      <c r="E297" s="145"/>
      <c r="F297" s="145"/>
      <c r="G297" s="145"/>
      <c r="H297" s="145"/>
      <c r="I297" s="145"/>
      <c r="J297" s="145"/>
      <c r="K297" s="145"/>
      <c r="L297" s="145"/>
      <c r="M297" s="146"/>
      <c r="N297" s="619"/>
      <c r="O297" s="620"/>
      <c r="P297" s="664" t="str">
        <f>"　"&amp;①入力シート!$D$23</f>
        <v>　</v>
      </c>
      <c r="Q297" s="665"/>
      <c r="R297" s="665"/>
      <c r="S297" s="665"/>
      <c r="T297" s="665"/>
      <c r="U297" s="665"/>
      <c r="V297" s="665"/>
      <c r="W297" s="665"/>
      <c r="X297" s="665"/>
      <c r="Y297" s="665"/>
      <c r="Z297" s="665"/>
      <c r="AA297" s="665"/>
      <c r="AB297" s="665"/>
      <c r="AC297" s="665"/>
      <c r="AD297" s="665"/>
      <c r="AE297" s="665"/>
      <c r="AF297" s="665"/>
      <c r="AG297" s="665"/>
      <c r="AH297" s="665"/>
      <c r="AI297" s="665"/>
      <c r="AJ297" s="665"/>
      <c r="AK297" s="665"/>
      <c r="AL297" s="665"/>
      <c r="AM297" s="665"/>
      <c r="AN297" s="665"/>
      <c r="AO297" s="665"/>
      <c r="AP297" s="666"/>
      <c r="AQ297" s="144"/>
      <c r="AR297" s="151"/>
      <c r="AS297" s="147"/>
      <c r="AT297" s="145"/>
      <c r="AU297" s="145"/>
      <c r="AV297" s="145"/>
      <c r="AW297" s="145"/>
      <c r="AX297" s="145"/>
      <c r="AY297" s="145"/>
      <c r="AZ297" s="145"/>
      <c r="BA297" s="145"/>
      <c r="BB297" s="145"/>
      <c r="BC297" s="145"/>
      <c r="BD297" s="145"/>
      <c r="BE297" s="146"/>
      <c r="BF297" s="619"/>
      <c r="BG297" s="620"/>
      <c r="BH297" s="664" t="str">
        <f>"　"&amp;①入力シート!$D$23</f>
        <v>　</v>
      </c>
      <c r="BI297" s="665"/>
      <c r="BJ297" s="665"/>
      <c r="BK297" s="665"/>
      <c r="BL297" s="665"/>
      <c r="BM297" s="665"/>
      <c r="BN297" s="665"/>
      <c r="BO297" s="665"/>
      <c r="BP297" s="665"/>
      <c r="BQ297" s="665"/>
      <c r="BR297" s="665"/>
      <c r="BS297" s="665"/>
      <c r="BT297" s="665"/>
      <c r="BU297" s="665"/>
      <c r="BV297" s="665"/>
      <c r="BW297" s="665"/>
      <c r="BX297" s="665"/>
      <c r="BY297" s="665"/>
      <c r="BZ297" s="665"/>
      <c r="CA297" s="665"/>
      <c r="CB297" s="665"/>
      <c r="CC297" s="665"/>
      <c r="CD297" s="665"/>
      <c r="CE297" s="665"/>
      <c r="CF297" s="665"/>
      <c r="CG297" s="665"/>
      <c r="CH297" s="666"/>
    </row>
    <row r="298" spans="1:87" ht="17.100000000000001" customHeight="1" x14ac:dyDescent="0.15">
      <c r="A298" s="148"/>
      <c r="B298" s="149"/>
      <c r="C298" s="149"/>
      <c r="D298" s="149"/>
      <c r="E298" s="149"/>
      <c r="F298" s="149"/>
      <c r="G298" s="149"/>
      <c r="H298" s="149"/>
      <c r="I298" s="149"/>
      <c r="J298" s="149"/>
      <c r="K298" s="149"/>
      <c r="L298" s="149"/>
      <c r="M298" s="150"/>
      <c r="N298" s="619"/>
      <c r="O298" s="620"/>
      <c r="P298" s="664"/>
      <c r="Q298" s="665"/>
      <c r="R298" s="665"/>
      <c r="S298" s="665"/>
      <c r="T298" s="665"/>
      <c r="U298" s="665"/>
      <c r="V298" s="665"/>
      <c r="W298" s="665"/>
      <c r="X298" s="665"/>
      <c r="Y298" s="665"/>
      <c r="Z298" s="665"/>
      <c r="AA298" s="665"/>
      <c r="AB298" s="665"/>
      <c r="AC298" s="665"/>
      <c r="AD298" s="665"/>
      <c r="AE298" s="665"/>
      <c r="AF298" s="665"/>
      <c r="AG298" s="665"/>
      <c r="AH298" s="665"/>
      <c r="AI298" s="665"/>
      <c r="AJ298" s="665"/>
      <c r="AK298" s="665"/>
      <c r="AL298" s="665"/>
      <c r="AM298" s="665"/>
      <c r="AN298" s="665"/>
      <c r="AO298" s="665"/>
      <c r="AP298" s="666"/>
      <c r="AQ298" s="144"/>
      <c r="AR298" s="151"/>
      <c r="AS298" s="148"/>
      <c r="AT298" s="149"/>
      <c r="AU298" s="149"/>
      <c r="AV298" s="149"/>
      <c r="AW298" s="149"/>
      <c r="AX298" s="149"/>
      <c r="AY298" s="149"/>
      <c r="AZ298" s="149"/>
      <c r="BA298" s="149"/>
      <c r="BB298" s="149"/>
      <c r="BC298" s="149"/>
      <c r="BD298" s="149"/>
      <c r="BE298" s="150"/>
      <c r="BF298" s="619"/>
      <c r="BG298" s="620"/>
      <c r="BH298" s="664"/>
      <c r="BI298" s="665"/>
      <c r="BJ298" s="665"/>
      <c r="BK298" s="665"/>
      <c r="BL298" s="665"/>
      <c r="BM298" s="665"/>
      <c r="BN298" s="665"/>
      <c r="BO298" s="665"/>
      <c r="BP298" s="665"/>
      <c r="BQ298" s="665"/>
      <c r="BR298" s="665"/>
      <c r="BS298" s="665"/>
      <c r="BT298" s="665"/>
      <c r="BU298" s="665"/>
      <c r="BV298" s="665"/>
      <c r="BW298" s="665"/>
      <c r="BX298" s="665"/>
      <c r="BY298" s="665"/>
      <c r="BZ298" s="665"/>
      <c r="CA298" s="665"/>
      <c r="CB298" s="665"/>
      <c r="CC298" s="665"/>
      <c r="CD298" s="665"/>
      <c r="CE298" s="665"/>
      <c r="CF298" s="665"/>
      <c r="CG298" s="665"/>
      <c r="CH298" s="666"/>
    </row>
    <row r="299" spans="1:87" ht="18" customHeight="1" x14ac:dyDescent="0.15">
      <c r="A299" s="617" t="s">
        <v>38</v>
      </c>
      <c r="B299" s="618"/>
      <c r="C299" s="626" t="s">
        <v>32</v>
      </c>
      <c r="D299" s="627"/>
      <c r="E299" s="627"/>
      <c r="F299" s="627"/>
      <c r="G299" s="627"/>
      <c r="H299" s="627"/>
      <c r="I299" s="627"/>
      <c r="J299" s="627"/>
      <c r="K299" s="627"/>
      <c r="L299" s="627"/>
      <c r="M299" s="627"/>
      <c r="N299" s="628" t="s">
        <v>35</v>
      </c>
      <c r="O299" s="628"/>
      <c r="P299" s="629" t="str">
        <f>""&amp;①入力シート!AC98</f>
        <v/>
      </c>
      <c r="Q299" s="629"/>
      <c r="R299" s="629"/>
      <c r="S299" s="629"/>
      <c r="T299" s="629"/>
      <c r="U299" s="629"/>
      <c r="V299" s="629"/>
      <c r="W299" s="629"/>
      <c r="X299" s="629"/>
      <c r="Y299" s="629"/>
      <c r="Z299" s="629"/>
      <c r="AA299" s="629"/>
      <c r="AB299" s="629"/>
      <c r="AC299" s="629"/>
      <c r="AD299" s="629"/>
      <c r="AE299" s="629"/>
      <c r="AF299" s="629"/>
      <c r="AG299" s="629"/>
      <c r="AH299" s="629"/>
      <c r="AI299" s="629"/>
      <c r="AJ299" s="629"/>
      <c r="AK299" s="629"/>
      <c r="AL299" s="629"/>
      <c r="AM299" s="629"/>
      <c r="AN299" s="629"/>
      <c r="AO299" s="629"/>
      <c r="AP299" s="629"/>
      <c r="AQ299" s="144"/>
      <c r="AR299" s="151"/>
      <c r="AS299" s="617" t="s">
        <v>38</v>
      </c>
      <c r="AT299" s="618"/>
      <c r="AU299" s="626" t="s">
        <v>32</v>
      </c>
      <c r="AV299" s="627"/>
      <c r="AW299" s="627"/>
      <c r="AX299" s="627"/>
      <c r="AY299" s="627"/>
      <c r="AZ299" s="627"/>
      <c r="BA299" s="627"/>
      <c r="BB299" s="627"/>
      <c r="BC299" s="627"/>
      <c r="BD299" s="627"/>
      <c r="BE299" s="627"/>
      <c r="BF299" s="628" t="s">
        <v>35</v>
      </c>
      <c r="BG299" s="628"/>
      <c r="BH299" s="629" t="str">
        <f>""&amp;①入力シート!AC99</f>
        <v/>
      </c>
      <c r="BI299" s="629"/>
      <c r="BJ299" s="629"/>
      <c r="BK299" s="629"/>
      <c r="BL299" s="629"/>
      <c r="BM299" s="629"/>
      <c r="BN299" s="629"/>
      <c r="BO299" s="629"/>
      <c r="BP299" s="629"/>
      <c r="BQ299" s="629"/>
      <c r="BR299" s="629"/>
      <c r="BS299" s="629"/>
      <c r="BT299" s="629"/>
      <c r="BU299" s="629"/>
      <c r="BV299" s="629"/>
      <c r="BW299" s="629"/>
      <c r="BX299" s="629"/>
      <c r="BY299" s="629"/>
      <c r="BZ299" s="629"/>
      <c r="CA299" s="629"/>
      <c r="CB299" s="629"/>
      <c r="CC299" s="629"/>
      <c r="CD299" s="629"/>
      <c r="CE299" s="629"/>
      <c r="CF299" s="629"/>
      <c r="CG299" s="629"/>
      <c r="CH299" s="629"/>
    </row>
    <row r="300" spans="1:87" ht="18" customHeight="1" x14ac:dyDescent="0.15">
      <c r="A300" s="619"/>
      <c r="B300" s="620"/>
      <c r="C300" s="630">
        <f>'②応募者名簿(印刷用)'!$BF17</f>
        <v>75</v>
      </c>
      <c r="D300" s="631"/>
      <c r="E300" s="631"/>
      <c r="F300" s="631"/>
      <c r="G300" s="631"/>
      <c r="H300" s="631"/>
      <c r="I300" s="631"/>
      <c r="J300" s="631"/>
      <c r="K300" s="631"/>
      <c r="L300" s="631"/>
      <c r="M300" s="631"/>
      <c r="N300" s="628"/>
      <c r="O300" s="628"/>
      <c r="P300" s="629"/>
      <c r="Q300" s="629"/>
      <c r="R300" s="629"/>
      <c r="S300" s="629"/>
      <c r="T300" s="629"/>
      <c r="U300" s="629"/>
      <c r="V300" s="629"/>
      <c r="W300" s="629"/>
      <c r="X300" s="629"/>
      <c r="Y300" s="629"/>
      <c r="Z300" s="629"/>
      <c r="AA300" s="629"/>
      <c r="AB300" s="629"/>
      <c r="AC300" s="629"/>
      <c r="AD300" s="629"/>
      <c r="AE300" s="629"/>
      <c r="AF300" s="629"/>
      <c r="AG300" s="629"/>
      <c r="AH300" s="629"/>
      <c r="AI300" s="629"/>
      <c r="AJ300" s="629"/>
      <c r="AK300" s="629"/>
      <c r="AL300" s="629"/>
      <c r="AM300" s="629"/>
      <c r="AN300" s="629"/>
      <c r="AO300" s="629"/>
      <c r="AP300" s="629"/>
      <c r="AQ300" s="144"/>
      <c r="AR300" s="151"/>
      <c r="AS300" s="619"/>
      <c r="AT300" s="620"/>
      <c r="AU300" s="630">
        <f>'②応募者名簿(印刷用)'!$BF18</f>
        <v>76</v>
      </c>
      <c r="AV300" s="631"/>
      <c r="AW300" s="631"/>
      <c r="AX300" s="631"/>
      <c r="AY300" s="631"/>
      <c r="AZ300" s="631"/>
      <c r="BA300" s="631"/>
      <c r="BB300" s="631"/>
      <c r="BC300" s="631"/>
      <c r="BD300" s="631"/>
      <c r="BE300" s="631"/>
      <c r="BF300" s="628"/>
      <c r="BG300" s="628"/>
      <c r="BH300" s="629"/>
      <c r="BI300" s="629"/>
      <c r="BJ300" s="629"/>
      <c r="BK300" s="629"/>
      <c r="BL300" s="629"/>
      <c r="BM300" s="629"/>
      <c r="BN300" s="629"/>
      <c r="BO300" s="629"/>
      <c r="BP300" s="629"/>
      <c r="BQ300" s="629"/>
      <c r="BR300" s="629"/>
      <c r="BS300" s="629"/>
      <c r="BT300" s="629"/>
      <c r="BU300" s="629"/>
      <c r="BV300" s="629"/>
      <c r="BW300" s="629"/>
      <c r="BX300" s="629"/>
      <c r="BY300" s="629"/>
      <c r="BZ300" s="629"/>
      <c r="CA300" s="629"/>
      <c r="CB300" s="629"/>
      <c r="CC300" s="629"/>
      <c r="CD300" s="629"/>
      <c r="CE300" s="629"/>
      <c r="CF300" s="629"/>
      <c r="CG300" s="629"/>
      <c r="CH300" s="629"/>
    </row>
    <row r="301" spans="1:87" ht="18" customHeight="1" x14ac:dyDescent="0.15">
      <c r="A301" s="621"/>
      <c r="B301" s="622"/>
      <c r="C301" s="630"/>
      <c r="D301" s="631"/>
      <c r="E301" s="631"/>
      <c r="F301" s="631"/>
      <c r="G301" s="631"/>
      <c r="H301" s="631"/>
      <c r="I301" s="631"/>
      <c r="J301" s="631"/>
      <c r="K301" s="631"/>
      <c r="L301" s="631"/>
      <c r="M301" s="631"/>
      <c r="N301" s="628"/>
      <c r="O301" s="628"/>
      <c r="P301" s="629"/>
      <c r="Q301" s="629"/>
      <c r="R301" s="629"/>
      <c r="S301" s="629"/>
      <c r="T301" s="629"/>
      <c r="U301" s="629"/>
      <c r="V301" s="629"/>
      <c r="W301" s="629"/>
      <c r="X301" s="629"/>
      <c r="Y301" s="629"/>
      <c r="Z301" s="629"/>
      <c r="AA301" s="629"/>
      <c r="AB301" s="629"/>
      <c r="AC301" s="629"/>
      <c r="AD301" s="629"/>
      <c r="AE301" s="629"/>
      <c r="AF301" s="629"/>
      <c r="AG301" s="629"/>
      <c r="AH301" s="629"/>
      <c r="AI301" s="629"/>
      <c r="AJ301" s="629"/>
      <c r="AK301" s="629"/>
      <c r="AL301" s="629"/>
      <c r="AM301" s="629"/>
      <c r="AN301" s="629"/>
      <c r="AO301" s="629"/>
      <c r="AP301" s="629"/>
      <c r="AQ301" s="144"/>
      <c r="AR301" s="151"/>
      <c r="AS301" s="621"/>
      <c r="AT301" s="622"/>
      <c r="AU301" s="630"/>
      <c r="AV301" s="631"/>
      <c r="AW301" s="631"/>
      <c r="AX301" s="631"/>
      <c r="AY301" s="631"/>
      <c r="AZ301" s="631"/>
      <c r="BA301" s="631"/>
      <c r="BB301" s="631"/>
      <c r="BC301" s="631"/>
      <c r="BD301" s="631"/>
      <c r="BE301" s="631"/>
      <c r="BF301" s="628"/>
      <c r="BG301" s="628"/>
      <c r="BH301" s="629"/>
      <c r="BI301" s="629"/>
      <c r="BJ301" s="629"/>
      <c r="BK301" s="629"/>
      <c r="BL301" s="629"/>
      <c r="BM301" s="629"/>
      <c r="BN301" s="629"/>
      <c r="BO301" s="629"/>
      <c r="BP301" s="629"/>
      <c r="BQ301" s="629"/>
      <c r="BR301" s="629"/>
      <c r="BS301" s="629"/>
      <c r="BT301" s="629"/>
      <c r="BU301" s="629"/>
      <c r="BV301" s="629"/>
      <c r="BW301" s="629"/>
      <c r="BX301" s="629"/>
      <c r="BY301" s="629"/>
      <c r="BZ301" s="629"/>
      <c r="CA301" s="629"/>
      <c r="CB301" s="629"/>
      <c r="CC301" s="629"/>
      <c r="CD301" s="629"/>
      <c r="CE301" s="629"/>
      <c r="CF301" s="629"/>
      <c r="CG301" s="629"/>
      <c r="CH301" s="629"/>
    </row>
    <row r="302" spans="1:87" ht="18" customHeight="1" x14ac:dyDescent="0.15">
      <c r="A302" s="617" t="s">
        <v>37</v>
      </c>
      <c r="B302" s="618"/>
      <c r="C302" s="635" t="str">
        <f>IF('②応募者名簿(印刷用)'!$BQ$17="","",'②応募者名簿(印刷用)'!$BQ$17)</f>
        <v/>
      </c>
      <c r="D302" s="636"/>
      <c r="E302" s="636"/>
      <c r="F302" s="636"/>
      <c r="G302" s="636"/>
      <c r="H302" s="636"/>
      <c r="I302" s="636"/>
      <c r="J302" s="636"/>
      <c r="K302" s="636"/>
      <c r="L302" s="636"/>
      <c r="M302" s="637"/>
      <c r="N302" s="619" t="s">
        <v>36</v>
      </c>
      <c r="O302" s="620"/>
      <c r="P302" s="639" t="s">
        <v>34</v>
      </c>
      <c r="Q302" s="640"/>
      <c r="R302" s="640"/>
      <c r="S302" s="640"/>
      <c r="T302" s="640"/>
      <c r="U302" s="640"/>
      <c r="V302" s="640"/>
      <c r="W302" s="640"/>
      <c r="X302" s="640"/>
      <c r="Y302" s="640"/>
      <c r="Z302" s="640"/>
      <c r="AA302" s="640"/>
      <c r="AB302" s="640"/>
      <c r="AC302" s="640"/>
      <c r="AD302" s="640"/>
      <c r="AE302" s="640"/>
      <c r="AF302" s="640"/>
      <c r="AG302" s="640"/>
      <c r="AH302" s="640"/>
      <c r="AI302" s="640"/>
      <c r="AJ302" s="640"/>
      <c r="AK302" s="640"/>
      <c r="AL302" s="640"/>
      <c r="AM302" s="640"/>
      <c r="AN302" s="640"/>
      <c r="AO302" s="640"/>
      <c r="AP302" s="641"/>
      <c r="AQ302" s="144"/>
      <c r="AR302" s="151"/>
      <c r="AS302" s="617" t="s">
        <v>37</v>
      </c>
      <c r="AT302" s="618"/>
      <c r="AU302" s="635" t="str">
        <f>IF('②応募者名簿(印刷用)'!$BQ$18="","",'②応募者名簿(印刷用)'!$BQ$18)</f>
        <v/>
      </c>
      <c r="AV302" s="636"/>
      <c r="AW302" s="636"/>
      <c r="AX302" s="636"/>
      <c r="AY302" s="636"/>
      <c r="AZ302" s="636"/>
      <c r="BA302" s="636"/>
      <c r="BB302" s="636"/>
      <c r="BC302" s="636"/>
      <c r="BD302" s="636"/>
      <c r="BE302" s="637"/>
      <c r="BF302" s="619" t="s">
        <v>36</v>
      </c>
      <c r="BG302" s="620"/>
      <c r="BH302" s="639" t="s">
        <v>34</v>
      </c>
      <c r="BI302" s="640"/>
      <c r="BJ302" s="640"/>
      <c r="BK302" s="640"/>
      <c r="BL302" s="640"/>
      <c r="BM302" s="640"/>
      <c r="BN302" s="640"/>
      <c r="BO302" s="640"/>
      <c r="BP302" s="640"/>
      <c r="BQ302" s="640"/>
      <c r="BR302" s="640"/>
      <c r="BS302" s="640"/>
      <c r="BT302" s="640"/>
      <c r="BU302" s="640"/>
      <c r="BV302" s="640"/>
      <c r="BW302" s="640"/>
      <c r="BX302" s="640"/>
      <c r="BY302" s="640"/>
      <c r="BZ302" s="640"/>
      <c r="CA302" s="640"/>
      <c r="CB302" s="640"/>
      <c r="CC302" s="640"/>
      <c r="CD302" s="640"/>
      <c r="CE302" s="640"/>
      <c r="CF302" s="640"/>
      <c r="CG302" s="640"/>
      <c r="CH302" s="641"/>
    </row>
    <row r="303" spans="1:87" ht="18" customHeight="1" x14ac:dyDescent="0.15">
      <c r="A303" s="619"/>
      <c r="B303" s="620"/>
      <c r="C303" s="630"/>
      <c r="D303" s="631"/>
      <c r="E303" s="631"/>
      <c r="F303" s="631"/>
      <c r="G303" s="631"/>
      <c r="H303" s="631"/>
      <c r="I303" s="631"/>
      <c r="J303" s="631"/>
      <c r="K303" s="631"/>
      <c r="L303" s="631"/>
      <c r="M303" s="638"/>
      <c r="N303" s="619"/>
      <c r="O303" s="620"/>
      <c r="P303" s="642" t="str">
        <f>IF('②応募者名簿(印刷用)'!$BU$17="","",'②応募者名簿(印刷用)'!$BU$17)</f>
        <v xml:space="preserve"> </v>
      </c>
      <c r="Q303" s="642"/>
      <c r="R303" s="642"/>
      <c r="S303" s="642"/>
      <c r="T303" s="642"/>
      <c r="U303" s="642"/>
      <c r="V303" s="642"/>
      <c r="W303" s="642"/>
      <c r="X303" s="642"/>
      <c r="Y303" s="642"/>
      <c r="Z303" s="642"/>
      <c r="AA303" s="642"/>
      <c r="AB303" s="642"/>
      <c r="AC303" s="642"/>
      <c r="AD303" s="642"/>
      <c r="AE303" s="642"/>
      <c r="AF303" s="642"/>
      <c r="AG303" s="642"/>
      <c r="AH303" s="642"/>
      <c r="AI303" s="642"/>
      <c r="AJ303" s="642"/>
      <c r="AK303" s="642"/>
      <c r="AL303" s="642"/>
      <c r="AM303" s="642"/>
      <c r="AN303" s="642"/>
      <c r="AO303" s="642"/>
      <c r="AP303" s="642"/>
      <c r="AQ303" s="144"/>
      <c r="AR303" s="151"/>
      <c r="AS303" s="619"/>
      <c r="AT303" s="620"/>
      <c r="AU303" s="630"/>
      <c r="AV303" s="631"/>
      <c r="AW303" s="631"/>
      <c r="AX303" s="631"/>
      <c r="AY303" s="631"/>
      <c r="AZ303" s="631"/>
      <c r="BA303" s="631"/>
      <c r="BB303" s="631"/>
      <c r="BC303" s="631"/>
      <c r="BD303" s="631"/>
      <c r="BE303" s="638"/>
      <c r="BF303" s="619"/>
      <c r="BG303" s="620"/>
      <c r="BH303" s="642" t="str">
        <f>IF('②応募者名簿(印刷用)'!$BU$18="","",'②応募者名簿(印刷用)'!$BU$18)</f>
        <v xml:space="preserve"> </v>
      </c>
      <c r="BI303" s="642"/>
      <c r="BJ303" s="642"/>
      <c r="BK303" s="642"/>
      <c r="BL303" s="642"/>
      <c r="BM303" s="642"/>
      <c r="BN303" s="642"/>
      <c r="BO303" s="642"/>
      <c r="BP303" s="642"/>
      <c r="BQ303" s="642"/>
      <c r="BR303" s="642"/>
      <c r="BS303" s="642"/>
      <c r="BT303" s="642"/>
      <c r="BU303" s="642"/>
      <c r="BV303" s="642"/>
      <c r="BW303" s="642"/>
      <c r="BX303" s="642"/>
      <c r="BY303" s="642"/>
      <c r="BZ303" s="642"/>
      <c r="CA303" s="642"/>
      <c r="CB303" s="642"/>
      <c r="CC303" s="642"/>
      <c r="CD303" s="642"/>
      <c r="CE303" s="642"/>
      <c r="CF303" s="642"/>
      <c r="CG303" s="642"/>
      <c r="CH303" s="642"/>
    </row>
    <row r="304" spans="1:87" ht="18" customHeight="1" x14ac:dyDescent="0.15">
      <c r="A304" s="619"/>
      <c r="B304" s="620"/>
      <c r="C304" s="630"/>
      <c r="D304" s="631"/>
      <c r="E304" s="631"/>
      <c r="F304" s="631"/>
      <c r="G304" s="631"/>
      <c r="H304" s="631"/>
      <c r="I304" s="631"/>
      <c r="J304" s="631"/>
      <c r="K304" s="631"/>
      <c r="L304" s="631"/>
      <c r="M304" s="638"/>
      <c r="N304" s="621"/>
      <c r="O304" s="622"/>
      <c r="P304" s="643"/>
      <c r="Q304" s="643"/>
      <c r="R304" s="643"/>
      <c r="S304" s="643"/>
      <c r="T304" s="643"/>
      <c r="U304" s="643"/>
      <c r="V304" s="643"/>
      <c r="W304" s="643"/>
      <c r="X304" s="643"/>
      <c r="Y304" s="643"/>
      <c r="Z304" s="643"/>
      <c r="AA304" s="643"/>
      <c r="AB304" s="643"/>
      <c r="AC304" s="643"/>
      <c r="AD304" s="643"/>
      <c r="AE304" s="643"/>
      <c r="AF304" s="643"/>
      <c r="AG304" s="643"/>
      <c r="AH304" s="643"/>
      <c r="AI304" s="643"/>
      <c r="AJ304" s="643"/>
      <c r="AK304" s="643"/>
      <c r="AL304" s="643"/>
      <c r="AM304" s="643"/>
      <c r="AN304" s="643"/>
      <c r="AO304" s="643"/>
      <c r="AP304" s="643"/>
      <c r="AQ304" s="144"/>
      <c r="AR304" s="151"/>
      <c r="AS304" s="619"/>
      <c r="AT304" s="620"/>
      <c r="AU304" s="630"/>
      <c r="AV304" s="631"/>
      <c r="AW304" s="631"/>
      <c r="AX304" s="631"/>
      <c r="AY304" s="631"/>
      <c r="AZ304" s="631"/>
      <c r="BA304" s="631"/>
      <c r="BB304" s="631"/>
      <c r="BC304" s="631"/>
      <c r="BD304" s="631"/>
      <c r="BE304" s="638"/>
      <c r="BF304" s="621"/>
      <c r="BG304" s="622"/>
      <c r="BH304" s="643"/>
      <c r="BI304" s="643"/>
      <c r="BJ304" s="643"/>
      <c r="BK304" s="643"/>
      <c r="BL304" s="643"/>
      <c r="BM304" s="643"/>
      <c r="BN304" s="643"/>
      <c r="BO304" s="643"/>
      <c r="BP304" s="643"/>
      <c r="BQ304" s="643"/>
      <c r="BR304" s="643"/>
      <c r="BS304" s="643"/>
      <c r="BT304" s="643"/>
      <c r="BU304" s="643"/>
      <c r="BV304" s="643"/>
      <c r="BW304" s="643"/>
      <c r="BX304" s="643"/>
      <c r="BY304" s="643"/>
      <c r="BZ304" s="643"/>
      <c r="CA304" s="643"/>
      <c r="CB304" s="643"/>
      <c r="CC304" s="643"/>
      <c r="CD304" s="643"/>
      <c r="CE304" s="643"/>
      <c r="CF304" s="643"/>
      <c r="CG304" s="643"/>
      <c r="CH304" s="643"/>
    </row>
    <row r="305" spans="1:86" ht="18" customHeight="1" x14ac:dyDescent="0.15">
      <c r="A305" s="634" t="s">
        <v>23</v>
      </c>
      <c r="B305" s="634"/>
      <c r="C305" s="633" t="str">
        <f>""&amp;①入力シート!AD98</f>
        <v/>
      </c>
      <c r="D305" s="633"/>
      <c r="E305" s="633"/>
      <c r="F305" s="633"/>
      <c r="G305" s="633"/>
      <c r="H305" s="633"/>
      <c r="I305" s="633"/>
      <c r="J305" s="633"/>
      <c r="K305" s="633"/>
      <c r="L305" s="633"/>
      <c r="M305" s="633"/>
      <c r="N305" s="644" t="s">
        <v>77</v>
      </c>
      <c r="O305" s="558"/>
      <c r="P305" s="558"/>
      <c r="Q305" s="558"/>
      <c r="R305" s="558"/>
      <c r="S305" s="558"/>
      <c r="T305" s="558"/>
      <c r="U305" s="558"/>
      <c r="V305" s="558"/>
      <c r="W305" s="558"/>
      <c r="X305" s="558"/>
      <c r="Y305" s="558"/>
      <c r="Z305" s="558"/>
      <c r="AA305" s="558"/>
      <c r="AB305" s="558"/>
      <c r="AC305" s="558"/>
      <c r="AD305" s="558"/>
      <c r="AE305" s="558"/>
      <c r="AF305" s="558"/>
      <c r="AG305" s="558"/>
      <c r="AH305" s="558"/>
      <c r="AI305" s="558"/>
      <c r="AJ305" s="558"/>
      <c r="AK305" s="558"/>
      <c r="AL305" s="558"/>
      <c r="AM305" s="558"/>
      <c r="AN305" s="558"/>
      <c r="AO305" s="558"/>
      <c r="AP305" s="559"/>
      <c r="AR305" s="47"/>
      <c r="AS305" s="634" t="s">
        <v>23</v>
      </c>
      <c r="AT305" s="634"/>
      <c r="AU305" s="633" t="str">
        <f>""&amp;①入力シート!AD99</f>
        <v/>
      </c>
      <c r="AV305" s="633"/>
      <c r="AW305" s="633"/>
      <c r="AX305" s="633"/>
      <c r="AY305" s="633"/>
      <c r="AZ305" s="633"/>
      <c r="BA305" s="633"/>
      <c r="BB305" s="633"/>
      <c r="BC305" s="633"/>
      <c r="BD305" s="633"/>
      <c r="BE305" s="633"/>
      <c r="BF305" s="644" t="s">
        <v>77</v>
      </c>
      <c r="BG305" s="558"/>
      <c r="BH305" s="558"/>
      <c r="BI305" s="558"/>
      <c r="BJ305" s="558"/>
      <c r="BK305" s="558"/>
      <c r="BL305" s="558"/>
      <c r="BM305" s="558"/>
      <c r="BN305" s="558"/>
      <c r="BO305" s="558"/>
      <c r="BP305" s="558"/>
      <c r="BQ305" s="558"/>
      <c r="BR305" s="558"/>
      <c r="BS305" s="558"/>
      <c r="BT305" s="558"/>
      <c r="BU305" s="558"/>
      <c r="BV305" s="558"/>
      <c r="BW305" s="558"/>
      <c r="BX305" s="558"/>
      <c r="BY305" s="558"/>
      <c r="BZ305" s="558"/>
      <c r="CA305" s="558"/>
      <c r="CB305" s="558"/>
      <c r="CC305" s="558"/>
      <c r="CD305" s="558"/>
      <c r="CE305" s="558"/>
      <c r="CF305" s="558"/>
      <c r="CG305" s="558"/>
      <c r="CH305" s="559"/>
    </row>
    <row r="306" spans="1:86" ht="18" customHeight="1" x14ac:dyDescent="0.15">
      <c r="A306" s="634"/>
      <c r="B306" s="634"/>
      <c r="C306" s="633"/>
      <c r="D306" s="633"/>
      <c r="E306" s="633"/>
      <c r="F306" s="633"/>
      <c r="G306" s="633"/>
      <c r="H306" s="633"/>
      <c r="I306" s="633"/>
      <c r="J306" s="633"/>
      <c r="K306" s="633"/>
      <c r="L306" s="633"/>
      <c r="M306" s="633"/>
      <c r="N306" s="561"/>
      <c r="O306" s="561"/>
      <c r="P306" s="561"/>
      <c r="Q306" s="561"/>
      <c r="R306" s="561"/>
      <c r="S306" s="561"/>
      <c r="T306" s="561"/>
      <c r="U306" s="561"/>
      <c r="V306" s="561"/>
      <c r="W306" s="561"/>
      <c r="X306" s="561"/>
      <c r="Y306" s="561"/>
      <c r="Z306" s="561"/>
      <c r="AA306" s="561"/>
      <c r="AB306" s="561"/>
      <c r="AC306" s="561"/>
      <c r="AD306" s="561"/>
      <c r="AE306" s="561"/>
      <c r="AF306" s="561"/>
      <c r="AG306" s="561"/>
      <c r="AH306" s="561"/>
      <c r="AI306" s="561"/>
      <c r="AJ306" s="561"/>
      <c r="AK306" s="561"/>
      <c r="AL306" s="561"/>
      <c r="AM306" s="561"/>
      <c r="AN306" s="561"/>
      <c r="AO306" s="561"/>
      <c r="AP306" s="562"/>
      <c r="AR306" s="47"/>
      <c r="AS306" s="634"/>
      <c r="AT306" s="634"/>
      <c r="AU306" s="633"/>
      <c r="AV306" s="633"/>
      <c r="AW306" s="633"/>
      <c r="AX306" s="633"/>
      <c r="AY306" s="633"/>
      <c r="AZ306" s="633"/>
      <c r="BA306" s="633"/>
      <c r="BB306" s="633"/>
      <c r="BC306" s="633"/>
      <c r="BD306" s="633"/>
      <c r="BE306" s="633"/>
      <c r="BF306" s="561"/>
      <c r="BG306" s="561"/>
      <c r="BH306" s="561"/>
      <c r="BI306" s="561"/>
      <c r="BJ306" s="561"/>
      <c r="BK306" s="561"/>
      <c r="BL306" s="561"/>
      <c r="BM306" s="561"/>
      <c r="BN306" s="561"/>
      <c r="BO306" s="561"/>
      <c r="BP306" s="561"/>
      <c r="BQ306" s="561"/>
      <c r="BR306" s="561"/>
      <c r="BS306" s="561"/>
      <c r="BT306" s="561"/>
      <c r="BU306" s="561"/>
      <c r="BV306" s="561"/>
      <c r="BW306" s="561"/>
      <c r="BX306" s="561"/>
      <c r="BY306" s="561"/>
      <c r="BZ306" s="561"/>
      <c r="CA306" s="561"/>
      <c r="CB306" s="561"/>
      <c r="CC306" s="561"/>
      <c r="CD306" s="561"/>
      <c r="CE306" s="561"/>
      <c r="CF306" s="561"/>
      <c r="CG306" s="561"/>
      <c r="CH306" s="562"/>
    </row>
    <row r="307" spans="1:86" ht="17.100000000000001" customHeight="1" x14ac:dyDescent="0.15">
      <c r="A307" s="614" t="s">
        <v>64</v>
      </c>
      <c r="B307" s="615"/>
      <c r="C307" s="615"/>
      <c r="D307" s="615"/>
      <c r="E307" s="615"/>
      <c r="F307" s="615"/>
      <c r="G307" s="615"/>
      <c r="H307" s="615"/>
      <c r="I307" s="615"/>
      <c r="J307" s="615"/>
      <c r="K307" s="615"/>
      <c r="L307" s="615"/>
      <c r="M307" s="616"/>
      <c r="N307" s="628" t="s">
        <v>22</v>
      </c>
      <c r="O307" s="628"/>
      <c r="P307" s="648" t="s">
        <v>17</v>
      </c>
      <c r="Q307" s="649"/>
      <c r="R307" s="650" t="str">
        <f>IF('②応募者名簿(印刷用)'!$BX$40="","",'②応募者名簿(印刷用)'!$BX$40)</f>
        <v>-</v>
      </c>
      <c r="S307" s="650"/>
      <c r="T307" s="650"/>
      <c r="U307" s="650"/>
      <c r="V307" s="650"/>
      <c r="W307" s="650"/>
      <c r="X307" s="650"/>
      <c r="Y307" s="650"/>
      <c r="Z307" s="650"/>
      <c r="AA307" s="650"/>
      <c r="AB307" s="650"/>
      <c r="AC307" s="650"/>
      <c r="AD307" s="650"/>
      <c r="AE307" s="650"/>
      <c r="AF307" s="650"/>
      <c r="AG307" s="650"/>
      <c r="AH307" s="650"/>
      <c r="AI307" s="650"/>
      <c r="AJ307" s="650"/>
      <c r="AK307" s="650"/>
      <c r="AL307" s="650"/>
      <c r="AM307" s="650"/>
      <c r="AN307" s="650"/>
      <c r="AO307" s="650"/>
      <c r="AP307" s="651"/>
      <c r="AQ307" s="144"/>
      <c r="AR307" s="151"/>
      <c r="AS307" s="614" t="s">
        <v>64</v>
      </c>
      <c r="AT307" s="615"/>
      <c r="AU307" s="615"/>
      <c r="AV307" s="615"/>
      <c r="AW307" s="615"/>
      <c r="AX307" s="615"/>
      <c r="AY307" s="615"/>
      <c r="AZ307" s="615"/>
      <c r="BA307" s="615"/>
      <c r="BB307" s="615"/>
      <c r="BC307" s="615"/>
      <c r="BD307" s="615"/>
      <c r="BE307" s="616"/>
      <c r="BF307" s="628" t="s">
        <v>22</v>
      </c>
      <c r="BG307" s="628"/>
      <c r="BH307" s="648" t="s">
        <v>17</v>
      </c>
      <c r="BI307" s="649"/>
      <c r="BJ307" s="650" t="str">
        <f>IF('②応募者名簿(印刷用)'!$BX$40="","",'②応募者名簿(印刷用)'!$BX$40)</f>
        <v>-</v>
      </c>
      <c r="BK307" s="650"/>
      <c r="BL307" s="650"/>
      <c r="BM307" s="650"/>
      <c r="BN307" s="650"/>
      <c r="BO307" s="650"/>
      <c r="BP307" s="650"/>
      <c r="BQ307" s="650"/>
      <c r="BR307" s="650"/>
      <c r="BS307" s="650"/>
      <c r="BT307" s="650"/>
      <c r="BU307" s="650"/>
      <c r="BV307" s="650"/>
      <c r="BW307" s="650"/>
      <c r="BX307" s="650"/>
      <c r="BY307" s="650"/>
      <c r="BZ307" s="650"/>
      <c r="CA307" s="650"/>
      <c r="CB307" s="650"/>
      <c r="CC307" s="650"/>
      <c r="CD307" s="650"/>
      <c r="CE307" s="650"/>
      <c r="CF307" s="650"/>
      <c r="CG307" s="650"/>
      <c r="CH307" s="651"/>
    </row>
    <row r="308" spans="1:86" ht="17.100000000000001" customHeight="1" x14ac:dyDescent="0.15">
      <c r="A308" s="612" t="str">
        <f>'②応募者名簿(印刷用)'!$A$36</f>
        <v/>
      </c>
      <c r="B308" s="613"/>
      <c r="C308" s="613"/>
      <c r="D308" s="613"/>
      <c r="E308" s="613"/>
      <c r="F308" s="613"/>
      <c r="G308" s="613"/>
      <c r="H308" s="613"/>
      <c r="I308" s="145"/>
      <c r="J308" s="145"/>
      <c r="K308" s="145"/>
      <c r="L308" s="145"/>
      <c r="M308" s="146"/>
      <c r="N308" s="628"/>
      <c r="O308" s="628"/>
      <c r="P308" s="655" t="str">
        <f>IF('②応募者名簿(印刷用)'!$BV$42="","",'②応募者名簿(印刷用)'!$BV$42)</f>
        <v xml:space="preserve"> </v>
      </c>
      <c r="Q308" s="656"/>
      <c r="R308" s="656"/>
      <c r="S308" s="656"/>
      <c r="T308" s="656"/>
      <c r="U308" s="656"/>
      <c r="V308" s="656"/>
      <c r="W308" s="656"/>
      <c r="X308" s="656"/>
      <c r="Y308" s="656"/>
      <c r="Z308" s="656"/>
      <c r="AA308" s="656"/>
      <c r="AB308" s="656"/>
      <c r="AC308" s="656"/>
      <c r="AD308" s="656"/>
      <c r="AE308" s="656"/>
      <c r="AF308" s="656"/>
      <c r="AG308" s="656"/>
      <c r="AH308" s="656"/>
      <c r="AI308" s="656"/>
      <c r="AJ308" s="656"/>
      <c r="AK308" s="656"/>
      <c r="AL308" s="656"/>
      <c r="AM308" s="656"/>
      <c r="AN308" s="656"/>
      <c r="AO308" s="656"/>
      <c r="AP308" s="657"/>
      <c r="AQ308" s="144"/>
      <c r="AR308" s="151"/>
      <c r="AS308" s="612" t="str">
        <f>'②応募者名簿(印刷用)'!$A$36</f>
        <v/>
      </c>
      <c r="AT308" s="613"/>
      <c r="AU308" s="613"/>
      <c r="AV308" s="613"/>
      <c r="AW308" s="613"/>
      <c r="AX308" s="613"/>
      <c r="AY308" s="613"/>
      <c r="AZ308" s="613"/>
      <c r="BA308" s="145"/>
      <c r="BB308" s="145"/>
      <c r="BC308" s="145"/>
      <c r="BD308" s="145"/>
      <c r="BE308" s="146"/>
      <c r="BF308" s="628"/>
      <c r="BG308" s="628"/>
      <c r="BH308" s="655" t="str">
        <f>IF('②応募者名簿(印刷用)'!$BV$42="","",'②応募者名簿(印刷用)'!$BV$42)</f>
        <v xml:space="preserve"> </v>
      </c>
      <c r="BI308" s="656"/>
      <c r="BJ308" s="656"/>
      <c r="BK308" s="656"/>
      <c r="BL308" s="656"/>
      <c r="BM308" s="656"/>
      <c r="BN308" s="656"/>
      <c r="BO308" s="656"/>
      <c r="BP308" s="656"/>
      <c r="BQ308" s="656"/>
      <c r="BR308" s="656"/>
      <c r="BS308" s="656"/>
      <c r="BT308" s="656"/>
      <c r="BU308" s="656"/>
      <c r="BV308" s="656"/>
      <c r="BW308" s="656"/>
      <c r="BX308" s="656"/>
      <c r="BY308" s="656"/>
      <c r="BZ308" s="656"/>
      <c r="CA308" s="656"/>
      <c r="CB308" s="656"/>
      <c r="CC308" s="656"/>
      <c r="CD308" s="656"/>
      <c r="CE308" s="656"/>
      <c r="CF308" s="656"/>
      <c r="CG308" s="656"/>
      <c r="CH308" s="657"/>
    </row>
    <row r="309" spans="1:86" ht="17.100000000000001" customHeight="1" x14ac:dyDescent="0.15">
      <c r="A309" s="612"/>
      <c r="B309" s="613"/>
      <c r="C309" s="613"/>
      <c r="D309" s="613"/>
      <c r="E309" s="613"/>
      <c r="F309" s="613"/>
      <c r="G309" s="613"/>
      <c r="H309" s="613"/>
      <c r="I309" s="145"/>
      <c r="J309" s="145"/>
      <c r="K309" s="145"/>
      <c r="L309" s="145"/>
      <c r="M309" s="146"/>
      <c r="N309" s="628"/>
      <c r="O309" s="628"/>
      <c r="P309" s="655" t="str">
        <f>IF('②応募者名簿(印刷用)'!$BV$43="","",'②応募者名簿(印刷用)'!$BV$43)</f>
        <v xml:space="preserve"> </v>
      </c>
      <c r="Q309" s="656"/>
      <c r="R309" s="656"/>
      <c r="S309" s="656"/>
      <c r="T309" s="656"/>
      <c r="U309" s="656"/>
      <c r="V309" s="656"/>
      <c r="W309" s="656"/>
      <c r="X309" s="656"/>
      <c r="Y309" s="656"/>
      <c r="Z309" s="656"/>
      <c r="AA309" s="656"/>
      <c r="AB309" s="656"/>
      <c r="AC309" s="656"/>
      <c r="AD309" s="656"/>
      <c r="AE309" s="656"/>
      <c r="AF309" s="656"/>
      <c r="AG309" s="656"/>
      <c r="AH309" s="656"/>
      <c r="AI309" s="656"/>
      <c r="AJ309" s="656"/>
      <c r="AK309" s="656"/>
      <c r="AL309" s="656"/>
      <c r="AM309" s="656"/>
      <c r="AN309" s="656"/>
      <c r="AO309" s="656"/>
      <c r="AP309" s="657"/>
      <c r="AQ309" s="144"/>
      <c r="AR309" s="151"/>
      <c r="AS309" s="612"/>
      <c r="AT309" s="613"/>
      <c r="AU309" s="613"/>
      <c r="AV309" s="613"/>
      <c r="AW309" s="613"/>
      <c r="AX309" s="613"/>
      <c r="AY309" s="613"/>
      <c r="AZ309" s="613"/>
      <c r="BA309" s="145"/>
      <c r="BB309" s="145"/>
      <c r="BC309" s="145"/>
      <c r="BD309" s="145"/>
      <c r="BE309" s="146"/>
      <c r="BF309" s="628"/>
      <c r="BG309" s="628"/>
      <c r="BH309" s="655" t="str">
        <f>IF('②応募者名簿(印刷用)'!$BV$43="","",'②応募者名簿(印刷用)'!$BV$43)</f>
        <v xml:space="preserve"> </v>
      </c>
      <c r="BI309" s="656"/>
      <c r="BJ309" s="656"/>
      <c r="BK309" s="656"/>
      <c r="BL309" s="656"/>
      <c r="BM309" s="656"/>
      <c r="BN309" s="656"/>
      <c r="BO309" s="656"/>
      <c r="BP309" s="656"/>
      <c r="BQ309" s="656"/>
      <c r="BR309" s="656"/>
      <c r="BS309" s="656"/>
      <c r="BT309" s="656"/>
      <c r="BU309" s="656"/>
      <c r="BV309" s="656"/>
      <c r="BW309" s="656"/>
      <c r="BX309" s="656"/>
      <c r="BY309" s="656"/>
      <c r="BZ309" s="656"/>
      <c r="CA309" s="656"/>
      <c r="CB309" s="656"/>
      <c r="CC309" s="656"/>
      <c r="CD309" s="656"/>
      <c r="CE309" s="656"/>
      <c r="CF309" s="656"/>
      <c r="CG309" s="656"/>
      <c r="CH309" s="657"/>
    </row>
    <row r="310" spans="1:86" ht="17.100000000000001" customHeight="1" x14ac:dyDescent="0.15">
      <c r="A310" s="612"/>
      <c r="B310" s="613"/>
      <c r="C310" s="613"/>
      <c r="D310" s="613"/>
      <c r="E310" s="613"/>
      <c r="F310" s="613"/>
      <c r="G310" s="613"/>
      <c r="H310" s="613"/>
      <c r="I310" s="145"/>
      <c r="J310" s="145"/>
      <c r="K310" s="145"/>
      <c r="L310" s="145"/>
      <c r="M310" s="146"/>
      <c r="N310" s="628"/>
      <c r="O310" s="628"/>
      <c r="P310" s="658" t="str">
        <f>IF('②応募者名簿(印刷用)'!$BV$44="","",'②応募者名簿(印刷用)'!$BV$44)</f>
        <v xml:space="preserve"> </v>
      </c>
      <c r="Q310" s="659"/>
      <c r="R310" s="659"/>
      <c r="S310" s="659"/>
      <c r="T310" s="659"/>
      <c r="U310" s="659"/>
      <c r="V310" s="659"/>
      <c r="W310" s="659"/>
      <c r="X310" s="659"/>
      <c r="Y310" s="659"/>
      <c r="Z310" s="659"/>
      <c r="AA310" s="659"/>
      <c r="AB310" s="659"/>
      <c r="AC310" s="659"/>
      <c r="AD310" s="659"/>
      <c r="AE310" s="659"/>
      <c r="AF310" s="659"/>
      <c r="AG310" s="659"/>
      <c r="AH310" s="659"/>
      <c r="AI310" s="659"/>
      <c r="AJ310" s="659"/>
      <c r="AK310" s="659"/>
      <c r="AL310" s="659"/>
      <c r="AM310" s="659"/>
      <c r="AN310" s="659"/>
      <c r="AO310" s="659"/>
      <c r="AP310" s="660"/>
      <c r="AQ310" s="144"/>
      <c r="AR310" s="151"/>
      <c r="AS310" s="612"/>
      <c r="AT310" s="613"/>
      <c r="AU310" s="613"/>
      <c r="AV310" s="613"/>
      <c r="AW310" s="613"/>
      <c r="AX310" s="613"/>
      <c r="AY310" s="613"/>
      <c r="AZ310" s="613"/>
      <c r="BA310" s="145"/>
      <c r="BB310" s="145"/>
      <c r="BC310" s="145"/>
      <c r="BD310" s="145"/>
      <c r="BE310" s="146"/>
      <c r="BF310" s="628"/>
      <c r="BG310" s="628"/>
      <c r="BH310" s="658" t="str">
        <f>IF('②応募者名簿(印刷用)'!$BV$44="","",'②応募者名簿(印刷用)'!$BV$44)</f>
        <v xml:space="preserve"> </v>
      </c>
      <c r="BI310" s="659"/>
      <c r="BJ310" s="659"/>
      <c r="BK310" s="659"/>
      <c r="BL310" s="659"/>
      <c r="BM310" s="659"/>
      <c r="BN310" s="659"/>
      <c r="BO310" s="659"/>
      <c r="BP310" s="659"/>
      <c r="BQ310" s="659"/>
      <c r="BR310" s="659"/>
      <c r="BS310" s="659"/>
      <c r="BT310" s="659"/>
      <c r="BU310" s="659"/>
      <c r="BV310" s="659"/>
      <c r="BW310" s="659"/>
      <c r="BX310" s="659"/>
      <c r="BY310" s="659"/>
      <c r="BZ310" s="659"/>
      <c r="CA310" s="659"/>
      <c r="CB310" s="659"/>
      <c r="CC310" s="659"/>
      <c r="CD310" s="659"/>
      <c r="CE310" s="659"/>
      <c r="CF310" s="659"/>
      <c r="CG310" s="659"/>
      <c r="CH310" s="660"/>
    </row>
    <row r="311" spans="1:86" ht="17.100000000000001" customHeight="1" x14ac:dyDescent="0.15">
      <c r="A311" s="612"/>
      <c r="B311" s="613"/>
      <c r="C311" s="613"/>
      <c r="D311" s="613"/>
      <c r="E311" s="613"/>
      <c r="F311" s="613"/>
      <c r="G311" s="613"/>
      <c r="H311" s="613"/>
      <c r="I311" s="145"/>
      <c r="J311" s="145"/>
      <c r="K311" s="145"/>
      <c r="L311" s="145"/>
      <c r="M311" s="146"/>
      <c r="N311" s="617" t="s">
        <v>33</v>
      </c>
      <c r="O311" s="618"/>
      <c r="P311" s="626" t="s">
        <v>24</v>
      </c>
      <c r="Q311" s="627"/>
      <c r="R311" s="627"/>
      <c r="S311" s="627"/>
      <c r="T311" s="627" t="str">
        <f>""&amp;①入力シート!$D$21</f>
        <v/>
      </c>
      <c r="U311" s="627"/>
      <c r="V311" s="627"/>
      <c r="W311" s="627"/>
      <c r="X311" s="627"/>
      <c r="Y311" s="627"/>
      <c r="Z311" s="627"/>
      <c r="AA311" s="627"/>
      <c r="AB311" s="627"/>
      <c r="AC311" s="627"/>
      <c r="AD311" s="627"/>
      <c r="AE311" s="627"/>
      <c r="AF311" s="627"/>
      <c r="AG311" s="627"/>
      <c r="AH311" s="627"/>
      <c r="AI311" s="627"/>
      <c r="AJ311" s="627"/>
      <c r="AK311" s="627"/>
      <c r="AL311" s="627"/>
      <c r="AM311" s="627"/>
      <c r="AN311" s="627"/>
      <c r="AO311" s="627"/>
      <c r="AP311" s="632"/>
      <c r="AQ311" s="144"/>
      <c r="AR311" s="151"/>
      <c r="AS311" s="612"/>
      <c r="AT311" s="613"/>
      <c r="AU311" s="613"/>
      <c r="AV311" s="613"/>
      <c r="AW311" s="613"/>
      <c r="AX311" s="613"/>
      <c r="AY311" s="613"/>
      <c r="AZ311" s="613"/>
      <c r="BA311" s="145"/>
      <c r="BB311" s="145"/>
      <c r="BC311" s="145"/>
      <c r="BD311" s="145"/>
      <c r="BE311" s="146"/>
      <c r="BF311" s="617" t="s">
        <v>33</v>
      </c>
      <c r="BG311" s="618"/>
      <c r="BH311" s="626" t="s">
        <v>24</v>
      </c>
      <c r="BI311" s="627"/>
      <c r="BJ311" s="627"/>
      <c r="BK311" s="627"/>
      <c r="BL311" s="627" t="str">
        <f>""&amp;①入力シート!$D$21</f>
        <v/>
      </c>
      <c r="BM311" s="627"/>
      <c r="BN311" s="627"/>
      <c r="BO311" s="627"/>
      <c r="BP311" s="627"/>
      <c r="BQ311" s="627"/>
      <c r="BR311" s="627"/>
      <c r="BS311" s="627"/>
      <c r="BT311" s="627"/>
      <c r="BU311" s="627"/>
      <c r="BV311" s="627"/>
      <c r="BW311" s="627"/>
      <c r="BX311" s="627"/>
      <c r="BY311" s="627"/>
      <c r="BZ311" s="627"/>
      <c r="CA311" s="627"/>
      <c r="CB311" s="627"/>
      <c r="CC311" s="627"/>
      <c r="CD311" s="627"/>
      <c r="CE311" s="627"/>
      <c r="CF311" s="627"/>
      <c r="CG311" s="627"/>
      <c r="CH311" s="632"/>
    </row>
    <row r="312" spans="1:86" ht="17.100000000000001" customHeight="1" x14ac:dyDescent="0.15">
      <c r="A312" s="147"/>
      <c r="B312" s="145"/>
      <c r="C312" s="145"/>
      <c r="D312" s="145"/>
      <c r="E312" s="145"/>
      <c r="F312" s="145"/>
      <c r="G312" s="145"/>
      <c r="H312" s="145"/>
      <c r="I312" s="145"/>
      <c r="J312" s="145"/>
      <c r="K312" s="145"/>
      <c r="L312" s="145"/>
      <c r="M312" s="146"/>
      <c r="N312" s="619"/>
      <c r="O312" s="620"/>
      <c r="P312" s="661" t="str">
        <f>"　"&amp;①入力シート!$D$22</f>
        <v>　</v>
      </c>
      <c r="Q312" s="662"/>
      <c r="R312" s="662"/>
      <c r="S312" s="662"/>
      <c r="T312" s="662"/>
      <c r="U312" s="662"/>
      <c r="V312" s="662"/>
      <c r="W312" s="662"/>
      <c r="X312" s="662"/>
      <c r="Y312" s="662"/>
      <c r="Z312" s="662"/>
      <c r="AA312" s="662"/>
      <c r="AB312" s="662"/>
      <c r="AC312" s="662"/>
      <c r="AD312" s="662"/>
      <c r="AE312" s="662"/>
      <c r="AF312" s="662"/>
      <c r="AG312" s="662"/>
      <c r="AH312" s="662"/>
      <c r="AI312" s="662"/>
      <c r="AJ312" s="662"/>
      <c r="AK312" s="662"/>
      <c r="AL312" s="662"/>
      <c r="AM312" s="662"/>
      <c r="AN312" s="662"/>
      <c r="AO312" s="662"/>
      <c r="AP312" s="663"/>
      <c r="AQ312" s="144"/>
      <c r="AR312" s="151"/>
      <c r="AS312" s="147"/>
      <c r="AT312" s="145"/>
      <c r="AU312" s="145"/>
      <c r="AV312" s="145"/>
      <c r="AW312" s="145"/>
      <c r="AX312" s="145"/>
      <c r="AY312" s="145"/>
      <c r="AZ312" s="145"/>
      <c r="BA312" s="145"/>
      <c r="BB312" s="145"/>
      <c r="BC312" s="145"/>
      <c r="BD312" s="145"/>
      <c r="BE312" s="146"/>
      <c r="BF312" s="619"/>
      <c r="BG312" s="620"/>
      <c r="BH312" s="661" t="str">
        <f>"　"&amp;①入力シート!$D$22</f>
        <v>　</v>
      </c>
      <c r="BI312" s="662"/>
      <c r="BJ312" s="662"/>
      <c r="BK312" s="662"/>
      <c r="BL312" s="662"/>
      <c r="BM312" s="662"/>
      <c r="BN312" s="662"/>
      <c r="BO312" s="662"/>
      <c r="BP312" s="662"/>
      <c r="BQ312" s="662"/>
      <c r="BR312" s="662"/>
      <c r="BS312" s="662"/>
      <c r="BT312" s="662"/>
      <c r="BU312" s="662"/>
      <c r="BV312" s="662"/>
      <c r="BW312" s="662"/>
      <c r="BX312" s="662"/>
      <c r="BY312" s="662"/>
      <c r="BZ312" s="662"/>
      <c r="CA312" s="662"/>
      <c r="CB312" s="662"/>
      <c r="CC312" s="662"/>
      <c r="CD312" s="662"/>
      <c r="CE312" s="662"/>
      <c r="CF312" s="662"/>
      <c r="CG312" s="662"/>
      <c r="CH312" s="663"/>
    </row>
    <row r="313" spans="1:86" ht="17.100000000000001" customHeight="1" x14ac:dyDescent="0.15">
      <c r="A313" s="147"/>
      <c r="B313" s="145"/>
      <c r="C313" s="145"/>
      <c r="D313" s="145"/>
      <c r="E313" s="145"/>
      <c r="F313" s="145"/>
      <c r="G313" s="145"/>
      <c r="H313" s="145"/>
      <c r="I313" s="145"/>
      <c r="J313" s="145"/>
      <c r="K313" s="145"/>
      <c r="L313" s="145"/>
      <c r="M313" s="146"/>
      <c r="N313" s="619"/>
      <c r="O313" s="620"/>
      <c r="P313" s="664" t="str">
        <f>"　"&amp;①入力シート!$D$23</f>
        <v>　</v>
      </c>
      <c r="Q313" s="665"/>
      <c r="R313" s="665"/>
      <c r="S313" s="665"/>
      <c r="T313" s="665"/>
      <c r="U313" s="665"/>
      <c r="V313" s="665"/>
      <c r="W313" s="665"/>
      <c r="X313" s="665"/>
      <c r="Y313" s="665"/>
      <c r="Z313" s="665"/>
      <c r="AA313" s="665"/>
      <c r="AB313" s="665"/>
      <c r="AC313" s="665"/>
      <c r="AD313" s="665"/>
      <c r="AE313" s="665"/>
      <c r="AF313" s="665"/>
      <c r="AG313" s="665"/>
      <c r="AH313" s="665"/>
      <c r="AI313" s="665"/>
      <c r="AJ313" s="665"/>
      <c r="AK313" s="665"/>
      <c r="AL313" s="665"/>
      <c r="AM313" s="665"/>
      <c r="AN313" s="665"/>
      <c r="AO313" s="665"/>
      <c r="AP313" s="666"/>
      <c r="AQ313" s="144"/>
      <c r="AR313" s="151"/>
      <c r="AS313" s="147"/>
      <c r="AT313" s="145"/>
      <c r="AU313" s="145"/>
      <c r="AV313" s="145"/>
      <c r="AW313" s="145"/>
      <c r="AX313" s="145"/>
      <c r="AY313" s="145"/>
      <c r="AZ313" s="145"/>
      <c r="BA313" s="145"/>
      <c r="BB313" s="145"/>
      <c r="BC313" s="145"/>
      <c r="BD313" s="145"/>
      <c r="BE313" s="146"/>
      <c r="BF313" s="619"/>
      <c r="BG313" s="620"/>
      <c r="BH313" s="664" t="str">
        <f>"　"&amp;①入力シート!$D$23</f>
        <v>　</v>
      </c>
      <c r="BI313" s="665"/>
      <c r="BJ313" s="665"/>
      <c r="BK313" s="665"/>
      <c r="BL313" s="665"/>
      <c r="BM313" s="665"/>
      <c r="BN313" s="665"/>
      <c r="BO313" s="665"/>
      <c r="BP313" s="665"/>
      <c r="BQ313" s="665"/>
      <c r="BR313" s="665"/>
      <c r="BS313" s="665"/>
      <c r="BT313" s="665"/>
      <c r="BU313" s="665"/>
      <c r="BV313" s="665"/>
      <c r="BW313" s="665"/>
      <c r="BX313" s="665"/>
      <c r="BY313" s="665"/>
      <c r="BZ313" s="665"/>
      <c r="CA313" s="665"/>
      <c r="CB313" s="665"/>
      <c r="CC313" s="665"/>
      <c r="CD313" s="665"/>
      <c r="CE313" s="665"/>
      <c r="CF313" s="665"/>
      <c r="CG313" s="665"/>
      <c r="CH313" s="666"/>
    </row>
    <row r="314" spans="1:86" ht="17.100000000000001" customHeight="1" x14ac:dyDescent="0.15">
      <c r="A314" s="148"/>
      <c r="B314" s="149"/>
      <c r="C314" s="149"/>
      <c r="D314" s="149"/>
      <c r="E314" s="149"/>
      <c r="F314" s="149"/>
      <c r="G314" s="149"/>
      <c r="H314" s="149"/>
      <c r="I314" s="149"/>
      <c r="J314" s="149"/>
      <c r="K314" s="149"/>
      <c r="L314" s="149"/>
      <c r="M314" s="150"/>
      <c r="N314" s="619"/>
      <c r="O314" s="620"/>
      <c r="P314" s="664"/>
      <c r="Q314" s="665"/>
      <c r="R314" s="665"/>
      <c r="S314" s="665"/>
      <c r="T314" s="665"/>
      <c r="U314" s="665"/>
      <c r="V314" s="665"/>
      <c r="W314" s="665"/>
      <c r="X314" s="665"/>
      <c r="Y314" s="665"/>
      <c r="Z314" s="665"/>
      <c r="AA314" s="665"/>
      <c r="AB314" s="665"/>
      <c r="AC314" s="665"/>
      <c r="AD314" s="665"/>
      <c r="AE314" s="665"/>
      <c r="AF314" s="665"/>
      <c r="AG314" s="665"/>
      <c r="AH314" s="665"/>
      <c r="AI314" s="665"/>
      <c r="AJ314" s="665"/>
      <c r="AK314" s="665"/>
      <c r="AL314" s="665"/>
      <c r="AM314" s="665"/>
      <c r="AN314" s="665"/>
      <c r="AO314" s="665"/>
      <c r="AP314" s="666"/>
      <c r="AQ314" s="144"/>
      <c r="AR314" s="151"/>
      <c r="AS314" s="148"/>
      <c r="AT314" s="149"/>
      <c r="AU314" s="149"/>
      <c r="AV314" s="149"/>
      <c r="AW314" s="149"/>
      <c r="AX314" s="149"/>
      <c r="AY314" s="149"/>
      <c r="AZ314" s="149"/>
      <c r="BA314" s="149"/>
      <c r="BB314" s="149"/>
      <c r="BC314" s="149"/>
      <c r="BD314" s="149"/>
      <c r="BE314" s="150"/>
      <c r="BF314" s="619"/>
      <c r="BG314" s="620"/>
      <c r="BH314" s="664"/>
      <c r="BI314" s="665"/>
      <c r="BJ314" s="665"/>
      <c r="BK314" s="665"/>
      <c r="BL314" s="665"/>
      <c r="BM314" s="665"/>
      <c r="BN314" s="665"/>
      <c r="BO314" s="665"/>
      <c r="BP314" s="665"/>
      <c r="BQ314" s="665"/>
      <c r="BR314" s="665"/>
      <c r="BS314" s="665"/>
      <c r="BT314" s="665"/>
      <c r="BU314" s="665"/>
      <c r="BV314" s="665"/>
      <c r="BW314" s="665"/>
      <c r="BX314" s="665"/>
      <c r="BY314" s="665"/>
      <c r="BZ314" s="665"/>
      <c r="CA314" s="665"/>
      <c r="CB314" s="665"/>
      <c r="CC314" s="665"/>
      <c r="CD314" s="665"/>
      <c r="CE314" s="665"/>
      <c r="CF314" s="665"/>
      <c r="CG314" s="665"/>
      <c r="CH314" s="666"/>
    </row>
    <row r="315" spans="1:86" ht="18" customHeight="1" x14ac:dyDescent="0.15">
      <c r="A315" s="617" t="s">
        <v>38</v>
      </c>
      <c r="B315" s="618"/>
      <c r="C315" s="626" t="s">
        <v>32</v>
      </c>
      <c r="D315" s="627"/>
      <c r="E315" s="627"/>
      <c r="F315" s="627"/>
      <c r="G315" s="627"/>
      <c r="H315" s="627"/>
      <c r="I315" s="627"/>
      <c r="J315" s="627"/>
      <c r="K315" s="627"/>
      <c r="L315" s="627"/>
      <c r="M315" s="627"/>
      <c r="N315" s="628" t="s">
        <v>35</v>
      </c>
      <c r="O315" s="628"/>
      <c r="P315" s="629" t="str">
        <f>""&amp;①入力シート!AC100</f>
        <v/>
      </c>
      <c r="Q315" s="629"/>
      <c r="R315" s="629"/>
      <c r="S315" s="629"/>
      <c r="T315" s="629"/>
      <c r="U315" s="629"/>
      <c r="V315" s="629"/>
      <c r="W315" s="629"/>
      <c r="X315" s="629"/>
      <c r="Y315" s="629"/>
      <c r="Z315" s="629"/>
      <c r="AA315" s="629"/>
      <c r="AB315" s="629"/>
      <c r="AC315" s="629"/>
      <c r="AD315" s="629"/>
      <c r="AE315" s="629"/>
      <c r="AF315" s="629"/>
      <c r="AG315" s="629"/>
      <c r="AH315" s="629"/>
      <c r="AI315" s="629"/>
      <c r="AJ315" s="629"/>
      <c r="AK315" s="629"/>
      <c r="AL315" s="629"/>
      <c r="AM315" s="629"/>
      <c r="AN315" s="629"/>
      <c r="AO315" s="629"/>
      <c r="AP315" s="629"/>
      <c r="AQ315" s="144"/>
      <c r="AR315" s="151"/>
      <c r="AS315" s="617" t="s">
        <v>38</v>
      </c>
      <c r="AT315" s="618"/>
      <c r="AU315" s="626" t="s">
        <v>32</v>
      </c>
      <c r="AV315" s="627"/>
      <c r="AW315" s="627"/>
      <c r="AX315" s="627"/>
      <c r="AY315" s="627"/>
      <c r="AZ315" s="627"/>
      <c r="BA315" s="627"/>
      <c r="BB315" s="627"/>
      <c r="BC315" s="627"/>
      <c r="BD315" s="627"/>
      <c r="BE315" s="627"/>
      <c r="BF315" s="628" t="s">
        <v>35</v>
      </c>
      <c r="BG315" s="628"/>
      <c r="BH315" s="629" t="str">
        <f>""&amp;①入力シート!AC101</f>
        <v/>
      </c>
      <c r="BI315" s="629"/>
      <c r="BJ315" s="629"/>
      <c r="BK315" s="629"/>
      <c r="BL315" s="629"/>
      <c r="BM315" s="629"/>
      <c r="BN315" s="629"/>
      <c r="BO315" s="629"/>
      <c r="BP315" s="629"/>
      <c r="BQ315" s="629"/>
      <c r="BR315" s="629"/>
      <c r="BS315" s="629"/>
      <c r="BT315" s="629"/>
      <c r="BU315" s="629"/>
      <c r="BV315" s="629"/>
      <c r="BW315" s="629"/>
      <c r="BX315" s="629"/>
      <c r="BY315" s="629"/>
      <c r="BZ315" s="629"/>
      <c r="CA315" s="629"/>
      <c r="CB315" s="629"/>
      <c r="CC315" s="629"/>
      <c r="CD315" s="629"/>
      <c r="CE315" s="629"/>
      <c r="CF315" s="629"/>
      <c r="CG315" s="629"/>
      <c r="CH315" s="629"/>
    </row>
    <row r="316" spans="1:86" ht="18" customHeight="1" x14ac:dyDescent="0.15">
      <c r="A316" s="619"/>
      <c r="B316" s="620"/>
      <c r="C316" s="630">
        <f>'②応募者名簿(印刷用)'!$BF19</f>
        <v>77</v>
      </c>
      <c r="D316" s="631"/>
      <c r="E316" s="631"/>
      <c r="F316" s="631"/>
      <c r="G316" s="631"/>
      <c r="H316" s="631"/>
      <c r="I316" s="631"/>
      <c r="J316" s="631"/>
      <c r="K316" s="631"/>
      <c r="L316" s="631"/>
      <c r="M316" s="631"/>
      <c r="N316" s="628"/>
      <c r="O316" s="628"/>
      <c r="P316" s="629"/>
      <c r="Q316" s="629"/>
      <c r="R316" s="629"/>
      <c r="S316" s="629"/>
      <c r="T316" s="629"/>
      <c r="U316" s="629"/>
      <c r="V316" s="629"/>
      <c r="W316" s="629"/>
      <c r="X316" s="629"/>
      <c r="Y316" s="629"/>
      <c r="Z316" s="629"/>
      <c r="AA316" s="629"/>
      <c r="AB316" s="629"/>
      <c r="AC316" s="629"/>
      <c r="AD316" s="629"/>
      <c r="AE316" s="629"/>
      <c r="AF316" s="629"/>
      <c r="AG316" s="629"/>
      <c r="AH316" s="629"/>
      <c r="AI316" s="629"/>
      <c r="AJ316" s="629"/>
      <c r="AK316" s="629"/>
      <c r="AL316" s="629"/>
      <c r="AM316" s="629"/>
      <c r="AN316" s="629"/>
      <c r="AO316" s="629"/>
      <c r="AP316" s="629"/>
      <c r="AQ316" s="144"/>
      <c r="AR316" s="151"/>
      <c r="AS316" s="619"/>
      <c r="AT316" s="620"/>
      <c r="AU316" s="630">
        <f>'②応募者名簿(印刷用)'!$BF20</f>
        <v>78</v>
      </c>
      <c r="AV316" s="631"/>
      <c r="AW316" s="631"/>
      <c r="AX316" s="631"/>
      <c r="AY316" s="631"/>
      <c r="AZ316" s="631"/>
      <c r="BA316" s="631"/>
      <c r="BB316" s="631"/>
      <c r="BC316" s="631"/>
      <c r="BD316" s="631"/>
      <c r="BE316" s="631"/>
      <c r="BF316" s="628"/>
      <c r="BG316" s="628"/>
      <c r="BH316" s="629"/>
      <c r="BI316" s="629"/>
      <c r="BJ316" s="629"/>
      <c r="BK316" s="629"/>
      <c r="BL316" s="629"/>
      <c r="BM316" s="629"/>
      <c r="BN316" s="629"/>
      <c r="BO316" s="629"/>
      <c r="BP316" s="629"/>
      <c r="BQ316" s="629"/>
      <c r="BR316" s="629"/>
      <c r="BS316" s="629"/>
      <c r="BT316" s="629"/>
      <c r="BU316" s="629"/>
      <c r="BV316" s="629"/>
      <c r="BW316" s="629"/>
      <c r="BX316" s="629"/>
      <c r="BY316" s="629"/>
      <c r="BZ316" s="629"/>
      <c r="CA316" s="629"/>
      <c r="CB316" s="629"/>
      <c r="CC316" s="629"/>
      <c r="CD316" s="629"/>
      <c r="CE316" s="629"/>
      <c r="CF316" s="629"/>
      <c r="CG316" s="629"/>
      <c r="CH316" s="629"/>
    </row>
    <row r="317" spans="1:86" ht="18" customHeight="1" x14ac:dyDescent="0.15">
      <c r="A317" s="621"/>
      <c r="B317" s="622"/>
      <c r="C317" s="630"/>
      <c r="D317" s="631"/>
      <c r="E317" s="631"/>
      <c r="F317" s="631"/>
      <c r="G317" s="631"/>
      <c r="H317" s="631"/>
      <c r="I317" s="631"/>
      <c r="J317" s="631"/>
      <c r="K317" s="631"/>
      <c r="L317" s="631"/>
      <c r="M317" s="631"/>
      <c r="N317" s="628"/>
      <c r="O317" s="628"/>
      <c r="P317" s="629"/>
      <c r="Q317" s="629"/>
      <c r="R317" s="629"/>
      <c r="S317" s="629"/>
      <c r="T317" s="629"/>
      <c r="U317" s="629"/>
      <c r="V317" s="629"/>
      <c r="W317" s="629"/>
      <c r="X317" s="629"/>
      <c r="Y317" s="629"/>
      <c r="Z317" s="629"/>
      <c r="AA317" s="629"/>
      <c r="AB317" s="629"/>
      <c r="AC317" s="629"/>
      <c r="AD317" s="629"/>
      <c r="AE317" s="629"/>
      <c r="AF317" s="629"/>
      <c r="AG317" s="629"/>
      <c r="AH317" s="629"/>
      <c r="AI317" s="629"/>
      <c r="AJ317" s="629"/>
      <c r="AK317" s="629"/>
      <c r="AL317" s="629"/>
      <c r="AM317" s="629"/>
      <c r="AN317" s="629"/>
      <c r="AO317" s="629"/>
      <c r="AP317" s="629"/>
      <c r="AQ317" s="144"/>
      <c r="AR317" s="151"/>
      <c r="AS317" s="621"/>
      <c r="AT317" s="622"/>
      <c r="AU317" s="630"/>
      <c r="AV317" s="631"/>
      <c r="AW317" s="631"/>
      <c r="AX317" s="631"/>
      <c r="AY317" s="631"/>
      <c r="AZ317" s="631"/>
      <c r="BA317" s="631"/>
      <c r="BB317" s="631"/>
      <c r="BC317" s="631"/>
      <c r="BD317" s="631"/>
      <c r="BE317" s="631"/>
      <c r="BF317" s="628"/>
      <c r="BG317" s="628"/>
      <c r="BH317" s="629"/>
      <c r="BI317" s="629"/>
      <c r="BJ317" s="629"/>
      <c r="BK317" s="629"/>
      <c r="BL317" s="629"/>
      <c r="BM317" s="629"/>
      <c r="BN317" s="629"/>
      <c r="BO317" s="629"/>
      <c r="BP317" s="629"/>
      <c r="BQ317" s="629"/>
      <c r="BR317" s="629"/>
      <c r="BS317" s="629"/>
      <c r="BT317" s="629"/>
      <c r="BU317" s="629"/>
      <c r="BV317" s="629"/>
      <c r="BW317" s="629"/>
      <c r="BX317" s="629"/>
      <c r="BY317" s="629"/>
      <c r="BZ317" s="629"/>
      <c r="CA317" s="629"/>
      <c r="CB317" s="629"/>
      <c r="CC317" s="629"/>
      <c r="CD317" s="629"/>
      <c r="CE317" s="629"/>
      <c r="CF317" s="629"/>
      <c r="CG317" s="629"/>
      <c r="CH317" s="629"/>
    </row>
    <row r="318" spans="1:86" ht="18" customHeight="1" x14ac:dyDescent="0.15">
      <c r="A318" s="617" t="s">
        <v>37</v>
      </c>
      <c r="B318" s="618"/>
      <c r="C318" s="635" t="str">
        <f>IF('②応募者名簿(印刷用)'!$BQ$19="","",'②応募者名簿(印刷用)'!$BQ$19)</f>
        <v/>
      </c>
      <c r="D318" s="636"/>
      <c r="E318" s="636"/>
      <c r="F318" s="636"/>
      <c r="G318" s="636"/>
      <c r="H318" s="636"/>
      <c r="I318" s="636"/>
      <c r="J318" s="636"/>
      <c r="K318" s="636"/>
      <c r="L318" s="636"/>
      <c r="M318" s="637"/>
      <c r="N318" s="619" t="s">
        <v>36</v>
      </c>
      <c r="O318" s="620"/>
      <c r="P318" s="639" t="s">
        <v>34</v>
      </c>
      <c r="Q318" s="640"/>
      <c r="R318" s="640"/>
      <c r="S318" s="640"/>
      <c r="T318" s="640"/>
      <c r="U318" s="640"/>
      <c r="V318" s="640"/>
      <c r="W318" s="640"/>
      <c r="X318" s="640"/>
      <c r="Y318" s="640"/>
      <c r="Z318" s="640"/>
      <c r="AA318" s="640"/>
      <c r="AB318" s="640"/>
      <c r="AC318" s="640"/>
      <c r="AD318" s="640"/>
      <c r="AE318" s="640"/>
      <c r="AF318" s="640"/>
      <c r="AG318" s="640"/>
      <c r="AH318" s="640"/>
      <c r="AI318" s="640"/>
      <c r="AJ318" s="640"/>
      <c r="AK318" s="640"/>
      <c r="AL318" s="640"/>
      <c r="AM318" s="640"/>
      <c r="AN318" s="640"/>
      <c r="AO318" s="640"/>
      <c r="AP318" s="641"/>
      <c r="AQ318" s="144"/>
      <c r="AR318" s="151"/>
      <c r="AS318" s="617" t="s">
        <v>37</v>
      </c>
      <c r="AT318" s="618"/>
      <c r="AU318" s="635" t="str">
        <f>IF('②応募者名簿(印刷用)'!$BQ$20="","",'②応募者名簿(印刷用)'!$BQ$20)</f>
        <v/>
      </c>
      <c r="AV318" s="636"/>
      <c r="AW318" s="636"/>
      <c r="AX318" s="636"/>
      <c r="AY318" s="636"/>
      <c r="AZ318" s="636"/>
      <c r="BA318" s="636"/>
      <c r="BB318" s="636"/>
      <c r="BC318" s="636"/>
      <c r="BD318" s="636"/>
      <c r="BE318" s="637"/>
      <c r="BF318" s="619" t="s">
        <v>36</v>
      </c>
      <c r="BG318" s="620"/>
      <c r="BH318" s="639" t="s">
        <v>34</v>
      </c>
      <c r="BI318" s="640"/>
      <c r="BJ318" s="640"/>
      <c r="BK318" s="640"/>
      <c r="BL318" s="640"/>
      <c r="BM318" s="640"/>
      <c r="BN318" s="640"/>
      <c r="BO318" s="640"/>
      <c r="BP318" s="640"/>
      <c r="BQ318" s="640"/>
      <c r="BR318" s="640"/>
      <c r="BS318" s="640"/>
      <c r="BT318" s="640"/>
      <c r="BU318" s="640"/>
      <c r="BV318" s="640"/>
      <c r="BW318" s="640"/>
      <c r="BX318" s="640"/>
      <c r="BY318" s="640"/>
      <c r="BZ318" s="640"/>
      <c r="CA318" s="640"/>
      <c r="CB318" s="640"/>
      <c r="CC318" s="640"/>
      <c r="CD318" s="640"/>
      <c r="CE318" s="640"/>
      <c r="CF318" s="640"/>
      <c r="CG318" s="640"/>
      <c r="CH318" s="641"/>
    </row>
    <row r="319" spans="1:86" ht="18" customHeight="1" x14ac:dyDescent="0.15">
      <c r="A319" s="619"/>
      <c r="B319" s="620"/>
      <c r="C319" s="630"/>
      <c r="D319" s="631"/>
      <c r="E319" s="631"/>
      <c r="F319" s="631"/>
      <c r="G319" s="631"/>
      <c r="H319" s="631"/>
      <c r="I319" s="631"/>
      <c r="J319" s="631"/>
      <c r="K319" s="631"/>
      <c r="L319" s="631"/>
      <c r="M319" s="638"/>
      <c r="N319" s="619"/>
      <c r="O319" s="620"/>
      <c r="P319" s="642" t="str">
        <f>IF('②応募者名簿(印刷用)'!$BU$19="","",'②応募者名簿(印刷用)'!$BU$19)</f>
        <v xml:space="preserve"> </v>
      </c>
      <c r="Q319" s="642"/>
      <c r="R319" s="642"/>
      <c r="S319" s="642"/>
      <c r="T319" s="642"/>
      <c r="U319" s="642"/>
      <c r="V319" s="642"/>
      <c r="W319" s="642"/>
      <c r="X319" s="642"/>
      <c r="Y319" s="642"/>
      <c r="Z319" s="642"/>
      <c r="AA319" s="642"/>
      <c r="AB319" s="642"/>
      <c r="AC319" s="642"/>
      <c r="AD319" s="642"/>
      <c r="AE319" s="642"/>
      <c r="AF319" s="642"/>
      <c r="AG319" s="642"/>
      <c r="AH319" s="642"/>
      <c r="AI319" s="642"/>
      <c r="AJ319" s="642"/>
      <c r="AK319" s="642"/>
      <c r="AL319" s="642"/>
      <c r="AM319" s="642"/>
      <c r="AN319" s="642"/>
      <c r="AO319" s="642"/>
      <c r="AP319" s="642"/>
      <c r="AQ319" s="144"/>
      <c r="AR319" s="151"/>
      <c r="AS319" s="619"/>
      <c r="AT319" s="620"/>
      <c r="AU319" s="630"/>
      <c r="AV319" s="631"/>
      <c r="AW319" s="631"/>
      <c r="AX319" s="631"/>
      <c r="AY319" s="631"/>
      <c r="AZ319" s="631"/>
      <c r="BA319" s="631"/>
      <c r="BB319" s="631"/>
      <c r="BC319" s="631"/>
      <c r="BD319" s="631"/>
      <c r="BE319" s="638"/>
      <c r="BF319" s="619"/>
      <c r="BG319" s="620"/>
      <c r="BH319" s="642" t="str">
        <f>IF('②応募者名簿(印刷用)'!$BU$20="","",'②応募者名簿(印刷用)'!$BU$20)</f>
        <v xml:space="preserve"> </v>
      </c>
      <c r="BI319" s="642"/>
      <c r="BJ319" s="642"/>
      <c r="BK319" s="642"/>
      <c r="BL319" s="642"/>
      <c r="BM319" s="642"/>
      <c r="BN319" s="642"/>
      <c r="BO319" s="642"/>
      <c r="BP319" s="642"/>
      <c r="BQ319" s="642"/>
      <c r="BR319" s="642"/>
      <c r="BS319" s="642"/>
      <c r="BT319" s="642"/>
      <c r="BU319" s="642"/>
      <c r="BV319" s="642"/>
      <c r="BW319" s="642"/>
      <c r="BX319" s="642"/>
      <c r="BY319" s="642"/>
      <c r="BZ319" s="642"/>
      <c r="CA319" s="642"/>
      <c r="CB319" s="642"/>
      <c r="CC319" s="642"/>
      <c r="CD319" s="642"/>
      <c r="CE319" s="642"/>
      <c r="CF319" s="642"/>
      <c r="CG319" s="642"/>
      <c r="CH319" s="642"/>
    </row>
    <row r="320" spans="1:86" ht="18" customHeight="1" x14ac:dyDescent="0.15">
      <c r="A320" s="619"/>
      <c r="B320" s="620"/>
      <c r="C320" s="630"/>
      <c r="D320" s="631"/>
      <c r="E320" s="631"/>
      <c r="F320" s="631"/>
      <c r="G320" s="631"/>
      <c r="H320" s="631"/>
      <c r="I320" s="631"/>
      <c r="J320" s="631"/>
      <c r="K320" s="631"/>
      <c r="L320" s="631"/>
      <c r="M320" s="638"/>
      <c r="N320" s="621"/>
      <c r="O320" s="622"/>
      <c r="P320" s="643"/>
      <c r="Q320" s="643"/>
      <c r="R320" s="643"/>
      <c r="S320" s="643"/>
      <c r="T320" s="643"/>
      <c r="U320" s="643"/>
      <c r="V320" s="643"/>
      <c r="W320" s="643"/>
      <c r="X320" s="643"/>
      <c r="Y320" s="643"/>
      <c r="Z320" s="643"/>
      <c r="AA320" s="643"/>
      <c r="AB320" s="643"/>
      <c r="AC320" s="643"/>
      <c r="AD320" s="643"/>
      <c r="AE320" s="643"/>
      <c r="AF320" s="643"/>
      <c r="AG320" s="643"/>
      <c r="AH320" s="643"/>
      <c r="AI320" s="643"/>
      <c r="AJ320" s="643"/>
      <c r="AK320" s="643"/>
      <c r="AL320" s="643"/>
      <c r="AM320" s="643"/>
      <c r="AN320" s="643"/>
      <c r="AO320" s="643"/>
      <c r="AP320" s="643"/>
      <c r="AQ320" s="144"/>
      <c r="AR320" s="151"/>
      <c r="AS320" s="619"/>
      <c r="AT320" s="620"/>
      <c r="AU320" s="630"/>
      <c r="AV320" s="631"/>
      <c r="AW320" s="631"/>
      <c r="AX320" s="631"/>
      <c r="AY320" s="631"/>
      <c r="AZ320" s="631"/>
      <c r="BA320" s="631"/>
      <c r="BB320" s="631"/>
      <c r="BC320" s="631"/>
      <c r="BD320" s="631"/>
      <c r="BE320" s="638"/>
      <c r="BF320" s="621"/>
      <c r="BG320" s="622"/>
      <c r="BH320" s="643"/>
      <c r="BI320" s="643"/>
      <c r="BJ320" s="643"/>
      <c r="BK320" s="643"/>
      <c r="BL320" s="643"/>
      <c r="BM320" s="643"/>
      <c r="BN320" s="643"/>
      <c r="BO320" s="643"/>
      <c r="BP320" s="643"/>
      <c r="BQ320" s="643"/>
      <c r="BR320" s="643"/>
      <c r="BS320" s="643"/>
      <c r="BT320" s="643"/>
      <c r="BU320" s="643"/>
      <c r="BV320" s="643"/>
      <c r="BW320" s="643"/>
      <c r="BX320" s="643"/>
      <c r="BY320" s="643"/>
      <c r="BZ320" s="643"/>
      <c r="CA320" s="643"/>
      <c r="CB320" s="643"/>
      <c r="CC320" s="643"/>
      <c r="CD320" s="643"/>
      <c r="CE320" s="643"/>
      <c r="CF320" s="643"/>
      <c r="CG320" s="643"/>
      <c r="CH320" s="643"/>
    </row>
    <row r="321" spans="1:87" ht="18" customHeight="1" x14ac:dyDescent="0.15">
      <c r="A321" s="634" t="s">
        <v>23</v>
      </c>
      <c r="B321" s="634"/>
      <c r="C321" s="633" t="str">
        <f>""&amp;①入力シート!AD100</f>
        <v/>
      </c>
      <c r="D321" s="633"/>
      <c r="E321" s="633"/>
      <c r="F321" s="633"/>
      <c r="G321" s="633"/>
      <c r="H321" s="633"/>
      <c r="I321" s="633"/>
      <c r="J321" s="633"/>
      <c r="K321" s="633"/>
      <c r="L321" s="633"/>
      <c r="M321" s="633"/>
      <c r="N321" s="644" t="s">
        <v>77</v>
      </c>
      <c r="O321" s="558"/>
      <c r="P321" s="558"/>
      <c r="Q321" s="558"/>
      <c r="R321" s="558"/>
      <c r="S321" s="558"/>
      <c r="T321" s="558"/>
      <c r="U321" s="558"/>
      <c r="V321" s="558"/>
      <c r="W321" s="558"/>
      <c r="X321" s="558"/>
      <c r="Y321" s="558"/>
      <c r="Z321" s="558"/>
      <c r="AA321" s="558"/>
      <c r="AB321" s="558"/>
      <c r="AC321" s="558"/>
      <c r="AD321" s="558"/>
      <c r="AE321" s="558"/>
      <c r="AF321" s="558"/>
      <c r="AG321" s="558"/>
      <c r="AH321" s="558"/>
      <c r="AI321" s="558"/>
      <c r="AJ321" s="558"/>
      <c r="AK321" s="558"/>
      <c r="AL321" s="558"/>
      <c r="AM321" s="558"/>
      <c r="AN321" s="558"/>
      <c r="AO321" s="558"/>
      <c r="AP321" s="559"/>
      <c r="AR321" s="47"/>
      <c r="AS321" s="634" t="s">
        <v>23</v>
      </c>
      <c r="AT321" s="634"/>
      <c r="AU321" s="633" t="str">
        <f>""&amp;①入力シート!AD101</f>
        <v/>
      </c>
      <c r="AV321" s="633"/>
      <c r="AW321" s="633"/>
      <c r="AX321" s="633"/>
      <c r="AY321" s="633"/>
      <c r="AZ321" s="633"/>
      <c r="BA321" s="633"/>
      <c r="BB321" s="633"/>
      <c r="BC321" s="633"/>
      <c r="BD321" s="633"/>
      <c r="BE321" s="633"/>
      <c r="BF321" s="644" t="s">
        <v>77</v>
      </c>
      <c r="BG321" s="558"/>
      <c r="BH321" s="558"/>
      <c r="BI321" s="558"/>
      <c r="BJ321" s="558"/>
      <c r="BK321" s="558"/>
      <c r="BL321" s="558"/>
      <c r="BM321" s="558"/>
      <c r="BN321" s="558"/>
      <c r="BO321" s="558"/>
      <c r="BP321" s="558"/>
      <c r="BQ321" s="558"/>
      <c r="BR321" s="558"/>
      <c r="BS321" s="558"/>
      <c r="BT321" s="558"/>
      <c r="BU321" s="558"/>
      <c r="BV321" s="558"/>
      <c r="BW321" s="558"/>
      <c r="BX321" s="558"/>
      <c r="BY321" s="558"/>
      <c r="BZ321" s="558"/>
      <c r="CA321" s="558"/>
      <c r="CB321" s="558"/>
      <c r="CC321" s="558"/>
      <c r="CD321" s="558"/>
      <c r="CE321" s="558"/>
      <c r="CF321" s="558"/>
      <c r="CG321" s="558"/>
      <c r="CH321" s="559"/>
    </row>
    <row r="322" spans="1:87" ht="18" customHeight="1" x14ac:dyDescent="0.15">
      <c r="A322" s="634"/>
      <c r="B322" s="634"/>
      <c r="C322" s="633"/>
      <c r="D322" s="633"/>
      <c r="E322" s="633"/>
      <c r="F322" s="633"/>
      <c r="G322" s="633"/>
      <c r="H322" s="633"/>
      <c r="I322" s="633"/>
      <c r="J322" s="633"/>
      <c r="K322" s="633"/>
      <c r="L322" s="633"/>
      <c r="M322" s="633"/>
      <c r="N322" s="561"/>
      <c r="O322" s="561"/>
      <c r="P322" s="561"/>
      <c r="Q322" s="561"/>
      <c r="R322" s="561"/>
      <c r="S322" s="561"/>
      <c r="T322" s="561"/>
      <c r="U322" s="561"/>
      <c r="V322" s="561"/>
      <c r="W322" s="561"/>
      <c r="X322" s="561"/>
      <c r="Y322" s="561"/>
      <c r="Z322" s="561"/>
      <c r="AA322" s="561"/>
      <c r="AB322" s="561"/>
      <c r="AC322" s="561"/>
      <c r="AD322" s="561"/>
      <c r="AE322" s="561"/>
      <c r="AF322" s="561"/>
      <c r="AG322" s="561"/>
      <c r="AH322" s="561"/>
      <c r="AI322" s="561"/>
      <c r="AJ322" s="561"/>
      <c r="AK322" s="561"/>
      <c r="AL322" s="561"/>
      <c r="AM322" s="561"/>
      <c r="AN322" s="561"/>
      <c r="AO322" s="561"/>
      <c r="AP322" s="562"/>
      <c r="AR322" s="47"/>
      <c r="AS322" s="634"/>
      <c r="AT322" s="634"/>
      <c r="AU322" s="633"/>
      <c r="AV322" s="633"/>
      <c r="AW322" s="633"/>
      <c r="AX322" s="633"/>
      <c r="AY322" s="633"/>
      <c r="AZ322" s="633"/>
      <c r="BA322" s="633"/>
      <c r="BB322" s="633"/>
      <c r="BC322" s="633"/>
      <c r="BD322" s="633"/>
      <c r="BE322" s="633"/>
      <c r="BF322" s="561"/>
      <c r="BG322" s="561"/>
      <c r="BH322" s="561"/>
      <c r="BI322" s="561"/>
      <c r="BJ322" s="561"/>
      <c r="BK322" s="561"/>
      <c r="BL322" s="561"/>
      <c r="BM322" s="561"/>
      <c r="BN322" s="561"/>
      <c r="BO322" s="561"/>
      <c r="BP322" s="561"/>
      <c r="BQ322" s="561"/>
      <c r="BR322" s="561"/>
      <c r="BS322" s="561"/>
      <c r="BT322" s="561"/>
      <c r="BU322" s="561"/>
      <c r="BV322" s="561"/>
      <c r="BW322" s="561"/>
      <c r="BX322" s="561"/>
      <c r="BY322" s="561"/>
      <c r="BZ322" s="561"/>
      <c r="CA322" s="561"/>
      <c r="CB322" s="561"/>
      <c r="CC322" s="561"/>
      <c r="CD322" s="561"/>
      <c r="CE322" s="561"/>
      <c r="CF322" s="561"/>
      <c r="CG322" s="561"/>
      <c r="CH322" s="562"/>
    </row>
    <row r="323" spans="1:87" ht="15" customHeight="1" x14ac:dyDescent="0.15">
      <c r="A323" s="152"/>
      <c r="B323" s="152"/>
      <c r="C323" s="153"/>
      <c r="D323" s="153"/>
      <c r="E323" s="153"/>
      <c r="F323" s="153"/>
      <c r="G323" s="153"/>
      <c r="H323" s="153"/>
      <c r="I323" s="153"/>
      <c r="J323" s="153"/>
      <c r="K323" s="153"/>
      <c r="L323" s="153"/>
      <c r="M323" s="153"/>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R323" s="47"/>
      <c r="AS323" s="152"/>
      <c r="AT323" s="152"/>
      <c r="AU323" s="153"/>
      <c r="AV323" s="153"/>
      <c r="AW323" s="153"/>
      <c r="AX323" s="153"/>
      <c r="AY323" s="153"/>
      <c r="AZ323" s="153"/>
      <c r="BA323" s="153"/>
      <c r="BB323" s="153"/>
      <c r="BC323" s="153"/>
      <c r="BD323" s="153"/>
      <c r="BE323" s="153"/>
      <c r="BF323" s="48"/>
      <c r="BG323" s="48"/>
      <c r="BH323" s="48"/>
      <c r="BI323" s="48"/>
      <c r="BJ323" s="48"/>
      <c r="BK323" s="48"/>
      <c r="BL323" s="48"/>
      <c r="BM323" s="48"/>
      <c r="BN323" s="48"/>
      <c r="BO323" s="48"/>
      <c r="BP323" s="48"/>
      <c r="BQ323" s="48"/>
      <c r="BR323" s="48"/>
      <c r="BS323" s="48"/>
      <c r="BT323" s="48"/>
      <c r="BU323" s="48"/>
      <c r="BV323" s="48"/>
      <c r="BW323" s="48"/>
      <c r="BX323" s="48"/>
      <c r="BY323" s="48"/>
      <c r="BZ323" s="48"/>
      <c r="CA323" s="48"/>
      <c r="CB323" s="48"/>
      <c r="CC323" s="48"/>
      <c r="CD323" s="48"/>
      <c r="CE323" s="48"/>
      <c r="CF323" s="48"/>
      <c r="CG323" s="48"/>
      <c r="CH323" s="48"/>
    </row>
    <row r="324" spans="1:87" ht="15" customHeight="1" x14ac:dyDescent="0.15">
      <c r="A324" s="154"/>
      <c r="B324" s="154"/>
      <c r="C324" s="154"/>
      <c r="D324" s="154"/>
      <c r="E324" s="154"/>
      <c r="F324" s="154"/>
      <c r="G324" s="154"/>
      <c r="H324" s="154"/>
      <c r="I324" s="154"/>
      <c r="J324" s="154"/>
      <c r="K324" s="154"/>
      <c r="L324" s="154"/>
      <c r="M324" s="154"/>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50"/>
      <c r="AS324" s="154"/>
      <c r="AT324" s="154"/>
      <c r="AU324" s="154"/>
      <c r="AV324" s="154"/>
      <c r="AW324" s="154"/>
      <c r="AX324" s="154"/>
      <c r="AY324" s="154"/>
      <c r="AZ324" s="154"/>
      <c r="BA324" s="154"/>
      <c r="BB324" s="154"/>
      <c r="BC324" s="154"/>
      <c r="BD324" s="154"/>
      <c r="BE324" s="154"/>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row>
    <row r="325" spans="1:87" ht="17.100000000000001" customHeight="1" x14ac:dyDescent="0.15">
      <c r="A325" s="614" t="s">
        <v>64</v>
      </c>
      <c r="B325" s="615"/>
      <c r="C325" s="615"/>
      <c r="D325" s="615"/>
      <c r="E325" s="615"/>
      <c r="F325" s="615"/>
      <c r="G325" s="615"/>
      <c r="H325" s="615"/>
      <c r="I325" s="615"/>
      <c r="J325" s="615"/>
      <c r="K325" s="615"/>
      <c r="L325" s="615"/>
      <c r="M325" s="616"/>
      <c r="N325" s="628" t="s">
        <v>22</v>
      </c>
      <c r="O325" s="628"/>
      <c r="P325" s="648" t="s">
        <v>17</v>
      </c>
      <c r="Q325" s="649"/>
      <c r="R325" s="650" t="str">
        <f>IF('②応募者名簿(印刷用)'!$BX$40="","",'②応募者名簿(印刷用)'!$BX$40)</f>
        <v>-</v>
      </c>
      <c r="S325" s="650"/>
      <c r="T325" s="650"/>
      <c r="U325" s="650"/>
      <c r="V325" s="650"/>
      <c r="W325" s="650"/>
      <c r="X325" s="650"/>
      <c r="Y325" s="650"/>
      <c r="Z325" s="650"/>
      <c r="AA325" s="650"/>
      <c r="AB325" s="650"/>
      <c r="AC325" s="650"/>
      <c r="AD325" s="650"/>
      <c r="AE325" s="650"/>
      <c r="AF325" s="650"/>
      <c r="AG325" s="650"/>
      <c r="AH325" s="650"/>
      <c r="AI325" s="650"/>
      <c r="AJ325" s="650"/>
      <c r="AK325" s="650"/>
      <c r="AL325" s="650"/>
      <c r="AM325" s="650"/>
      <c r="AN325" s="650"/>
      <c r="AO325" s="650"/>
      <c r="AP325" s="651"/>
      <c r="AQ325" s="144"/>
      <c r="AR325" s="151"/>
      <c r="AS325" s="614" t="s">
        <v>64</v>
      </c>
      <c r="AT325" s="615"/>
      <c r="AU325" s="615"/>
      <c r="AV325" s="615"/>
      <c r="AW325" s="615"/>
      <c r="AX325" s="615"/>
      <c r="AY325" s="615"/>
      <c r="AZ325" s="615"/>
      <c r="BA325" s="615"/>
      <c r="BB325" s="615"/>
      <c r="BC325" s="615"/>
      <c r="BD325" s="615"/>
      <c r="BE325" s="616"/>
      <c r="BF325" s="628" t="s">
        <v>22</v>
      </c>
      <c r="BG325" s="628"/>
      <c r="BH325" s="648" t="s">
        <v>17</v>
      </c>
      <c r="BI325" s="649"/>
      <c r="BJ325" s="650" t="str">
        <f>IF('②応募者名簿(印刷用)'!$BX$40="","",'②応募者名簿(印刷用)'!$BX$40)</f>
        <v>-</v>
      </c>
      <c r="BK325" s="650"/>
      <c r="BL325" s="650"/>
      <c r="BM325" s="650"/>
      <c r="BN325" s="650"/>
      <c r="BO325" s="650"/>
      <c r="BP325" s="650"/>
      <c r="BQ325" s="650"/>
      <c r="BR325" s="650"/>
      <c r="BS325" s="650"/>
      <c r="BT325" s="650"/>
      <c r="BU325" s="650"/>
      <c r="BV325" s="650"/>
      <c r="BW325" s="650"/>
      <c r="BX325" s="650"/>
      <c r="BY325" s="650"/>
      <c r="BZ325" s="650"/>
      <c r="CA325" s="650"/>
      <c r="CB325" s="650"/>
      <c r="CC325" s="650"/>
      <c r="CD325" s="650"/>
      <c r="CE325" s="650"/>
      <c r="CF325" s="650"/>
      <c r="CG325" s="650"/>
      <c r="CH325" s="651"/>
    </row>
    <row r="326" spans="1:87" ht="17.100000000000001" customHeight="1" x14ac:dyDescent="0.15">
      <c r="A326" s="612" t="str">
        <f>'②応募者名簿(印刷用)'!$A$36</f>
        <v/>
      </c>
      <c r="B326" s="613"/>
      <c r="C326" s="613"/>
      <c r="D326" s="613"/>
      <c r="E326" s="613"/>
      <c r="F326" s="613"/>
      <c r="G326" s="613"/>
      <c r="H326" s="613"/>
      <c r="I326" s="145"/>
      <c r="J326" s="145"/>
      <c r="K326" s="145"/>
      <c r="L326" s="145"/>
      <c r="M326" s="146"/>
      <c r="N326" s="628"/>
      <c r="O326" s="628"/>
      <c r="P326" s="655" t="str">
        <f>IF('②応募者名簿(印刷用)'!$BV$42="","",'②応募者名簿(印刷用)'!$BV$42)</f>
        <v xml:space="preserve"> </v>
      </c>
      <c r="Q326" s="656"/>
      <c r="R326" s="656"/>
      <c r="S326" s="656"/>
      <c r="T326" s="656"/>
      <c r="U326" s="656"/>
      <c r="V326" s="656"/>
      <c r="W326" s="656"/>
      <c r="X326" s="656"/>
      <c r="Y326" s="656"/>
      <c r="Z326" s="656"/>
      <c r="AA326" s="656"/>
      <c r="AB326" s="656"/>
      <c r="AC326" s="656"/>
      <c r="AD326" s="656"/>
      <c r="AE326" s="656"/>
      <c r="AF326" s="656"/>
      <c r="AG326" s="656"/>
      <c r="AH326" s="656"/>
      <c r="AI326" s="656"/>
      <c r="AJ326" s="656"/>
      <c r="AK326" s="656"/>
      <c r="AL326" s="656"/>
      <c r="AM326" s="656"/>
      <c r="AN326" s="656"/>
      <c r="AO326" s="656"/>
      <c r="AP326" s="657"/>
      <c r="AQ326" s="144"/>
      <c r="AR326" s="151"/>
      <c r="AS326" s="612" t="str">
        <f>'②応募者名簿(印刷用)'!$A$36</f>
        <v/>
      </c>
      <c r="AT326" s="613"/>
      <c r="AU326" s="613"/>
      <c r="AV326" s="613"/>
      <c r="AW326" s="613"/>
      <c r="AX326" s="613"/>
      <c r="AY326" s="613"/>
      <c r="AZ326" s="613"/>
      <c r="BA326" s="145"/>
      <c r="BB326" s="145"/>
      <c r="BC326" s="145"/>
      <c r="BD326" s="145"/>
      <c r="BE326" s="146"/>
      <c r="BF326" s="628"/>
      <c r="BG326" s="628"/>
      <c r="BH326" s="655" t="str">
        <f>IF('②応募者名簿(印刷用)'!$BV$42="","",'②応募者名簿(印刷用)'!$BV$42)</f>
        <v xml:space="preserve"> </v>
      </c>
      <c r="BI326" s="656"/>
      <c r="BJ326" s="656"/>
      <c r="BK326" s="656"/>
      <c r="BL326" s="656"/>
      <c r="BM326" s="656"/>
      <c r="BN326" s="656"/>
      <c r="BO326" s="656"/>
      <c r="BP326" s="656"/>
      <c r="BQ326" s="656"/>
      <c r="BR326" s="656"/>
      <c r="BS326" s="656"/>
      <c r="BT326" s="656"/>
      <c r="BU326" s="656"/>
      <c r="BV326" s="656"/>
      <c r="BW326" s="656"/>
      <c r="BX326" s="656"/>
      <c r="BY326" s="656"/>
      <c r="BZ326" s="656"/>
      <c r="CA326" s="656"/>
      <c r="CB326" s="656"/>
      <c r="CC326" s="656"/>
      <c r="CD326" s="656"/>
      <c r="CE326" s="656"/>
      <c r="CF326" s="656"/>
      <c r="CG326" s="656"/>
      <c r="CH326" s="657"/>
    </row>
    <row r="327" spans="1:87" ht="17.100000000000001" customHeight="1" x14ac:dyDescent="0.15">
      <c r="A327" s="612"/>
      <c r="B327" s="613"/>
      <c r="C327" s="613"/>
      <c r="D327" s="613"/>
      <c r="E327" s="613"/>
      <c r="F327" s="613"/>
      <c r="G327" s="613"/>
      <c r="H327" s="613"/>
      <c r="I327" s="145"/>
      <c r="J327" s="145"/>
      <c r="K327" s="145"/>
      <c r="L327" s="145"/>
      <c r="M327" s="146"/>
      <c r="N327" s="628"/>
      <c r="O327" s="628"/>
      <c r="P327" s="655" t="str">
        <f>IF('②応募者名簿(印刷用)'!$BV$43="","",'②応募者名簿(印刷用)'!$BV$43)</f>
        <v xml:space="preserve"> </v>
      </c>
      <c r="Q327" s="656"/>
      <c r="R327" s="656"/>
      <c r="S327" s="656"/>
      <c r="T327" s="656"/>
      <c r="U327" s="656"/>
      <c r="V327" s="656"/>
      <c r="W327" s="656"/>
      <c r="X327" s="656"/>
      <c r="Y327" s="656"/>
      <c r="Z327" s="656"/>
      <c r="AA327" s="656"/>
      <c r="AB327" s="656"/>
      <c r="AC327" s="656"/>
      <c r="AD327" s="656"/>
      <c r="AE327" s="656"/>
      <c r="AF327" s="656"/>
      <c r="AG327" s="656"/>
      <c r="AH327" s="656"/>
      <c r="AI327" s="656"/>
      <c r="AJ327" s="656"/>
      <c r="AK327" s="656"/>
      <c r="AL327" s="656"/>
      <c r="AM327" s="656"/>
      <c r="AN327" s="656"/>
      <c r="AO327" s="656"/>
      <c r="AP327" s="657"/>
      <c r="AQ327" s="144"/>
      <c r="AR327" s="151"/>
      <c r="AS327" s="612"/>
      <c r="AT327" s="613"/>
      <c r="AU327" s="613"/>
      <c r="AV327" s="613"/>
      <c r="AW327" s="613"/>
      <c r="AX327" s="613"/>
      <c r="AY327" s="613"/>
      <c r="AZ327" s="613"/>
      <c r="BA327" s="145"/>
      <c r="BB327" s="145"/>
      <c r="BC327" s="145"/>
      <c r="BD327" s="145"/>
      <c r="BE327" s="146"/>
      <c r="BF327" s="628"/>
      <c r="BG327" s="628"/>
      <c r="BH327" s="655" t="str">
        <f>IF('②応募者名簿(印刷用)'!$BV$43="","",'②応募者名簿(印刷用)'!$BV$43)</f>
        <v xml:space="preserve"> </v>
      </c>
      <c r="BI327" s="656"/>
      <c r="BJ327" s="656"/>
      <c r="BK327" s="656"/>
      <c r="BL327" s="656"/>
      <c r="BM327" s="656"/>
      <c r="BN327" s="656"/>
      <c r="BO327" s="656"/>
      <c r="BP327" s="656"/>
      <c r="BQ327" s="656"/>
      <c r="BR327" s="656"/>
      <c r="BS327" s="656"/>
      <c r="BT327" s="656"/>
      <c r="BU327" s="656"/>
      <c r="BV327" s="656"/>
      <c r="BW327" s="656"/>
      <c r="BX327" s="656"/>
      <c r="BY327" s="656"/>
      <c r="BZ327" s="656"/>
      <c r="CA327" s="656"/>
      <c r="CB327" s="656"/>
      <c r="CC327" s="656"/>
      <c r="CD327" s="656"/>
      <c r="CE327" s="656"/>
      <c r="CF327" s="656"/>
      <c r="CG327" s="656"/>
      <c r="CH327" s="657"/>
    </row>
    <row r="328" spans="1:87" ht="17.100000000000001" customHeight="1" x14ac:dyDescent="0.15">
      <c r="A328" s="612"/>
      <c r="B328" s="613"/>
      <c r="C328" s="613"/>
      <c r="D328" s="613"/>
      <c r="E328" s="613"/>
      <c r="F328" s="613"/>
      <c r="G328" s="613"/>
      <c r="H328" s="613"/>
      <c r="I328" s="145"/>
      <c r="J328" s="145"/>
      <c r="K328" s="145"/>
      <c r="L328" s="145"/>
      <c r="M328" s="146"/>
      <c r="N328" s="628"/>
      <c r="O328" s="628"/>
      <c r="P328" s="658" t="str">
        <f>IF('②応募者名簿(印刷用)'!$BV$44="","",'②応募者名簿(印刷用)'!$BV$44)</f>
        <v xml:space="preserve"> </v>
      </c>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59"/>
      <c r="AO328" s="659"/>
      <c r="AP328" s="660"/>
      <c r="AQ328" s="144"/>
      <c r="AR328" s="151"/>
      <c r="AS328" s="612"/>
      <c r="AT328" s="613"/>
      <c r="AU328" s="613"/>
      <c r="AV328" s="613"/>
      <c r="AW328" s="613"/>
      <c r="AX328" s="613"/>
      <c r="AY328" s="613"/>
      <c r="AZ328" s="613"/>
      <c r="BA328" s="145"/>
      <c r="BB328" s="145"/>
      <c r="BC328" s="145"/>
      <c r="BD328" s="145"/>
      <c r="BE328" s="146"/>
      <c r="BF328" s="628"/>
      <c r="BG328" s="628"/>
      <c r="BH328" s="658" t="str">
        <f>IF('②応募者名簿(印刷用)'!$BV$44="","",'②応募者名簿(印刷用)'!$BV$44)</f>
        <v xml:space="preserve"> </v>
      </c>
      <c r="BI328" s="659"/>
      <c r="BJ328" s="659"/>
      <c r="BK328" s="659"/>
      <c r="BL328" s="659"/>
      <c r="BM328" s="659"/>
      <c r="BN328" s="659"/>
      <c r="BO328" s="659"/>
      <c r="BP328" s="659"/>
      <c r="BQ328" s="659"/>
      <c r="BR328" s="659"/>
      <c r="BS328" s="659"/>
      <c r="BT328" s="659"/>
      <c r="BU328" s="659"/>
      <c r="BV328" s="659"/>
      <c r="BW328" s="659"/>
      <c r="BX328" s="659"/>
      <c r="BY328" s="659"/>
      <c r="BZ328" s="659"/>
      <c r="CA328" s="659"/>
      <c r="CB328" s="659"/>
      <c r="CC328" s="659"/>
      <c r="CD328" s="659"/>
      <c r="CE328" s="659"/>
      <c r="CF328" s="659"/>
      <c r="CG328" s="659"/>
      <c r="CH328" s="660"/>
    </row>
    <row r="329" spans="1:87" ht="17.100000000000001" customHeight="1" x14ac:dyDescent="0.15">
      <c r="A329" s="612"/>
      <c r="B329" s="613"/>
      <c r="C329" s="613"/>
      <c r="D329" s="613"/>
      <c r="E329" s="613"/>
      <c r="F329" s="613"/>
      <c r="G329" s="613"/>
      <c r="H329" s="613"/>
      <c r="I329" s="145"/>
      <c r="J329" s="145"/>
      <c r="K329" s="145"/>
      <c r="L329" s="145"/>
      <c r="M329" s="146"/>
      <c r="N329" s="617" t="s">
        <v>33</v>
      </c>
      <c r="O329" s="618"/>
      <c r="P329" s="626" t="s">
        <v>24</v>
      </c>
      <c r="Q329" s="627"/>
      <c r="R329" s="627"/>
      <c r="S329" s="627"/>
      <c r="T329" s="627" t="str">
        <f>""&amp;①入力シート!$D$21</f>
        <v/>
      </c>
      <c r="U329" s="627"/>
      <c r="V329" s="627"/>
      <c r="W329" s="627"/>
      <c r="X329" s="627"/>
      <c r="Y329" s="627"/>
      <c r="Z329" s="627"/>
      <c r="AA329" s="627"/>
      <c r="AB329" s="627"/>
      <c r="AC329" s="627"/>
      <c r="AD329" s="627"/>
      <c r="AE329" s="627"/>
      <c r="AF329" s="627"/>
      <c r="AG329" s="627"/>
      <c r="AH329" s="627"/>
      <c r="AI329" s="627"/>
      <c r="AJ329" s="627"/>
      <c r="AK329" s="627"/>
      <c r="AL329" s="627"/>
      <c r="AM329" s="627"/>
      <c r="AN329" s="627"/>
      <c r="AO329" s="627"/>
      <c r="AP329" s="632"/>
      <c r="AQ329" s="144"/>
      <c r="AR329" s="151"/>
      <c r="AS329" s="612"/>
      <c r="AT329" s="613"/>
      <c r="AU329" s="613"/>
      <c r="AV329" s="613"/>
      <c r="AW329" s="613"/>
      <c r="AX329" s="613"/>
      <c r="AY329" s="613"/>
      <c r="AZ329" s="613"/>
      <c r="BA329" s="145"/>
      <c r="BB329" s="145"/>
      <c r="BC329" s="145"/>
      <c r="BD329" s="145"/>
      <c r="BE329" s="146"/>
      <c r="BF329" s="617" t="s">
        <v>33</v>
      </c>
      <c r="BG329" s="618"/>
      <c r="BH329" s="626" t="s">
        <v>24</v>
      </c>
      <c r="BI329" s="627"/>
      <c r="BJ329" s="627"/>
      <c r="BK329" s="627"/>
      <c r="BL329" s="627" t="str">
        <f>""&amp;①入力シート!$D$21</f>
        <v/>
      </c>
      <c r="BM329" s="627"/>
      <c r="BN329" s="627"/>
      <c r="BO329" s="627"/>
      <c r="BP329" s="627"/>
      <c r="BQ329" s="627"/>
      <c r="BR329" s="627"/>
      <c r="BS329" s="627"/>
      <c r="BT329" s="627"/>
      <c r="BU329" s="627"/>
      <c r="BV329" s="627"/>
      <c r="BW329" s="627"/>
      <c r="BX329" s="627"/>
      <c r="BY329" s="627"/>
      <c r="BZ329" s="627"/>
      <c r="CA329" s="627"/>
      <c r="CB329" s="627"/>
      <c r="CC329" s="627"/>
      <c r="CD329" s="627"/>
      <c r="CE329" s="627"/>
      <c r="CF329" s="627"/>
      <c r="CG329" s="627"/>
      <c r="CH329" s="632"/>
    </row>
    <row r="330" spans="1:87" ht="17.100000000000001" customHeight="1" x14ac:dyDescent="0.15">
      <c r="A330" s="147"/>
      <c r="B330" s="145"/>
      <c r="C330" s="145"/>
      <c r="D330" s="145"/>
      <c r="E330" s="145"/>
      <c r="F330" s="145"/>
      <c r="G330" s="145"/>
      <c r="H330" s="145"/>
      <c r="I330" s="145"/>
      <c r="J330" s="145"/>
      <c r="K330" s="145"/>
      <c r="L330" s="145"/>
      <c r="M330" s="146"/>
      <c r="N330" s="619"/>
      <c r="O330" s="620"/>
      <c r="P330" s="661" t="str">
        <f>"　"&amp;①入力シート!$D$22</f>
        <v>　</v>
      </c>
      <c r="Q330" s="662"/>
      <c r="R330" s="662"/>
      <c r="S330" s="662"/>
      <c r="T330" s="662"/>
      <c r="U330" s="662"/>
      <c r="V330" s="662"/>
      <c r="W330" s="662"/>
      <c r="X330" s="662"/>
      <c r="Y330" s="662"/>
      <c r="Z330" s="662"/>
      <c r="AA330" s="662"/>
      <c r="AB330" s="662"/>
      <c r="AC330" s="662"/>
      <c r="AD330" s="662"/>
      <c r="AE330" s="662"/>
      <c r="AF330" s="662"/>
      <c r="AG330" s="662"/>
      <c r="AH330" s="662"/>
      <c r="AI330" s="662"/>
      <c r="AJ330" s="662"/>
      <c r="AK330" s="662"/>
      <c r="AL330" s="662"/>
      <c r="AM330" s="662"/>
      <c r="AN330" s="662"/>
      <c r="AO330" s="662"/>
      <c r="AP330" s="663"/>
      <c r="AQ330" s="144"/>
      <c r="AR330" s="151"/>
      <c r="AS330" s="147"/>
      <c r="AT330" s="145"/>
      <c r="AU330" s="145"/>
      <c r="AV330" s="145"/>
      <c r="AW330" s="145"/>
      <c r="AX330" s="145"/>
      <c r="AY330" s="145"/>
      <c r="AZ330" s="145"/>
      <c r="BA330" s="145"/>
      <c r="BB330" s="145"/>
      <c r="BC330" s="145"/>
      <c r="BD330" s="145"/>
      <c r="BE330" s="146"/>
      <c r="BF330" s="619"/>
      <c r="BG330" s="620"/>
      <c r="BH330" s="661" t="str">
        <f>"　"&amp;①入力シート!$D$22</f>
        <v>　</v>
      </c>
      <c r="BI330" s="662"/>
      <c r="BJ330" s="662"/>
      <c r="BK330" s="662"/>
      <c r="BL330" s="662"/>
      <c r="BM330" s="662"/>
      <c r="BN330" s="662"/>
      <c r="BO330" s="662"/>
      <c r="BP330" s="662"/>
      <c r="BQ330" s="662"/>
      <c r="BR330" s="662"/>
      <c r="BS330" s="662"/>
      <c r="BT330" s="662"/>
      <c r="BU330" s="662"/>
      <c r="BV330" s="662"/>
      <c r="BW330" s="662"/>
      <c r="BX330" s="662"/>
      <c r="BY330" s="662"/>
      <c r="BZ330" s="662"/>
      <c r="CA330" s="662"/>
      <c r="CB330" s="662"/>
      <c r="CC330" s="662"/>
      <c r="CD330" s="662"/>
      <c r="CE330" s="662"/>
      <c r="CF330" s="662"/>
      <c r="CG330" s="662"/>
      <c r="CH330" s="663"/>
    </row>
    <row r="331" spans="1:87" ht="17.100000000000001" customHeight="1" x14ac:dyDescent="0.15">
      <c r="A331" s="147"/>
      <c r="B331" s="145"/>
      <c r="C331" s="145"/>
      <c r="D331" s="145"/>
      <c r="E331" s="145"/>
      <c r="F331" s="145"/>
      <c r="G331" s="145"/>
      <c r="H331" s="145"/>
      <c r="I331" s="145"/>
      <c r="J331" s="145"/>
      <c r="K331" s="145"/>
      <c r="L331" s="145"/>
      <c r="M331" s="146"/>
      <c r="N331" s="619"/>
      <c r="O331" s="620"/>
      <c r="P331" s="664" t="str">
        <f>"　"&amp;①入力シート!$D$23</f>
        <v>　</v>
      </c>
      <c r="Q331" s="665"/>
      <c r="R331" s="665"/>
      <c r="S331" s="665"/>
      <c r="T331" s="665"/>
      <c r="U331" s="665"/>
      <c r="V331" s="665"/>
      <c r="W331" s="665"/>
      <c r="X331" s="665"/>
      <c r="Y331" s="665"/>
      <c r="Z331" s="665"/>
      <c r="AA331" s="665"/>
      <c r="AB331" s="665"/>
      <c r="AC331" s="665"/>
      <c r="AD331" s="665"/>
      <c r="AE331" s="665"/>
      <c r="AF331" s="665"/>
      <c r="AG331" s="665"/>
      <c r="AH331" s="665"/>
      <c r="AI331" s="665"/>
      <c r="AJ331" s="665"/>
      <c r="AK331" s="665"/>
      <c r="AL331" s="665"/>
      <c r="AM331" s="665"/>
      <c r="AN331" s="665"/>
      <c r="AO331" s="665"/>
      <c r="AP331" s="666"/>
      <c r="AQ331" s="144"/>
      <c r="AR331" s="151"/>
      <c r="AS331" s="147"/>
      <c r="AT331" s="145"/>
      <c r="AU331" s="145"/>
      <c r="AV331" s="145"/>
      <c r="AW331" s="145"/>
      <c r="AX331" s="145"/>
      <c r="AY331" s="145"/>
      <c r="AZ331" s="145"/>
      <c r="BA331" s="145"/>
      <c r="BB331" s="145"/>
      <c r="BC331" s="145"/>
      <c r="BD331" s="145"/>
      <c r="BE331" s="146"/>
      <c r="BF331" s="619"/>
      <c r="BG331" s="620"/>
      <c r="BH331" s="664" t="str">
        <f>"　"&amp;①入力シート!$D$23</f>
        <v>　</v>
      </c>
      <c r="BI331" s="665"/>
      <c r="BJ331" s="665"/>
      <c r="BK331" s="665"/>
      <c r="BL331" s="665"/>
      <c r="BM331" s="665"/>
      <c r="BN331" s="665"/>
      <c r="BO331" s="665"/>
      <c r="BP331" s="665"/>
      <c r="BQ331" s="665"/>
      <c r="BR331" s="665"/>
      <c r="BS331" s="665"/>
      <c r="BT331" s="665"/>
      <c r="BU331" s="665"/>
      <c r="BV331" s="665"/>
      <c r="BW331" s="665"/>
      <c r="BX331" s="665"/>
      <c r="BY331" s="665"/>
      <c r="BZ331" s="665"/>
      <c r="CA331" s="665"/>
      <c r="CB331" s="665"/>
      <c r="CC331" s="665"/>
      <c r="CD331" s="665"/>
      <c r="CE331" s="665"/>
      <c r="CF331" s="665"/>
      <c r="CG331" s="665"/>
      <c r="CH331" s="666"/>
    </row>
    <row r="332" spans="1:87" ht="17.100000000000001" customHeight="1" x14ac:dyDescent="0.15">
      <c r="A332" s="148"/>
      <c r="B332" s="149"/>
      <c r="C332" s="149"/>
      <c r="D332" s="149"/>
      <c r="E332" s="149"/>
      <c r="F332" s="149"/>
      <c r="G332" s="149"/>
      <c r="H332" s="149"/>
      <c r="I332" s="149"/>
      <c r="J332" s="149"/>
      <c r="K332" s="149"/>
      <c r="L332" s="149"/>
      <c r="M332" s="150"/>
      <c r="N332" s="619"/>
      <c r="O332" s="620"/>
      <c r="P332" s="664"/>
      <c r="Q332" s="665"/>
      <c r="R332" s="665"/>
      <c r="S332" s="665"/>
      <c r="T332" s="665"/>
      <c r="U332" s="665"/>
      <c r="V332" s="665"/>
      <c r="W332" s="665"/>
      <c r="X332" s="665"/>
      <c r="Y332" s="665"/>
      <c r="Z332" s="665"/>
      <c r="AA332" s="665"/>
      <c r="AB332" s="665"/>
      <c r="AC332" s="665"/>
      <c r="AD332" s="665"/>
      <c r="AE332" s="665"/>
      <c r="AF332" s="665"/>
      <c r="AG332" s="665"/>
      <c r="AH332" s="665"/>
      <c r="AI332" s="665"/>
      <c r="AJ332" s="665"/>
      <c r="AK332" s="665"/>
      <c r="AL332" s="665"/>
      <c r="AM332" s="665"/>
      <c r="AN332" s="665"/>
      <c r="AO332" s="665"/>
      <c r="AP332" s="666"/>
      <c r="AQ332" s="144"/>
      <c r="AR332" s="151"/>
      <c r="AS332" s="148"/>
      <c r="AT332" s="149"/>
      <c r="AU332" s="149"/>
      <c r="AV332" s="149"/>
      <c r="AW332" s="149"/>
      <c r="AX332" s="149"/>
      <c r="AY332" s="149"/>
      <c r="AZ332" s="149"/>
      <c r="BA332" s="149"/>
      <c r="BB332" s="149"/>
      <c r="BC332" s="149"/>
      <c r="BD332" s="149"/>
      <c r="BE332" s="150"/>
      <c r="BF332" s="619"/>
      <c r="BG332" s="620"/>
      <c r="BH332" s="664"/>
      <c r="BI332" s="665"/>
      <c r="BJ332" s="665"/>
      <c r="BK332" s="665"/>
      <c r="BL332" s="665"/>
      <c r="BM332" s="665"/>
      <c r="BN332" s="665"/>
      <c r="BO332" s="665"/>
      <c r="BP332" s="665"/>
      <c r="BQ332" s="665"/>
      <c r="BR332" s="665"/>
      <c r="BS332" s="665"/>
      <c r="BT332" s="665"/>
      <c r="BU332" s="665"/>
      <c r="BV332" s="665"/>
      <c r="BW332" s="665"/>
      <c r="BX332" s="665"/>
      <c r="BY332" s="665"/>
      <c r="BZ332" s="665"/>
      <c r="CA332" s="665"/>
      <c r="CB332" s="665"/>
      <c r="CC332" s="665"/>
      <c r="CD332" s="665"/>
      <c r="CE332" s="665"/>
      <c r="CF332" s="665"/>
      <c r="CG332" s="665"/>
      <c r="CH332" s="666"/>
    </row>
    <row r="333" spans="1:87" ht="18" customHeight="1" x14ac:dyDescent="0.15">
      <c r="A333" s="617" t="s">
        <v>38</v>
      </c>
      <c r="B333" s="618"/>
      <c r="C333" s="626" t="s">
        <v>32</v>
      </c>
      <c r="D333" s="627"/>
      <c r="E333" s="627"/>
      <c r="F333" s="627"/>
      <c r="G333" s="627"/>
      <c r="H333" s="627"/>
      <c r="I333" s="627"/>
      <c r="J333" s="627"/>
      <c r="K333" s="627"/>
      <c r="L333" s="627"/>
      <c r="M333" s="627"/>
      <c r="N333" s="628" t="s">
        <v>35</v>
      </c>
      <c r="O333" s="628"/>
      <c r="P333" s="629" t="str">
        <f>""&amp;①入力シート!AC102</f>
        <v/>
      </c>
      <c r="Q333" s="629"/>
      <c r="R333" s="629"/>
      <c r="S333" s="629"/>
      <c r="T333" s="629"/>
      <c r="U333" s="629"/>
      <c r="V333" s="629"/>
      <c r="W333" s="629"/>
      <c r="X333" s="629"/>
      <c r="Y333" s="629"/>
      <c r="Z333" s="629"/>
      <c r="AA333" s="629"/>
      <c r="AB333" s="629"/>
      <c r="AC333" s="629"/>
      <c r="AD333" s="629"/>
      <c r="AE333" s="629"/>
      <c r="AF333" s="629"/>
      <c r="AG333" s="629"/>
      <c r="AH333" s="629"/>
      <c r="AI333" s="629"/>
      <c r="AJ333" s="629"/>
      <c r="AK333" s="629"/>
      <c r="AL333" s="629"/>
      <c r="AM333" s="629"/>
      <c r="AN333" s="629"/>
      <c r="AO333" s="629"/>
      <c r="AP333" s="629"/>
      <c r="AQ333" s="144"/>
      <c r="AR333" s="151"/>
      <c r="AS333" s="617" t="s">
        <v>38</v>
      </c>
      <c r="AT333" s="618"/>
      <c r="AU333" s="626" t="s">
        <v>32</v>
      </c>
      <c r="AV333" s="627"/>
      <c r="AW333" s="627"/>
      <c r="AX333" s="627"/>
      <c r="AY333" s="627"/>
      <c r="AZ333" s="627"/>
      <c r="BA333" s="627"/>
      <c r="BB333" s="627"/>
      <c r="BC333" s="627"/>
      <c r="BD333" s="627"/>
      <c r="BE333" s="627"/>
      <c r="BF333" s="628" t="s">
        <v>35</v>
      </c>
      <c r="BG333" s="628"/>
      <c r="BH333" s="629" t="str">
        <f>""&amp;①入力シート!AC103</f>
        <v/>
      </c>
      <c r="BI333" s="629"/>
      <c r="BJ333" s="629"/>
      <c r="BK333" s="629"/>
      <c r="BL333" s="629"/>
      <c r="BM333" s="629"/>
      <c r="BN333" s="629"/>
      <c r="BO333" s="629"/>
      <c r="BP333" s="629"/>
      <c r="BQ333" s="629"/>
      <c r="BR333" s="629"/>
      <c r="BS333" s="629"/>
      <c r="BT333" s="629"/>
      <c r="BU333" s="629"/>
      <c r="BV333" s="629"/>
      <c r="BW333" s="629"/>
      <c r="BX333" s="629"/>
      <c r="BY333" s="629"/>
      <c r="BZ333" s="629"/>
      <c r="CA333" s="629"/>
      <c r="CB333" s="629"/>
      <c r="CC333" s="629"/>
      <c r="CD333" s="629"/>
      <c r="CE333" s="629"/>
      <c r="CF333" s="629"/>
      <c r="CG333" s="629"/>
      <c r="CH333" s="629"/>
    </row>
    <row r="334" spans="1:87" ht="18" customHeight="1" x14ac:dyDescent="0.15">
      <c r="A334" s="619"/>
      <c r="B334" s="620"/>
      <c r="C334" s="630">
        <f>'②応募者名簿(印刷用)'!$BF21</f>
        <v>79</v>
      </c>
      <c r="D334" s="631"/>
      <c r="E334" s="631"/>
      <c r="F334" s="631"/>
      <c r="G334" s="631"/>
      <c r="H334" s="631"/>
      <c r="I334" s="631"/>
      <c r="J334" s="631"/>
      <c r="K334" s="631"/>
      <c r="L334" s="631"/>
      <c r="M334" s="631"/>
      <c r="N334" s="628"/>
      <c r="O334" s="628"/>
      <c r="P334" s="629"/>
      <c r="Q334" s="629"/>
      <c r="R334" s="629"/>
      <c r="S334" s="629"/>
      <c r="T334" s="629"/>
      <c r="U334" s="629"/>
      <c r="V334" s="629"/>
      <c r="W334" s="629"/>
      <c r="X334" s="629"/>
      <c r="Y334" s="629"/>
      <c r="Z334" s="629"/>
      <c r="AA334" s="629"/>
      <c r="AB334" s="629"/>
      <c r="AC334" s="629"/>
      <c r="AD334" s="629"/>
      <c r="AE334" s="629"/>
      <c r="AF334" s="629"/>
      <c r="AG334" s="629"/>
      <c r="AH334" s="629"/>
      <c r="AI334" s="629"/>
      <c r="AJ334" s="629"/>
      <c r="AK334" s="629"/>
      <c r="AL334" s="629"/>
      <c r="AM334" s="629"/>
      <c r="AN334" s="629"/>
      <c r="AO334" s="629"/>
      <c r="AP334" s="629"/>
      <c r="AQ334" s="144"/>
      <c r="AR334" s="151"/>
      <c r="AS334" s="619"/>
      <c r="AT334" s="620"/>
      <c r="AU334" s="630">
        <f>'②応募者名簿(印刷用)'!$BF22</f>
        <v>80</v>
      </c>
      <c r="AV334" s="631"/>
      <c r="AW334" s="631"/>
      <c r="AX334" s="631"/>
      <c r="AY334" s="631"/>
      <c r="AZ334" s="631"/>
      <c r="BA334" s="631"/>
      <c r="BB334" s="631"/>
      <c r="BC334" s="631"/>
      <c r="BD334" s="631"/>
      <c r="BE334" s="631"/>
      <c r="BF334" s="628"/>
      <c r="BG334" s="628"/>
      <c r="BH334" s="629"/>
      <c r="BI334" s="629"/>
      <c r="BJ334" s="629"/>
      <c r="BK334" s="629"/>
      <c r="BL334" s="629"/>
      <c r="BM334" s="629"/>
      <c r="BN334" s="629"/>
      <c r="BO334" s="629"/>
      <c r="BP334" s="629"/>
      <c r="BQ334" s="629"/>
      <c r="BR334" s="629"/>
      <c r="BS334" s="629"/>
      <c r="BT334" s="629"/>
      <c r="BU334" s="629"/>
      <c r="BV334" s="629"/>
      <c r="BW334" s="629"/>
      <c r="BX334" s="629"/>
      <c r="BY334" s="629"/>
      <c r="BZ334" s="629"/>
      <c r="CA334" s="629"/>
      <c r="CB334" s="629"/>
      <c r="CC334" s="629"/>
      <c r="CD334" s="629"/>
      <c r="CE334" s="629"/>
      <c r="CF334" s="629"/>
      <c r="CG334" s="629"/>
      <c r="CH334" s="629"/>
    </row>
    <row r="335" spans="1:87" ht="18" customHeight="1" x14ac:dyDescent="0.15">
      <c r="A335" s="621"/>
      <c r="B335" s="622"/>
      <c r="C335" s="630"/>
      <c r="D335" s="631"/>
      <c r="E335" s="631"/>
      <c r="F335" s="631"/>
      <c r="G335" s="631"/>
      <c r="H335" s="631"/>
      <c r="I335" s="631"/>
      <c r="J335" s="631"/>
      <c r="K335" s="631"/>
      <c r="L335" s="631"/>
      <c r="M335" s="631"/>
      <c r="N335" s="628"/>
      <c r="O335" s="628"/>
      <c r="P335" s="629"/>
      <c r="Q335" s="629"/>
      <c r="R335" s="629"/>
      <c r="S335" s="629"/>
      <c r="T335" s="629"/>
      <c r="U335" s="629"/>
      <c r="V335" s="629"/>
      <c r="W335" s="629"/>
      <c r="X335" s="629"/>
      <c r="Y335" s="629"/>
      <c r="Z335" s="629"/>
      <c r="AA335" s="629"/>
      <c r="AB335" s="629"/>
      <c r="AC335" s="629"/>
      <c r="AD335" s="629"/>
      <c r="AE335" s="629"/>
      <c r="AF335" s="629"/>
      <c r="AG335" s="629"/>
      <c r="AH335" s="629"/>
      <c r="AI335" s="629"/>
      <c r="AJ335" s="629"/>
      <c r="AK335" s="629"/>
      <c r="AL335" s="629"/>
      <c r="AM335" s="629"/>
      <c r="AN335" s="629"/>
      <c r="AO335" s="629"/>
      <c r="AP335" s="629"/>
      <c r="AQ335" s="144"/>
      <c r="AR335" s="151"/>
      <c r="AS335" s="621"/>
      <c r="AT335" s="622"/>
      <c r="AU335" s="630"/>
      <c r="AV335" s="631"/>
      <c r="AW335" s="631"/>
      <c r="AX335" s="631"/>
      <c r="AY335" s="631"/>
      <c r="AZ335" s="631"/>
      <c r="BA335" s="631"/>
      <c r="BB335" s="631"/>
      <c r="BC335" s="631"/>
      <c r="BD335" s="631"/>
      <c r="BE335" s="631"/>
      <c r="BF335" s="628"/>
      <c r="BG335" s="628"/>
      <c r="BH335" s="629"/>
      <c r="BI335" s="629"/>
      <c r="BJ335" s="629"/>
      <c r="BK335" s="629"/>
      <c r="BL335" s="629"/>
      <c r="BM335" s="629"/>
      <c r="BN335" s="629"/>
      <c r="BO335" s="629"/>
      <c r="BP335" s="629"/>
      <c r="BQ335" s="629"/>
      <c r="BR335" s="629"/>
      <c r="BS335" s="629"/>
      <c r="BT335" s="629"/>
      <c r="BU335" s="629"/>
      <c r="BV335" s="629"/>
      <c r="BW335" s="629"/>
      <c r="BX335" s="629"/>
      <c r="BY335" s="629"/>
      <c r="BZ335" s="629"/>
      <c r="CA335" s="629"/>
      <c r="CB335" s="629"/>
      <c r="CC335" s="629"/>
      <c r="CD335" s="629"/>
      <c r="CE335" s="629"/>
      <c r="CF335" s="629"/>
      <c r="CG335" s="629"/>
      <c r="CH335" s="629"/>
    </row>
    <row r="336" spans="1:87" ht="18" customHeight="1" x14ac:dyDescent="0.15">
      <c r="A336" s="617" t="s">
        <v>37</v>
      </c>
      <c r="B336" s="618"/>
      <c r="C336" s="635" t="str">
        <f>IF('②応募者名簿(印刷用)'!$BQ$21="","",'②応募者名簿(印刷用)'!$BQ$21)</f>
        <v/>
      </c>
      <c r="D336" s="636"/>
      <c r="E336" s="636"/>
      <c r="F336" s="636"/>
      <c r="G336" s="636"/>
      <c r="H336" s="636"/>
      <c r="I336" s="636"/>
      <c r="J336" s="636"/>
      <c r="K336" s="636"/>
      <c r="L336" s="636"/>
      <c r="M336" s="637"/>
      <c r="N336" s="619" t="s">
        <v>36</v>
      </c>
      <c r="O336" s="620"/>
      <c r="P336" s="639" t="s">
        <v>34</v>
      </c>
      <c r="Q336" s="640"/>
      <c r="R336" s="640"/>
      <c r="S336" s="640"/>
      <c r="T336" s="640"/>
      <c r="U336" s="640"/>
      <c r="V336" s="640"/>
      <c r="W336" s="640"/>
      <c r="X336" s="640"/>
      <c r="Y336" s="640"/>
      <c r="Z336" s="640"/>
      <c r="AA336" s="640"/>
      <c r="AB336" s="640"/>
      <c r="AC336" s="640"/>
      <c r="AD336" s="640"/>
      <c r="AE336" s="640"/>
      <c r="AF336" s="640"/>
      <c r="AG336" s="640"/>
      <c r="AH336" s="640"/>
      <c r="AI336" s="640"/>
      <c r="AJ336" s="640"/>
      <c r="AK336" s="640"/>
      <c r="AL336" s="640"/>
      <c r="AM336" s="640"/>
      <c r="AN336" s="640"/>
      <c r="AO336" s="640"/>
      <c r="AP336" s="641"/>
      <c r="AQ336" s="144"/>
      <c r="AR336" s="151"/>
      <c r="AS336" s="617" t="s">
        <v>37</v>
      </c>
      <c r="AT336" s="618"/>
      <c r="AU336" s="635" t="str">
        <f>IF('②応募者名簿(印刷用)'!$BQ$22="","",'②応募者名簿(印刷用)'!$BQ$22)</f>
        <v/>
      </c>
      <c r="AV336" s="636"/>
      <c r="AW336" s="636"/>
      <c r="AX336" s="636"/>
      <c r="AY336" s="636"/>
      <c r="AZ336" s="636"/>
      <c r="BA336" s="636"/>
      <c r="BB336" s="636"/>
      <c r="BC336" s="636"/>
      <c r="BD336" s="636"/>
      <c r="BE336" s="637"/>
      <c r="BF336" s="619" t="s">
        <v>36</v>
      </c>
      <c r="BG336" s="620"/>
      <c r="BH336" s="639" t="s">
        <v>34</v>
      </c>
      <c r="BI336" s="640"/>
      <c r="BJ336" s="640"/>
      <c r="BK336" s="640"/>
      <c r="BL336" s="640"/>
      <c r="BM336" s="640"/>
      <c r="BN336" s="640"/>
      <c r="BO336" s="640"/>
      <c r="BP336" s="640"/>
      <c r="BQ336" s="640"/>
      <c r="BR336" s="640"/>
      <c r="BS336" s="640"/>
      <c r="BT336" s="640"/>
      <c r="BU336" s="640"/>
      <c r="BV336" s="640"/>
      <c r="BW336" s="640"/>
      <c r="BX336" s="640"/>
      <c r="BY336" s="640"/>
      <c r="BZ336" s="640"/>
      <c r="CA336" s="640"/>
      <c r="CB336" s="640"/>
      <c r="CC336" s="640"/>
      <c r="CD336" s="640"/>
      <c r="CE336" s="640"/>
      <c r="CF336" s="640"/>
      <c r="CG336" s="640"/>
      <c r="CH336" s="641"/>
    </row>
    <row r="337" spans="1:86" ht="18" customHeight="1" x14ac:dyDescent="0.15">
      <c r="A337" s="619"/>
      <c r="B337" s="620"/>
      <c r="C337" s="630"/>
      <c r="D337" s="631"/>
      <c r="E337" s="631"/>
      <c r="F337" s="631"/>
      <c r="G337" s="631"/>
      <c r="H337" s="631"/>
      <c r="I337" s="631"/>
      <c r="J337" s="631"/>
      <c r="K337" s="631"/>
      <c r="L337" s="631"/>
      <c r="M337" s="638"/>
      <c r="N337" s="619"/>
      <c r="O337" s="620"/>
      <c r="P337" s="642" t="str">
        <f>IF('②応募者名簿(印刷用)'!$BU$21="","",'②応募者名簿(印刷用)'!$BU$21)</f>
        <v xml:space="preserve"> </v>
      </c>
      <c r="Q337" s="642"/>
      <c r="R337" s="642"/>
      <c r="S337" s="642"/>
      <c r="T337" s="642"/>
      <c r="U337" s="642"/>
      <c r="V337" s="642"/>
      <c r="W337" s="642"/>
      <c r="X337" s="642"/>
      <c r="Y337" s="642"/>
      <c r="Z337" s="642"/>
      <c r="AA337" s="642"/>
      <c r="AB337" s="642"/>
      <c r="AC337" s="642"/>
      <c r="AD337" s="642"/>
      <c r="AE337" s="642"/>
      <c r="AF337" s="642"/>
      <c r="AG337" s="642"/>
      <c r="AH337" s="642"/>
      <c r="AI337" s="642"/>
      <c r="AJ337" s="642"/>
      <c r="AK337" s="642"/>
      <c r="AL337" s="642"/>
      <c r="AM337" s="642"/>
      <c r="AN337" s="642"/>
      <c r="AO337" s="642"/>
      <c r="AP337" s="642"/>
      <c r="AQ337" s="144"/>
      <c r="AR337" s="151"/>
      <c r="AS337" s="619"/>
      <c r="AT337" s="620"/>
      <c r="AU337" s="630"/>
      <c r="AV337" s="631"/>
      <c r="AW337" s="631"/>
      <c r="AX337" s="631"/>
      <c r="AY337" s="631"/>
      <c r="AZ337" s="631"/>
      <c r="BA337" s="631"/>
      <c r="BB337" s="631"/>
      <c r="BC337" s="631"/>
      <c r="BD337" s="631"/>
      <c r="BE337" s="638"/>
      <c r="BF337" s="619"/>
      <c r="BG337" s="620"/>
      <c r="BH337" s="642" t="str">
        <f>IF('②応募者名簿(印刷用)'!$BU$22="","",'②応募者名簿(印刷用)'!$BU$22)</f>
        <v xml:space="preserve"> </v>
      </c>
      <c r="BI337" s="642"/>
      <c r="BJ337" s="642"/>
      <c r="BK337" s="642"/>
      <c r="BL337" s="642"/>
      <c r="BM337" s="642"/>
      <c r="BN337" s="642"/>
      <c r="BO337" s="642"/>
      <c r="BP337" s="642"/>
      <c r="BQ337" s="642"/>
      <c r="BR337" s="642"/>
      <c r="BS337" s="642"/>
      <c r="BT337" s="642"/>
      <c r="BU337" s="642"/>
      <c r="BV337" s="642"/>
      <c r="BW337" s="642"/>
      <c r="BX337" s="642"/>
      <c r="BY337" s="642"/>
      <c r="BZ337" s="642"/>
      <c r="CA337" s="642"/>
      <c r="CB337" s="642"/>
      <c r="CC337" s="642"/>
      <c r="CD337" s="642"/>
      <c r="CE337" s="642"/>
      <c r="CF337" s="642"/>
      <c r="CG337" s="642"/>
      <c r="CH337" s="642"/>
    </row>
    <row r="338" spans="1:86" ht="18" customHeight="1" x14ac:dyDescent="0.15">
      <c r="A338" s="619"/>
      <c r="B338" s="620"/>
      <c r="C338" s="630"/>
      <c r="D338" s="631"/>
      <c r="E338" s="631"/>
      <c r="F338" s="631"/>
      <c r="G338" s="631"/>
      <c r="H338" s="631"/>
      <c r="I338" s="631"/>
      <c r="J338" s="631"/>
      <c r="K338" s="631"/>
      <c r="L338" s="631"/>
      <c r="M338" s="638"/>
      <c r="N338" s="621"/>
      <c r="O338" s="622"/>
      <c r="P338" s="643"/>
      <c r="Q338" s="643"/>
      <c r="R338" s="643"/>
      <c r="S338" s="643"/>
      <c r="T338" s="643"/>
      <c r="U338" s="643"/>
      <c r="V338" s="643"/>
      <c r="W338" s="643"/>
      <c r="X338" s="643"/>
      <c r="Y338" s="643"/>
      <c r="Z338" s="643"/>
      <c r="AA338" s="643"/>
      <c r="AB338" s="643"/>
      <c r="AC338" s="643"/>
      <c r="AD338" s="643"/>
      <c r="AE338" s="643"/>
      <c r="AF338" s="643"/>
      <c r="AG338" s="643"/>
      <c r="AH338" s="643"/>
      <c r="AI338" s="643"/>
      <c r="AJ338" s="643"/>
      <c r="AK338" s="643"/>
      <c r="AL338" s="643"/>
      <c r="AM338" s="643"/>
      <c r="AN338" s="643"/>
      <c r="AO338" s="643"/>
      <c r="AP338" s="643"/>
      <c r="AQ338" s="144"/>
      <c r="AR338" s="151"/>
      <c r="AS338" s="619"/>
      <c r="AT338" s="620"/>
      <c r="AU338" s="630"/>
      <c r="AV338" s="631"/>
      <c r="AW338" s="631"/>
      <c r="AX338" s="631"/>
      <c r="AY338" s="631"/>
      <c r="AZ338" s="631"/>
      <c r="BA338" s="631"/>
      <c r="BB338" s="631"/>
      <c r="BC338" s="631"/>
      <c r="BD338" s="631"/>
      <c r="BE338" s="638"/>
      <c r="BF338" s="621"/>
      <c r="BG338" s="622"/>
      <c r="BH338" s="643"/>
      <c r="BI338" s="643"/>
      <c r="BJ338" s="643"/>
      <c r="BK338" s="643"/>
      <c r="BL338" s="643"/>
      <c r="BM338" s="643"/>
      <c r="BN338" s="643"/>
      <c r="BO338" s="643"/>
      <c r="BP338" s="643"/>
      <c r="BQ338" s="643"/>
      <c r="BR338" s="643"/>
      <c r="BS338" s="643"/>
      <c r="BT338" s="643"/>
      <c r="BU338" s="643"/>
      <c r="BV338" s="643"/>
      <c r="BW338" s="643"/>
      <c r="BX338" s="643"/>
      <c r="BY338" s="643"/>
      <c r="BZ338" s="643"/>
      <c r="CA338" s="643"/>
      <c r="CB338" s="643"/>
      <c r="CC338" s="643"/>
      <c r="CD338" s="643"/>
      <c r="CE338" s="643"/>
      <c r="CF338" s="643"/>
      <c r="CG338" s="643"/>
      <c r="CH338" s="643"/>
    </row>
    <row r="339" spans="1:86" ht="18" customHeight="1" x14ac:dyDescent="0.15">
      <c r="A339" s="634" t="s">
        <v>23</v>
      </c>
      <c r="B339" s="634"/>
      <c r="C339" s="633" t="str">
        <f>""&amp;①入力シート!AD102</f>
        <v/>
      </c>
      <c r="D339" s="633"/>
      <c r="E339" s="633"/>
      <c r="F339" s="633"/>
      <c r="G339" s="633"/>
      <c r="H339" s="633"/>
      <c r="I339" s="633"/>
      <c r="J339" s="633"/>
      <c r="K339" s="633"/>
      <c r="L339" s="633"/>
      <c r="M339" s="633"/>
      <c r="N339" s="644" t="s">
        <v>77</v>
      </c>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9"/>
      <c r="AR339" s="47"/>
      <c r="AS339" s="634" t="s">
        <v>23</v>
      </c>
      <c r="AT339" s="634"/>
      <c r="AU339" s="633" t="str">
        <f>""&amp;①入力シート!AD103</f>
        <v/>
      </c>
      <c r="AV339" s="633"/>
      <c r="AW339" s="633"/>
      <c r="AX339" s="633"/>
      <c r="AY339" s="633"/>
      <c r="AZ339" s="633"/>
      <c r="BA339" s="633"/>
      <c r="BB339" s="633"/>
      <c r="BC339" s="633"/>
      <c r="BD339" s="633"/>
      <c r="BE339" s="633"/>
      <c r="BF339" s="644" t="s">
        <v>77</v>
      </c>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8"/>
      <c r="CD339" s="558"/>
      <c r="CE339" s="558"/>
      <c r="CF339" s="558"/>
      <c r="CG339" s="558"/>
      <c r="CH339" s="559"/>
    </row>
    <row r="340" spans="1:86" ht="18" customHeight="1" x14ac:dyDescent="0.15">
      <c r="A340" s="634"/>
      <c r="B340" s="634"/>
      <c r="C340" s="633"/>
      <c r="D340" s="633"/>
      <c r="E340" s="633"/>
      <c r="F340" s="633"/>
      <c r="G340" s="633"/>
      <c r="H340" s="633"/>
      <c r="I340" s="633"/>
      <c r="J340" s="633"/>
      <c r="K340" s="633"/>
      <c r="L340" s="633"/>
      <c r="M340" s="633"/>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2"/>
      <c r="AR340" s="47"/>
      <c r="AS340" s="634"/>
      <c r="AT340" s="634"/>
      <c r="AU340" s="633"/>
      <c r="AV340" s="633"/>
      <c r="AW340" s="633"/>
      <c r="AX340" s="633"/>
      <c r="AY340" s="633"/>
      <c r="AZ340" s="633"/>
      <c r="BA340" s="633"/>
      <c r="BB340" s="633"/>
      <c r="BC340" s="633"/>
      <c r="BD340" s="633"/>
      <c r="BE340" s="633"/>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1"/>
      <c r="CD340" s="561"/>
      <c r="CE340" s="561"/>
      <c r="CF340" s="561"/>
      <c r="CG340" s="561"/>
      <c r="CH340" s="562"/>
    </row>
  </sheetData>
  <sheetProtection sheet="1" objects="1" scenarios="1" selectLockedCells="1"/>
  <mergeCells count="1040">
    <mergeCell ref="BF336:BG338"/>
    <mergeCell ref="BH336:CH336"/>
    <mergeCell ref="P337:AP338"/>
    <mergeCell ref="BH337:CH338"/>
    <mergeCell ref="A339:B340"/>
    <mergeCell ref="C339:M340"/>
    <mergeCell ref="AS339:AT340"/>
    <mergeCell ref="AU339:BE340"/>
    <mergeCell ref="A336:B338"/>
    <mergeCell ref="C336:M338"/>
    <mergeCell ref="N336:O338"/>
    <mergeCell ref="P336:AP336"/>
    <mergeCell ref="AS336:AT338"/>
    <mergeCell ref="AU336:BE338"/>
    <mergeCell ref="N339:AP340"/>
    <mergeCell ref="BF339:CH340"/>
    <mergeCell ref="N325:O328"/>
    <mergeCell ref="P325:Q325"/>
    <mergeCell ref="R325:AP325"/>
    <mergeCell ref="BF325:BG328"/>
    <mergeCell ref="P330:AP330"/>
    <mergeCell ref="BH330:CH330"/>
    <mergeCell ref="N49:AP50"/>
    <mergeCell ref="BF49:CH50"/>
    <mergeCell ref="N67:AP68"/>
    <mergeCell ref="BF67:CH68"/>
    <mergeCell ref="N83:AP84"/>
    <mergeCell ref="BF83:CH84"/>
    <mergeCell ref="P75:AP76"/>
    <mergeCell ref="BH75:CH76"/>
    <mergeCell ref="P59:AP60"/>
    <mergeCell ref="BH59:CH60"/>
    <mergeCell ref="P41:AP42"/>
    <mergeCell ref="BH41:CH42"/>
    <mergeCell ref="BL39:CH39"/>
    <mergeCell ref="N35:O38"/>
    <mergeCell ref="A333:B335"/>
    <mergeCell ref="C333:M333"/>
    <mergeCell ref="N333:O335"/>
    <mergeCell ref="P333:AP335"/>
    <mergeCell ref="AS333:AT335"/>
    <mergeCell ref="AU333:BE333"/>
    <mergeCell ref="BF333:BG335"/>
    <mergeCell ref="BH333:CH335"/>
    <mergeCell ref="C334:M335"/>
    <mergeCell ref="AU334:BE335"/>
    <mergeCell ref="N329:O332"/>
    <mergeCell ref="P329:S329"/>
    <mergeCell ref="T329:AP329"/>
    <mergeCell ref="BF329:BG332"/>
    <mergeCell ref="BH329:BK329"/>
    <mergeCell ref="BL329:CH329"/>
    <mergeCell ref="P55:AP55"/>
    <mergeCell ref="BH55:CH55"/>
    <mergeCell ref="P319:AP320"/>
    <mergeCell ref="BH319:CH320"/>
    <mergeCell ref="P331:AP332"/>
    <mergeCell ref="BH331:CH332"/>
    <mergeCell ref="A321:B322"/>
    <mergeCell ref="C321:M322"/>
    <mergeCell ref="AS321:AT322"/>
    <mergeCell ref="AU321:BE322"/>
    <mergeCell ref="BH325:BI325"/>
    <mergeCell ref="BJ325:CH325"/>
    <mergeCell ref="N321:AP322"/>
    <mergeCell ref="BF321:CH322"/>
    <mergeCell ref="A325:M325"/>
    <mergeCell ref="AS325:BE325"/>
    <mergeCell ref="A326:H329"/>
    <mergeCell ref="P326:AP326"/>
    <mergeCell ref="AS326:AZ329"/>
    <mergeCell ref="BH326:CH326"/>
    <mergeCell ref="P327:AP327"/>
    <mergeCell ref="BH327:CH327"/>
    <mergeCell ref="P328:AP328"/>
    <mergeCell ref="BH328:CH328"/>
    <mergeCell ref="A318:B320"/>
    <mergeCell ref="C318:M320"/>
    <mergeCell ref="N318:O320"/>
    <mergeCell ref="P318:AP318"/>
    <mergeCell ref="AS318:AT320"/>
    <mergeCell ref="AU318:BE320"/>
    <mergeCell ref="BF318:BG320"/>
    <mergeCell ref="BH318:CH318"/>
    <mergeCell ref="A315:B317"/>
    <mergeCell ref="C315:M315"/>
    <mergeCell ref="N315:O317"/>
    <mergeCell ref="P315:AP317"/>
    <mergeCell ref="AS315:AT317"/>
    <mergeCell ref="AU315:BE315"/>
    <mergeCell ref="BF315:BG317"/>
    <mergeCell ref="BH315:CH317"/>
    <mergeCell ref="C316:M317"/>
    <mergeCell ref="AU316:BE317"/>
    <mergeCell ref="N311:O314"/>
    <mergeCell ref="P311:S311"/>
    <mergeCell ref="T311:AP311"/>
    <mergeCell ref="BF311:BG314"/>
    <mergeCell ref="BH311:BK311"/>
    <mergeCell ref="BL311:CH311"/>
    <mergeCell ref="N307:O310"/>
    <mergeCell ref="P307:Q307"/>
    <mergeCell ref="R307:AP307"/>
    <mergeCell ref="BF307:BG310"/>
    <mergeCell ref="P312:AP312"/>
    <mergeCell ref="BH312:CH312"/>
    <mergeCell ref="A302:B304"/>
    <mergeCell ref="C302:M304"/>
    <mergeCell ref="N302:O304"/>
    <mergeCell ref="P302:AP302"/>
    <mergeCell ref="AS302:AT304"/>
    <mergeCell ref="AU302:BE304"/>
    <mergeCell ref="BF302:BG304"/>
    <mergeCell ref="BH302:CH302"/>
    <mergeCell ref="P303:AP304"/>
    <mergeCell ref="BH303:CH304"/>
    <mergeCell ref="P313:AP314"/>
    <mergeCell ref="BH313:CH314"/>
    <mergeCell ref="A305:B306"/>
    <mergeCell ref="C305:M306"/>
    <mergeCell ref="AS305:AT306"/>
    <mergeCell ref="AU305:BE306"/>
    <mergeCell ref="BH307:BI307"/>
    <mergeCell ref="BJ307:CH307"/>
    <mergeCell ref="N305:AP306"/>
    <mergeCell ref="BF305:CH306"/>
    <mergeCell ref="A307:M307"/>
    <mergeCell ref="AS307:BE307"/>
    <mergeCell ref="A308:H311"/>
    <mergeCell ref="P308:AP308"/>
    <mergeCell ref="AS308:AZ311"/>
    <mergeCell ref="BH308:CH308"/>
    <mergeCell ref="P309:AP309"/>
    <mergeCell ref="BH309:CH309"/>
    <mergeCell ref="P310:AP310"/>
    <mergeCell ref="BH310:CH310"/>
    <mergeCell ref="A299:B301"/>
    <mergeCell ref="C299:M299"/>
    <mergeCell ref="N299:O301"/>
    <mergeCell ref="P299:AP301"/>
    <mergeCell ref="AS299:AT301"/>
    <mergeCell ref="AU299:BE299"/>
    <mergeCell ref="BF299:BG301"/>
    <mergeCell ref="BH299:CH301"/>
    <mergeCell ref="C300:M301"/>
    <mergeCell ref="AU300:BE301"/>
    <mergeCell ref="N295:O298"/>
    <mergeCell ref="P295:S295"/>
    <mergeCell ref="T295:AP295"/>
    <mergeCell ref="BF295:BG298"/>
    <mergeCell ref="BH295:BK295"/>
    <mergeCell ref="BL295:CH295"/>
    <mergeCell ref="N291:O294"/>
    <mergeCell ref="P291:Q291"/>
    <mergeCell ref="R291:AP291"/>
    <mergeCell ref="BF291:BG294"/>
    <mergeCell ref="P296:AP296"/>
    <mergeCell ref="BH296:CH296"/>
    <mergeCell ref="A284:B286"/>
    <mergeCell ref="C284:M286"/>
    <mergeCell ref="N284:O286"/>
    <mergeCell ref="P284:AP284"/>
    <mergeCell ref="AS284:AT286"/>
    <mergeCell ref="AU284:BE286"/>
    <mergeCell ref="BF284:BG286"/>
    <mergeCell ref="BH284:CH284"/>
    <mergeCell ref="P285:AP286"/>
    <mergeCell ref="BH285:CH286"/>
    <mergeCell ref="P297:AP298"/>
    <mergeCell ref="BH297:CH298"/>
    <mergeCell ref="A287:B288"/>
    <mergeCell ref="C287:M288"/>
    <mergeCell ref="AS287:AT288"/>
    <mergeCell ref="AU287:BE288"/>
    <mergeCell ref="BH291:BI291"/>
    <mergeCell ref="BJ291:CH291"/>
    <mergeCell ref="N287:AP288"/>
    <mergeCell ref="BF287:CH288"/>
    <mergeCell ref="A291:M291"/>
    <mergeCell ref="AS291:BE291"/>
    <mergeCell ref="A292:H295"/>
    <mergeCell ref="P292:AP292"/>
    <mergeCell ref="AS292:AZ295"/>
    <mergeCell ref="BH292:CH292"/>
    <mergeCell ref="P293:AP293"/>
    <mergeCell ref="BH293:CH293"/>
    <mergeCell ref="P294:AP294"/>
    <mergeCell ref="BH294:CH294"/>
    <mergeCell ref="A281:B283"/>
    <mergeCell ref="C281:M281"/>
    <mergeCell ref="N281:O283"/>
    <mergeCell ref="P281:AP283"/>
    <mergeCell ref="AS281:AT283"/>
    <mergeCell ref="AU281:BE281"/>
    <mergeCell ref="BF281:BG283"/>
    <mergeCell ref="BH281:CH283"/>
    <mergeCell ref="C282:M283"/>
    <mergeCell ref="AU282:BE283"/>
    <mergeCell ref="N277:O280"/>
    <mergeCell ref="P277:S277"/>
    <mergeCell ref="T277:AP277"/>
    <mergeCell ref="BF277:BG280"/>
    <mergeCell ref="BH277:BK277"/>
    <mergeCell ref="BL277:CH277"/>
    <mergeCell ref="N273:O276"/>
    <mergeCell ref="P273:Q273"/>
    <mergeCell ref="R273:AP273"/>
    <mergeCell ref="BF273:BG276"/>
    <mergeCell ref="P278:AP278"/>
    <mergeCell ref="BH278:CH278"/>
    <mergeCell ref="A268:B270"/>
    <mergeCell ref="C268:M270"/>
    <mergeCell ref="N268:O270"/>
    <mergeCell ref="P268:AP268"/>
    <mergeCell ref="AS268:AT270"/>
    <mergeCell ref="AU268:BE270"/>
    <mergeCell ref="BF268:BG270"/>
    <mergeCell ref="BH268:CH268"/>
    <mergeCell ref="P269:AP270"/>
    <mergeCell ref="BH269:CH270"/>
    <mergeCell ref="P279:AP280"/>
    <mergeCell ref="BH279:CH280"/>
    <mergeCell ref="A271:B272"/>
    <mergeCell ref="C271:M272"/>
    <mergeCell ref="AS271:AT272"/>
    <mergeCell ref="AU271:BE272"/>
    <mergeCell ref="BH273:BI273"/>
    <mergeCell ref="BJ273:CH273"/>
    <mergeCell ref="N271:AP272"/>
    <mergeCell ref="BF271:CH272"/>
    <mergeCell ref="A273:M273"/>
    <mergeCell ref="AS273:BE273"/>
    <mergeCell ref="A274:H277"/>
    <mergeCell ref="P274:AP274"/>
    <mergeCell ref="AS274:AZ277"/>
    <mergeCell ref="BH274:CH274"/>
    <mergeCell ref="P275:AP275"/>
    <mergeCell ref="BH275:CH275"/>
    <mergeCell ref="P276:AP276"/>
    <mergeCell ref="BH276:CH276"/>
    <mergeCell ref="A265:B267"/>
    <mergeCell ref="C265:M265"/>
    <mergeCell ref="N265:O267"/>
    <mergeCell ref="P265:AP267"/>
    <mergeCell ref="AS265:AT267"/>
    <mergeCell ref="AU265:BE265"/>
    <mergeCell ref="BF265:BG267"/>
    <mergeCell ref="BH265:CH267"/>
    <mergeCell ref="C266:M267"/>
    <mergeCell ref="AU266:BE267"/>
    <mergeCell ref="N261:O264"/>
    <mergeCell ref="P261:S261"/>
    <mergeCell ref="T261:AP261"/>
    <mergeCell ref="BF261:BG264"/>
    <mergeCell ref="BH261:BK261"/>
    <mergeCell ref="BL261:CH261"/>
    <mergeCell ref="N257:O260"/>
    <mergeCell ref="P257:Q257"/>
    <mergeCell ref="R257:AP257"/>
    <mergeCell ref="BF257:BG260"/>
    <mergeCell ref="P262:AP262"/>
    <mergeCell ref="BH262:CH262"/>
    <mergeCell ref="A250:B252"/>
    <mergeCell ref="C250:M252"/>
    <mergeCell ref="N250:O252"/>
    <mergeCell ref="P250:AP250"/>
    <mergeCell ref="AS250:AT252"/>
    <mergeCell ref="AU250:BE252"/>
    <mergeCell ref="BF250:BG252"/>
    <mergeCell ref="BH250:CH250"/>
    <mergeCell ref="P251:AP252"/>
    <mergeCell ref="BH251:CH252"/>
    <mergeCell ref="P263:AP264"/>
    <mergeCell ref="BH263:CH264"/>
    <mergeCell ref="A253:B254"/>
    <mergeCell ref="C253:M254"/>
    <mergeCell ref="AS253:AT254"/>
    <mergeCell ref="AU253:BE254"/>
    <mergeCell ref="BH257:BI257"/>
    <mergeCell ref="BJ257:CH257"/>
    <mergeCell ref="N253:AP254"/>
    <mergeCell ref="BF253:CH254"/>
    <mergeCell ref="A257:M257"/>
    <mergeCell ref="AS257:BE257"/>
    <mergeCell ref="A258:H261"/>
    <mergeCell ref="P258:AP258"/>
    <mergeCell ref="AS258:AZ261"/>
    <mergeCell ref="BH258:CH258"/>
    <mergeCell ref="P259:AP259"/>
    <mergeCell ref="BH259:CH259"/>
    <mergeCell ref="P260:AP260"/>
    <mergeCell ref="BH260:CH260"/>
    <mergeCell ref="A247:B249"/>
    <mergeCell ref="C247:M247"/>
    <mergeCell ref="N247:O249"/>
    <mergeCell ref="P247:AP249"/>
    <mergeCell ref="AS247:AT249"/>
    <mergeCell ref="AU247:BE247"/>
    <mergeCell ref="BF247:BG249"/>
    <mergeCell ref="BH247:CH249"/>
    <mergeCell ref="C248:M249"/>
    <mergeCell ref="AU248:BE249"/>
    <mergeCell ref="N243:O246"/>
    <mergeCell ref="P243:S243"/>
    <mergeCell ref="T243:AP243"/>
    <mergeCell ref="BF243:BG246"/>
    <mergeCell ref="BH243:BK243"/>
    <mergeCell ref="BL243:CH243"/>
    <mergeCell ref="N239:O242"/>
    <mergeCell ref="P239:Q239"/>
    <mergeCell ref="R239:AP239"/>
    <mergeCell ref="BF239:BG242"/>
    <mergeCell ref="P244:AP244"/>
    <mergeCell ref="BH244:CH244"/>
    <mergeCell ref="A234:B236"/>
    <mergeCell ref="C234:M236"/>
    <mergeCell ref="N234:O236"/>
    <mergeCell ref="P234:AP234"/>
    <mergeCell ref="AS234:AT236"/>
    <mergeCell ref="AU234:BE236"/>
    <mergeCell ref="BF234:BG236"/>
    <mergeCell ref="BH234:CH234"/>
    <mergeCell ref="P235:AP236"/>
    <mergeCell ref="BH235:CH236"/>
    <mergeCell ref="P245:AP246"/>
    <mergeCell ref="BH245:CH246"/>
    <mergeCell ref="A237:B238"/>
    <mergeCell ref="C237:M238"/>
    <mergeCell ref="AS237:AT238"/>
    <mergeCell ref="AU237:BE238"/>
    <mergeCell ref="BH239:BI239"/>
    <mergeCell ref="BJ239:CH239"/>
    <mergeCell ref="N237:AP238"/>
    <mergeCell ref="BF237:CH238"/>
    <mergeCell ref="A239:M239"/>
    <mergeCell ref="AS239:BE239"/>
    <mergeCell ref="A240:H243"/>
    <mergeCell ref="P240:AP240"/>
    <mergeCell ref="AS240:AZ243"/>
    <mergeCell ref="BH240:CH240"/>
    <mergeCell ref="P241:AP241"/>
    <mergeCell ref="BH241:CH241"/>
    <mergeCell ref="P242:AP242"/>
    <mergeCell ref="BH242:CH242"/>
    <mergeCell ref="A231:B233"/>
    <mergeCell ref="C231:M231"/>
    <mergeCell ref="N231:O233"/>
    <mergeCell ref="P231:AP233"/>
    <mergeCell ref="AS231:AT233"/>
    <mergeCell ref="AU231:BE231"/>
    <mergeCell ref="BF231:BG233"/>
    <mergeCell ref="BH231:CH233"/>
    <mergeCell ref="C232:M233"/>
    <mergeCell ref="AU232:BE233"/>
    <mergeCell ref="N227:O230"/>
    <mergeCell ref="P227:S227"/>
    <mergeCell ref="T227:AP227"/>
    <mergeCell ref="BF227:BG230"/>
    <mergeCell ref="BH227:BK227"/>
    <mergeCell ref="BL227:CH227"/>
    <mergeCell ref="N223:O226"/>
    <mergeCell ref="P223:Q223"/>
    <mergeCell ref="R223:AP223"/>
    <mergeCell ref="BF223:BG226"/>
    <mergeCell ref="P228:AP228"/>
    <mergeCell ref="BH228:CH228"/>
    <mergeCell ref="A216:B218"/>
    <mergeCell ref="C216:M218"/>
    <mergeCell ref="N216:O218"/>
    <mergeCell ref="P216:AP216"/>
    <mergeCell ref="AS216:AT218"/>
    <mergeCell ref="AU216:BE218"/>
    <mergeCell ref="BF216:BG218"/>
    <mergeCell ref="BH216:CH216"/>
    <mergeCell ref="P217:AP218"/>
    <mergeCell ref="BH217:CH218"/>
    <mergeCell ref="P229:AP230"/>
    <mergeCell ref="BH229:CH230"/>
    <mergeCell ref="A219:B220"/>
    <mergeCell ref="C219:M220"/>
    <mergeCell ref="AS219:AT220"/>
    <mergeCell ref="AU219:BE220"/>
    <mergeCell ref="BH223:BI223"/>
    <mergeCell ref="BJ223:CH223"/>
    <mergeCell ref="N219:AP220"/>
    <mergeCell ref="BF219:CH220"/>
    <mergeCell ref="A223:M223"/>
    <mergeCell ref="AS223:BE223"/>
    <mergeCell ref="A224:H227"/>
    <mergeCell ref="P224:AP224"/>
    <mergeCell ref="AS224:AZ227"/>
    <mergeCell ref="BH224:CH224"/>
    <mergeCell ref="P225:AP225"/>
    <mergeCell ref="BH225:CH225"/>
    <mergeCell ref="P226:AP226"/>
    <mergeCell ref="BH226:CH226"/>
    <mergeCell ref="A213:B215"/>
    <mergeCell ref="C213:M213"/>
    <mergeCell ref="N213:O215"/>
    <mergeCell ref="P213:AP215"/>
    <mergeCell ref="AS213:AT215"/>
    <mergeCell ref="AU213:BE213"/>
    <mergeCell ref="BF213:BG215"/>
    <mergeCell ref="BH213:CH215"/>
    <mergeCell ref="C214:M215"/>
    <mergeCell ref="AU214:BE215"/>
    <mergeCell ref="N209:O212"/>
    <mergeCell ref="P209:S209"/>
    <mergeCell ref="T209:AP209"/>
    <mergeCell ref="BF209:BG212"/>
    <mergeCell ref="BH209:BK209"/>
    <mergeCell ref="BL209:CH209"/>
    <mergeCell ref="N205:O208"/>
    <mergeCell ref="P205:Q205"/>
    <mergeCell ref="R205:AP205"/>
    <mergeCell ref="BF205:BG208"/>
    <mergeCell ref="P210:AP210"/>
    <mergeCell ref="BH210:CH210"/>
    <mergeCell ref="A200:B202"/>
    <mergeCell ref="C200:M202"/>
    <mergeCell ref="N200:O202"/>
    <mergeCell ref="P200:AP200"/>
    <mergeCell ref="AS200:AT202"/>
    <mergeCell ref="AU200:BE202"/>
    <mergeCell ref="BF200:BG202"/>
    <mergeCell ref="BH200:CH200"/>
    <mergeCell ref="P201:AP202"/>
    <mergeCell ref="BH201:CH202"/>
    <mergeCell ref="P211:AP212"/>
    <mergeCell ref="BH211:CH212"/>
    <mergeCell ref="A203:B204"/>
    <mergeCell ref="C203:M204"/>
    <mergeCell ref="AS203:AT204"/>
    <mergeCell ref="AU203:BE204"/>
    <mergeCell ref="BH205:BI205"/>
    <mergeCell ref="BJ205:CH205"/>
    <mergeCell ref="N203:AP204"/>
    <mergeCell ref="BF203:CH204"/>
    <mergeCell ref="A205:M205"/>
    <mergeCell ref="AS205:BE205"/>
    <mergeCell ref="A206:H209"/>
    <mergeCell ref="P206:AP206"/>
    <mergeCell ref="AS206:AZ209"/>
    <mergeCell ref="BH206:CH206"/>
    <mergeCell ref="P207:AP207"/>
    <mergeCell ref="BH207:CH207"/>
    <mergeCell ref="P208:AP208"/>
    <mergeCell ref="BH208:CH208"/>
    <mergeCell ref="A197:B199"/>
    <mergeCell ref="C197:M197"/>
    <mergeCell ref="N197:O199"/>
    <mergeCell ref="P197:AP199"/>
    <mergeCell ref="AS197:AT199"/>
    <mergeCell ref="AU197:BE197"/>
    <mergeCell ref="BF197:BG199"/>
    <mergeCell ref="BH197:CH199"/>
    <mergeCell ref="C198:M199"/>
    <mergeCell ref="AU198:BE199"/>
    <mergeCell ref="N193:O196"/>
    <mergeCell ref="P193:S193"/>
    <mergeCell ref="T193:AP193"/>
    <mergeCell ref="BF193:BG196"/>
    <mergeCell ref="BH193:BK193"/>
    <mergeCell ref="BL193:CH193"/>
    <mergeCell ref="N189:O192"/>
    <mergeCell ref="P189:Q189"/>
    <mergeCell ref="R189:AP189"/>
    <mergeCell ref="BF189:BG192"/>
    <mergeCell ref="P194:AP194"/>
    <mergeCell ref="BH194:CH194"/>
    <mergeCell ref="A182:B184"/>
    <mergeCell ref="C182:M184"/>
    <mergeCell ref="N182:O184"/>
    <mergeCell ref="P182:AP182"/>
    <mergeCell ref="AS182:AT184"/>
    <mergeCell ref="AU182:BE184"/>
    <mergeCell ref="BF182:BG184"/>
    <mergeCell ref="BH182:CH182"/>
    <mergeCell ref="P183:AP184"/>
    <mergeCell ref="BH183:CH184"/>
    <mergeCell ref="P195:AP196"/>
    <mergeCell ref="BH195:CH196"/>
    <mergeCell ref="A185:B186"/>
    <mergeCell ref="C185:M186"/>
    <mergeCell ref="AS185:AT186"/>
    <mergeCell ref="AU185:BE186"/>
    <mergeCell ref="BH189:BI189"/>
    <mergeCell ref="BJ189:CH189"/>
    <mergeCell ref="N185:AP186"/>
    <mergeCell ref="BF185:CH186"/>
    <mergeCell ref="A189:M189"/>
    <mergeCell ref="AS189:BE189"/>
    <mergeCell ref="A190:H193"/>
    <mergeCell ref="P190:AP190"/>
    <mergeCell ref="AS190:AZ193"/>
    <mergeCell ref="BH190:CH190"/>
    <mergeCell ref="P191:AP191"/>
    <mergeCell ref="BH191:CH191"/>
    <mergeCell ref="P192:AP192"/>
    <mergeCell ref="BH192:CH192"/>
    <mergeCell ref="A179:B181"/>
    <mergeCell ref="C179:M179"/>
    <mergeCell ref="N179:O181"/>
    <mergeCell ref="P179:AP181"/>
    <mergeCell ref="AS179:AT181"/>
    <mergeCell ref="AU179:BE179"/>
    <mergeCell ref="BF179:BG181"/>
    <mergeCell ref="BH179:CH181"/>
    <mergeCell ref="C180:M181"/>
    <mergeCell ref="AU180:BE181"/>
    <mergeCell ref="N175:O178"/>
    <mergeCell ref="P175:S175"/>
    <mergeCell ref="T175:AP175"/>
    <mergeCell ref="BF175:BG178"/>
    <mergeCell ref="BH175:BK175"/>
    <mergeCell ref="BL175:CH175"/>
    <mergeCell ref="N171:O174"/>
    <mergeCell ref="P171:Q171"/>
    <mergeCell ref="R171:AP171"/>
    <mergeCell ref="BF171:BG174"/>
    <mergeCell ref="P176:AP176"/>
    <mergeCell ref="BH176:CH176"/>
    <mergeCell ref="A166:B168"/>
    <mergeCell ref="C166:M168"/>
    <mergeCell ref="N166:O168"/>
    <mergeCell ref="P166:AP166"/>
    <mergeCell ref="AS166:AT168"/>
    <mergeCell ref="AU166:BE168"/>
    <mergeCell ref="BF166:BG168"/>
    <mergeCell ref="BH166:CH166"/>
    <mergeCell ref="P167:AP168"/>
    <mergeCell ref="BH167:CH168"/>
    <mergeCell ref="P177:AP178"/>
    <mergeCell ref="BH177:CH178"/>
    <mergeCell ref="A169:B170"/>
    <mergeCell ref="C169:M170"/>
    <mergeCell ref="AS169:AT170"/>
    <mergeCell ref="AU169:BE170"/>
    <mergeCell ref="BH171:BI171"/>
    <mergeCell ref="BJ171:CH171"/>
    <mergeCell ref="N169:AP170"/>
    <mergeCell ref="BF169:CH170"/>
    <mergeCell ref="A171:M171"/>
    <mergeCell ref="AS171:BE171"/>
    <mergeCell ref="A172:H175"/>
    <mergeCell ref="P172:AP172"/>
    <mergeCell ref="AS172:AZ175"/>
    <mergeCell ref="BH172:CH172"/>
    <mergeCell ref="P173:AP173"/>
    <mergeCell ref="BH173:CH173"/>
    <mergeCell ref="P174:AP174"/>
    <mergeCell ref="BH174:CH174"/>
    <mergeCell ref="A163:B165"/>
    <mergeCell ref="C163:M163"/>
    <mergeCell ref="N163:O165"/>
    <mergeCell ref="P163:AP165"/>
    <mergeCell ref="AS163:AT165"/>
    <mergeCell ref="AU163:BE163"/>
    <mergeCell ref="BF163:BG165"/>
    <mergeCell ref="BH163:CH165"/>
    <mergeCell ref="C164:M165"/>
    <mergeCell ref="AU164:BE165"/>
    <mergeCell ref="N159:O162"/>
    <mergeCell ref="P159:S159"/>
    <mergeCell ref="T159:AP159"/>
    <mergeCell ref="BF159:BG162"/>
    <mergeCell ref="BH159:BK159"/>
    <mergeCell ref="BL159:CH159"/>
    <mergeCell ref="N155:O158"/>
    <mergeCell ref="P155:Q155"/>
    <mergeCell ref="R155:AP155"/>
    <mergeCell ref="BF155:BG158"/>
    <mergeCell ref="P160:AP160"/>
    <mergeCell ref="BH160:CH160"/>
    <mergeCell ref="A148:B150"/>
    <mergeCell ref="C148:M150"/>
    <mergeCell ref="N148:O150"/>
    <mergeCell ref="P148:AP148"/>
    <mergeCell ref="AS148:AT150"/>
    <mergeCell ref="AU148:BE150"/>
    <mergeCell ref="BF148:BG150"/>
    <mergeCell ref="BH148:CH148"/>
    <mergeCell ref="P149:AP150"/>
    <mergeCell ref="BH149:CH150"/>
    <mergeCell ref="P161:AP162"/>
    <mergeCell ref="BH161:CH162"/>
    <mergeCell ref="A151:B152"/>
    <mergeCell ref="C151:M152"/>
    <mergeCell ref="AS151:AT152"/>
    <mergeCell ref="AU151:BE152"/>
    <mergeCell ref="BH155:BI155"/>
    <mergeCell ref="BJ155:CH155"/>
    <mergeCell ref="N151:AP152"/>
    <mergeCell ref="BF151:CH152"/>
    <mergeCell ref="A155:M155"/>
    <mergeCell ref="AS155:BE155"/>
    <mergeCell ref="A156:H159"/>
    <mergeCell ref="P156:AP156"/>
    <mergeCell ref="AS156:AZ159"/>
    <mergeCell ref="BH156:CH156"/>
    <mergeCell ref="P157:AP157"/>
    <mergeCell ref="BH157:CH157"/>
    <mergeCell ref="P158:AP158"/>
    <mergeCell ref="BH158:CH158"/>
    <mergeCell ref="A145:B147"/>
    <mergeCell ref="C145:M145"/>
    <mergeCell ref="N145:O147"/>
    <mergeCell ref="P145:AP147"/>
    <mergeCell ref="AS145:AT147"/>
    <mergeCell ref="AU145:BE145"/>
    <mergeCell ref="BF145:BG147"/>
    <mergeCell ref="BH145:CH147"/>
    <mergeCell ref="C146:M147"/>
    <mergeCell ref="AU146:BE147"/>
    <mergeCell ref="N141:O144"/>
    <mergeCell ref="P141:S141"/>
    <mergeCell ref="T141:AP141"/>
    <mergeCell ref="BF141:BG144"/>
    <mergeCell ref="BH141:BK141"/>
    <mergeCell ref="BL141:CH141"/>
    <mergeCell ref="N137:O140"/>
    <mergeCell ref="P137:Q137"/>
    <mergeCell ref="R137:AP137"/>
    <mergeCell ref="BF137:BG140"/>
    <mergeCell ref="P142:AP142"/>
    <mergeCell ref="BH142:CH142"/>
    <mergeCell ref="A132:B134"/>
    <mergeCell ref="C132:M134"/>
    <mergeCell ref="N132:O134"/>
    <mergeCell ref="P132:AP132"/>
    <mergeCell ref="AS132:AT134"/>
    <mergeCell ref="AU132:BE134"/>
    <mergeCell ref="BF132:BG134"/>
    <mergeCell ref="BH132:CH132"/>
    <mergeCell ref="P133:AP134"/>
    <mergeCell ref="BH133:CH134"/>
    <mergeCell ref="P143:AP144"/>
    <mergeCell ref="BH143:CH144"/>
    <mergeCell ref="A135:B136"/>
    <mergeCell ref="C135:M136"/>
    <mergeCell ref="AS135:AT136"/>
    <mergeCell ref="AU135:BE136"/>
    <mergeCell ref="BH137:BI137"/>
    <mergeCell ref="BJ137:CH137"/>
    <mergeCell ref="N135:AP136"/>
    <mergeCell ref="BF135:CH136"/>
    <mergeCell ref="A137:M137"/>
    <mergeCell ref="AS137:BE137"/>
    <mergeCell ref="A138:H141"/>
    <mergeCell ref="P138:AP138"/>
    <mergeCell ref="AS138:AZ141"/>
    <mergeCell ref="BH138:CH138"/>
    <mergeCell ref="P139:AP139"/>
    <mergeCell ref="BH139:CH139"/>
    <mergeCell ref="P140:AP140"/>
    <mergeCell ref="BH140:CH140"/>
    <mergeCell ref="A129:B131"/>
    <mergeCell ref="C129:M129"/>
    <mergeCell ref="N129:O131"/>
    <mergeCell ref="P129:AP131"/>
    <mergeCell ref="AS129:AT131"/>
    <mergeCell ref="AU129:BE129"/>
    <mergeCell ref="BF129:BG131"/>
    <mergeCell ref="BH129:CH131"/>
    <mergeCell ref="C130:M131"/>
    <mergeCell ref="AU130:BE131"/>
    <mergeCell ref="N125:O128"/>
    <mergeCell ref="P125:S125"/>
    <mergeCell ref="T125:AP125"/>
    <mergeCell ref="BF125:BG128"/>
    <mergeCell ref="BH125:BK125"/>
    <mergeCell ref="BL125:CH125"/>
    <mergeCell ref="N121:O124"/>
    <mergeCell ref="P121:Q121"/>
    <mergeCell ref="R121:AP121"/>
    <mergeCell ref="BF121:BG124"/>
    <mergeCell ref="P126:AP126"/>
    <mergeCell ref="BH126:CH126"/>
    <mergeCell ref="A114:B116"/>
    <mergeCell ref="C114:M116"/>
    <mergeCell ref="N114:O116"/>
    <mergeCell ref="P114:AP114"/>
    <mergeCell ref="AS114:AT116"/>
    <mergeCell ref="AU114:BE116"/>
    <mergeCell ref="BF114:BG116"/>
    <mergeCell ref="BH114:CH114"/>
    <mergeCell ref="P115:AP116"/>
    <mergeCell ref="BH115:CH116"/>
    <mergeCell ref="P127:AP128"/>
    <mergeCell ref="BH127:CH128"/>
    <mergeCell ref="A117:B118"/>
    <mergeCell ref="C117:M118"/>
    <mergeCell ref="AS117:AT118"/>
    <mergeCell ref="AU117:BE118"/>
    <mergeCell ref="BH121:BI121"/>
    <mergeCell ref="BJ121:CH121"/>
    <mergeCell ref="N117:AP118"/>
    <mergeCell ref="BF117:CH118"/>
    <mergeCell ref="A121:M121"/>
    <mergeCell ref="AS121:BE121"/>
    <mergeCell ref="A122:H125"/>
    <mergeCell ref="P122:AP122"/>
    <mergeCell ref="AS122:AZ125"/>
    <mergeCell ref="BH122:CH122"/>
    <mergeCell ref="P123:AP123"/>
    <mergeCell ref="BH123:CH123"/>
    <mergeCell ref="P124:AP124"/>
    <mergeCell ref="BH124:CH124"/>
    <mergeCell ref="A111:B113"/>
    <mergeCell ref="C111:M111"/>
    <mergeCell ref="N111:O113"/>
    <mergeCell ref="P111:AP113"/>
    <mergeCell ref="AS111:AT113"/>
    <mergeCell ref="AU111:BE111"/>
    <mergeCell ref="BF111:BG113"/>
    <mergeCell ref="BH111:CH113"/>
    <mergeCell ref="C112:M113"/>
    <mergeCell ref="AU112:BE113"/>
    <mergeCell ref="N107:O110"/>
    <mergeCell ref="P107:S107"/>
    <mergeCell ref="T107:AP107"/>
    <mergeCell ref="BF107:BG110"/>
    <mergeCell ref="BH107:BK107"/>
    <mergeCell ref="BL107:CH107"/>
    <mergeCell ref="N103:O106"/>
    <mergeCell ref="P103:Q103"/>
    <mergeCell ref="R103:AP103"/>
    <mergeCell ref="BF103:BG106"/>
    <mergeCell ref="P108:AP108"/>
    <mergeCell ref="BH108:CH108"/>
    <mergeCell ref="A98:B100"/>
    <mergeCell ref="C98:M100"/>
    <mergeCell ref="N98:O100"/>
    <mergeCell ref="P98:AP98"/>
    <mergeCell ref="AS98:AT100"/>
    <mergeCell ref="AU98:BE100"/>
    <mergeCell ref="BF98:BG100"/>
    <mergeCell ref="BH98:CH98"/>
    <mergeCell ref="P99:AP100"/>
    <mergeCell ref="BH99:CH100"/>
    <mergeCell ref="P109:AP110"/>
    <mergeCell ref="BH109:CH110"/>
    <mergeCell ref="A101:B102"/>
    <mergeCell ref="C101:M102"/>
    <mergeCell ref="AS101:AT102"/>
    <mergeCell ref="AU101:BE102"/>
    <mergeCell ref="BH103:BI103"/>
    <mergeCell ref="BJ103:CH103"/>
    <mergeCell ref="N101:AP102"/>
    <mergeCell ref="BF101:CH102"/>
    <mergeCell ref="A103:M103"/>
    <mergeCell ref="AS103:BE103"/>
    <mergeCell ref="A104:H107"/>
    <mergeCell ref="P104:AP104"/>
    <mergeCell ref="AS104:AZ107"/>
    <mergeCell ref="BH104:CH104"/>
    <mergeCell ref="P105:AP105"/>
    <mergeCell ref="BH105:CH105"/>
    <mergeCell ref="P106:AP106"/>
    <mergeCell ref="BH106:CH106"/>
    <mergeCell ref="A95:B97"/>
    <mergeCell ref="C95:M95"/>
    <mergeCell ref="N95:O97"/>
    <mergeCell ref="P95:AP97"/>
    <mergeCell ref="AS95:AT97"/>
    <mergeCell ref="AU95:BE95"/>
    <mergeCell ref="BF95:BG97"/>
    <mergeCell ref="BH95:CH97"/>
    <mergeCell ref="C96:M97"/>
    <mergeCell ref="AU96:BE97"/>
    <mergeCell ref="N91:O94"/>
    <mergeCell ref="P91:S91"/>
    <mergeCell ref="T91:AP91"/>
    <mergeCell ref="BF91:BG94"/>
    <mergeCell ref="BH91:BK91"/>
    <mergeCell ref="BL91:CH91"/>
    <mergeCell ref="N87:O90"/>
    <mergeCell ref="P87:Q87"/>
    <mergeCell ref="R87:AP87"/>
    <mergeCell ref="BF87:BG90"/>
    <mergeCell ref="P92:AP92"/>
    <mergeCell ref="BH92:CH92"/>
    <mergeCell ref="A80:B82"/>
    <mergeCell ref="C80:M82"/>
    <mergeCell ref="N80:O82"/>
    <mergeCell ref="P80:AP80"/>
    <mergeCell ref="AS80:AT82"/>
    <mergeCell ref="AU80:BE82"/>
    <mergeCell ref="BF80:BG82"/>
    <mergeCell ref="BH80:CH80"/>
    <mergeCell ref="P81:AP82"/>
    <mergeCell ref="BH81:CH82"/>
    <mergeCell ref="P93:AP94"/>
    <mergeCell ref="BH93:CH94"/>
    <mergeCell ref="A83:B84"/>
    <mergeCell ref="C83:M84"/>
    <mergeCell ref="AS83:AT84"/>
    <mergeCell ref="AU83:BE84"/>
    <mergeCell ref="BH87:BI87"/>
    <mergeCell ref="BJ87:CH87"/>
    <mergeCell ref="A87:M87"/>
    <mergeCell ref="AS87:BE87"/>
    <mergeCell ref="A88:H91"/>
    <mergeCell ref="P88:AP88"/>
    <mergeCell ref="AS88:AZ91"/>
    <mergeCell ref="BH88:CH88"/>
    <mergeCell ref="P89:AP89"/>
    <mergeCell ref="BH89:CH89"/>
    <mergeCell ref="P90:AP90"/>
    <mergeCell ref="BH90:CH90"/>
    <mergeCell ref="A77:B79"/>
    <mergeCell ref="C77:M77"/>
    <mergeCell ref="N77:O79"/>
    <mergeCell ref="P77:AP79"/>
    <mergeCell ref="AS77:AT79"/>
    <mergeCell ref="AU77:BE77"/>
    <mergeCell ref="BF77:BG79"/>
    <mergeCell ref="BH77:CH79"/>
    <mergeCell ref="C78:M79"/>
    <mergeCell ref="AU78:BE79"/>
    <mergeCell ref="N73:O76"/>
    <mergeCell ref="P73:S73"/>
    <mergeCell ref="T73:AP73"/>
    <mergeCell ref="BF73:BG76"/>
    <mergeCell ref="BH73:BK73"/>
    <mergeCell ref="BL73:CH73"/>
    <mergeCell ref="N69:O72"/>
    <mergeCell ref="P69:Q69"/>
    <mergeCell ref="R69:AP69"/>
    <mergeCell ref="BF69:BG72"/>
    <mergeCell ref="P74:AP74"/>
    <mergeCell ref="BH74:CH74"/>
    <mergeCell ref="P58:AP58"/>
    <mergeCell ref="BH58:CH58"/>
    <mergeCell ref="A67:B68"/>
    <mergeCell ref="C67:M68"/>
    <mergeCell ref="AS67:AT68"/>
    <mergeCell ref="AU67:BE68"/>
    <mergeCell ref="BH69:BI69"/>
    <mergeCell ref="BJ69:CH69"/>
    <mergeCell ref="A64:B66"/>
    <mergeCell ref="C64:M66"/>
    <mergeCell ref="N64:O66"/>
    <mergeCell ref="P64:AP64"/>
    <mergeCell ref="AS64:AT66"/>
    <mergeCell ref="AU64:BE66"/>
    <mergeCell ref="BF64:BG66"/>
    <mergeCell ref="BH64:CH64"/>
    <mergeCell ref="P65:AP66"/>
    <mergeCell ref="BH65:CH66"/>
    <mergeCell ref="AS46:AT48"/>
    <mergeCell ref="AU46:BE48"/>
    <mergeCell ref="BF46:BG48"/>
    <mergeCell ref="BH46:CH46"/>
    <mergeCell ref="P47:AP48"/>
    <mergeCell ref="BH47:CH48"/>
    <mergeCell ref="A53:M53"/>
    <mergeCell ref="AS53:BE53"/>
    <mergeCell ref="A54:H57"/>
    <mergeCell ref="P54:AP54"/>
    <mergeCell ref="AS54:AZ57"/>
    <mergeCell ref="BH54:CH54"/>
    <mergeCell ref="A61:B63"/>
    <mergeCell ref="C61:M61"/>
    <mergeCell ref="N61:O63"/>
    <mergeCell ref="P61:AP63"/>
    <mergeCell ref="AS61:AT63"/>
    <mergeCell ref="AU61:BE61"/>
    <mergeCell ref="BF61:BG63"/>
    <mergeCell ref="BH61:CH63"/>
    <mergeCell ref="C62:M63"/>
    <mergeCell ref="AU62:BE63"/>
    <mergeCell ref="N57:O60"/>
    <mergeCell ref="P57:S57"/>
    <mergeCell ref="T57:AP57"/>
    <mergeCell ref="BF57:BG60"/>
    <mergeCell ref="BH57:BK57"/>
    <mergeCell ref="BL57:CH57"/>
    <mergeCell ref="N53:O56"/>
    <mergeCell ref="P53:Q53"/>
    <mergeCell ref="R53:AP53"/>
    <mergeCell ref="BF53:BG56"/>
    <mergeCell ref="A43:B45"/>
    <mergeCell ref="C43:M43"/>
    <mergeCell ref="N43:O45"/>
    <mergeCell ref="P43:AP45"/>
    <mergeCell ref="AS43:AT45"/>
    <mergeCell ref="AU43:BE43"/>
    <mergeCell ref="BF43:BG45"/>
    <mergeCell ref="BH43:CH45"/>
    <mergeCell ref="C44:M45"/>
    <mergeCell ref="AU44:BE45"/>
    <mergeCell ref="N39:O42"/>
    <mergeCell ref="P39:S39"/>
    <mergeCell ref="T39:AP39"/>
    <mergeCell ref="BF39:BG42"/>
    <mergeCell ref="BH39:BK39"/>
    <mergeCell ref="P35:Q35"/>
    <mergeCell ref="R35:AP35"/>
    <mergeCell ref="BF35:BG38"/>
    <mergeCell ref="P40:AP40"/>
    <mergeCell ref="BH40:CH40"/>
    <mergeCell ref="A27:B29"/>
    <mergeCell ref="C27:M27"/>
    <mergeCell ref="N27:O29"/>
    <mergeCell ref="P27:AP29"/>
    <mergeCell ref="AS27:AT29"/>
    <mergeCell ref="AU27:BE27"/>
    <mergeCell ref="BF27:BG29"/>
    <mergeCell ref="BH27:CH29"/>
    <mergeCell ref="C28:M29"/>
    <mergeCell ref="AU28:BE29"/>
    <mergeCell ref="N23:O26"/>
    <mergeCell ref="P23:S23"/>
    <mergeCell ref="A33:B34"/>
    <mergeCell ref="C33:M34"/>
    <mergeCell ref="AS33:AT34"/>
    <mergeCell ref="AU33:BE34"/>
    <mergeCell ref="BH35:BI35"/>
    <mergeCell ref="BJ35:CH35"/>
    <mergeCell ref="N33:AP34"/>
    <mergeCell ref="BF33:CH34"/>
    <mergeCell ref="A15:B16"/>
    <mergeCell ref="C15:M16"/>
    <mergeCell ref="AS15:AT16"/>
    <mergeCell ref="AU15:BE16"/>
    <mergeCell ref="BH19:BI19"/>
    <mergeCell ref="BJ19:CH19"/>
    <mergeCell ref="A12:B14"/>
    <mergeCell ref="C12:M14"/>
    <mergeCell ref="N12:O14"/>
    <mergeCell ref="P12:AP12"/>
    <mergeCell ref="AS12:AT14"/>
    <mergeCell ref="AU12:BE14"/>
    <mergeCell ref="BF12:BG14"/>
    <mergeCell ref="BH12:CH12"/>
    <mergeCell ref="P13:AP14"/>
    <mergeCell ref="BH13:CH14"/>
    <mergeCell ref="A30:B32"/>
    <mergeCell ref="C30:M32"/>
    <mergeCell ref="N30:O32"/>
    <mergeCell ref="P30:AP30"/>
    <mergeCell ref="AS30:AT32"/>
    <mergeCell ref="AU30:BE32"/>
    <mergeCell ref="BF30:BG32"/>
    <mergeCell ref="BH30:CH30"/>
    <mergeCell ref="P31:AP32"/>
    <mergeCell ref="BH31:CH32"/>
    <mergeCell ref="A19:M19"/>
    <mergeCell ref="AS19:BE19"/>
    <mergeCell ref="A20:H23"/>
    <mergeCell ref="P20:AP20"/>
    <mergeCell ref="AS20:AZ23"/>
    <mergeCell ref="BH20:CH20"/>
    <mergeCell ref="R1:AP1"/>
    <mergeCell ref="BF1:BG4"/>
    <mergeCell ref="T23:AP23"/>
    <mergeCell ref="BF23:BG26"/>
    <mergeCell ref="BH23:BK23"/>
    <mergeCell ref="BL23:CH23"/>
    <mergeCell ref="N19:O22"/>
    <mergeCell ref="P19:Q19"/>
    <mergeCell ref="R19:AP19"/>
    <mergeCell ref="BF19:BG22"/>
    <mergeCell ref="P24:AP24"/>
    <mergeCell ref="BH24:CH24"/>
    <mergeCell ref="P25:AP26"/>
    <mergeCell ref="BH25:CH26"/>
    <mergeCell ref="N9:O11"/>
    <mergeCell ref="BH6:CH6"/>
    <mergeCell ref="P7:AP8"/>
    <mergeCell ref="BH7:CH8"/>
    <mergeCell ref="P21:AP21"/>
    <mergeCell ref="BH21:CH21"/>
    <mergeCell ref="P22:AP22"/>
    <mergeCell ref="BH22:CH22"/>
    <mergeCell ref="A46:B48"/>
    <mergeCell ref="C46:M48"/>
    <mergeCell ref="N15:AP16"/>
    <mergeCell ref="BF15:CH16"/>
    <mergeCell ref="A1:M1"/>
    <mergeCell ref="AS1:BE1"/>
    <mergeCell ref="A2:H5"/>
    <mergeCell ref="P2:AP2"/>
    <mergeCell ref="AS2:AZ5"/>
    <mergeCell ref="BH2:CH2"/>
    <mergeCell ref="P3:AP3"/>
    <mergeCell ref="BH3:CH3"/>
    <mergeCell ref="P4:AP4"/>
    <mergeCell ref="BH4:CH4"/>
    <mergeCell ref="A9:B11"/>
    <mergeCell ref="P9:AP11"/>
    <mergeCell ref="AS9:AT11"/>
    <mergeCell ref="AU9:BE9"/>
    <mergeCell ref="BF9:BG11"/>
    <mergeCell ref="BH9:CH11"/>
    <mergeCell ref="C10:M11"/>
    <mergeCell ref="AU10:BE11"/>
    <mergeCell ref="BH1:BI1"/>
    <mergeCell ref="BJ1:CH1"/>
    <mergeCell ref="N5:O8"/>
    <mergeCell ref="P5:S5"/>
    <mergeCell ref="T5:AP5"/>
    <mergeCell ref="BF5:BG8"/>
    <mergeCell ref="BH5:BK5"/>
    <mergeCell ref="BL5:CH5"/>
    <mergeCell ref="N1:O4"/>
    <mergeCell ref="P1:Q1"/>
    <mergeCell ref="N46:O48"/>
    <mergeCell ref="P46:AP46"/>
    <mergeCell ref="P6:AP6"/>
    <mergeCell ref="C9:M9"/>
    <mergeCell ref="P56:AP56"/>
    <mergeCell ref="BH56:CH56"/>
    <mergeCell ref="A69:M69"/>
    <mergeCell ref="AS69:BE69"/>
    <mergeCell ref="A70:H73"/>
    <mergeCell ref="P70:AP70"/>
    <mergeCell ref="AS70:AZ73"/>
    <mergeCell ref="BH70:CH70"/>
    <mergeCell ref="P71:AP71"/>
    <mergeCell ref="BH71:CH71"/>
    <mergeCell ref="P72:AP72"/>
    <mergeCell ref="BH72:CH72"/>
    <mergeCell ref="A35:M35"/>
    <mergeCell ref="AS35:BE35"/>
    <mergeCell ref="A36:H39"/>
    <mergeCell ref="P36:AP36"/>
    <mergeCell ref="AS36:AZ39"/>
    <mergeCell ref="BH36:CH36"/>
    <mergeCell ref="P37:AP37"/>
    <mergeCell ref="BH37:CH37"/>
    <mergeCell ref="P38:AP38"/>
    <mergeCell ref="BH38:CH38"/>
    <mergeCell ref="A49:B50"/>
    <mergeCell ref="C49:M50"/>
    <mergeCell ref="AS49:AT50"/>
    <mergeCell ref="AU49:BE50"/>
    <mergeCell ref="BH53:BI53"/>
    <mergeCell ref="BJ53:CH53"/>
  </mergeCells>
  <phoneticPr fontId="18"/>
  <printOptions horizontalCentered="1" verticalCentered="1"/>
  <pageMargins left="0.19685039370078741" right="0.19685039370078741" top="0.39370078740157483" bottom="0.39370078740157483" header="0.31496062992125984" footer="0.31496062992125984"/>
  <pageSetup paperSize="9" scale="97" fitToHeight="1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CI340"/>
  <sheetViews>
    <sheetView showGridLines="0" showRowColHeaders="0" workbookViewId="0">
      <selection sqref="A1:M1"/>
    </sheetView>
  </sheetViews>
  <sheetFormatPr defaultColWidth="9" defaultRowHeight="18.600000000000001" customHeight="1" x14ac:dyDescent="0.15"/>
  <cols>
    <col min="1" max="42" width="1.625" style="46" customWidth="1"/>
    <col min="43" max="44" width="2.625" style="46" customWidth="1"/>
    <col min="45" max="102" width="1.625" style="46" customWidth="1"/>
    <col min="103" max="16384" width="9" style="46"/>
  </cols>
  <sheetData>
    <row r="1" spans="1:86" ht="17.100000000000001" customHeight="1" x14ac:dyDescent="0.15">
      <c r="A1" s="690" t="s">
        <v>64</v>
      </c>
      <c r="B1" s="691"/>
      <c r="C1" s="691"/>
      <c r="D1" s="691"/>
      <c r="E1" s="691"/>
      <c r="F1" s="691"/>
      <c r="G1" s="691"/>
      <c r="H1" s="691"/>
      <c r="I1" s="691"/>
      <c r="J1" s="691"/>
      <c r="K1" s="691"/>
      <c r="L1" s="691"/>
      <c r="M1" s="692"/>
      <c r="N1" s="628" t="s">
        <v>22</v>
      </c>
      <c r="O1" s="628"/>
      <c r="P1" s="648" t="s">
        <v>17</v>
      </c>
      <c r="Q1" s="649"/>
      <c r="R1" s="650" t="str">
        <f>IF('②応募者名簿(印刷用)'!$BX$40="","",'②応募者名簿(印刷用)'!$BX$40)</f>
        <v>-</v>
      </c>
      <c r="S1" s="650"/>
      <c r="T1" s="650"/>
      <c r="U1" s="650"/>
      <c r="V1" s="650"/>
      <c r="W1" s="650"/>
      <c r="X1" s="650"/>
      <c r="Y1" s="650"/>
      <c r="Z1" s="650"/>
      <c r="AA1" s="650"/>
      <c r="AB1" s="650"/>
      <c r="AC1" s="650"/>
      <c r="AD1" s="650"/>
      <c r="AE1" s="650"/>
      <c r="AF1" s="650"/>
      <c r="AG1" s="650"/>
      <c r="AH1" s="650"/>
      <c r="AI1" s="650"/>
      <c r="AJ1" s="650"/>
      <c r="AK1" s="650"/>
      <c r="AL1" s="650"/>
      <c r="AM1" s="650"/>
      <c r="AN1" s="650"/>
      <c r="AO1" s="650"/>
      <c r="AP1" s="651"/>
      <c r="AQ1" s="144"/>
      <c r="AR1" s="151"/>
      <c r="AS1" s="690" t="s">
        <v>64</v>
      </c>
      <c r="AT1" s="691"/>
      <c r="AU1" s="691"/>
      <c r="AV1" s="691"/>
      <c r="AW1" s="691"/>
      <c r="AX1" s="691"/>
      <c r="AY1" s="691"/>
      <c r="AZ1" s="691"/>
      <c r="BA1" s="691"/>
      <c r="BB1" s="691"/>
      <c r="BC1" s="691"/>
      <c r="BD1" s="691"/>
      <c r="BE1" s="692"/>
      <c r="BF1" s="628" t="s">
        <v>22</v>
      </c>
      <c r="BG1" s="628"/>
      <c r="BH1" s="648" t="s">
        <v>17</v>
      </c>
      <c r="BI1" s="649"/>
      <c r="BJ1" s="650" t="str">
        <f>IF('②応募者名簿(印刷用)'!$BX$40="","",'②応募者名簿(印刷用)'!$BX$40)</f>
        <v>-</v>
      </c>
      <c r="BK1" s="650"/>
      <c r="BL1" s="650"/>
      <c r="BM1" s="650"/>
      <c r="BN1" s="650"/>
      <c r="BO1" s="650"/>
      <c r="BP1" s="650"/>
      <c r="BQ1" s="650"/>
      <c r="BR1" s="650"/>
      <c r="BS1" s="650"/>
      <c r="BT1" s="650"/>
      <c r="BU1" s="650"/>
      <c r="BV1" s="650"/>
      <c r="BW1" s="650"/>
      <c r="BX1" s="650"/>
      <c r="BY1" s="650"/>
      <c r="BZ1" s="650"/>
      <c r="CA1" s="650"/>
      <c r="CB1" s="650"/>
      <c r="CC1" s="650"/>
      <c r="CD1" s="650"/>
      <c r="CE1" s="650"/>
      <c r="CF1" s="650"/>
      <c r="CG1" s="650"/>
      <c r="CH1" s="651"/>
    </row>
    <row r="2" spans="1:86" ht="17.100000000000001" customHeight="1" x14ac:dyDescent="0.15">
      <c r="A2" s="612" t="str">
        <f>'②応募者名簿(印刷用)'!$A$36</f>
        <v/>
      </c>
      <c r="B2" s="613"/>
      <c r="C2" s="613"/>
      <c r="D2" s="613"/>
      <c r="E2" s="613"/>
      <c r="F2" s="613"/>
      <c r="G2" s="613"/>
      <c r="H2" s="613"/>
      <c r="I2" s="145"/>
      <c r="J2" s="145"/>
      <c r="K2" s="145"/>
      <c r="L2" s="145"/>
      <c r="M2" s="146"/>
      <c r="N2" s="628"/>
      <c r="O2" s="628"/>
      <c r="P2" s="655" t="str">
        <f>IF('②応募者名簿(印刷用)'!$BV$42="","",'②応募者名簿(印刷用)'!$BV$42)</f>
        <v xml:space="preserve"> </v>
      </c>
      <c r="Q2" s="656"/>
      <c r="R2" s="656"/>
      <c r="S2" s="656"/>
      <c r="T2" s="656"/>
      <c r="U2" s="656"/>
      <c r="V2" s="656"/>
      <c r="W2" s="656"/>
      <c r="X2" s="656"/>
      <c r="Y2" s="656"/>
      <c r="Z2" s="656"/>
      <c r="AA2" s="656"/>
      <c r="AB2" s="656"/>
      <c r="AC2" s="656"/>
      <c r="AD2" s="656"/>
      <c r="AE2" s="656"/>
      <c r="AF2" s="656"/>
      <c r="AG2" s="656"/>
      <c r="AH2" s="656"/>
      <c r="AI2" s="656"/>
      <c r="AJ2" s="656"/>
      <c r="AK2" s="656"/>
      <c r="AL2" s="656"/>
      <c r="AM2" s="656"/>
      <c r="AN2" s="656"/>
      <c r="AO2" s="656"/>
      <c r="AP2" s="657"/>
      <c r="AQ2" s="144"/>
      <c r="AR2" s="151"/>
      <c r="AS2" s="612" t="str">
        <f>'②応募者名簿(印刷用)'!$A$36</f>
        <v/>
      </c>
      <c r="AT2" s="613"/>
      <c r="AU2" s="613"/>
      <c r="AV2" s="613"/>
      <c r="AW2" s="613"/>
      <c r="AX2" s="613"/>
      <c r="AY2" s="613"/>
      <c r="AZ2" s="613"/>
      <c r="BA2" s="145"/>
      <c r="BB2" s="145"/>
      <c r="BC2" s="145"/>
      <c r="BD2" s="145"/>
      <c r="BE2" s="146"/>
      <c r="BF2" s="628"/>
      <c r="BG2" s="628"/>
      <c r="BH2" s="655" t="str">
        <f>IF('②応募者名簿(印刷用)'!$BV$42="","",'②応募者名簿(印刷用)'!$BV$42)</f>
        <v xml:space="preserve"> </v>
      </c>
      <c r="BI2" s="656"/>
      <c r="BJ2" s="656"/>
      <c r="BK2" s="656"/>
      <c r="BL2" s="656"/>
      <c r="BM2" s="656"/>
      <c r="BN2" s="656"/>
      <c r="BO2" s="656"/>
      <c r="BP2" s="656"/>
      <c r="BQ2" s="656"/>
      <c r="BR2" s="656"/>
      <c r="BS2" s="656"/>
      <c r="BT2" s="656"/>
      <c r="BU2" s="656"/>
      <c r="BV2" s="656"/>
      <c r="BW2" s="656"/>
      <c r="BX2" s="656"/>
      <c r="BY2" s="656"/>
      <c r="BZ2" s="656"/>
      <c r="CA2" s="656"/>
      <c r="CB2" s="656"/>
      <c r="CC2" s="656"/>
      <c r="CD2" s="656"/>
      <c r="CE2" s="656"/>
      <c r="CF2" s="656"/>
      <c r="CG2" s="656"/>
      <c r="CH2" s="657"/>
    </row>
    <row r="3" spans="1:86" ht="17.100000000000001" customHeight="1" x14ac:dyDescent="0.15">
      <c r="A3" s="612"/>
      <c r="B3" s="613"/>
      <c r="C3" s="613"/>
      <c r="D3" s="613"/>
      <c r="E3" s="613"/>
      <c r="F3" s="613"/>
      <c r="G3" s="613"/>
      <c r="H3" s="613"/>
      <c r="I3" s="145"/>
      <c r="J3" s="145"/>
      <c r="K3" s="145"/>
      <c r="L3" s="145"/>
      <c r="M3" s="146"/>
      <c r="N3" s="628"/>
      <c r="O3" s="628"/>
      <c r="P3" s="655" t="str">
        <f>IF('②応募者名簿(印刷用)'!$BV$43="","",'②応募者名簿(印刷用)'!$BV$43)</f>
        <v xml:space="preserve"> </v>
      </c>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7"/>
      <c r="AQ3" s="144"/>
      <c r="AR3" s="151"/>
      <c r="AS3" s="612"/>
      <c r="AT3" s="613"/>
      <c r="AU3" s="613"/>
      <c r="AV3" s="613"/>
      <c r="AW3" s="613"/>
      <c r="AX3" s="613"/>
      <c r="AY3" s="613"/>
      <c r="AZ3" s="613"/>
      <c r="BA3" s="145"/>
      <c r="BB3" s="145"/>
      <c r="BC3" s="145"/>
      <c r="BD3" s="145"/>
      <c r="BE3" s="146"/>
      <c r="BF3" s="628"/>
      <c r="BG3" s="628"/>
      <c r="BH3" s="655" t="str">
        <f>IF('②応募者名簿(印刷用)'!$BV$43="","",'②応募者名簿(印刷用)'!$BV$43)</f>
        <v xml:space="preserve"> </v>
      </c>
      <c r="BI3" s="656"/>
      <c r="BJ3" s="656"/>
      <c r="BK3" s="656"/>
      <c r="BL3" s="656"/>
      <c r="BM3" s="656"/>
      <c r="BN3" s="656"/>
      <c r="BO3" s="656"/>
      <c r="BP3" s="656"/>
      <c r="BQ3" s="656"/>
      <c r="BR3" s="656"/>
      <c r="BS3" s="656"/>
      <c r="BT3" s="656"/>
      <c r="BU3" s="656"/>
      <c r="BV3" s="656"/>
      <c r="BW3" s="656"/>
      <c r="BX3" s="656"/>
      <c r="BY3" s="656"/>
      <c r="BZ3" s="656"/>
      <c r="CA3" s="656"/>
      <c r="CB3" s="656"/>
      <c r="CC3" s="656"/>
      <c r="CD3" s="656"/>
      <c r="CE3" s="656"/>
      <c r="CF3" s="656"/>
      <c r="CG3" s="656"/>
      <c r="CH3" s="657"/>
    </row>
    <row r="4" spans="1:86" ht="17.100000000000001" customHeight="1" x14ac:dyDescent="0.15">
      <c r="A4" s="612"/>
      <c r="B4" s="613"/>
      <c r="C4" s="613"/>
      <c r="D4" s="613"/>
      <c r="E4" s="613"/>
      <c r="F4" s="613"/>
      <c r="G4" s="613"/>
      <c r="H4" s="613"/>
      <c r="I4" s="145"/>
      <c r="J4" s="145"/>
      <c r="K4" s="145"/>
      <c r="L4" s="145"/>
      <c r="M4" s="146"/>
      <c r="N4" s="628"/>
      <c r="O4" s="628"/>
      <c r="P4" s="658" t="str">
        <f>IF('②応募者名簿(印刷用)'!$BV$44="","",'②応募者名簿(印刷用)'!$BV$44)</f>
        <v xml:space="preserve"> </v>
      </c>
      <c r="Q4" s="659"/>
      <c r="R4" s="659"/>
      <c r="S4" s="659"/>
      <c r="T4" s="659"/>
      <c r="U4" s="659"/>
      <c r="V4" s="659"/>
      <c r="W4" s="659"/>
      <c r="X4" s="659"/>
      <c r="Y4" s="659"/>
      <c r="Z4" s="659"/>
      <c r="AA4" s="659"/>
      <c r="AB4" s="659"/>
      <c r="AC4" s="659"/>
      <c r="AD4" s="659"/>
      <c r="AE4" s="659"/>
      <c r="AF4" s="659"/>
      <c r="AG4" s="659"/>
      <c r="AH4" s="659"/>
      <c r="AI4" s="659"/>
      <c r="AJ4" s="659"/>
      <c r="AK4" s="659"/>
      <c r="AL4" s="659"/>
      <c r="AM4" s="659"/>
      <c r="AN4" s="659"/>
      <c r="AO4" s="659"/>
      <c r="AP4" s="660"/>
      <c r="AQ4" s="144"/>
      <c r="AR4" s="151"/>
      <c r="AS4" s="612"/>
      <c r="AT4" s="613"/>
      <c r="AU4" s="613"/>
      <c r="AV4" s="613"/>
      <c r="AW4" s="613"/>
      <c r="AX4" s="613"/>
      <c r="AY4" s="613"/>
      <c r="AZ4" s="613"/>
      <c r="BA4" s="145"/>
      <c r="BB4" s="145"/>
      <c r="BC4" s="145"/>
      <c r="BD4" s="145"/>
      <c r="BE4" s="146"/>
      <c r="BF4" s="628"/>
      <c r="BG4" s="628"/>
      <c r="BH4" s="658" t="str">
        <f>IF('②応募者名簿(印刷用)'!$BV$44="","",'②応募者名簿(印刷用)'!$BV$44)</f>
        <v xml:space="preserve"> </v>
      </c>
      <c r="BI4" s="659"/>
      <c r="BJ4" s="659"/>
      <c r="BK4" s="659"/>
      <c r="BL4" s="659"/>
      <c r="BM4" s="659"/>
      <c r="BN4" s="659"/>
      <c r="BO4" s="659"/>
      <c r="BP4" s="659"/>
      <c r="BQ4" s="659"/>
      <c r="BR4" s="659"/>
      <c r="BS4" s="659"/>
      <c r="BT4" s="659"/>
      <c r="BU4" s="659"/>
      <c r="BV4" s="659"/>
      <c r="BW4" s="659"/>
      <c r="BX4" s="659"/>
      <c r="BY4" s="659"/>
      <c r="BZ4" s="659"/>
      <c r="CA4" s="659"/>
      <c r="CB4" s="659"/>
      <c r="CC4" s="659"/>
      <c r="CD4" s="659"/>
      <c r="CE4" s="659"/>
      <c r="CF4" s="659"/>
      <c r="CG4" s="659"/>
      <c r="CH4" s="660"/>
    </row>
    <row r="5" spans="1:86" ht="17.100000000000001" customHeight="1" x14ac:dyDescent="0.15">
      <c r="A5" s="612"/>
      <c r="B5" s="613"/>
      <c r="C5" s="613"/>
      <c r="D5" s="613"/>
      <c r="E5" s="613"/>
      <c r="F5" s="613"/>
      <c r="G5" s="613"/>
      <c r="H5" s="613"/>
      <c r="I5" s="145"/>
      <c r="J5" s="145"/>
      <c r="K5" s="145"/>
      <c r="L5" s="145"/>
      <c r="M5" s="146"/>
      <c r="N5" s="617" t="s">
        <v>33</v>
      </c>
      <c r="O5" s="618"/>
      <c r="P5" s="626" t="s">
        <v>24</v>
      </c>
      <c r="Q5" s="627"/>
      <c r="R5" s="627"/>
      <c r="S5" s="627"/>
      <c r="T5" s="627" t="str">
        <f>""&amp;①入力シート!$D$21</f>
        <v/>
      </c>
      <c r="U5" s="627"/>
      <c r="V5" s="627"/>
      <c r="W5" s="627"/>
      <c r="X5" s="627"/>
      <c r="Y5" s="627"/>
      <c r="Z5" s="627"/>
      <c r="AA5" s="627"/>
      <c r="AB5" s="627"/>
      <c r="AC5" s="627"/>
      <c r="AD5" s="627"/>
      <c r="AE5" s="627"/>
      <c r="AF5" s="627"/>
      <c r="AG5" s="627"/>
      <c r="AH5" s="627"/>
      <c r="AI5" s="627"/>
      <c r="AJ5" s="627"/>
      <c r="AK5" s="627"/>
      <c r="AL5" s="627"/>
      <c r="AM5" s="627"/>
      <c r="AN5" s="627"/>
      <c r="AO5" s="627"/>
      <c r="AP5" s="632"/>
      <c r="AQ5" s="144"/>
      <c r="AR5" s="151"/>
      <c r="AS5" s="612"/>
      <c r="AT5" s="613"/>
      <c r="AU5" s="613"/>
      <c r="AV5" s="613"/>
      <c r="AW5" s="613"/>
      <c r="AX5" s="613"/>
      <c r="AY5" s="613"/>
      <c r="AZ5" s="613"/>
      <c r="BA5" s="145"/>
      <c r="BB5" s="145"/>
      <c r="BC5" s="145"/>
      <c r="BD5" s="145"/>
      <c r="BE5" s="146"/>
      <c r="BF5" s="617" t="s">
        <v>33</v>
      </c>
      <c r="BG5" s="618"/>
      <c r="BH5" s="626" t="s">
        <v>24</v>
      </c>
      <c r="BI5" s="627"/>
      <c r="BJ5" s="627"/>
      <c r="BK5" s="627"/>
      <c r="BL5" s="627" t="str">
        <f>""&amp;①入力シート!$D$21</f>
        <v/>
      </c>
      <c r="BM5" s="627"/>
      <c r="BN5" s="627"/>
      <c r="BO5" s="627"/>
      <c r="BP5" s="627"/>
      <c r="BQ5" s="627"/>
      <c r="BR5" s="627"/>
      <c r="BS5" s="627"/>
      <c r="BT5" s="627"/>
      <c r="BU5" s="627"/>
      <c r="BV5" s="627"/>
      <c r="BW5" s="627"/>
      <c r="BX5" s="627"/>
      <c r="BY5" s="627"/>
      <c r="BZ5" s="627"/>
      <c r="CA5" s="627"/>
      <c r="CB5" s="627"/>
      <c r="CC5" s="627"/>
      <c r="CD5" s="627"/>
      <c r="CE5" s="627"/>
      <c r="CF5" s="627"/>
      <c r="CG5" s="627"/>
      <c r="CH5" s="632"/>
    </row>
    <row r="6" spans="1:86" ht="17.100000000000001" customHeight="1" x14ac:dyDescent="0.15">
      <c r="A6" s="147"/>
      <c r="B6" s="145"/>
      <c r="C6" s="145"/>
      <c r="D6" s="145"/>
      <c r="E6" s="145"/>
      <c r="F6" s="145"/>
      <c r="G6" s="145"/>
      <c r="H6" s="145"/>
      <c r="I6" s="145"/>
      <c r="J6" s="145"/>
      <c r="K6" s="145"/>
      <c r="L6" s="145"/>
      <c r="M6" s="146"/>
      <c r="N6" s="619"/>
      <c r="O6" s="620"/>
      <c r="P6" s="661" t="str">
        <f>"　"&amp;①入力シート!$D$22</f>
        <v>　</v>
      </c>
      <c r="Q6" s="662"/>
      <c r="R6" s="662"/>
      <c r="S6" s="662"/>
      <c r="T6" s="662"/>
      <c r="U6" s="662"/>
      <c r="V6" s="662"/>
      <c r="W6" s="662"/>
      <c r="X6" s="662"/>
      <c r="Y6" s="662"/>
      <c r="Z6" s="662"/>
      <c r="AA6" s="662"/>
      <c r="AB6" s="662"/>
      <c r="AC6" s="662"/>
      <c r="AD6" s="662"/>
      <c r="AE6" s="662"/>
      <c r="AF6" s="662"/>
      <c r="AG6" s="662"/>
      <c r="AH6" s="662"/>
      <c r="AI6" s="662"/>
      <c r="AJ6" s="662"/>
      <c r="AK6" s="662"/>
      <c r="AL6" s="662"/>
      <c r="AM6" s="662"/>
      <c r="AN6" s="662"/>
      <c r="AO6" s="662"/>
      <c r="AP6" s="663"/>
      <c r="AQ6" s="144"/>
      <c r="AR6" s="151"/>
      <c r="AS6" s="147"/>
      <c r="AT6" s="145"/>
      <c r="AU6" s="145"/>
      <c r="AV6" s="145"/>
      <c r="AW6" s="145"/>
      <c r="AX6" s="145"/>
      <c r="AY6" s="145"/>
      <c r="AZ6" s="145"/>
      <c r="BA6" s="145"/>
      <c r="BB6" s="145"/>
      <c r="BC6" s="145"/>
      <c r="BD6" s="145"/>
      <c r="BE6" s="146"/>
      <c r="BF6" s="619"/>
      <c r="BG6" s="620"/>
      <c r="BH6" s="661" t="str">
        <f>"　"&amp;①入力シート!$D$22</f>
        <v>　</v>
      </c>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3"/>
    </row>
    <row r="7" spans="1:86" ht="17.100000000000001" customHeight="1" x14ac:dyDescent="0.15">
      <c r="A7" s="147"/>
      <c r="B7" s="145"/>
      <c r="C7" s="145"/>
      <c r="D7" s="145"/>
      <c r="E7" s="145"/>
      <c r="F7" s="145"/>
      <c r="G7" s="145"/>
      <c r="H7" s="145"/>
      <c r="I7" s="145"/>
      <c r="J7" s="145"/>
      <c r="K7" s="145"/>
      <c r="L7" s="145"/>
      <c r="M7" s="146"/>
      <c r="N7" s="619"/>
      <c r="O7" s="620"/>
      <c r="P7" s="664" t="str">
        <f>"　"&amp;①入力シート!$D$23</f>
        <v>　</v>
      </c>
      <c r="Q7" s="665"/>
      <c r="R7" s="665"/>
      <c r="S7" s="665"/>
      <c r="T7" s="665"/>
      <c r="U7" s="665"/>
      <c r="V7" s="665"/>
      <c r="W7" s="665"/>
      <c r="X7" s="665"/>
      <c r="Y7" s="665"/>
      <c r="Z7" s="665"/>
      <c r="AA7" s="665"/>
      <c r="AB7" s="665"/>
      <c r="AC7" s="665"/>
      <c r="AD7" s="665"/>
      <c r="AE7" s="665"/>
      <c r="AF7" s="665"/>
      <c r="AG7" s="665"/>
      <c r="AH7" s="665"/>
      <c r="AI7" s="665"/>
      <c r="AJ7" s="665"/>
      <c r="AK7" s="665"/>
      <c r="AL7" s="665"/>
      <c r="AM7" s="665"/>
      <c r="AN7" s="665"/>
      <c r="AO7" s="665"/>
      <c r="AP7" s="666"/>
      <c r="AQ7" s="144"/>
      <c r="AR7" s="151"/>
      <c r="AS7" s="147"/>
      <c r="AT7" s="145"/>
      <c r="AU7" s="145"/>
      <c r="AV7" s="145"/>
      <c r="AW7" s="145"/>
      <c r="AX7" s="145"/>
      <c r="AY7" s="145"/>
      <c r="AZ7" s="145"/>
      <c r="BA7" s="145"/>
      <c r="BB7" s="145"/>
      <c r="BC7" s="145"/>
      <c r="BD7" s="145"/>
      <c r="BE7" s="146"/>
      <c r="BF7" s="619"/>
      <c r="BG7" s="620"/>
      <c r="BH7" s="664" t="str">
        <f>"　"&amp;①入力シート!$D$23</f>
        <v>　</v>
      </c>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6"/>
    </row>
    <row r="8" spans="1:86" ht="17.100000000000001" customHeight="1" x14ac:dyDescent="0.15">
      <c r="A8" s="148"/>
      <c r="B8" s="149"/>
      <c r="C8" s="149"/>
      <c r="D8" s="149"/>
      <c r="E8" s="149"/>
      <c r="F8" s="149"/>
      <c r="G8" s="149"/>
      <c r="H8" s="149"/>
      <c r="I8" s="149"/>
      <c r="J8" s="149"/>
      <c r="K8" s="149"/>
      <c r="L8" s="149"/>
      <c r="M8" s="150"/>
      <c r="N8" s="619"/>
      <c r="O8" s="620"/>
      <c r="P8" s="664"/>
      <c r="Q8" s="665"/>
      <c r="R8" s="665"/>
      <c r="S8" s="665"/>
      <c r="T8" s="665"/>
      <c r="U8" s="665"/>
      <c r="V8" s="665"/>
      <c r="W8" s="665"/>
      <c r="X8" s="665"/>
      <c r="Y8" s="665"/>
      <c r="Z8" s="665"/>
      <c r="AA8" s="665"/>
      <c r="AB8" s="665"/>
      <c r="AC8" s="665"/>
      <c r="AD8" s="665"/>
      <c r="AE8" s="665"/>
      <c r="AF8" s="665"/>
      <c r="AG8" s="665"/>
      <c r="AH8" s="665"/>
      <c r="AI8" s="665"/>
      <c r="AJ8" s="665"/>
      <c r="AK8" s="665"/>
      <c r="AL8" s="665"/>
      <c r="AM8" s="665"/>
      <c r="AN8" s="665"/>
      <c r="AO8" s="665"/>
      <c r="AP8" s="666"/>
      <c r="AQ8" s="144"/>
      <c r="AR8" s="151"/>
      <c r="AS8" s="148"/>
      <c r="AT8" s="149"/>
      <c r="AU8" s="149"/>
      <c r="AV8" s="149"/>
      <c r="AW8" s="149"/>
      <c r="AX8" s="149"/>
      <c r="AY8" s="149"/>
      <c r="AZ8" s="149"/>
      <c r="BA8" s="149"/>
      <c r="BB8" s="149"/>
      <c r="BC8" s="149"/>
      <c r="BD8" s="149"/>
      <c r="BE8" s="150"/>
      <c r="BF8" s="619"/>
      <c r="BG8" s="620"/>
      <c r="BH8" s="664"/>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6"/>
    </row>
    <row r="9" spans="1:86" ht="18" customHeight="1" x14ac:dyDescent="0.15">
      <c r="A9" s="617" t="s">
        <v>38</v>
      </c>
      <c r="B9" s="618"/>
      <c r="C9" s="626" t="s">
        <v>32</v>
      </c>
      <c r="D9" s="627"/>
      <c r="E9" s="627"/>
      <c r="F9" s="627"/>
      <c r="G9" s="627"/>
      <c r="H9" s="627"/>
      <c r="I9" s="627"/>
      <c r="J9" s="627"/>
      <c r="K9" s="627"/>
      <c r="L9" s="627"/>
      <c r="M9" s="627"/>
      <c r="N9" s="628" t="s">
        <v>35</v>
      </c>
      <c r="O9" s="628"/>
      <c r="P9" s="629" t="str">
        <f>""&amp;①入力シート!AC104</f>
        <v/>
      </c>
      <c r="Q9" s="629"/>
      <c r="R9" s="629"/>
      <c r="S9" s="629"/>
      <c r="T9" s="629"/>
      <c r="U9" s="629"/>
      <c r="V9" s="629"/>
      <c r="W9" s="629"/>
      <c r="X9" s="629"/>
      <c r="Y9" s="629"/>
      <c r="Z9" s="629"/>
      <c r="AA9" s="629"/>
      <c r="AB9" s="629"/>
      <c r="AC9" s="629"/>
      <c r="AD9" s="629"/>
      <c r="AE9" s="629"/>
      <c r="AF9" s="629"/>
      <c r="AG9" s="629"/>
      <c r="AH9" s="629"/>
      <c r="AI9" s="629"/>
      <c r="AJ9" s="629"/>
      <c r="AK9" s="629"/>
      <c r="AL9" s="629"/>
      <c r="AM9" s="629"/>
      <c r="AN9" s="629"/>
      <c r="AO9" s="629"/>
      <c r="AP9" s="629"/>
      <c r="AQ9" s="144"/>
      <c r="AR9" s="151"/>
      <c r="AS9" s="617" t="s">
        <v>38</v>
      </c>
      <c r="AT9" s="618"/>
      <c r="AU9" s="626" t="s">
        <v>32</v>
      </c>
      <c r="AV9" s="627"/>
      <c r="AW9" s="627"/>
      <c r="AX9" s="627"/>
      <c r="AY9" s="627"/>
      <c r="AZ9" s="627"/>
      <c r="BA9" s="627"/>
      <c r="BB9" s="627"/>
      <c r="BC9" s="627"/>
      <c r="BD9" s="627"/>
      <c r="BE9" s="627"/>
      <c r="BF9" s="628" t="s">
        <v>35</v>
      </c>
      <c r="BG9" s="628"/>
      <c r="BH9" s="629" t="str">
        <f>""&amp;①入力シート!AC105</f>
        <v/>
      </c>
      <c r="BI9" s="629"/>
      <c r="BJ9" s="629"/>
      <c r="BK9" s="629"/>
      <c r="BL9" s="629"/>
      <c r="BM9" s="629"/>
      <c r="BN9" s="629"/>
      <c r="BO9" s="629"/>
      <c r="BP9" s="629"/>
      <c r="BQ9" s="629"/>
      <c r="BR9" s="629"/>
      <c r="BS9" s="629"/>
      <c r="BT9" s="629"/>
      <c r="BU9" s="629"/>
      <c r="BV9" s="629"/>
      <c r="BW9" s="629"/>
      <c r="BX9" s="629"/>
      <c r="BY9" s="629"/>
      <c r="BZ9" s="629"/>
      <c r="CA9" s="629"/>
      <c r="CB9" s="629"/>
      <c r="CC9" s="629"/>
      <c r="CD9" s="629"/>
      <c r="CE9" s="629"/>
      <c r="CF9" s="629"/>
      <c r="CG9" s="629"/>
      <c r="CH9" s="629"/>
    </row>
    <row r="10" spans="1:86" ht="18" customHeight="1" x14ac:dyDescent="0.15">
      <c r="A10" s="619"/>
      <c r="B10" s="620"/>
      <c r="C10" s="630">
        <f>'②応募者名簿(印刷用)'!$BF23</f>
        <v>81</v>
      </c>
      <c r="D10" s="631"/>
      <c r="E10" s="631"/>
      <c r="F10" s="631"/>
      <c r="G10" s="631"/>
      <c r="H10" s="631"/>
      <c r="I10" s="631"/>
      <c r="J10" s="631"/>
      <c r="K10" s="631"/>
      <c r="L10" s="631"/>
      <c r="M10" s="631"/>
      <c r="N10" s="628"/>
      <c r="O10" s="628"/>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629"/>
      <c r="AN10" s="629"/>
      <c r="AO10" s="629"/>
      <c r="AP10" s="629"/>
      <c r="AQ10" s="144"/>
      <c r="AR10" s="151"/>
      <c r="AS10" s="619"/>
      <c r="AT10" s="620"/>
      <c r="AU10" s="630">
        <f>'②応募者名簿(印刷用)'!$BF24</f>
        <v>82</v>
      </c>
      <c r="AV10" s="631"/>
      <c r="AW10" s="631"/>
      <c r="AX10" s="631"/>
      <c r="AY10" s="631"/>
      <c r="AZ10" s="631"/>
      <c r="BA10" s="631"/>
      <c r="BB10" s="631"/>
      <c r="BC10" s="631"/>
      <c r="BD10" s="631"/>
      <c r="BE10" s="631"/>
      <c r="BF10" s="628"/>
      <c r="BG10" s="628"/>
      <c r="BH10" s="629"/>
      <c r="BI10" s="629"/>
      <c r="BJ10" s="629"/>
      <c r="BK10" s="629"/>
      <c r="BL10" s="629"/>
      <c r="BM10" s="629"/>
      <c r="BN10" s="629"/>
      <c r="BO10" s="629"/>
      <c r="BP10" s="629"/>
      <c r="BQ10" s="629"/>
      <c r="BR10" s="629"/>
      <c r="BS10" s="629"/>
      <c r="BT10" s="629"/>
      <c r="BU10" s="629"/>
      <c r="BV10" s="629"/>
      <c r="BW10" s="629"/>
      <c r="BX10" s="629"/>
      <c r="BY10" s="629"/>
      <c r="BZ10" s="629"/>
      <c r="CA10" s="629"/>
      <c r="CB10" s="629"/>
      <c r="CC10" s="629"/>
      <c r="CD10" s="629"/>
      <c r="CE10" s="629"/>
      <c r="CF10" s="629"/>
      <c r="CG10" s="629"/>
      <c r="CH10" s="629"/>
    </row>
    <row r="11" spans="1:86" ht="18" customHeight="1" x14ac:dyDescent="0.15">
      <c r="A11" s="621"/>
      <c r="B11" s="622"/>
      <c r="C11" s="630"/>
      <c r="D11" s="631"/>
      <c r="E11" s="631"/>
      <c r="F11" s="631"/>
      <c r="G11" s="631"/>
      <c r="H11" s="631"/>
      <c r="I11" s="631"/>
      <c r="J11" s="631"/>
      <c r="K11" s="631"/>
      <c r="L11" s="631"/>
      <c r="M11" s="631"/>
      <c r="N11" s="628"/>
      <c r="O11" s="628"/>
      <c r="P11" s="629"/>
      <c r="Q11" s="629"/>
      <c r="R11" s="629"/>
      <c r="S11" s="629"/>
      <c r="T11" s="629"/>
      <c r="U11" s="629"/>
      <c r="V11" s="629"/>
      <c r="W11" s="629"/>
      <c r="X11" s="629"/>
      <c r="Y11" s="629"/>
      <c r="Z11" s="629"/>
      <c r="AA11" s="629"/>
      <c r="AB11" s="629"/>
      <c r="AC11" s="629"/>
      <c r="AD11" s="629"/>
      <c r="AE11" s="629"/>
      <c r="AF11" s="629"/>
      <c r="AG11" s="629"/>
      <c r="AH11" s="629"/>
      <c r="AI11" s="629"/>
      <c r="AJ11" s="629"/>
      <c r="AK11" s="629"/>
      <c r="AL11" s="629"/>
      <c r="AM11" s="629"/>
      <c r="AN11" s="629"/>
      <c r="AO11" s="629"/>
      <c r="AP11" s="629"/>
      <c r="AQ11" s="144"/>
      <c r="AR11" s="151"/>
      <c r="AS11" s="621"/>
      <c r="AT11" s="622"/>
      <c r="AU11" s="630"/>
      <c r="AV11" s="631"/>
      <c r="AW11" s="631"/>
      <c r="AX11" s="631"/>
      <c r="AY11" s="631"/>
      <c r="AZ11" s="631"/>
      <c r="BA11" s="631"/>
      <c r="BB11" s="631"/>
      <c r="BC11" s="631"/>
      <c r="BD11" s="631"/>
      <c r="BE11" s="631"/>
      <c r="BF11" s="628"/>
      <c r="BG11" s="628"/>
      <c r="BH11" s="629"/>
      <c r="BI11" s="629"/>
      <c r="BJ11" s="629"/>
      <c r="BK11" s="629"/>
      <c r="BL11" s="629"/>
      <c r="BM11" s="629"/>
      <c r="BN11" s="629"/>
      <c r="BO11" s="629"/>
      <c r="BP11" s="629"/>
      <c r="BQ11" s="629"/>
      <c r="BR11" s="629"/>
      <c r="BS11" s="629"/>
      <c r="BT11" s="629"/>
      <c r="BU11" s="629"/>
      <c r="BV11" s="629"/>
      <c r="BW11" s="629"/>
      <c r="BX11" s="629"/>
      <c r="BY11" s="629"/>
      <c r="BZ11" s="629"/>
      <c r="CA11" s="629"/>
      <c r="CB11" s="629"/>
      <c r="CC11" s="629"/>
      <c r="CD11" s="629"/>
      <c r="CE11" s="629"/>
      <c r="CF11" s="629"/>
      <c r="CG11" s="629"/>
      <c r="CH11" s="629"/>
    </row>
    <row r="12" spans="1:86" ht="18" customHeight="1" x14ac:dyDescent="0.15">
      <c r="A12" s="617" t="s">
        <v>37</v>
      </c>
      <c r="B12" s="618"/>
      <c r="C12" s="635" t="str">
        <f>IF('②応募者名簿(印刷用)'!$BQ$23="","",'②応募者名簿(印刷用)'!$BQ$23)</f>
        <v/>
      </c>
      <c r="D12" s="636"/>
      <c r="E12" s="636"/>
      <c r="F12" s="636"/>
      <c r="G12" s="636"/>
      <c r="H12" s="636"/>
      <c r="I12" s="636"/>
      <c r="J12" s="636"/>
      <c r="K12" s="636"/>
      <c r="L12" s="636"/>
      <c r="M12" s="637"/>
      <c r="N12" s="619" t="s">
        <v>36</v>
      </c>
      <c r="O12" s="620"/>
      <c r="P12" s="639" t="s">
        <v>34</v>
      </c>
      <c r="Q12" s="640"/>
      <c r="R12" s="640"/>
      <c r="S12" s="640"/>
      <c r="T12" s="640"/>
      <c r="U12" s="640"/>
      <c r="V12" s="640"/>
      <c r="W12" s="640"/>
      <c r="X12" s="640"/>
      <c r="Y12" s="640"/>
      <c r="Z12" s="640"/>
      <c r="AA12" s="640"/>
      <c r="AB12" s="640"/>
      <c r="AC12" s="640"/>
      <c r="AD12" s="640"/>
      <c r="AE12" s="640"/>
      <c r="AF12" s="640"/>
      <c r="AG12" s="640"/>
      <c r="AH12" s="640"/>
      <c r="AI12" s="640"/>
      <c r="AJ12" s="640"/>
      <c r="AK12" s="640"/>
      <c r="AL12" s="640"/>
      <c r="AM12" s="640"/>
      <c r="AN12" s="640"/>
      <c r="AO12" s="640"/>
      <c r="AP12" s="641"/>
      <c r="AQ12" s="144"/>
      <c r="AR12" s="151"/>
      <c r="AS12" s="617" t="s">
        <v>37</v>
      </c>
      <c r="AT12" s="618"/>
      <c r="AU12" s="635" t="str">
        <f>IF('②応募者名簿(印刷用)'!$BQ$24="","",'②応募者名簿(印刷用)'!$BQ$24)</f>
        <v/>
      </c>
      <c r="AV12" s="636"/>
      <c r="AW12" s="636"/>
      <c r="AX12" s="636"/>
      <c r="AY12" s="636"/>
      <c r="AZ12" s="636"/>
      <c r="BA12" s="636"/>
      <c r="BB12" s="636"/>
      <c r="BC12" s="636"/>
      <c r="BD12" s="636"/>
      <c r="BE12" s="637"/>
      <c r="BF12" s="619" t="s">
        <v>36</v>
      </c>
      <c r="BG12" s="620"/>
      <c r="BH12" s="639" t="s">
        <v>34</v>
      </c>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1"/>
    </row>
    <row r="13" spans="1:86" ht="18" customHeight="1" x14ac:dyDescent="0.15">
      <c r="A13" s="619"/>
      <c r="B13" s="620"/>
      <c r="C13" s="630"/>
      <c r="D13" s="631"/>
      <c r="E13" s="631"/>
      <c r="F13" s="631"/>
      <c r="G13" s="631"/>
      <c r="H13" s="631"/>
      <c r="I13" s="631"/>
      <c r="J13" s="631"/>
      <c r="K13" s="631"/>
      <c r="L13" s="631"/>
      <c r="M13" s="638"/>
      <c r="N13" s="619"/>
      <c r="O13" s="620"/>
      <c r="P13" s="642" t="str">
        <f>IF('②応募者名簿(印刷用)'!$BU$23="","",'②応募者名簿(印刷用)'!$BU$23)</f>
        <v xml:space="preserve"> </v>
      </c>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c r="AN13" s="642"/>
      <c r="AO13" s="642"/>
      <c r="AP13" s="642"/>
      <c r="AQ13" s="144"/>
      <c r="AR13" s="151"/>
      <c r="AS13" s="619"/>
      <c r="AT13" s="620"/>
      <c r="AU13" s="630"/>
      <c r="AV13" s="631"/>
      <c r="AW13" s="631"/>
      <c r="AX13" s="631"/>
      <c r="AY13" s="631"/>
      <c r="AZ13" s="631"/>
      <c r="BA13" s="631"/>
      <c r="BB13" s="631"/>
      <c r="BC13" s="631"/>
      <c r="BD13" s="631"/>
      <c r="BE13" s="638"/>
      <c r="BF13" s="619"/>
      <c r="BG13" s="620"/>
      <c r="BH13" s="642" t="str">
        <f>IF('②応募者名簿(印刷用)'!$BU$24="","",'②応募者名簿(印刷用)'!$BU$24)</f>
        <v xml:space="preserve"> </v>
      </c>
      <c r="BI13" s="642"/>
      <c r="BJ13" s="642"/>
      <c r="BK13" s="642"/>
      <c r="BL13" s="642"/>
      <c r="BM13" s="642"/>
      <c r="BN13" s="642"/>
      <c r="BO13" s="642"/>
      <c r="BP13" s="642"/>
      <c r="BQ13" s="642"/>
      <c r="BR13" s="642"/>
      <c r="BS13" s="642"/>
      <c r="BT13" s="642"/>
      <c r="BU13" s="642"/>
      <c r="BV13" s="642"/>
      <c r="BW13" s="642"/>
      <c r="BX13" s="642"/>
      <c r="BY13" s="642"/>
      <c r="BZ13" s="642"/>
      <c r="CA13" s="642"/>
      <c r="CB13" s="642"/>
      <c r="CC13" s="642"/>
      <c r="CD13" s="642"/>
      <c r="CE13" s="642"/>
      <c r="CF13" s="642"/>
      <c r="CG13" s="642"/>
      <c r="CH13" s="642"/>
    </row>
    <row r="14" spans="1:86" ht="18" customHeight="1" x14ac:dyDescent="0.15">
      <c r="A14" s="619"/>
      <c r="B14" s="620"/>
      <c r="C14" s="630"/>
      <c r="D14" s="631"/>
      <c r="E14" s="631"/>
      <c r="F14" s="631"/>
      <c r="G14" s="631"/>
      <c r="H14" s="631"/>
      <c r="I14" s="631"/>
      <c r="J14" s="631"/>
      <c r="K14" s="631"/>
      <c r="L14" s="631"/>
      <c r="M14" s="638"/>
      <c r="N14" s="621"/>
      <c r="O14" s="622"/>
      <c r="P14" s="643"/>
      <c r="Q14" s="643"/>
      <c r="R14" s="643"/>
      <c r="S14" s="643"/>
      <c r="T14" s="643"/>
      <c r="U14" s="643"/>
      <c r="V14" s="643"/>
      <c r="W14" s="643"/>
      <c r="X14" s="643"/>
      <c r="Y14" s="643"/>
      <c r="Z14" s="643"/>
      <c r="AA14" s="643"/>
      <c r="AB14" s="643"/>
      <c r="AC14" s="643"/>
      <c r="AD14" s="643"/>
      <c r="AE14" s="643"/>
      <c r="AF14" s="643"/>
      <c r="AG14" s="643"/>
      <c r="AH14" s="643"/>
      <c r="AI14" s="643"/>
      <c r="AJ14" s="643"/>
      <c r="AK14" s="643"/>
      <c r="AL14" s="643"/>
      <c r="AM14" s="643"/>
      <c r="AN14" s="643"/>
      <c r="AO14" s="643"/>
      <c r="AP14" s="643"/>
      <c r="AQ14" s="144"/>
      <c r="AR14" s="151"/>
      <c r="AS14" s="619"/>
      <c r="AT14" s="620"/>
      <c r="AU14" s="630"/>
      <c r="AV14" s="631"/>
      <c r="AW14" s="631"/>
      <c r="AX14" s="631"/>
      <c r="AY14" s="631"/>
      <c r="AZ14" s="631"/>
      <c r="BA14" s="631"/>
      <c r="BB14" s="631"/>
      <c r="BC14" s="631"/>
      <c r="BD14" s="631"/>
      <c r="BE14" s="638"/>
      <c r="BF14" s="621"/>
      <c r="BG14" s="622"/>
      <c r="BH14" s="643"/>
      <c r="BI14" s="643"/>
      <c r="BJ14" s="643"/>
      <c r="BK14" s="643"/>
      <c r="BL14" s="643"/>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row>
    <row r="15" spans="1:86" ht="18" customHeight="1" x14ac:dyDescent="0.15">
      <c r="A15" s="634" t="s">
        <v>23</v>
      </c>
      <c r="B15" s="634"/>
      <c r="C15" s="633" t="str">
        <f>""&amp;①入力シート!AD104</f>
        <v/>
      </c>
      <c r="D15" s="633"/>
      <c r="E15" s="633"/>
      <c r="F15" s="633"/>
      <c r="G15" s="633"/>
      <c r="H15" s="633"/>
      <c r="I15" s="633"/>
      <c r="J15" s="633"/>
      <c r="K15" s="633"/>
      <c r="L15" s="633"/>
      <c r="M15" s="633"/>
      <c r="N15" s="644" t="s">
        <v>77</v>
      </c>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c r="AO15" s="558"/>
      <c r="AP15" s="559"/>
      <c r="AR15" s="47"/>
      <c r="AS15" s="634" t="s">
        <v>23</v>
      </c>
      <c r="AT15" s="634"/>
      <c r="AU15" s="633" t="str">
        <f>""&amp;①入力シート!AD105</f>
        <v/>
      </c>
      <c r="AV15" s="633"/>
      <c r="AW15" s="633"/>
      <c r="AX15" s="633"/>
      <c r="AY15" s="633"/>
      <c r="AZ15" s="633"/>
      <c r="BA15" s="633"/>
      <c r="BB15" s="633"/>
      <c r="BC15" s="633"/>
      <c r="BD15" s="633"/>
      <c r="BE15" s="633"/>
      <c r="BF15" s="644" t="s">
        <v>77</v>
      </c>
      <c r="BG15" s="558"/>
      <c r="BH15" s="558"/>
      <c r="BI15" s="558"/>
      <c r="BJ15" s="558"/>
      <c r="BK15" s="558"/>
      <c r="BL15" s="558"/>
      <c r="BM15" s="558"/>
      <c r="BN15" s="558"/>
      <c r="BO15" s="558"/>
      <c r="BP15" s="558"/>
      <c r="BQ15" s="558"/>
      <c r="BR15" s="558"/>
      <c r="BS15" s="558"/>
      <c r="BT15" s="558"/>
      <c r="BU15" s="558"/>
      <c r="BV15" s="558"/>
      <c r="BW15" s="558"/>
      <c r="BX15" s="558"/>
      <c r="BY15" s="558"/>
      <c r="BZ15" s="558"/>
      <c r="CA15" s="558"/>
      <c r="CB15" s="558"/>
      <c r="CC15" s="558"/>
      <c r="CD15" s="558"/>
      <c r="CE15" s="558"/>
      <c r="CF15" s="558"/>
      <c r="CG15" s="558"/>
      <c r="CH15" s="559"/>
    </row>
    <row r="16" spans="1:86" ht="18" customHeight="1" x14ac:dyDescent="0.15">
      <c r="A16" s="634"/>
      <c r="B16" s="634"/>
      <c r="C16" s="633"/>
      <c r="D16" s="633"/>
      <c r="E16" s="633"/>
      <c r="F16" s="633"/>
      <c r="G16" s="633"/>
      <c r="H16" s="633"/>
      <c r="I16" s="633"/>
      <c r="J16" s="633"/>
      <c r="K16" s="633"/>
      <c r="L16" s="633"/>
      <c r="M16" s="633"/>
      <c r="N16" s="561"/>
      <c r="O16" s="561"/>
      <c r="P16" s="561"/>
      <c r="Q16" s="561"/>
      <c r="R16" s="561"/>
      <c r="S16" s="561"/>
      <c r="T16" s="561"/>
      <c r="U16" s="561"/>
      <c r="V16" s="561"/>
      <c r="W16" s="561"/>
      <c r="X16" s="561"/>
      <c r="Y16" s="561"/>
      <c r="Z16" s="561"/>
      <c r="AA16" s="561"/>
      <c r="AB16" s="561"/>
      <c r="AC16" s="561"/>
      <c r="AD16" s="561"/>
      <c r="AE16" s="561"/>
      <c r="AF16" s="561"/>
      <c r="AG16" s="561"/>
      <c r="AH16" s="561"/>
      <c r="AI16" s="561"/>
      <c r="AJ16" s="561"/>
      <c r="AK16" s="561"/>
      <c r="AL16" s="561"/>
      <c r="AM16" s="561"/>
      <c r="AN16" s="561"/>
      <c r="AO16" s="561"/>
      <c r="AP16" s="562"/>
      <c r="AR16" s="47"/>
      <c r="AS16" s="634"/>
      <c r="AT16" s="634"/>
      <c r="AU16" s="633"/>
      <c r="AV16" s="633"/>
      <c r="AW16" s="633"/>
      <c r="AX16" s="633"/>
      <c r="AY16" s="633"/>
      <c r="AZ16" s="633"/>
      <c r="BA16" s="633"/>
      <c r="BB16" s="633"/>
      <c r="BC16" s="633"/>
      <c r="BD16" s="633"/>
      <c r="BE16" s="633"/>
      <c r="BF16" s="561"/>
      <c r="BG16" s="561"/>
      <c r="BH16" s="561"/>
      <c r="BI16" s="561"/>
      <c r="BJ16" s="561"/>
      <c r="BK16" s="561"/>
      <c r="BL16" s="561"/>
      <c r="BM16" s="561"/>
      <c r="BN16" s="561"/>
      <c r="BO16" s="561"/>
      <c r="BP16" s="561"/>
      <c r="BQ16" s="561"/>
      <c r="BR16" s="561"/>
      <c r="BS16" s="561"/>
      <c r="BT16" s="561"/>
      <c r="BU16" s="561"/>
      <c r="BV16" s="561"/>
      <c r="BW16" s="561"/>
      <c r="BX16" s="561"/>
      <c r="BY16" s="561"/>
      <c r="BZ16" s="561"/>
      <c r="CA16" s="561"/>
      <c r="CB16" s="561"/>
      <c r="CC16" s="561"/>
      <c r="CD16" s="561"/>
      <c r="CE16" s="561"/>
      <c r="CF16" s="561"/>
      <c r="CG16" s="561"/>
      <c r="CH16" s="562"/>
    </row>
    <row r="17" spans="1:87" ht="15" customHeight="1" x14ac:dyDescent="0.15">
      <c r="A17" s="152"/>
      <c r="B17" s="152"/>
      <c r="C17" s="153"/>
      <c r="D17" s="153"/>
      <c r="E17" s="153"/>
      <c r="F17" s="153"/>
      <c r="G17" s="153"/>
      <c r="H17" s="153"/>
      <c r="I17" s="153"/>
      <c r="J17" s="153"/>
      <c r="K17" s="153"/>
      <c r="L17" s="153"/>
      <c r="M17" s="153"/>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R17" s="47"/>
      <c r="AS17" s="152"/>
      <c r="AT17" s="152"/>
      <c r="AU17" s="153"/>
      <c r="AV17" s="153"/>
      <c r="AW17" s="153"/>
      <c r="AX17" s="153"/>
      <c r="AY17" s="153"/>
      <c r="AZ17" s="153"/>
      <c r="BA17" s="153"/>
      <c r="BB17" s="153"/>
      <c r="BC17" s="153"/>
      <c r="BD17" s="153"/>
      <c r="BE17" s="153"/>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row>
    <row r="18" spans="1:87" ht="15" customHeight="1" x14ac:dyDescent="0.15">
      <c r="A18" s="154"/>
      <c r="B18" s="154"/>
      <c r="C18" s="154"/>
      <c r="D18" s="154"/>
      <c r="E18" s="154"/>
      <c r="F18" s="154"/>
      <c r="G18" s="154"/>
      <c r="H18" s="154"/>
      <c r="I18" s="154"/>
      <c r="J18" s="154"/>
      <c r="K18" s="154"/>
      <c r="L18" s="154"/>
      <c r="M18" s="154"/>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50"/>
      <c r="AS18" s="154"/>
      <c r="AT18" s="154"/>
      <c r="AU18" s="154"/>
      <c r="AV18" s="154"/>
      <c r="AW18" s="154"/>
      <c r="AX18" s="154"/>
      <c r="AY18" s="154"/>
      <c r="AZ18" s="154"/>
      <c r="BA18" s="154"/>
      <c r="BB18" s="154"/>
      <c r="BC18" s="154"/>
      <c r="BD18" s="154"/>
      <c r="BE18" s="154"/>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row>
    <row r="19" spans="1:87" ht="17.100000000000001" customHeight="1" x14ac:dyDescent="0.15">
      <c r="A19" s="614" t="s">
        <v>64</v>
      </c>
      <c r="B19" s="615"/>
      <c r="C19" s="615"/>
      <c r="D19" s="615"/>
      <c r="E19" s="615"/>
      <c r="F19" s="615"/>
      <c r="G19" s="615"/>
      <c r="H19" s="615"/>
      <c r="I19" s="615"/>
      <c r="J19" s="615"/>
      <c r="K19" s="615"/>
      <c r="L19" s="615"/>
      <c r="M19" s="616"/>
      <c r="N19" s="628" t="s">
        <v>22</v>
      </c>
      <c r="O19" s="628"/>
      <c r="P19" s="648" t="s">
        <v>17</v>
      </c>
      <c r="Q19" s="649"/>
      <c r="R19" s="650" t="str">
        <f>IF('②応募者名簿(印刷用)'!$BX$40="","",'②応募者名簿(印刷用)'!$BX$40)</f>
        <v>-</v>
      </c>
      <c r="S19" s="650"/>
      <c r="T19" s="650"/>
      <c r="U19" s="650"/>
      <c r="V19" s="650"/>
      <c r="W19" s="650"/>
      <c r="X19" s="650"/>
      <c r="Y19" s="650"/>
      <c r="Z19" s="650"/>
      <c r="AA19" s="650"/>
      <c r="AB19" s="650"/>
      <c r="AC19" s="650"/>
      <c r="AD19" s="650"/>
      <c r="AE19" s="650"/>
      <c r="AF19" s="650"/>
      <c r="AG19" s="650"/>
      <c r="AH19" s="650"/>
      <c r="AI19" s="650"/>
      <c r="AJ19" s="650"/>
      <c r="AK19" s="650"/>
      <c r="AL19" s="650"/>
      <c r="AM19" s="650"/>
      <c r="AN19" s="650"/>
      <c r="AO19" s="650"/>
      <c r="AP19" s="651"/>
      <c r="AQ19" s="144"/>
      <c r="AR19" s="151"/>
      <c r="AS19" s="614" t="s">
        <v>64</v>
      </c>
      <c r="AT19" s="615"/>
      <c r="AU19" s="615"/>
      <c r="AV19" s="615"/>
      <c r="AW19" s="615"/>
      <c r="AX19" s="615"/>
      <c r="AY19" s="615"/>
      <c r="AZ19" s="615"/>
      <c r="BA19" s="615"/>
      <c r="BB19" s="615"/>
      <c r="BC19" s="615"/>
      <c r="BD19" s="615"/>
      <c r="BE19" s="616"/>
      <c r="BF19" s="628" t="s">
        <v>22</v>
      </c>
      <c r="BG19" s="628"/>
      <c r="BH19" s="648" t="s">
        <v>17</v>
      </c>
      <c r="BI19" s="649"/>
      <c r="BJ19" s="650" t="str">
        <f>IF('②応募者名簿(印刷用)'!$BX$40="","",'②応募者名簿(印刷用)'!$BX$40)</f>
        <v>-</v>
      </c>
      <c r="BK19" s="650"/>
      <c r="BL19" s="650"/>
      <c r="BM19" s="650"/>
      <c r="BN19" s="650"/>
      <c r="BO19" s="650"/>
      <c r="BP19" s="650"/>
      <c r="BQ19" s="650"/>
      <c r="BR19" s="650"/>
      <c r="BS19" s="650"/>
      <c r="BT19" s="650"/>
      <c r="BU19" s="650"/>
      <c r="BV19" s="650"/>
      <c r="BW19" s="650"/>
      <c r="BX19" s="650"/>
      <c r="BY19" s="650"/>
      <c r="BZ19" s="650"/>
      <c r="CA19" s="650"/>
      <c r="CB19" s="650"/>
      <c r="CC19" s="650"/>
      <c r="CD19" s="650"/>
      <c r="CE19" s="650"/>
      <c r="CF19" s="650"/>
      <c r="CG19" s="650"/>
      <c r="CH19" s="651"/>
    </row>
    <row r="20" spans="1:87" ht="17.100000000000001" customHeight="1" x14ac:dyDescent="0.15">
      <c r="A20" s="612" t="str">
        <f>'②応募者名簿(印刷用)'!$A$36</f>
        <v/>
      </c>
      <c r="B20" s="613"/>
      <c r="C20" s="613"/>
      <c r="D20" s="613"/>
      <c r="E20" s="613"/>
      <c r="F20" s="613"/>
      <c r="G20" s="613"/>
      <c r="H20" s="613"/>
      <c r="I20" s="145"/>
      <c r="J20" s="145"/>
      <c r="K20" s="145"/>
      <c r="L20" s="145"/>
      <c r="M20" s="146"/>
      <c r="N20" s="628"/>
      <c r="O20" s="628"/>
      <c r="P20" s="655" t="str">
        <f>IF('②応募者名簿(印刷用)'!$BV$42="","",'②応募者名簿(印刷用)'!$BV$42)</f>
        <v xml:space="preserve"> </v>
      </c>
      <c r="Q20" s="656"/>
      <c r="R20" s="656"/>
      <c r="S20" s="656"/>
      <c r="T20" s="656"/>
      <c r="U20" s="656"/>
      <c r="V20" s="656"/>
      <c r="W20" s="656"/>
      <c r="X20" s="656"/>
      <c r="Y20" s="656"/>
      <c r="Z20" s="656"/>
      <c r="AA20" s="656"/>
      <c r="AB20" s="656"/>
      <c r="AC20" s="656"/>
      <c r="AD20" s="656"/>
      <c r="AE20" s="656"/>
      <c r="AF20" s="656"/>
      <c r="AG20" s="656"/>
      <c r="AH20" s="656"/>
      <c r="AI20" s="656"/>
      <c r="AJ20" s="656"/>
      <c r="AK20" s="656"/>
      <c r="AL20" s="656"/>
      <c r="AM20" s="656"/>
      <c r="AN20" s="656"/>
      <c r="AO20" s="656"/>
      <c r="AP20" s="657"/>
      <c r="AQ20" s="144"/>
      <c r="AR20" s="151"/>
      <c r="AS20" s="612" t="str">
        <f>'②応募者名簿(印刷用)'!$A$36</f>
        <v/>
      </c>
      <c r="AT20" s="613"/>
      <c r="AU20" s="613"/>
      <c r="AV20" s="613"/>
      <c r="AW20" s="613"/>
      <c r="AX20" s="613"/>
      <c r="AY20" s="613"/>
      <c r="AZ20" s="613"/>
      <c r="BA20" s="145"/>
      <c r="BB20" s="145"/>
      <c r="BC20" s="145"/>
      <c r="BD20" s="145"/>
      <c r="BE20" s="146"/>
      <c r="BF20" s="628"/>
      <c r="BG20" s="628"/>
      <c r="BH20" s="655" t="str">
        <f>IF('②応募者名簿(印刷用)'!$BV$42="","",'②応募者名簿(印刷用)'!$BV$42)</f>
        <v xml:space="preserve"> </v>
      </c>
      <c r="BI20" s="656"/>
      <c r="BJ20" s="656"/>
      <c r="BK20" s="656"/>
      <c r="BL20" s="656"/>
      <c r="BM20" s="656"/>
      <c r="BN20" s="656"/>
      <c r="BO20" s="656"/>
      <c r="BP20" s="656"/>
      <c r="BQ20" s="656"/>
      <c r="BR20" s="656"/>
      <c r="BS20" s="656"/>
      <c r="BT20" s="656"/>
      <c r="BU20" s="656"/>
      <c r="BV20" s="656"/>
      <c r="BW20" s="656"/>
      <c r="BX20" s="656"/>
      <c r="BY20" s="656"/>
      <c r="BZ20" s="656"/>
      <c r="CA20" s="656"/>
      <c r="CB20" s="656"/>
      <c r="CC20" s="656"/>
      <c r="CD20" s="656"/>
      <c r="CE20" s="656"/>
      <c r="CF20" s="656"/>
      <c r="CG20" s="656"/>
      <c r="CH20" s="657"/>
    </row>
    <row r="21" spans="1:87" ht="17.100000000000001" customHeight="1" x14ac:dyDescent="0.15">
      <c r="A21" s="612"/>
      <c r="B21" s="613"/>
      <c r="C21" s="613"/>
      <c r="D21" s="613"/>
      <c r="E21" s="613"/>
      <c r="F21" s="613"/>
      <c r="G21" s="613"/>
      <c r="H21" s="613"/>
      <c r="I21" s="145"/>
      <c r="J21" s="145"/>
      <c r="K21" s="145"/>
      <c r="L21" s="145"/>
      <c r="M21" s="146"/>
      <c r="N21" s="628"/>
      <c r="O21" s="628"/>
      <c r="P21" s="655" t="str">
        <f>IF('②応募者名簿(印刷用)'!$BV$43="","",'②応募者名簿(印刷用)'!$BV$43)</f>
        <v xml:space="preserve"> </v>
      </c>
      <c r="Q21" s="656"/>
      <c r="R21" s="656"/>
      <c r="S21" s="656"/>
      <c r="T21" s="656"/>
      <c r="U21" s="656"/>
      <c r="V21" s="656"/>
      <c r="W21" s="656"/>
      <c r="X21" s="656"/>
      <c r="Y21" s="656"/>
      <c r="Z21" s="656"/>
      <c r="AA21" s="656"/>
      <c r="AB21" s="656"/>
      <c r="AC21" s="656"/>
      <c r="AD21" s="656"/>
      <c r="AE21" s="656"/>
      <c r="AF21" s="656"/>
      <c r="AG21" s="656"/>
      <c r="AH21" s="656"/>
      <c r="AI21" s="656"/>
      <c r="AJ21" s="656"/>
      <c r="AK21" s="656"/>
      <c r="AL21" s="656"/>
      <c r="AM21" s="656"/>
      <c r="AN21" s="656"/>
      <c r="AO21" s="656"/>
      <c r="AP21" s="657"/>
      <c r="AQ21" s="144"/>
      <c r="AR21" s="151"/>
      <c r="AS21" s="612"/>
      <c r="AT21" s="613"/>
      <c r="AU21" s="613"/>
      <c r="AV21" s="613"/>
      <c r="AW21" s="613"/>
      <c r="AX21" s="613"/>
      <c r="AY21" s="613"/>
      <c r="AZ21" s="613"/>
      <c r="BA21" s="145"/>
      <c r="BB21" s="145"/>
      <c r="BC21" s="145"/>
      <c r="BD21" s="145"/>
      <c r="BE21" s="146"/>
      <c r="BF21" s="628"/>
      <c r="BG21" s="628"/>
      <c r="BH21" s="655" t="str">
        <f>IF('②応募者名簿(印刷用)'!$BV$43="","",'②応募者名簿(印刷用)'!$BV$43)</f>
        <v xml:space="preserve"> </v>
      </c>
      <c r="BI21" s="656"/>
      <c r="BJ21" s="656"/>
      <c r="BK21" s="656"/>
      <c r="BL21" s="656"/>
      <c r="BM21" s="656"/>
      <c r="BN21" s="656"/>
      <c r="BO21" s="656"/>
      <c r="BP21" s="656"/>
      <c r="BQ21" s="656"/>
      <c r="BR21" s="656"/>
      <c r="BS21" s="656"/>
      <c r="BT21" s="656"/>
      <c r="BU21" s="656"/>
      <c r="BV21" s="656"/>
      <c r="BW21" s="656"/>
      <c r="BX21" s="656"/>
      <c r="BY21" s="656"/>
      <c r="BZ21" s="656"/>
      <c r="CA21" s="656"/>
      <c r="CB21" s="656"/>
      <c r="CC21" s="656"/>
      <c r="CD21" s="656"/>
      <c r="CE21" s="656"/>
      <c r="CF21" s="656"/>
      <c r="CG21" s="656"/>
      <c r="CH21" s="657"/>
    </row>
    <row r="22" spans="1:87" ht="17.100000000000001" customHeight="1" x14ac:dyDescent="0.15">
      <c r="A22" s="612"/>
      <c r="B22" s="613"/>
      <c r="C22" s="613"/>
      <c r="D22" s="613"/>
      <c r="E22" s="613"/>
      <c r="F22" s="613"/>
      <c r="G22" s="613"/>
      <c r="H22" s="613"/>
      <c r="I22" s="145"/>
      <c r="J22" s="145"/>
      <c r="K22" s="145"/>
      <c r="L22" s="145"/>
      <c r="M22" s="146"/>
      <c r="N22" s="628"/>
      <c r="O22" s="628"/>
      <c r="P22" s="658" t="str">
        <f>IF('②応募者名簿(印刷用)'!$BV$44="","",'②応募者名簿(印刷用)'!$BV$44)</f>
        <v xml:space="preserve"> </v>
      </c>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60"/>
      <c r="AQ22" s="144"/>
      <c r="AR22" s="151"/>
      <c r="AS22" s="612"/>
      <c r="AT22" s="613"/>
      <c r="AU22" s="613"/>
      <c r="AV22" s="613"/>
      <c r="AW22" s="613"/>
      <c r="AX22" s="613"/>
      <c r="AY22" s="613"/>
      <c r="AZ22" s="613"/>
      <c r="BA22" s="145"/>
      <c r="BB22" s="145"/>
      <c r="BC22" s="145"/>
      <c r="BD22" s="145"/>
      <c r="BE22" s="146"/>
      <c r="BF22" s="628"/>
      <c r="BG22" s="628"/>
      <c r="BH22" s="658" t="str">
        <f>IF('②応募者名簿(印刷用)'!$BV$44="","",'②応募者名簿(印刷用)'!$BV$44)</f>
        <v xml:space="preserve"> </v>
      </c>
      <c r="BI22" s="659"/>
      <c r="BJ22" s="659"/>
      <c r="BK22" s="659"/>
      <c r="BL22" s="659"/>
      <c r="BM22" s="659"/>
      <c r="BN22" s="659"/>
      <c r="BO22" s="659"/>
      <c r="BP22" s="659"/>
      <c r="BQ22" s="659"/>
      <c r="BR22" s="659"/>
      <c r="BS22" s="659"/>
      <c r="BT22" s="659"/>
      <c r="BU22" s="659"/>
      <c r="BV22" s="659"/>
      <c r="BW22" s="659"/>
      <c r="BX22" s="659"/>
      <c r="BY22" s="659"/>
      <c r="BZ22" s="659"/>
      <c r="CA22" s="659"/>
      <c r="CB22" s="659"/>
      <c r="CC22" s="659"/>
      <c r="CD22" s="659"/>
      <c r="CE22" s="659"/>
      <c r="CF22" s="659"/>
      <c r="CG22" s="659"/>
      <c r="CH22" s="660"/>
    </row>
    <row r="23" spans="1:87" ht="17.100000000000001" customHeight="1" x14ac:dyDescent="0.15">
      <c r="A23" s="612"/>
      <c r="B23" s="613"/>
      <c r="C23" s="613"/>
      <c r="D23" s="613"/>
      <c r="E23" s="613"/>
      <c r="F23" s="613"/>
      <c r="G23" s="613"/>
      <c r="H23" s="613"/>
      <c r="I23" s="145"/>
      <c r="J23" s="145"/>
      <c r="K23" s="145"/>
      <c r="L23" s="145"/>
      <c r="M23" s="146"/>
      <c r="N23" s="617" t="s">
        <v>33</v>
      </c>
      <c r="O23" s="618"/>
      <c r="P23" s="626" t="s">
        <v>24</v>
      </c>
      <c r="Q23" s="627"/>
      <c r="R23" s="627"/>
      <c r="S23" s="627"/>
      <c r="T23" s="627" t="str">
        <f>""&amp;①入力シート!$D$21</f>
        <v/>
      </c>
      <c r="U23" s="627"/>
      <c r="V23" s="627"/>
      <c r="W23" s="627"/>
      <c r="X23" s="627"/>
      <c r="Y23" s="627"/>
      <c r="Z23" s="627"/>
      <c r="AA23" s="627"/>
      <c r="AB23" s="627"/>
      <c r="AC23" s="627"/>
      <c r="AD23" s="627"/>
      <c r="AE23" s="627"/>
      <c r="AF23" s="627"/>
      <c r="AG23" s="627"/>
      <c r="AH23" s="627"/>
      <c r="AI23" s="627"/>
      <c r="AJ23" s="627"/>
      <c r="AK23" s="627"/>
      <c r="AL23" s="627"/>
      <c r="AM23" s="627"/>
      <c r="AN23" s="627"/>
      <c r="AO23" s="627"/>
      <c r="AP23" s="632"/>
      <c r="AQ23" s="144"/>
      <c r="AR23" s="151"/>
      <c r="AS23" s="612"/>
      <c r="AT23" s="613"/>
      <c r="AU23" s="613"/>
      <c r="AV23" s="613"/>
      <c r="AW23" s="613"/>
      <c r="AX23" s="613"/>
      <c r="AY23" s="613"/>
      <c r="AZ23" s="613"/>
      <c r="BA23" s="145"/>
      <c r="BB23" s="145"/>
      <c r="BC23" s="145"/>
      <c r="BD23" s="145"/>
      <c r="BE23" s="146"/>
      <c r="BF23" s="617" t="s">
        <v>33</v>
      </c>
      <c r="BG23" s="618"/>
      <c r="BH23" s="626" t="s">
        <v>24</v>
      </c>
      <c r="BI23" s="627"/>
      <c r="BJ23" s="627"/>
      <c r="BK23" s="627"/>
      <c r="BL23" s="627" t="str">
        <f>""&amp;①入力シート!$D$21</f>
        <v/>
      </c>
      <c r="BM23" s="627"/>
      <c r="BN23" s="627"/>
      <c r="BO23" s="627"/>
      <c r="BP23" s="627"/>
      <c r="BQ23" s="627"/>
      <c r="BR23" s="627"/>
      <c r="BS23" s="627"/>
      <c r="BT23" s="627"/>
      <c r="BU23" s="627"/>
      <c r="BV23" s="627"/>
      <c r="BW23" s="627"/>
      <c r="BX23" s="627"/>
      <c r="BY23" s="627"/>
      <c r="BZ23" s="627"/>
      <c r="CA23" s="627"/>
      <c r="CB23" s="627"/>
      <c r="CC23" s="627"/>
      <c r="CD23" s="627"/>
      <c r="CE23" s="627"/>
      <c r="CF23" s="627"/>
      <c r="CG23" s="627"/>
      <c r="CH23" s="632"/>
    </row>
    <row r="24" spans="1:87" ht="17.100000000000001" customHeight="1" x14ac:dyDescent="0.15">
      <c r="A24" s="147"/>
      <c r="B24" s="145"/>
      <c r="C24" s="145"/>
      <c r="D24" s="145"/>
      <c r="E24" s="145"/>
      <c r="F24" s="145"/>
      <c r="G24" s="145"/>
      <c r="H24" s="145"/>
      <c r="I24" s="145"/>
      <c r="J24" s="145"/>
      <c r="K24" s="145"/>
      <c r="L24" s="145"/>
      <c r="M24" s="146"/>
      <c r="N24" s="619"/>
      <c r="O24" s="620"/>
      <c r="P24" s="661" t="str">
        <f>"　"&amp;①入力シート!$D$22</f>
        <v>　</v>
      </c>
      <c r="Q24" s="662"/>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3"/>
      <c r="AQ24" s="144"/>
      <c r="AR24" s="151"/>
      <c r="AS24" s="147"/>
      <c r="AT24" s="145"/>
      <c r="AU24" s="145"/>
      <c r="AV24" s="145"/>
      <c r="AW24" s="145"/>
      <c r="AX24" s="145"/>
      <c r="AY24" s="145"/>
      <c r="AZ24" s="145"/>
      <c r="BA24" s="145"/>
      <c r="BB24" s="145"/>
      <c r="BC24" s="145"/>
      <c r="BD24" s="145"/>
      <c r="BE24" s="146"/>
      <c r="BF24" s="619"/>
      <c r="BG24" s="620"/>
      <c r="BH24" s="661" t="str">
        <f>"　"&amp;①入力シート!$D$22</f>
        <v>　</v>
      </c>
      <c r="BI24" s="662"/>
      <c r="BJ24" s="662"/>
      <c r="BK24" s="662"/>
      <c r="BL24" s="662"/>
      <c r="BM24" s="662"/>
      <c r="BN24" s="662"/>
      <c r="BO24" s="662"/>
      <c r="BP24" s="662"/>
      <c r="BQ24" s="662"/>
      <c r="BR24" s="662"/>
      <c r="BS24" s="662"/>
      <c r="BT24" s="662"/>
      <c r="BU24" s="662"/>
      <c r="BV24" s="662"/>
      <c r="BW24" s="662"/>
      <c r="BX24" s="662"/>
      <c r="BY24" s="662"/>
      <c r="BZ24" s="662"/>
      <c r="CA24" s="662"/>
      <c r="CB24" s="662"/>
      <c r="CC24" s="662"/>
      <c r="CD24" s="662"/>
      <c r="CE24" s="662"/>
      <c r="CF24" s="662"/>
      <c r="CG24" s="662"/>
      <c r="CH24" s="663"/>
    </row>
    <row r="25" spans="1:87" ht="17.100000000000001" customHeight="1" x14ac:dyDescent="0.15">
      <c r="A25" s="147"/>
      <c r="B25" s="145"/>
      <c r="C25" s="145"/>
      <c r="D25" s="145"/>
      <c r="E25" s="145"/>
      <c r="F25" s="145"/>
      <c r="G25" s="145"/>
      <c r="H25" s="145"/>
      <c r="I25" s="145"/>
      <c r="J25" s="145"/>
      <c r="K25" s="145"/>
      <c r="L25" s="145"/>
      <c r="M25" s="146"/>
      <c r="N25" s="619"/>
      <c r="O25" s="620"/>
      <c r="P25" s="664" t="str">
        <f>"　"&amp;①入力シート!$D$23</f>
        <v>　</v>
      </c>
      <c r="Q25" s="665"/>
      <c r="R25" s="665"/>
      <c r="S25" s="665"/>
      <c r="T25" s="665"/>
      <c r="U25" s="665"/>
      <c r="V25" s="665"/>
      <c r="W25" s="665"/>
      <c r="X25" s="665"/>
      <c r="Y25" s="665"/>
      <c r="Z25" s="665"/>
      <c r="AA25" s="665"/>
      <c r="AB25" s="665"/>
      <c r="AC25" s="665"/>
      <c r="AD25" s="665"/>
      <c r="AE25" s="665"/>
      <c r="AF25" s="665"/>
      <c r="AG25" s="665"/>
      <c r="AH25" s="665"/>
      <c r="AI25" s="665"/>
      <c r="AJ25" s="665"/>
      <c r="AK25" s="665"/>
      <c r="AL25" s="665"/>
      <c r="AM25" s="665"/>
      <c r="AN25" s="665"/>
      <c r="AO25" s="665"/>
      <c r="AP25" s="666"/>
      <c r="AQ25" s="144"/>
      <c r="AR25" s="151"/>
      <c r="AS25" s="147"/>
      <c r="AT25" s="145"/>
      <c r="AU25" s="145"/>
      <c r="AV25" s="145"/>
      <c r="AW25" s="145"/>
      <c r="AX25" s="145"/>
      <c r="AY25" s="145"/>
      <c r="AZ25" s="145"/>
      <c r="BA25" s="145"/>
      <c r="BB25" s="145"/>
      <c r="BC25" s="145"/>
      <c r="BD25" s="145"/>
      <c r="BE25" s="146"/>
      <c r="BF25" s="619"/>
      <c r="BG25" s="620"/>
      <c r="BH25" s="664" t="str">
        <f>"　"&amp;①入力シート!$D$23</f>
        <v>　</v>
      </c>
      <c r="BI25" s="665"/>
      <c r="BJ25" s="665"/>
      <c r="BK25" s="665"/>
      <c r="BL25" s="665"/>
      <c r="BM25" s="665"/>
      <c r="BN25" s="665"/>
      <c r="BO25" s="665"/>
      <c r="BP25" s="665"/>
      <c r="BQ25" s="665"/>
      <c r="BR25" s="665"/>
      <c r="BS25" s="665"/>
      <c r="BT25" s="665"/>
      <c r="BU25" s="665"/>
      <c r="BV25" s="665"/>
      <c r="BW25" s="665"/>
      <c r="BX25" s="665"/>
      <c r="BY25" s="665"/>
      <c r="BZ25" s="665"/>
      <c r="CA25" s="665"/>
      <c r="CB25" s="665"/>
      <c r="CC25" s="665"/>
      <c r="CD25" s="665"/>
      <c r="CE25" s="665"/>
      <c r="CF25" s="665"/>
      <c r="CG25" s="665"/>
      <c r="CH25" s="666"/>
    </row>
    <row r="26" spans="1:87" ht="17.100000000000001" customHeight="1" x14ac:dyDescent="0.15">
      <c r="A26" s="148"/>
      <c r="B26" s="149"/>
      <c r="C26" s="149"/>
      <c r="D26" s="149"/>
      <c r="E26" s="149"/>
      <c r="F26" s="149"/>
      <c r="G26" s="149"/>
      <c r="H26" s="149"/>
      <c r="I26" s="149"/>
      <c r="J26" s="149"/>
      <c r="K26" s="149"/>
      <c r="L26" s="149"/>
      <c r="M26" s="150"/>
      <c r="N26" s="619"/>
      <c r="O26" s="620"/>
      <c r="P26" s="664"/>
      <c r="Q26" s="665"/>
      <c r="R26" s="665"/>
      <c r="S26" s="665"/>
      <c r="T26" s="665"/>
      <c r="U26" s="665"/>
      <c r="V26" s="665"/>
      <c r="W26" s="665"/>
      <c r="X26" s="665"/>
      <c r="Y26" s="665"/>
      <c r="Z26" s="665"/>
      <c r="AA26" s="665"/>
      <c r="AB26" s="665"/>
      <c r="AC26" s="665"/>
      <c r="AD26" s="665"/>
      <c r="AE26" s="665"/>
      <c r="AF26" s="665"/>
      <c r="AG26" s="665"/>
      <c r="AH26" s="665"/>
      <c r="AI26" s="665"/>
      <c r="AJ26" s="665"/>
      <c r="AK26" s="665"/>
      <c r="AL26" s="665"/>
      <c r="AM26" s="665"/>
      <c r="AN26" s="665"/>
      <c r="AO26" s="665"/>
      <c r="AP26" s="666"/>
      <c r="AQ26" s="144"/>
      <c r="AR26" s="151"/>
      <c r="AS26" s="148"/>
      <c r="AT26" s="149"/>
      <c r="AU26" s="149"/>
      <c r="AV26" s="149"/>
      <c r="AW26" s="149"/>
      <c r="AX26" s="149"/>
      <c r="AY26" s="149"/>
      <c r="AZ26" s="149"/>
      <c r="BA26" s="149"/>
      <c r="BB26" s="149"/>
      <c r="BC26" s="149"/>
      <c r="BD26" s="149"/>
      <c r="BE26" s="150"/>
      <c r="BF26" s="619"/>
      <c r="BG26" s="620"/>
      <c r="BH26" s="664"/>
      <c r="BI26" s="665"/>
      <c r="BJ26" s="665"/>
      <c r="BK26" s="665"/>
      <c r="BL26" s="665"/>
      <c r="BM26" s="665"/>
      <c r="BN26" s="665"/>
      <c r="BO26" s="665"/>
      <c r="BP26" s="665"/>
      <c r="BQ26" s="665"/>
      <c r="BR26" s="665"/>
      <c r="BS26" s="665"/>
      <c r="BT26" s="665"/>
      <c r="BU26" s="665"/>
      <c r="BV26" s="665"/>
      <c r="BW26" s="665"/>
      <c r="BX26" s="665"/>
      <c r="BY26" s="665"/>
      <c r="BZ26" s="665"/>
      <c r="CA26" s="665"/>
      <c r="CB26" s="665"/>
      <c r="CC26" s="665"/>
      <c r="CD26" s="665"/>
      <c r="CE26" s="665"/>
      <c r="CF26" s="665"/>
      <c r="CG26" s="665"/>
      <c r="CH26" s="666"/>
    </row>
    <row r="27" spans="1:87" ht="18" customHeight="1" x14ac:dyDescent="0.15">
      <c r="A27" s="617" t="s">
        <v>38</v>
      </c>
      <c r="B27" s="618"/>
      <c r="C27" s="626" t="s">
        <v>32</v>
      </c>
      <c r="D27" s="627"/>
      <c r="E27" s="627"/>
      <c r="F27" s="627"/>
      <c r="G27" s="627"/>
      <c r="H27" s="627"/>
      <c r="I27" s="627"/>
      <c r="J27" s="627"/>
      <c r="K27" s="627"/>
      <c r="L27" s="627"/>
      <c r="M27" s="627"/>
      <c r="N27" s="628" t="s">
        <v>35</v>
      </c>
      <c r="O27" s="628"/>
      <c r="P27" s="629" t="str">
        <f>""&amp;①入力シート!AC106</f>
        <v/>
      </c>
      <c r="Q27" s="629"/>
      <c r="R27" s="629"/>
      <c r="S27" s="629"/>
      <c r="T27" s="629"/>
      <c r="U27" s="629"/>
      <c r="V27" s="629"/>
      <c r="W27" s="629"/>
      <c r="X27" s="629"/>
      <c r="Y27" s="629"/>
      <c r="Z27" s="629"/>
      <c r="AA27" s="629"/>
      <c r="AB27" s="629"/>
      <c r="AC27" s="629"/>
      <c r="AD27" s="629"/>
      <c r="AE27" s="629"/>
      <c r="AF27" s="629"/>
      <c r="AG27" s="629"/>
      <c r="AH27" s="629"/>
      <c r="AI27" s="629"/>
      <c r="AJ27" s="629"/>
      <c r="AK27" s="629"/>
      <c r="AL27" s="629"/>
      <c r="AM27" s="629"/>
      <c r="AN27" s="629"/>
      <c r="AO27" s="629"/>
      <c r="AP27" s="629"/>
      <c r="AQ27" s="144"/>
      <c r="AR27" s="151"/>
      <c r="AS27" s="617" t="s">
        <v>38</v>
      </c>
      <c r="AT27" s="618"/>
      <c r="AU27" s="626" t="s">
        <v>32</v>
      </c>
      <c r="AV27" s="627"/>
      <c r="AW27" s="627"/>
      <c r="AX27" s="627"/>
      <c r="AY27" s="627"/>
      <c r="AZ27" s="627"/>
      <c r="BA27" s="627"/>
      <c r="BB27" s="627"/>
      <c r="BC27" s="627"/>
      <c r="BD27" s="627"/>
      <c r="BE27" s="627"/>
      <c r="BF27" s="628" t="s">
        <v>35</v>
      </c>
      <c r="BG27" s="628"/>
      <c r="BH27" s="629" t="str">
        <f>""&amp;①入力シート!AC107</f>
        <v/>
      </c>
      <c r="BI27" s="629"/>
      <c r="BJ27" s="629"/>
      <c r="BK27" s="629"/>
      <c r="BL27" s="629"/>
      <c r="BM27" s="629"/>
      <c r="BN27" s="629"/>
      <c r="BO27" s="629"/>
      <c r="BP27" s="629"/>
      <c r="BQ27" s="629"/>
      <c r="BR27" s="629"/>
      <c r="BS27" s="629"/>
      <c r="BT27" s="629"/>
      <c r="BU27" s="629"/>
      <c r="BV27" s="629"/>
      <c r="BW27" s="629"/>
      <c r="BX27" s="629"/>
      <c r="BY27" s="629"/>
      <c r="BZ27" s="629"/>
      <c r="CA27" s="629"/>
      <c r="CB27" s="629"/>
      <c r="CC27" s="629"/>
      <c r="CD27" s="629"/>
      <c r="CE27" s="629"/>
      <c r="CF27" s="629"/>
      <c r="CG27" s="629"/>
      <c r="CH27" s="629"/>
    </row>
    <row r="28" spans="1:87" ht="18" customHeight="1" x14ac:dyDescent="0.15">
      <c r="A28" s="619"/>
      <c r="B28" s="620"/>
      <c r="C28" s="630">
        <f>'②応募者名簿(印刷用)'!$BF25</f>
        <v>83</v>
      </c>
      <c r="D28" s="631"/>
      <c r="E28" s="631"/>
      <c r="F28" s="631"/>
      <c r="G28" s="631"/>
      <c r="H28" s="631"/>
      <c r="I28" s="631"/>
      <c r="J28" s="631"/>
      <c r="K28" s="631"/>
      <c r="L28" s="631"/>
      <c r="M28" s="631"/>
      <c r="N28" s="628"/>
      <c r="O28" s="628"/>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c r="AN28" s="629"/>
      <c r="AO28" s="629"/>
      <c r="AP28" s="629"/>
      <c r="AQ28" s="144"/>
      <c r="AR28" s="151"/>
      <c r="AS28" s="619"/>
      <c r="AT28" s="620"/>
      <c r="AU28" s="630">
        <f>'②応募者名簿(印刷用)'!$BF26</f>
        <v>84</v>
      </c>
      <c r="AV28" s="631"/>
      <c r="AW28" s="631"/>
      <c r="AX28" s="631"/>
      <c r="AY28" s="631"/>
      <c r="AZ28" s="631"/>
      <c r="BA28" s="631"/>
      <c r="BB28" s="631"/>
      <c r="BC28" s="631"/>
      <c r="BD28" s="631"/>
      <c r="BE28" s="631"/>
      <c r="BF28" s="628"/>
      <c r="BG28" s="628"/>
      <c r="BH28" s="629"/>
      <c r="BI28" s="629"/>
      <c r="BJ28" s="629"/>
      <c r="BK28" s="629"/>
      <c r="BL28" s="629"/>
      <c r="BM28" s="629"/>
      <c r="BN28" s="629"/>
      <c r="BO28" s="629"/>
      <c r="BP28" s="629"/>
      <c r="BQ28" s="629"/>
      <c r="BR28" s="629"/>
      <c r="BS28" s="629"/>
      <c r="BT28" s="629"/>
      <c r="BU28" s="629"/>
      <c r="BV28" s="629"/>
      <c r="BW28" s="629"/>
      <c r="BX28" s="629"/>
      <c r="BY28" s="629"/>
      <c r="BZ28" s="629"/>
      <c r="CA28" s="629"/>
      <c r="CB28" s="629"/>
      <c r="CC28" s="629"/>
      <c r="CD28" s="629"/>
      <c r="CE28" s="629"/>
      <c r="CF28" s="629"/>
      <c r="CG28" s="629"/>
      <c r="CH28" s="629"/>
    </row>
    <row r="29" spans="1:87" ht="18" customHeight="1" x14ac:dyDescent="0.15">
      <c r="A29" s="621"/>
      <c r="B29" s="622"/>
      <c r="C29" s="630"/>
      <c r="D29" s="631"/>
      <c r="E29" s="631"/>
      <c r="F29" s="631"/>
      <c r="G29" s="631"/>
      <c r="H29" s="631"/>
      <c r="I29" s="631"/>
      <c r="J29" s="631"/>
      <c r="K29" s="631"/>
      <c r="L29" s="631"/>
      <c r="M29" s="631"/>
      <c r="N29" s="628"/>
      <c r="O29" s="628"/>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144"/>
      <c r="AR29" s="151"/>
      <c r="AS29" s="621"/>
      <c r="AT29" s="622"/>
      <c r="AU29" s="630"/>
      <c r="AV29" s="631"/>
      <c r="AW29" s="631"/>
      <c r="AX29" s="631"/>
      <c r="AY29" s="631"/>
      <c r="AZ29" s="631"/>
      <c r="BA29" s="631"/>
      <c r="BB29" s="631"/>
      <c r="BC29" s="631"/>
      <c r="BD29" s="631"/>
      <c r="BE29" s="631"/>
      <c r="BF29" s="628"/>
      <c r="BG29" s="628"/>
      <c r="BH29" s="629"/>
      <c r="BI29" s="629"/>
      <c r="BJ29" s="629"/>
      <c r="BK29" s="629"/>
      <c r="BL29" s="629"/>
      <c r="BM29" s="629"/>
      <c r="BN29" s="629"/>
      <c r="BO29" s="629"/>
      <c r="BP29" s="629"/>
      <c r="BQ29" s="629"/>
      <c r="BR29" s="629"/>
      <c r="BS29" s="629"/>
      <c r="BT29" s="629"/>
      <c r="BU29" s="629"/>
      <c r="BV29" s="629"/>
      <c r="BW29" s="629"/>
      <c r="BX29" s="629"/>
      <c r="BY29" s="629"/>
      <c r="BZ29" s="629"/>
      <c r="CA29" s="629"/>
      <c r="CB29" s="629"/>
      <c r="CC29" s="629"/>
      <c r="CD29" s="629"/>
      <c r="CE29" s="629"/>
      <c r="CF29" s="629"/>
      <c r="CG29" s="629"/>
      <c r="CH29" s="629"/>
    </row>
    <row r="30" spans="1:87" ht="18" customHeight="1" x14ac:dyDescent="0.15">
      <c r="A30" s="617" t="s">
        <v>37</v>
      </c>
      <c r="B30" s="618"/>
      <c r="C30" s="635" t="str">
        <f>IF('②応募者名簿(印刷用)'!$BQ$25="","",'②応募者名簿(印刷用)'!$BQ$25)</f>
        <v/>
      </c>
      <c r="D30" s="636"/>
      <c r="E30" s="636"/>
      <c r="F30" s="636"/>
      <c r="G30" s="636"/>
      <c r="H30" s="636"/>
      <c r="I30" s="636"/>
      <c r="J30" s="636"/>
      <c r="K30" s="636"/>
      <c r="L30" s="636"/>
      <c r="M30" s="637"/>
      <c r="N30" s="619" t="s">
        <v>36</v>
      </c>
      <c r="O30" s="620"/>
      <c r="P30" s="639" t="s">
        <v>34</v>
      </c>
      <c r="Q30" s="640"/>
      <c r="R30" s="640"/>
      <c r="S30" s="640"/>
      <c r="T30" s="640"/>
      <c r="U30" s="640"/>
      <c r="V30" s="640"/>
      <c r="W30" s="640"/>
      <c r="X30" s="640"/>
      <c r="Y30" s="640"/>
      <c r="Z30" s="640"/>
      <c r="AA30" s="640"/>
      <c r="AB30" s="640"/>
      <c r="AC30" s="640"/>
      <c r="AD30" s="640"/>
      <c r="AE30" s="640"/>
      <c r="AF30" s="640"/>
      <c r="AG30" s="640"/>
      <c r="AH30" s="640"/>
      <c r="AI30" s="640"/>
      <c r="AJ30" s="640"/>
      <c r="AK30" s="640"/>
      <c r="AL30" s="640"/>
      <c r="AM30" s="640"/>
      <c r="AN30" s="640"/>
      <c r="AO30" s="640"/>
      <c r="AP30" s="641"/>
      <c r="AQ30" s="144"/>
      <c r="AR30" s="151"/>
      <c r="AS30" s="617" t="s">
        <v>37</v>
      </c>
      <c r="AT30" s="618"/>
      <c r="AU30" s="635" t="str">
        <f>IF('②応募者名簿(印刷用)'!$BQ$26="","",'②応募者名簿(印刷用)'!$BQ$26)</f>
        <v/>
      </c>
      <c r="AV30" s="636"/>
      <c r="AW30" s="636"/>
      <c r="AX30" s="636"/>
      <c r="AY30" s="636"/>
      <c r="AZ30" s="636"/>
      <c r="BA30" s="636"/>
      <c r="BB30" s="636"/>
      <c r="BC30" s="636"/>
      <c r="BD30" s="636"/>
      <c r="BE30" s="637"/>
      <c r="BF30" s="619" t="s">
        <v>36</v>
      </c>
      <c r="BG30" s="620"/>
      <c r="BH30" s="639" t="s">
        <v>34</v>
      </c>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1"/>
    </row>
    <row r="31" spans="1:87" ht="18" customHeight="1" x14ac:dyDescent="0.15">
      <c r="A31" s="619"/>
      <c r="B31" s="620"/>
      <c r="C31" s="630"/>
      <c r="D31" s="631"/>
      <c r="E31" s="631"/>
      <c r="F31" s="631"/>
      <c r="G31" s="631"/>
      <c r="H31" s="631"/>
      <c r="I31" s="631"/>
      <c r="J31" s="631"/>
      <c r="K31" s="631"/>
      <c r="L31" s="631"/>
      <c r="M31" s="638"/>
      <c r="N31" s="619"/>
      <c r="O31" s="620"/>
      <c r="P31" s="642" t="str">
        <f>IF('②応募者名簿(印刷用)'!$BU$25="","",'②応募者名簿(印刷用)'!$BU$25)</f>
        <v xml:space="preserve"> </v>
      </c>
      <c r="Q31" s="642"/>
      <c r="R31" s="642"/>
      <c r="S31" s="642"/>
      <c r="T31" s="642"/>
      <c r="U31" s="642"/>
      <c r="V31" s="642"/>
      <c r="W31" s="642"/>
      <c r="X31" s="642"/>
      <c r="Y31" s="642"/>
      <c r="Z31" s="642"/>
      <c r="AA31" s="642"/>
      <c r="AB31" s="642"/>
      <c r="AC31" s="642"/>
      <c r="AD31" s="642"/>
      <c r="AE31" s="642"/>
      <c r="AF31" s="642"/>
      <c r="AG31" s="642"/>
      <c r="AH31" s="642"/>
      <c r="AI31" s="642"/>
      <c r="AJ31" s="642"/>
      <c r="AK31" s="642"/>
      <c r="AL31" s="642"/>
      <c r="AM31" s="642"/>
      <c r="AN31" s="642"/>
      <c r="AO31" s="642"/>
      <c r="AP31" s="642"/>
      <c r="AQ31" s="144"/>
      <c r="AR31" s="151"/>
      <c r="AS31" s="619"/>
      <c r="AT31" s="620"/>
      <c r="AU31" s="630"/>
      <c r="AV31" s="631"/>
      <c r="AW31" s="631"/>
      <c r="AX31" s="631"/>
      <c r="AY31" s="631"/>
      <c r="AZ31" s="631"/>
      <c r="BA31" s="631"/>
      <c r="BB31" s="631"/>
      <c r="BC31" s="631"/>
      <c r="BD31" s="631"/>
      <c r="BE31" s="638"/>
      <c r="BF31" s="619"/>
      <c r="BG31" s="620"/>
      <c r="BH31" s="642" t="str">
        <f>IF('②応募者名簿(印刷用)'!$BU$26="","",'②応募者名簿(印刷用)'!$BU$26)</f>
        <v xml:space="preserve"> </v>
      </c>
      <c r="BI31" s="642"/>
      <c r="BJ31" s="642"/>
      <c r="BK31" s="642"/>
      <c r="BL31" s="642"/>
      <c r="BM31" s="642"/>
      <c r="BN31" s="642"/>
      <c r="BO31" s="642"/>
      <c r="BP31" s="642"/>
      <c r="BQ31" s="642"/>
      <c r="BR31" s="642"/>
      <c r="BS31" s="642"/>
      <c r="BT31" s="642"/>
      <c r="BU31" s="642"/>
      <c r="BV31" s="642"/>
      <c r="BW31" s="642"/>
      <c r="BX31" s="642"/>
      <c r="BY31" s="642"/>
      <c r="BZ31" s="642"/>
      <c r="CA31" s="642"/>
      <c r="CB31" s="642"/>
      <c r="CC31" s="642"/>
      <c r="CD31" s="642"/>
      <c r="CE31" s="642"/>
      <c r="CF31" s="642"/>
      <c r="CG31" s="642"/>
      <c r="CH31" s="642"/>
    </row>
    <row r="32" spans="1:87" ht="18" customHeight="1" x14ac:dyDescent="0.15">
      <c r="A32" s="619"/>
      <c r="B32" s="620"/>
      <c r="C32" s="630"/>
      <c r="D32" s="631"/>
      <c r="E32" s="631"/>
      <c r="F32" s="631"/>
      <c r="G32" s="631"/>
      <c r="H32" s="631"/>
      <c r="I32" s="631"/>
      <c r="J32" s="631"/>
      <c r="K32" s="631"/>
      <c r="L32" s="631"/>
      <c r="M32" s="638"/>
      <c r="N32" s="621"/>
      <c r="O32" s="622"/>
      <c r="P32" s="643"/>
      <c r="Q32" s="643"/>
      <c r="R32" s="643"/>
      <c r="S32" s="643"/>
      <c r="T32" s="643"/>
      <c r="U32" s="643"/>
      <c r="V32" s="643"/>
      <c r="W32" s="643"/>
      <c r="X32" s="643"/>
      <c r="Y32" s="643"/>
      <c r="Z32" s="643"/>
      <c r="AA32" s="643"/>
      <c r="AB32" s="643"/>
      <c r="AC32" s="643"/>
      <c r="AD32" s="643"/>
      <c r="AE32" s="643"/>
      <c r="AF32" s="643"/>
      <c r="AG32" s="643"/>
      <c r="AH32" s="643"/>
      <c r="AI32" s="643"/>
      <c r="AJ32" s="643"/>
      <c r="AK32" s="643"/>
      <c r="AL32" s="643"/>
      <c r="AM32" s="643"/>
      <c r="AN32" s="643"/>
      <c r="AO32" s="643"/>
      <c r="AP32" s="643"/>
      <c r="AQ32" s="144"/>
      <c r="AR32" s="151"/>
      <c r="AS32" s="619"/>
      <c r="AT32" s="620"/>
      <c r="AU32" s="630"/>
      <c r="AV32" s="631"/>
      <c r="AW32" s="631"/>
      <c r="AX32" s="631"/>
      <c r="AY32" s="631"/>
      <c r="AZ32" s="631"/>
      <c r="BA32" s="631"/>
      <c r="BB32" s="631"/>
      <c r="BC32" s="631"/>
      <c r="BD32" s="631"/>
      <c r="BE32" s="638"/>
      <c r="BF32" s="621"/>
      <c r="BG32" s="622"/>
      <c r="BH32" s="643"/>
      <c r="BI32" s="643"/>
      <c r="BJ32" s="643"/>
      <c r="BK32" s="643"/>
      <c r="BL32" s="643"/>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row>
    <row r="33" spans="1:86" ht="18" customHeight="1" x14ac:dyDescent="0.15">
      <c r="A33" s="634" t="s">
        <v>23</v>
      </c>
      <c r="B33" s="634"/>
      <c r="C33" s="633" t="str">
        <f>""&amp;①入力シート!AD106</f>
        <v/>
      </c>
      <c r="D33" s="633"/>
      <c r="E33" s="633"/>
      <c r="F33" s="633"/>
      <c r="G33" s="633"/>
      <c r="H33" s="633"/>
      <c r="I33" s="633"/>
      <c r="J33" s="633"/>
      <c r="K33" s="633"/>
      <c r="L33" s="633"/>
      <c r="M33" s="633"/>
      <c r="N33" s="644" t="s">
        <v>77</v>
      </c>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c r="AO33" s="558"/>
      <c r="AP33" s="559"/>
      <c r="AR33" s="47"/>
      <c r="AS33" s="634" t="s">
        <v>23</v>
      </c>
      <c r="AT33" s="634"/>
      <c r="AU33" s="633" t="str">
        <f>""&amp;①入力シート!AD107</f>
        <v/>
      </c>
      <c r="AV33" s="633"/>
      <c r="AW33" s="633"/>
      <c r="AX33" s="633"/>
      <c r="AY33" s="633"/>
      <c r="AZ33" s="633"/>
      <c r="BA33" s="633"/>
      <c r="BB33" s="633"/>
      <c r="BC33" s="633"/>
      <c r="BD33" s="633"/>
      <c r="BE33" s="633"/>
      <c r="BF33" s="644" t="s">
        <v>77</v>
      </c>
      <c r="BG33" s="558"/>
      <c r="BH33" s="558"/>
      <c r="BI33" s="558"/>
      <c r="BJ33" s="558"/>
      <c r="BK33" s="558"/>
      <c r="BL33" s="558"/>
      <c r="BM33" s="558"/>
      <c r="BN33" s="558"/>
      <c r="BO33" s="558"/>
      <c r="BP33" s="558"/>
      <c r="BQ33" s="558"/>
      <c r="BR33" s="558"/>
      <c r="BS33" s="558"/>
      <c r="BT33" s="558"/>
      <c r="BU33" s="558"/>
      <c r="BV33" s="558"/>
      <c r="BW33" s="558"/>
      <c r="BX33" s="558"/>
      <c r="BY33" s="558"/>
      <c r="BZ33" s="558"/>
      <c r="CA33" s="558"/>
      <c r="CB33" s="558"/>
      <c r="CC33" s="558"/>
      <c r="CD33" s="558"/>
      <c r="CE33" s="558"/>
      <c r="CF33" s="558"/>
      <c r="CG33" s="558"/>
      <c r="CH33" s="559"/>
    </row>
    <row r="34" spans="1:86" ht="18" customHeight="1" x14ac:dyDescent="0.15">
      <c r="A34" s="634"/>
      <c r="B34" s="634"/>
      <c r="C34" s="633"/>
      <c r="D34" s="633"/>
      <c r="E34" s="633"/>
      <c r="F34" s="633"/>
      <c r="G34" s="633"/>
      <c r="H34" s="633"/>
      <c r="I34" s="633"/>
      <c r="J34" s="633"/>
      <c r="K34" s="633"/>
      <c r="L34" s="633"/>
      <c r="M34" s="633"/>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2"/>
      <c r="AR34" s="47"/>
      <c r="AS34" s="634"/>
      <c r="AT34" s="634"/>
      <c r="AU34" s="633"/>
      <c r="AV34" s="633"/>
      <c r="AW34" s="633"/>
      <c r="AX34" s="633"/>
      <c r="AY34" s="633"/>
      <c r="AZ34" s="633"/>
      <c r="BA34" s="633"/>
      <c r="BB34" s="633"/>
      <c r="BC34" s="633"/>
      <c r="BD34" s="633"/>
      <c r="BE34" s="633"/>
      <c r="BF34" s="561"/>
      <c r="BG34" s="561"/>
      <c r="BH34" s="561"/>
      <c r="BI34" s="561"/>
      <c r="BJ34" s="561"/>
      <c r="BK34" s="561"/>
      <c r="BL34" s="561"/>
      <c r="BM34" s="561"/>
      <c r="BN34" s="561"/>
      <c r="BO34" s="561"/>
      <c r="BP34" s="561"/>
      <c r="BQ34" s="561"/>
      <c r="BR34" s="561"/>
      <c r="BS34" s="561"/>
      <c r="BT34" s="561"/>
      <c r="BU34" s="561"/>
      <c r="BV34" s="561"/>
      <c r="BW34" s="561"/>
      <c r="BX34" s="561"/>
      <c r="BY34" s="561"/>
      <c r="BZ34" s="561"/>
      <c r="CA34" s="561"/>
      <c r="CB34" s="561"/>
      <c r="CC34" s="561"/>
      <c r="CD34" s="561"/>
      <c r="CE34" s="561"/>
      <c r="CF34" s="561"/>
      <c r="CG34" s="561"/>
      <c r="CH34" s="562"/>
    </row>
    <row r="35" spans="1:86" ht="17.100000000000001" customHeight="1" x14ac:dyDescent="0.15">
      <c r="A35" s="614" t="s">
        <v>64</v>
      </c>
      <c r="B35" s="615"/>
      <c r="C35" s="615"/>
      <c r="D35" s="615"/>
      <c r="E35" s="615"/>
      <c r="F35" s="615"/>
      <c r="G35" s="615"/>
      <c r="H35" s="615"/>
      <c r="I35" s="615"/>
      <c r="J35" s="615"/>
      <c r="K35" s="615"/>
      <c r="L35" s="615"/>
      <c r="M35" s="616"/>
      <c r="N35" s="628" t="s">
        <v>22</v>
      </c>
      <c r="O35" s="628"/>
      <c r="P35" s="648" t="s">
        <v>17</v>
      </c>
      <c r="Q35" s="649"/>
      <c r="R35" s="650" t="str">
        <f>IF('②応募者名簿(印刷用)'!$BX$40="","",'②応募者名簿(印刷用)'!$BX$40)</f>
        <v>-</v>
      </c>
      <c r="S35" s="650"/>
      <c r="T35" s="650"/>
      <c r="U35" s="650"/>
      <c r="V35" s="650"/>
      <c r="W35" s="650"/>
      <c r="X35" s="650"/>
      <c r="Y35" s="650"/>
      <c r="Z35" s="650"/>
      <c r="AA35" s="650"/>
      <c r="AB35" s="650"/>
      <c r="AC35" s="650"/>
      <c r="AD35" s="650"/>
      <c r="AE35" s="650"/>
      <c r="AF35" s="650"/>
      <c r="AG35" s="650"/>
      <c r="AH35" s="650"/>
      <c r="AI35" s="650"/>
      <c r="AJ35" s="650"/>
      <c r="AK35" s="650"/>
      <c r="AL35" s="650"/>
      <c r="AM35" s="650"/>
      <c r="AN35" s="650"/>
      <c r="AO35" s="650"/>
      <c r="AP35" s="651"/>
      <c r="AQ35" s="144"/>
      <c r="AR35" s="151"/>
      <c r="AS35" s="614" t="s">
        <v>64</v>
      </c>
      <c r="AT35" s="615"/>
      <c r="AU35" s="615"/>
      <c r="AV35" s="615"/>
      <c r="AW35" s="615"/>
      <c r="AX35" s="615"/>
      <c r="AY35" s="615"/>
      <c r="AZ35" s="615"/>
      <c r="BA35" s="615"/>
      <c r="BB35" s="615"/>
      <c r="BC35" s="615"/>
      <c r="BD35" s="615"/>
      <c r="BE35" s="616"/>
      <c r="BF35" s="628" t="s">
        <v>22</v>
      </c>
      <c r="BG35" s="628"/>
      <c r="BH35" s="648" t="s">
        <v>17</v>
      </c>
      <c r="BI35" s="649"/>
      <c r="BJ35" s="650" t="str">
        <f>IF('②応募者名簿(印刷用)'!$BX$40="","",'②応募者名簿(印刷用)'!$BX$40)</f>
        <v>-</v>
      </c>
      <c r="BK35" s="650"/>
      <c r="BL35" s="650"/>
      <c r="BM35" s="650"/>
      <c r="BN35" s="650"/>
      <c r="BO35" s="650"/>
      <c r="BP35" s="650"/>
      <c r="BQ35" s="650"/>
      <c r="BR35" s="650"/>
      <c r="BS35" s="650"/>
      <c r="BT35" s="650"/>
      <c r="BU35" s="650"/>
      <c r="BV35" s="650"/>
      <c r="BW35" s="650"/>
      <c r="BX35" s="650"/>
      <c r="BY35" s="650"/>
      <c r="BZ35" s="650"/>
      <c r="CA35" s="650"/>
      <c r="CB35" s="650"/>
      <c r="CC35" s="650"/>
      <c r="CD35" s="650"/>
      <c r="CE35" s="650"/>
      <c r="CF35" s="650"/>
      <c r="CG35" s="650"/>
      <c r="CH35" s="651"/>
    </row>
    <row r="36" spans="1:86" ht="17.100000000000001" customHeight="1" x14ac:dyDescent="0.15">
      <c r="A36" s="612" t="str">
        <f>'②応募者名簿(印刷用)'!$A$36</f>
        <v/>
      </c>
      <c r="B36" s="613"/>
      <c r="C36" s="613"/>
      <c r="D36" s="613"/>
      <c r="E36" s="613"/>
      <c r="F36" s="613"/>
      <c r="G36" s="613"/>
      <c r="H36" s="613"/>
      <c r="I36" s="145"/>
      <c r="J36" s="145"/>
      <c r="K36" s="145"/>
      <c r="L36" s="145"/>
      <c r="M36" s="146"/>
      <c r="N36" s="628"/>
      <c r="O36" s="628"/>
      <c r="P36" s="655" t="str">
        <f>IF('②応募者名簿(印刷用)'!$BV$42="","",'②応募者名簿(印刷用)'!$BV$42)</f>
        <v xml:space="preserve"> </v>
      </c>
      <c r="Q36" s="656"/>
      <c r="R36" s="656"/>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7"/>
      <c r="AQ36" s="144"/>
      <c r="AR36" s="151"/>
      <c r="AS36" s="612" t="str">
        <f>'②応募者名簿(印刷用)'!$A$36</f>
        <v/>
      </c>
      <c r="AT36" s="613"/>
      <c r="AU36" s="613"/>
      <c r="AV36" s="613"/>
      <c r="AW36" s="613"/>
      <c r="AX36" s="613"/>
      <c r="AY36" s="613"/>
      <c r="AZ36" s="613"/>
      <c r="BA36" s="145"/>
      <c r="BB36" s="145"/>
      <c r="BC36" s="145"/>
      <c r="BD36" s="145"/>
      <c r="BE36" s="146"/>
      <c r="BF36" s="628"/>
      <c r="BG36" s="628"/>
      <c r="BH36" s="655" t="str">
        <f>IF('②応募者名簿(印刷用)'!$BV$42="","",'②応募者名簿(印刷用)'!$BV$42)</f>
        <v xml:space="preserve"> </v>
      </c>
      <c r="BI36" s="656"/>
      <c r="BJ36" s="656"/>
      <c r="BK36" s="656"/>
      <c r="BL36" s="656"/>
      <c r="BM36" s="656"/>
      <c r="BN36" s="656"/>
      <c r="BO36" s="656"/>
      <c r="BP36" s="656"/>
      <c r="BQ36" s="656"/>
      <c r="BR36" s="656"/>
      <c r="BS36" s="656"/>
      <c r="BT36" s="656"/>
      <c r="BU36" s="656"/>
      <c r="BV36" s="656"/>
      <c r="BW36" s="656"/>
      <c r="BX36" s="656"/>
      <c r="BY36" s="656"/>
      <c r="BZ36" s="656"/>
      <c r="CA36" s="656"/>
      <c r="CB36" s="656"/>
      <c r="CC36" s="656"/>
      <c r="CD36" s="656"/>
      <c r="CE36" s="656"/>
      <c r="CF36" s="656"/>
      <c r="CG36" s="656"/>
      <c r="CH36" s="657"/>
    </row>
    <row r="37" spans="1:86" ht="17.100000000000001" customHeight="1" x14ac:dyDescent="0.15">
      <c r="A37" s="612"/>
      <c r="B37" s="613"/>
      <c r="C37" s="613"/>
      <c r="D37" s="613"/>
      <c r="E37" s="613"/>
      <c r="F37" s="613"/>
      <c r="G37" s="613"/>
      <c r="H37" s="613"/>
      <c r="I37" s="145"/>
      <c r="J37" s="145"/>
      <c r="K37" s="145"/>
      <c r="L37" s="145"/>
      <c r="M37" s="146"/>
      <c r="N37" s="628"/>
      <c r="O37" s="628"/>
      <c r="P37" s="655" t="str">
        <f>IF('②応募者名簿(印刷用)'!$BV$43="","",'②応募者名簿(印刷用)'!$BV$43)</f>
        <v xml:space="preserve"> </v>
      </c>
      <c r="Q37" s="656"/>
      <c r="R37" s="656"/>
      <c r="S37" s="656"/>
      <c r="T37" s="656"/>
      <c r="U37" s="656"/>
      <c r="V37" s="656"/>
      <c r="W37" s="656"/>
      <c r="X37" s="656"/>
      <c r="Y37" s="656"/>
      <c r="Z37" s="656"/>
      <c r="AA37" s="656"/>
      <c r="AB37" s="656"/>
      <c r="AC37" s="656"/>
      <c r="AD37" s="656"/>
      <c r="AE37" s="656"/>
      <c r="AF37" s="656"/>
      <c r="AG37" s="656"/>
      <c r="AH37" s="656"/>
      <c r="AI37" s="656"/>
      <c r="AJ37" s="656"/>
      <c r="AK37" s="656"/>
      <c r="AL37" s="656"/>
      <c r="AM37" s="656"/>
      <c r="AN37" s="656"/>
      <c r="AO37" s="656"/>
      <c r="AP37" s="657"/>
      <c r="AQ37" s="144"/>
      <c r="AR37" s="151"/>
      <c r="AS37" s="612"/>
      <c r="AT37" s="613"/>
      <c r="AU37" s="613"/>
      <c r="AV37" s="613"/>
      <c r="AW37" s="613"/>
      <c r="AX37" s="613"/>
      <c r="AY37" s="613"/>
      <c r="AZ37" s="613"/>
      <c r="BA37" s="145"/>
      <c r="BB37" s="145"/>
      <c r="BC37" s="145"/>
      <c r="BD37" s="145"/>
      <c r="BE37" s="146"/>
      <c r="BF37" s="628"/>
      <c r="BG37" s="628"/>
      <c r="BH37" s="655" t="str">
        <f>IF('②応募者名簿(印刷用)'!$BV$43="","",'②応募者名簿(印刷用)'!$BV$43)</f>
        <v xml:space="preserve"> </v>
      </c>
      <c r="BI37" s="656"/>
      <c r="BJ37" s="656"/>
      <c r="BK37" s="656"/>
      <c r="BL37" s="656"/>
      <c r="BM37" s="656"/>
      <c r="BN37" s="656"/>
      <c r="BO37" s="656"/>
      <c r="BP37" s="656"/>
      <c r="BQ37" s="656"/>
      <c r="BR37" s="656"/>
      <c r="BS37" s="656"/>
      <c r="BT37" s="656"/>
      <c r="BU37" s="656"/>
      <c r="BV37" s="656"/>
      <c r="BW37" s="656"/>
      <c r="BX37" s="656"/>
      <c r="BY37" s="656"/>
      <c r="BZ37" s="656"/>
      <c r="CA37" s="656"/>
      <c r="CB37" s="656"/>
      <c r="CC37" s="656"/>
      <c r="CD37" s="656"/>
      <c r="CE37" s="656"/>
      <c r="CF37" s="656"/>
      <c r="CG37" s="656"/>
      <c r="CH37" s="657"/>
    </row>
    <row r="38" spans="1:86" ht="17.100000000000001" customHeight="1" x14ac:dyDescent="0.15">
      <c r="A38" s="612"/>
      <c r="B38" s="613"/>
      <c r="C38" s="613"/>
      <c r="D38" s="613"/>
      <c r="E38" s="613"/>
      <c r="F38" s="613"/>
      <c r="G38" s="613"/>
      <c r="H38" s="613"/>
      <c r="I38" s="145"/>
      <c r="J38" s="145"/>
      <c r="K38" s="145"/>
      <c r="L38" s="145"/>
      <c r="M38" s="146"/>
      <c r="N38" s="628"/>
      <c r="O38" s="628"/>
      <c r="P38" s="658" t="str">
        <f>IF('②応募者名簿(印刷用)'!$BV$44="","",'②応募者名簿(印刷用)'!$BV$44)</f>
        <v xml:space="preserve"> </v>
      </c>
      <c r="Q38" s="659"/>
      <c r="R38" s="659"/>
      <c r="S38" s="659"/>
      <c r="T38" s="659"/>
      <c r="U38" s="659"/>
      <c r="V38" s="659"/>
      <c r="W38" s="659"/>
      <c r="X38" s="659"/>
      <c r="Y38" s="659"/>
      <c r="Z38" s="659"/>
      <c r="AA38" s="659"/>
      <c r="AB38" s="659"/>
      <c r="AC38" s="659"/>
      <c r="AD38" s="659"/>
      <c r="AE38" s="659"/>
      <c r="AF38" s="659"/>
      <c r="AG38" s="659"/>
      <c r="AH38" s="659"/>
      <c r="AI38" s="659"/>
      <c r="AJ38" s="659"/>
      <c r="AK38" s="659"/>
      <c r="AL38" s="659"/>
      <c r="AM38" s="659"/>
      <c r="AN38" s="659"/>
      <c r="AO38" s="659"/>
      <c r="AP38" s="660"/>
      <c r="AQ38" s="144"/>
      <c r="AR38" s="151"/>
      <c r="AS38" s="612"/>
      <c r="AT38" s="613"/>
      <c r="AU38" s="613"/>
      <c r="AV38" s="613"/>
      <c r="AW38" s="613"/>
      <c r="AX38" s="613"/>
      <c r="AY38" s="613"/>
      <c r="AZ38" s="613"/>
      <c r="BA38" s="145"/>
      <c r="BB38" s="145"/>
      <c r="BC38" s="145"/>
      <c r="BD38" s="145"/>
      <c r="BE38" s="146"/>
      <c r="BF38" s="628"/>
      <c r="BG38" s="628"/>
      <c r="BH38" s="658" t="str">
        <f>IF('②応募者名簿(印刷用)'!$BV$44="","",'②応募者名簿(印刷用)'!$BV$44)</f>
        <v xml:space="preserve"> </v>
      </c>
      <c r="BI38" s="659"/>
      <c r="BJ38" s="659"/>
      <c r="BK38" s="659"/>
      <c r="BL38" s="659"/>
      <c r="BM38" s="659"/>
      <c r="BN38" s="659"/>
      <c r="BO38" s="659"/>
      <c r="BP38" s="659"/>
      <c r="BQ38" s="659"/>
      <c r="BR38" s="659"/>
      <c r="BS38" s="659"/>
      <c r="BT38" s="659"/>
      <c r="BU38" s="659"/>
      <c r="BV38" s="659"/>
      <c r="BW38" s="659"/>
      <c r="BX38" s="659"/>
      <c r="BY38" s="659"/>
      <c r="BZ38" s="659"/>
      <c r="CA38" s="659"/>
      <c r="CB38" s="659"/>
      <c r="CC38" s="659"/>
      <c r="CD38" s="659"/>
      <c r="CE38" s="659"/>
      <c r="CF38" s="659"/>
      <c r="CG38" s="659"/>
      <c r="CH38" s="660"/>
    </row>
    <row r="39" spans="1:86" ht="17.100000000000001" customHeight="1" x14ac:dyDescent="0.15">
      <c r="A39" s="612"/>
      <c r="B39" s="613"/>
      <c r="C39" s="613"/>
      <c r="D39" s="613"/>
      <c r="E39" s="613"/>
      <c r="F39" s="613"/>
      <c r="G39" s="613"/>
      <c r="H39" s="613"/>
      <c r="I39" s="145"/>
      <c r="J39" s="145"/>
      <c r="K39" s="145"/>
      <c r="L39" s="145"/>
      <c r="M39" s="146"/>
      <c r="N39" s="617" t="s">
        <v>33</v>
      </c>
      <c r="O39" s="618"/>
      <c r="P39" s="626" t="s">
        <v>24</v>
      </c>
      <c r="Q39" s="627"/>
      <c r="R39" s="627"/>
      <c r="S39" s="627"/>
      <c r="T39" s="627" t="str">
        <f>""&amp;①入力シート!$D$21</f>
        <v/>
      </c>
      <c r="U39" s="627"/>
      <c r="V39" s="627"/>
      <c r="W39" s="627"/>
      <c r="X39" s="627"/>
      <c r="Y39" s="627"/>
      <c r="Z39" s="627"/>
      <c r="AA39" s="627"/>
      <c r="AB39" s="627"/>
      <c r="AC39" s="627"/>
      <c r="AD39" s="627"/>
      <c r="AE39" s="627"/>
      <c r="AF39" s="627"/>
      <c r="AG39" s="627"/>
      <c r="AH39" s="627"/>
      <c r="AI39" s="627"/>
      <c r="AJ39" s="627"/>
      <c r="AK39" s="627"/>
      <c r="AL39" s="627"/>
      <c r="AM39" s="627"/>
      <c r="AN39" s="627"/>
      <c r="AO39" s="627"/>
      <c r="AP39" s="632"/>
      <c r="AQ39" s="144"/>
      <c r="AR39" s="151"/>
      <c r="AS39" s="612"/>
      <c r="AT39" s="613"/>
      <c r="AU39" s="613"/>
      <c r="AV39" s="613"/>
      <c r="AW39" s="613"/>
      <c r="AX39" s="613"/>
      <c r="AY39" s="613"/>
      <c r="AZ39" s="613"/>
      <c r="BA39" s="145"/>
      <c r="BB39" s="145"/>
      <c r="BC39" s="145"/>
      <c r="BD39" s="145"/>
      <c r="BE39" s="146"/>
      <c r="BF39" s="617" t="s">
        <v>33</v>
      </c>
      <c r="BG39" s="618"/>
      <c r="BH39" s="626" t="s">
        <v>24</v>
      </c>
      <c r="BI39" s="627"/>
      <c r="BJ39" s="627"/>
      <c r="BK39" s="627"/>
      <c r="BL39" s="627" t="str">
        <f>""&amp;①入力シート!$D$21</f>
        <v/>
      </c>
      <c r="BM39" s="627"/>
      <c r="BN39" s="627"/>
      <c r="BO39" s="627"/>
      <c r="BP39" s="627"/>
      <c r="BQ39" s="627"/>
      <c r="BR39" s="627"/>
      <c r="BS39" s="627"/>
      <c r="BT39" s="627"/>
      <c r="BU39" s="627"/>
      <c r="BV39" s="627"/>
      <c r="BW39" s="627"/>
      <c r="BX39" s="627"/>
      <c r="BY39" s="627"/>
      <c r="BZ39" s="627"/>
      <c r="CA39" s="627"/>
      <c r="CB39" s="627"/>
      <c r="CC39" s="627"/>
      <c r="CD39" s="627"/>
      <c r="CE39" s="627"/>
      <c r="CF39" s="627"/>
      <c r="CG39" s="627"/>
      <c r="CH39" s="632"/>
    </row>
    <row r="40" spans="1:86" ht="17.100000000000001" customHeight="1" x14ac:dyDescent="0.15">
      <c r="A40" s="147"/>
      <c r="B40" s="145"/>
      <c r="C40" s="145"/>
      <c r="D40" s="145"/>
      <c r="E40" s="145"/>
      <c r="F40" s="145"/>
      <c r="G40" s="145"/>
      <c r="H40" s="145"/>
      <c r="I40" s="145"/>
      <c r="J40" s="145"/>
      <c r="K40" s="145"/>
      <c r="L40" s="145"/>
      <c r="M40" s="146"/>
      <c r="N40" s="619"/>
      <c r="O40" s="620"/>
      <c r="P40" s="661" t="str">
        <f>"　"&amp;①入力シート!$D$22</f>
        <v>　</v>
      </c>
      <c r="Q40" s="662"/>
      <c r="R40" s="662"/>
      <c r="S40" s="662"/>
      <c r="T40" s="662"/>
      <c r="U40" s="662"/>
      <c r="V40" s="662"/>
      <c r="W40" s="662"/>
      <c r="X40" s="662"/>
      <c r="Y40" s="662"/>
      <c r="Z40" s="662"/>
      <c r="AA40" s="662"/>
      <c r="AB40" s="662"/>
      <c r="AC40" s="662"/>
      <c r="AD40" s="662"/>
      <c r="AE40" s="662"/>
      <c r="AF40" s="662"/>
      <c r="AG40" s="662"/>
      <c r="AH40" s="662"/>
      <c r="AI40" s="662"/>
      <c r="AJ40" s="662"/>
      <c r="AK40" s="662"/>
      <c r="AL40" s="662"/>
      <c r="AM40" s="662"/>
      <c r="AN40" s="662"/>
      <c r="AO40" s="662"/>
      <c r="AP40" s="663"/>
      <c r="AQ40" s="144"/>
      <c r="AR40" s="151"/>
      <c r="AS40" s="147"/>
      <c r="AT40" s="145"/>
      <c r="AU40" s="145"/>
      <c r="AV40" s="145"/>
      <c r="AW40" s="145"/>
      <c r="AX40" s="145"/>
      <c r="AY40" s="145"/>
      <c r="AZ40" s="145"/>
      <c r="BA40" s="145"/>
      <c r="BB40" s="145"/>
      <c r="BC40" s="145"/>
      <c r="BD40" s="145"/>
      <c r="BE40" s="146"/>
      <c r="BF40" s="619"/>
      <c r="BG40" s="620"/>
      <c r="BH40" s="661" t="str">
        <f>"　"&amp;①入力シート!$D$22</f>
        <v>　</v>
      </c>
      <c r="BI40" s="662"/>
      <c r="BJ40" s="662"/>
      <c r="BK40" s="662"/>
      <c r="BL40" s="662"/>
      <c r="BM40" s="662"/>
      <c r="BN40" s="662"/>
      <c r="BO40" s="662"/>
      <c r="BP40" s="662"/>
      <c r="BQ40" s="662"/>
      <c r="BR40" s="662"/>
      <c r="BS40" s="662"/>
      <c r="BT40" s="662"/>
      <c r="BU40" s="662"/>
      <c r="BV40" s="662"/>
      <c r="BW40" s="662"/>
      <c r="BX40" s="662"/>
      <c r="BY40" s="662"/>
      <c r="BZ40" s="662"/>
      <c r="CA40" s="662"/>
      <c r="CB40" s="662"/>
      <c r="CC40" s="662"/>
      <c r="CD40" s="662"/>
      <c r="CE40" s="662"/>
      <c r="CF40" s="662"/>
      <c r="CG40" s="662"/>
      <c r="CH40" s="663"/>
    </row>
    <row r="41" spans="1:86" ht="17.100000000000001" customHeight="1" x14ac:dyDescent="0.15">
      <c r="A41" s="147"/>
      <c r="B41" s="145"/>
      <c r="C41" s="145"/>
      <c r="D41" s="145"/>
      <c r="E41" s="145"/>
      <c r="F41" s="145"/>
      <c r="G41" s="145"/>
      <c r="H41" s="145"/>
      <c r="I41" s="145"/>
      <c r="J41" s="145"/>
      <c r="K41" s="145"/>
      <c r="L41" s="145"/>
      <c r="M41" s="146"/>
      <c r="N41" s="619"/>
      <c r="O41" s="620"/>
      <c r="P41" s="664" t="str">
        <f>"　"&amp;①入力シート!$D$23</f>
        <v>　</v>
      </c>
      <c r="Q41" s="665"/>
      <c r="R41" s="665"/>
      <c r="S41" s="665"/>
      <c r="T41" s="665"/>
      <c r="U41" s="665"/>
      <c r="V41" s="665"/>
      <c r="W41" s="665"/>
      <c r="X41" s="665"/>
      <c r="Y41" s="665"/>
      <c r="Z41" s="665"/>
      <c r="AA41" s="665"/>
      <c r="AB41" s="665"/>
      <c r="AC41" s="665"/>
      <c r="AD41" s="665"/>
      <c r="AE41" s="665"/>
      <c r="AF41" s="665"/>
      <c r="AG41" s="665"/>
      <c r="AH41" s="665"/>
      <c r="AI41" s="665"/>
      <c r="AJ41" s="665"/>
      <c r="AK41" s="665"/>
      <c r="AL41" s="665"/>
      <c r="AM41" s="665"/>
      <c r="AN41" s="665"/>
      <c r="AO41" s="665"/>
      <c r="AP41" s="666"/>
      <c r="AQ41" s="144"/>
      <c r="AR41" s="151"/>
      <c r="AS41" s="147"/>
      <c r="AT41" s="145"/>
      <c r="AU41" s="145"/>
      <c r="AV41" s="145"/>
      <c r="AW41" s="145"/>
      <c r="AX41" s="145"/>
      <c r="AY41" s="145"/>
      <c r="AZ41" s="145"/>
      <c r="BA41" s="145"/>
      <c r="BB41" s="145"/>
      <c r="BC41" s="145"/>
      <c r="BD41" s="145"/>
      <c r="BE41" s="146"/>
      <c r="BF41" s="619"/>
      <c r="BG41" s="620"/>
      <c r="BH41" s="664" t="str">
        <f>"　"&amp;①入力シート!$D$23</f>
        <v>　</v>
      </c>
      <c r="BI41" s="665"/>
      <c r="BJ41" s="665"/>
      <c r="BK41" s="665"/>
      <c r="BL41" s="665"/>
      <c r="BM41" s="665"/>
      <c r="BN41" s="665"/>
      <c r="BO41" s="665"/>
      <c r="BP41" s="665"/>
      <c r="BQ41" s="665"/>
      <c r="BR41" s="665"/>
      <c r="BS41" s="665"/>
      <c r="BT41" s="665"/>
      <c r="BU41" s="665"/>
      <c r="BV41" s="665"/>
      <c r="BW41" s="665"/>
      <c r="BX41" s="665"/>
      <c r="BY41" s="665"/>
      <c r="BZ41" s="665"/>
      <c r="CA41" s="665"/>
      <c r="CB41" s="665"/>
      <c r="CC41" s="665"/>
      <c r="CD41" s="665"/>
      <c r="CE41" s="665"/>
      <c r="CF41" s="665"/>
      <c r="CG41" s="665"/>
      <c r="CH41" s="666"/>
    </row>
    <row r="42" spans="1:86" ht="17.100000000000001" customHeight="1" x14ac:dyDescent="0.15">
      <c r="A42" s="148"/>
      <c r="B42" s="149"/>
      <c r="C42" s="149"/>
      <c r="D42" s="149"/>
      <c r="E42" s="149"/>
      <c r="F42" s="149"/>
      <c r="G42" s="149"/>
      <c r="H42" s="149"/>
      <c r="I42" s="149"/>
      <c r="J42" s="149"/>
      <c r="K42" s="149"/>
      <c r="L42" s="149"/>
      <c r="M42" s="150"/>
      <c r="N42" s="619"/>
      <c r="O42" s="620"/>
      <c r="P42" s="664"/>
      <c r="Q42" s="665"/>
      <c r="R42" s="665"/>
      <c r="S42" s="665"/>
      <c r="T42" s="665"/>
      <c r="U42" s="665"/>
      <c r="V42" s="665"/>
      <c r="W42" s="665"/>
      <c r="X42" s="665"/>
      <c r="Y42" s="665"/>
      <c r="Z42" s="665"/>
      <c r="AA42" s="665"/>
      <c r="AB42" s="665"/>
      <c r="AC42" s="665"/>
      <c r="AD42" s="665"/>
      <c r="AE42" s="665"/>
      <c r="AF42" s="665"/>
      <c r="AG42" s="665"/>
      <c r="AH42" s="665"/>
      <c r="AI42" s="665"/>
      <c r="AJ42" s="665"/>
      <c r="AK42" s="665"/>
      <c r="AL42" s="665"/>
      <c r="AM42" s="665"/>
      <c r="AN42" s="665"/>
      <c r="AO42" s="665"/>
      <c r="AP42" s="666"/>
      <c r="AQ42" s="144"/>
      <c r="AR42" s="151"/>
      <c r="AS42" s="148"/>
      <c r="AT42" s="149"/>
      <c r="AU42" s="149"/>
      <c r="AV42" s="149"/>
      <c r="AW42" s="149"/>
      <c r="AX42" s="149"/>
      <c r="AY42" s="149"/>
      <c r="AZ42" s="149"/>
      <c r="BA42" s="149"/>
      <c r="BB42" s="149"/>
      <c r="BC42" s="149"/>
      <c r="BD42" s="149"/>
      <c r="BE42" s="150"/>
      <c r="BF42" s="619"/>
      <c r="BG42" s="620"/>
      <c r="BH42" s="664"/>
      <c r="BI42" s="665"/>
      <c r="BJ42" s="665"/>
      <c r="BK42" s="665"/>
      <c r="BL42" s="665"/>
      <c r="BM42" s="665"/>
      <c r="BN42" s="665"/>
      <c r="BO42" s="665"/>
      <c r="BP42" s="665"/>
      <c r="BQ42" s="665"/>
      <c r="BR42" s="665"/>
      <c r="BS42" s="665"/>
      <c r="BT42" s="665"/>
      <c r="BU42" s="665"/>
      <c r="BV42" s="665"/>
      <c r="BW42" s="665"/>
      <c r="BX42" s="665"/>
      <c r="BY42" s="665"/>
      <c r="BZ42" s="665"/>
      <c r="CA42" s="665"/>
      <c r="CB42" s="665"/>
      <c r="CC42" s="665"/>
      <c r="CD42" s="665"/>
      <c r="CE42" s="665"/>
      <c r="CF42" s="665"/>
      <c r="CG42" s="665"/>
      <c r="CH42" s="666"/>
    </row>
    <row r="43" spans="1:86" ht="18" customHeight="1" x14ac:dyDescent="0.15">
      <c r="A43" s="617" t="s">
        <v>38</v>
      </c>
      <c r="B43" s="618"/>
      <c r="C43" s="626" t="s">
        <v>32</v>
      </c>
      <c r="D43" s="627"/>
      <c r="E43" s="627"/>
      <c r="F43" s="627"/>
      <c r="G43" s="627"/>
      <c r="H43" s="627"/>
      <c r="I43" s="627"/>
      <c r="J43" s="627"/>
      <c r="K43" s="627"/>
      <c r="L43" s="627"/>
      <c r="M43" s="627"/>
      <c r="N43" s="628" t="s">
        <v>35</v>
      </c>
      <c r="O43" s="628"/>
      <c r="P43" s="629" t="str">
        <f>""&amp;①入力シート!AC108</f>
        <v/>
      </c>
      <c r="Q43" s="629"/>
      <c r="R43" s="629"/>
      <c r="S43" s="629"/>
      <c r="T43" s="629"/>
      <c r="U43" s="629"/>
      <c r="V43" s="629"/>
      <c r="W43" s="629"/>
      <c r="X43" s="629"/>
      <c r="Y43" s="629"/>
      <c r="Z43" s="629"/>
      <c r="AA43" s="629"/>
      <c r="AB43" s="629"/>
      <c r="AC43" s="629"/>
      <c r="AD43" s="629"/>
      <c r="AE43" s="629"/>
      <c r="AF43" s="629"/>
      <c r="AG43" s="629"/>
      <c r="AH43" s="629"/>
      <c r="AI43" s="629"/>
      <c r="AJ43" s="629"/>
      <c r="AK43" s="629"/>
      <c r="AL43" s="629"/>
      <c r="AM43" s="629"/>
      <c r="AN43" s="629"/>
      <c r="AO43" s="629"/>
      <c r="AP43" s="629"/>
      <c r="AQ43" s="144"/>
      <c r="AR43" s="151"/>
      <c r="AS43" s="617" t="s">
        <v>38</v>
      </c>
      <c r="AT43" s="618"/>
      <c r="AU43" s="626" t="s">
        <v>32</v>
      </c>
      <c r="AV43" s="627"/>
      <c r="AW43" s="627"/>
      <c r="AX43" s="627"/>
      <c r="AY43" s="627"/>
      <c r="AZ43" s="627"/>
      <c r="BA43" s="627"/>
      <c r="BB43" s="627"/>
      <c r="BC43" s="627"/>
      <c r="BD43" s="627"/>
      <c r="BE43" s="627"/>
      <c r="BF43" s="628" t="s">
        <v>35</v>
      </c>
      <c r="BG43" s="628"/>
      <c r="BH43" s="629" t="str">
        <f>""&amp;①入力シート!AC109</f>
        <v/>
      </c>
      <c r="BI43" s="629"/>
      <c r="BJ43" s="629"/>
      <c r="BK43" s="629"/>
      <c r="BL43" s="629"/>
      <c r="BM43" s="629"/>
      <c r="BN43" s="629"/>
      <c r="BO43" s="629"/>
      <c r="BP43" s="629"/>
      <c r="BQ43" s="629"/>
      <c r="BR43" s="629"/>
      <c r="BS43" s="629"/>
      <c r="BT43" s="629"/>
      <c r="BU43" s="629"/>
      <c r="BV43" s="629"/>
      <c r="BW43" s="629"/>
      <c r="BX43" s="629"/>
      <c r="BY43" s="629"/>
      <c r="BZ43" s="629"/>
      <c r="CA43" s="629"/>
      <c r="CB43" s="629"/>
      <c r="CC43" s="629"/>
      <c r="CD43" s="629"/>
      <c r="CE43" s="629"/>
      <c r="CF43" s="629"/>
      <c r="CG43" s="629"/>
      <c r="CH43" s="629"/>
    </row>
    <row r="44" spans="1:86" ht="18" customHeight="1" x14ac:dyDescent="0.15">
      <c r="A44" s="619"/>
      <c r="B44" s="620"/>
      <c r="C44" s="630">
        <f>'②応募者名簿(印刷用)'!$BF27</f>
        <v>85</v>
      </c>
      <c r="D44" s="631"/>
      <c r="E44" s="631"/>
      <c r="F44" s="631"/>
      <c r="G44" s="631"/>
      <c r="H44" s="631"/>
      <c r="I44" s="631"/>
      <c r="J44" s="631"/>
      <c r="K44" s="631"/>
      <c r="L44" s="631"/>
      <c r="M44" s="631"/>
      <c r="N44" s="628"/>
      <c r="O44" s="628"/>
      <c r="P44" s="629"/>
      <c r="Q44" s="629"/>
      <c r="R44" s="629"/>
      <c r="S44" s="629"/>
      <c r="T44" s="629"/>
      <c r="U44" s="629"/>
      <c r="V44" s="629"/>
      <c r="W44" s="629"/>
      <c r="X44" s="629"/>
      <c r="Y44" s="629"/>
      <c r="Z44" s="629"/>
      <c r="AA44" s="629"/>
      <c r="AB44" s="629"/>
      <c r="AC44" s="629"/>
      <c r="AD44" s="629"/>
      <c r="AE44" s="629"/>
      <c r="AF44" s="629"/>
      <c r="AG44" s="629"/>
      <c r="AH44" s="629"/>
      <c r="AI44" s="629"/>
      <c r="AJ44" s="629"/>
      <c r="AK44" s="629"/>
      <c r="AL44" s="629"/>
      <c r="AM44" s="629"/>
      <c r="AN44" s="629"/>
      <c r="AO44" s="629"/>
      <c r="AP44" s="629"/>
      <c r="AQ44" s="144"/>
      <c r="AR44" s="151"/>
      <c r="AS44" s="619"/>
      <c r="AT44" s="620"/>
      <c r="AU44" s="630">
        <f>'②応募者名簿(印刷用)'!$BF28</f>
        <v>86</v>
      </c>
      <c r="AV44" s="631"/>
      <c r="AW44" s="631"/>
      <c r="AX44" s="631"/>
      <c r="AY44" s="631"/>
      <c r="AZ44" s="631"/>
      <c r="BA44" s="631"/>
      <c r="BB44" s="631"/>
      <c r="BC44" s="631"/>
      <c r="BD44" s="631"/>
      <c r="BE44" s="631"/>
      <c r="BF44" s="628"/>
      <c r="BG44" s="628"/>
      <c r="BH44" s="629"/>
      <c r="BI44" s="629"/>
      <c r="BJ44" s="629"/>
      <c r="BK44" s="629"/>
      <c r="BL44" s="629"/>
      <c r="BM44" s="629"/>
      <c r="BN44" s="629"/>
      <c r="BO44" s="629"/>
      <c r="BP44" s="629"/>
      <c r="BQ44" s="629"/>
      <c r="BR44" s="629"/>
      <c r="BS44" s="629"/>
      <c r="BT44" s="629"/>
      <c r="BU44" s="629"/>
      <c r="BV44" s="629"/>
      <c r="BW44" s="629"/>
      <c r="BX44" s="629"/>
      <c r="BY44" s="629"/>
      <c r="BZ44" s="629"/>
      <c r="CA44" s="629"/>
      <c r="CB44" s="629"/>
      <c r="CC44" s="629"/>
      <c r="CD44" s="629"/>
      <c r="CE44" s="629"/>
      <c r="CF44" s="629"/>
      <c r="CG44" s="629"/>
      <c r="CH44" s="629"/>
    </row>
    <row r="45" spans="1:86" ht="18" customHeight="1" x14ac:dyDescent="0.15">
      <c r="A45" s="621"/>
      <c r="B45" s="622"/>
      <c r="C45" s="630"/>
      <c r="D45" s="631"/>
      <c r="E45" s="631"/>
      <c r="F45" s="631"/>
      <c r="G45" s="631"/>
      <c r="H45" s="631"/>
      <c r="I45" s="631"/>
      <c r="J45" s="631"/>
      <c r="K45" s="631"/>
      <c r="L45" s="631"/>
      <c r="M45" s="631"/>
      <c r="N45" s="628"/>
      <c r="O45" s="628"/>
      <c r="P45" s="629"/>
      <c r="Q45" s="629"/>
      <c r="R45" s="629"/>
      <c r="S45" s="629"/>
      <c r="T45" s="629"/>
      <c r="U45" s="629"/>
      <c r="V45" s="629"/>
      <c r="W45" s="629"/>
      <c r="X45" s="629"/>
      <c r="Y45" s="629"/>
      <c r="Z45" s="629"/>
      <c r="AA45" s="629"/>
      <c r="AB45" s="629"/>
      <c r="AC45" s="629"/>
      <c r="AD45" s="629"/>
      <c r="AE45" s="629"/>
      <c r="AF45" s="629"/>
      <c r="AG45" s="629"/>
      <c r="AH45" s="629"/>
      <c r="AI45" s="629"/>
      <c r="AJ45" s="629"/>
      <c r="AK45" s="629"/>
      <c r="AL45" s="629"/>
      <c r="AM45" s="629"/>
      <c r="AN45" s="629"/>
      <c r="AO45" s="629"/>
      <c r="AP45" s="629"/>
      <c r="AQ45" s="144"/>
      <c r="AR45" s="151"/>
      <c r="AS45" s="621"/>
      <c r="AT45" s="622"/>
      <c r="AU45" s="630"/>
      <c r="AV45" s="631"/>
      <c r="AW45" s="631"/>
      <c r="AX45" s="631"/>
      <c r="AY45" s="631"/>
      <c r="AZ45" s="631"/>
      <c r="BA45" s="631"/>
      <c r="BB45" s="631"/>
      <c r="BC45" s="631"/>
      <c r="BD45" s="631"/>
      <c r="BE45" s="631"/>
      <c r="BF45" s="628"/>
      <c r="BG45" s="628"/>
      <c r="BH45" s="629"/>
      <c r="BI45" s="629"/>
      <c r="BJ45" s="629"/>
      <c r="BK45" s="629"/>
      <c r="BL45" s="629"/>
      <c r="BM45" s="629"/>
      <c r="BN45" s="629"/>
      <c r="BO45" s="629"/>
      <c r="BP45" s="629"/>
      <c r="BQ45" s="629"/>
      <c r="BR45" s="629"/>
      <c r="BS45" s="629"/>
      <c r="BT45" s="629"/>
      <c r="BU45" s="629"/>
      <c r="BV45" s="629"/>
      <c r="BW45" s="629"/>
      <c r="BX45" s="629"/>
      <c r="BY45" s="629"/>
      <c r="BZ45" s="629"/>
      <c r="CA45" s="629"/>
      <c r="CB45" s="629"/>
      <c r="CC45" s="629"/>
      <c r="CD45" s="629"/>
      <c r="CE45" s="629"/>
      <c r="CF45" s="629"/>
      <c r="CG45" s="629"/>
      <c r="CH45" s="629"/>
    </row>
    <row r="46" spans="1:86" ht="18" customHeight="1" x14ac:dyDescent="0.15">
      <c r="A46" s="617" t="s">
        <v>37</v>
      </c>
      <c r="B46" s="618"/>
      <c r="C46" s="635" t="str">
        <f>IF('②応募者名簿(印刷用)'!$BQ$27="","",'②応募者名簿(印刷用)'!$BQ$27)</f>
        <v/>
      </c>
      <c r="D46" s="636"/>
      <c r="E46" s="636"/>
      <c r="F46" s="636"/>
      <c r="G46" s="636"/>
      <c r="H46" s="636"/>
      <c r="I46" s="636"/>
      <c r="J46" s="636"/>
      <c r="K46" s="636"/>
      <c r="L46" s="636"/>
      <c r="M46" s="637"/>
      <c r="N46" s="619" t="s">
        <v>36</v>
      </c>
      <c r="O46" s="620"/>
      <c r="P46" s="639" t="s">
        <v>34</v>
      </c>
      <c r="Q46" s="640"/>
      <c r="R46" s="640"/>
      <c r="S46" s="640"/>
      <c r="T46" s="640"/>
      <c r="U46" s="640"/>
      <c r="V46" s="640"/>
      <c r="W46" s="640"/>
      <c r="X46" s="640"/>
      <c r="Y46" s="640"/>
      <c r="Z46" s="640"/>
      <c r="AA46" s="640"/>
      <c r="AB46" s="640"/>
      <c r="AC46" s="640"/>
      <c r="AD46" s="640"/>
      <c r="AE46" s="640"/>
      <c r="AF46" s="640"/>
      <c r="AG46" s="640"/>
      <c r="AH46" s="640"/>
      <c r="AI46" s="640"/>
      <c r="AJ46" s="640"/>
      <c r="AK46" s="640"/>
      <c r="AL46" s="640"/>
      <c r="AM46" s="640"/>
      <c r="AN46" s="640"/>
      <c r="AO46" s="640"/>
      <c r="AP46" s="641"/>
      <c r="AQ46" s="144"/>
      <c r="AR46" s="151"/>
      <c r="AS46" s="617" t="s">
        <v>37</v>
      </c>
      <c r="AT46" s="618"/>
      <c r="AU46" s="635" t="str">
        <f>IF('②応募者名簿(印刷用)'!$BQ$28="","",'②応募者名簿(印刷用)'!$BQ$28)</f>
        <v/>
      </c>
      <c r="AV46" s="636"/>
      <c r="AW46" s="636"/>
      <c r="AX46" s="636"/>
      <c r="AY46" s="636"/>
      <c r="AZ46" s="636"/>
      <c r="BA46" s="636"/>
      <c r="BB46" s="636"/>
      <c r="BC46" s="636"/>
      <c r="BD46" s="636"/>
      <c r="BE46" s="637"/>
      <c r="BF46" s="619" t="s">
        <v>36</v>
      </c>
      <c r="BG46" s="620"/>
      <c r="BH46" s="639" t="s">
        <v>34</v>
      </c>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1"/>
    </row>
    <row r="47" spans="1:86" ht="18" customHeight="1" x14ac:dyDescent="0.15">
      <c r="A47" s="619"/>
      <c r="B47" s="620"/>
      <c r="C47" s="630"/>
      <c r="D47" s="631"/>
      <c r="E47" s="631"/>
      <c r="F47" s="631"/>
      <c r="G47" s="631"/>
      <c r="H47" s="631"/>
      <c r="I47" s="631"/>
      <c r="J47" s="631"/>
      <c r="K47" s="631"/>
      <c r="L47" s="631"/>
      <c r="M47" s="638"/>
      <c r="N47" s="619"/>
      <c r="O47" s="620"/>
      <c r="P47" s="642" t="str">
        <f>IF('②応募者名簿(印刷用)'!$BU$27="","",'②応募者名簿(印刷用)'!$BU$27)</f>
        <v xml:space="preserve"> </v>
      </c>
      <c r="Q47" s="642"/>
      <c r="R47" s="642"/>
      <c r="S47" s="642"/>
      <c r="T47" s="642"/>
      <c r="U47" s="642"/>
      <c r="V47" s="642"/>
      <c r="W47" s="642"/>
      <c r="X47" s="642"/>
      <c r="Y47" s="642"/>
      <c r="Z47" s="642"/>
      <c r="AA47" s="642"/>
      <c r="AB47" s="642"/>
      <c r="AC47" s="642"/>
      <c r="AD47" s="642"/>
      <c r="AE47" s="642"/>
      <c r="AF47" s="642"/>
      <c r="AG47" s="642"/>
      <c r="AH47" s="642"/>
      <c r="AI47" s="642"/>
      <c r="AJ47" s="642"/>
      <c r="AK47" s="642"/>
      <c r="AL47" s="642"/>
      <c r="AM47" s="642"/>
      <c r="AN47" s="642"/>
      <c r="AO47" s="642"/>
      <c r="AP47" s="642"/>
      <c r="AQ47" s="144"/>
      <c r="AR47" s="151"/>
      <c r="AS47" s="619"/>
      <c r="AT47" s="620"/>
      <c r="AU47" s="630"/>
      <c r="AV47" s="631"/>
      <c r="AW47" s="631"/>
      <c r="AX47" s="631"/>
      <c r="AY47" s="631"/>
      <c r="AZ47" s="631"/>
      <c r="BA47" s="631"/>
      <c r="BB47" s="631"/>
      <c r="BC47" s="631"/>
      <c r="BD47" s="631"/>
      <c r="BE47" s="638"/>
      <c r="BF47" s="619"/>
      <c r="BG47" s="620"/>
      <c r="BH47" s="642" t="str">
        <f>IF('②応募者名簿(印刷用)'!$BU$28="","",'②応募者名簿(印刷用)'!$BU$28)</f>
        <v xml:space="preserve"> </v>
      </c>
      <c r="BI47" s="642"/>
      <c r="BJ47" s="642"/>
      <c r="BK47" s="642"/>
      <c r="BL47" s="642"/>
      <c r="BM47" s="642"/>
      <c r="BN47" s="642"/>
      <c r="BO47" s="642"/>
      <c r="BP47" s="642"/>
      <c r="BQ47" s="642"/>
      <c r="BR47" s="642"/>
      <c r="BS47" s="642"/>
      <c r="BT47" s="642"/>
      <c r="BU47" s="642"/>
      <c r="BV47" s="642"/>
      <c r="BW47" s="642"/>
      <c r="BX47" s="642"/>
      <c r="BY47" s="642"/>
      <c r="BZ47" s="642"/>
      <c r="CA47" s="642"/>
      <c r="CB47" s="642"/>
      <c r="CC47" s="642"/>
      <c r="CD47" s="642"/>
      <c r="CE47" s="642"/>
      <c r="CF47" s="642"/>
      <c r="CG47" s="642"/>
      <c r="CH47" s="642"/>
    </row>
    <row r="48" spans="1:86" ht="18" customHeight="1" x14ac:dyDescent="0.15">
      <c r="A48" s="619"/>
      <c r="B48" s="620"/>
      <c r="C48" s="630"/>
      <c r="D48" s="631"/>
      <c r="E48" s="631"/>
      <c r="F48" s="631"/>
      <c r="G48" s="631"/>
      <c r="H48" s="631"/>
      <c r="I48" s="631"/>
      <c r="J48" s="631"/>
      <c r="K48" s="631"/>
      <c r="L48" s="631"/>
      <c r="M48" s="638"/>
      <c r="N48" s="621"/>
      <c r="O48" s="622"/>
      <c r="P48" s="643"/>
      <c r="Q48" s="643"/>
      <c r="R48" s="643"/>
      <c r="S48" s="643"/>
      <c r="T48" s="643"/>
      <c r="U48" s="643"/>
      <c r="V48" s="643"/>
      <c r="W48" s="643"/>
      <c r="X48" s="643"/>
      <c r="Y48" s="643"/>
      <c r="Z48" s="643"/>
      <c r="AA48" s="643"/>
      <c r="AB48" s="643"/>
      <c r="AC48" s="643"/>
      <c r="AD48" s="643"/>
      <c r="AE48" s="643"/>
      <c r="AF48" s="643"/>
      <c r="AG48" s="643"/>
      <c r="AH48" s="643"/>
      <c r="AI48" s="643"/>
      <c r="AJ48" s="643"/>
      <c r="AK48" s="643"/>
      <c r="AL48" s="643"/>
      <c r="AM48" s="643"/>
      <c r="AN48" s="643"/>
      <c r="AO48" s="643"/>
      <c r="AP48" s="643"/>
      <c r="AQ48" s="144"/>
      <c r="AR48" s="151"/>
      <c r="AS48" s="619"/>
      <c r="AT48" s="620"/>
      <c r="AU48" s="630"/>
      <c r="AV48" s="631"/>
      <c r="AW48" s="631"/>
      <c r="AX48" s="631"/>
      <c r="AY48" s="631"/>
      <c r="AZ48" s="631"/>
      <c r="BA48" s="631"/>
      <c r="BB48" s="631"/>
      <c r="BC48" s="631"/>
      <c r="BD48" s="631"/>
      <c r="BE48" s="638"/>
      <c r="BF48" s="621"/>
      <c r="BG48" s="622"/>
      <c r="BH48" s="643"/>
      <c r="BI48" s="643"/>
      <c r="BJ48" s="643"/>
      <c r="BK48" s="643"/>
      <c r="BL48" s="643"/>
      <c r="BM48" s="643"/>
      <c r="BN48" s="643"/>
      <c r="BO48" s="643"/>
      <c r="BP48" s="643"/>
      <c r="BQ48" s="643"/>
      <c r="BR48" s="643"/>
      <c r="BS48" s="643"/>
      <c r="BT48" s="643"/>
      <c r="BU48" s="643"/>
      <c r="BV48" s="643"/>
      <c r="BW48" s="643"/>
      <c r="BX48" s="643"/>
      <c r="BY48" s="643"/>
      <c r="BZ48" s="643"/>
      <c r="CA48" s="643"/>
      <c r="CB48" s="643"/>
      <c r="CC48" s="643"/>
      <c r="CD48" s="643"/>
      <c r="CE48" s="643"/>
      <c r="CF48" s="643"/>
      <c r="CG48" s="643"/>
      <c r="CH48" s="643"/>
    </row>
    <row r="49" spans="1:87" ht="18" customHeight="1" x14ac:dyDescent="0.15">
      <c r="A49" s="634" t="s">
        <v>23</v>
      </c>
      <c r="B49" s="634"/>
      <c r="C49" s="633" t="str">
        <f>""&amp;①入力シート!AD108</f>
        <v/>
      </c>
      <c r="D49" s="633"/>
      <c r="E49" s="633"/>
      <c r="F49" s="633"/>
      <c r="G49" s="633"/>
      <c r="H49" s="633"/>
      <c r="I49" s="633"/>
      <c r="J49" s="633"/>
      <c r="K49" s="633"/>
      <c r="L49" s="633"/>
      <c r="M49" s="633"/>
      <c r="N49" s="644" t="s">
        <v>77</v>
      </c>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c r="AO49" s="558"/>
      <c r="AP49" s="559"/>
      <c r="AR49" s="47"/>
      <c r="AS49" s="634" t="s">
        <v>23</v>
      </c>
      <c r="AT49" s="634"/>
      <c r="AU49" s="633" t="str">
        <f>""&amp;①入力シート!AD109</f>
        <v/>
      </c>
      <c r="AV49" s="633"/>
      <c r="AW49" s="633"/>
      <c r="AX49" s="633"/>
      <c r="AY49" s="633"/>
      <c r="AZ49" s="633"/>
      <c r="BA49" s="633"/>
      <c r="BB49" s="633"/>
      <c r="BC49" s="633"/>
      <c r="BD49" s="633"/>
      <c r="BE49" s="633"/>
      <c r="BF49" s="644" t="s">
        <v>77</v>
      </c>
      <c r="BG49" s="558"/>
      <c r="BH49" s="558"/>
      <c r="BI49" s="558"/>
      <c r="BJ49" s="558"/>
      <c r="BK49" s="558"/>
      <c r="BL49" s="558"/>
      <c r="BM49" s="558"/>
      <c r="BN49" s="558"/>
      <c r="BO49" s="558"/>
      <c r="BP49" s="558"/>
      <c r="BQ49" s="558"/>
      <c r="BR49" s="558"/>
      <c r="BS49" s="558"/>
      <c r="BT49" s="558"/>
      <c r="BU49" s="558"/>
      <c r="BV49" s="558"/>
      <c r="BW49" s="558"/>
      <c r="BX49" s="558"/>
      <c r="BY49" s="558"/>
      <c r="BZ49" s="558"/>
      <c r="CA49" s="558"/>
      <c r="CB49" s="558"/>
      <c r="CC49" s="558"/>
      <c r="CD49" s="558"/>
      <c r="CE49" s="558"/>
      <c r="CF49" s="558"/>
      <c r="CG49" s="558"/>
      <c r="CH49" s="559"/>
    </row>
    <row r="50" spans="1:87" ht="18" customHeight="1" x14ac:dyDescent="0.15">
      <c r="A50" s="634"/>
      <c r="B50" s="634"/>
      <c r="C50" s="633"/>
      <c r="D50" s="633"/>
      <c r="E50" s="633"/>
      <c r="F50" s="633"/>
      <c r="G50" s="633"/>
      <c r="H50" s="633"/>
      <c r="I50" s="633"/>
      <c r="J50" s="633"/>
      <c r="K50" s="633"/>
      <c r="L50" s="633"/>
      <c r="M50" s="633"/>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1"/>
      <c r="AO50" s="561"/>
      <c r="AP50" s="562"/>
      <c r="AR50" s="47"/>
      <c r="AS50" s="634"/>
      <c r="AT50" s="634"/>
      <c r="AU50" s="633"/>
      <c r="AV50" s="633"/>
      <c r="AW50" s="633"/>
      <c r="AX50" s="633"/>
      <c r="AY50" s="633"/>
      <c r="AZ50" s="633"/>
      <c r="BA50" s="633"/>
      <c r="BB50" s="633"/>
      <c r="BC50" s="633"/>
      <c r="BD50" s="633"/>
      <c r="BE50" s="633"/>
      <c r="BF50" s="561"/>
      <c r="BG50" s="561"/>
      <c r="BH50" s="561"/>
      <c r="BI50" s="561"/>
      <c r="BJ50" s="561"/>
      <c r="BK50" s="561"/>
      <c r="BL50" s="561"/>
      <c r="BM50" s="561"/>
      <c r="BN50" s="561"/>
      <c r="BO50" s="561"/>
      <c r="BP50" s="561"/>
      <c r="BQ50" s="561"/>
      <c r="BR50" s="561"/>
      <c r="BS50" s="561"/>
      <c r="BT50" s="561"/>
      <c r="BU50" s="561"/>
      <c r="BV50" s="561"/>
      <c r="BW50" s="561"/>
      <c r="BX50" s="561"/>
      <c r="BY50" s="561"/>
      <c r="BZ50" s="561"/>
      <c r="CA50" s="561"/>
      <c r="CB50" s="561"/>
      <c r="CC50" s="561"/>
      <c r="CD50" s="561"/>
      <c r="CE50" s="561"/>
      <c r="CF50" s="561"/>
      <c r="CG50" s="561"/>
      <c r="CH50" s="562"/>
    </row>
    <row r="51" spans="1:87" ht="15" customHeight="1" x14ac:dyDescent="0.15">
      <c r="A51" s="152"/>
      <c r="B51" s="152"/>
      <c r="C51" s="153"/>
      <c r="D51" s="153"/>
      <c r="E51" s="153"/>
      <c r="F51" s="153"/>
      <c r="G51" s="153"/>
      <c r="H51" s="153"/>
      <c r="I51" s="153"/>
      <c r="J51" s="153"/>
      <c r="K51" s="153"/>
      <c r="L51" s="153"/>
      <c r="M51" s="153"/>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R51" s="47"/>
      <c r="AS51" s="152"/>
      <c r="AT51" s="152"/>
      <c r="AU51" s="153"/>
      <c r="AV51" s="153"/>
      <c r="AW51" s="153"/>
      <c r="AX51" s="153"/>
      <c r="AY51" s="153"/>
      <c r="AZ51" s="153"/>
      <c r="BA51" s="153"/>
      <c r="BB51" s="153"/>
      <c r="BC51" s="153"/>
      <c r="BD51" s="153"/>
      <c r="BE51" s="153"/>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row>
    <row r="52" spans="1:87" ht="15" customHeight="1" x14ac:dyDescent="0.15">
      <c r="A52" s="154"/>
      <c r="B52" s="154"/>
      <c r="C52" s="154"/>
      <c r="D52" s="154"/>
      <c r="E52" s="154"/>
      <c r="F52" s="154"/>
      <c r="G52" s="154"/>
      <c r="H52" s="154"/>
      <c r="I52" s="154"/>
      <c r="J52" s="154"/>
      <c r="K52" s="154"/>
      <c r="L52" s="154"/>
      <c r="M52" s="154"/>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50"/>
      <c r="AS52" s="154"/>
      <c r="AT52" s="154"/>
      <c r="AU52" s="154"/>
      <c r="AV52" s="154"/>
      <c r="AW52" s="154"/>
      <c r="AX52" s="154"/>
      <c r="AY52" s="154"/>
      <c r="AZ52" s="154"/>
      <c r="BA52" s="154"/>
      <c r="BB52" s="154"/>
      <c r="BC52" s="154"/>
      <c r="BD52" s="154"/>
      <c r="BE52" s="154"/>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row>
    <row r="53" spans="1:87" ht="17.100000000000001" customHeight="1" x14ac:dyDescent="0.15">
      <c r="A53" s="614" t="s">
        <v>64</v>
      </c>
      <c r="B53" s="615"/>
      <c r="C53" s="615"/>
      <c r="D53" s="615"/>
      <c r="E53" s="615"/>
      <c r="F53" s="615"/>
      <c r="G53" s="615"/>
      <c r="H53" s="615"/>
      <c r="I53" s="615"/>
      <c r="J53" s="615"/>
      <c r="K53" s="615"/>
      <c r="L53" s="615"/>
      <c r="M53" s="616"/>
      <c r="N53" s="628" t="s">
        <v>22</v>
      </c>
      <c r="O53" s="628"/>
      <c r="P53" s="648" t="s">
        <v>17</v>
      </c>
      <c r="Q53" s="649"/>
      <c r="R53" s="650" t="str">
        <f>IF('②応募者名簿(印刷用)'!$BX$40="","",'②応募者名簿(印刷用)'!$BX$40)</f>
        <v>-</v>
      </c>
      <c r="S53" s="650"/>
      <c r="T53" s="650"/>
      <c r="U53" s="650"/>
      <c r="V53" s="650"/>
      <c r="W53" s="650"/>
      <c r="X53" s="650"/>
      <c r="Y53" s="650"/>
      <c r="Z53" s="650"/>
      <c r="AA53" s="650"/>
      <c r="AB53" s="650"/>
      <c r="AC53" s="650"/>
      <c r="AD53" s="650"/>
      <c r="AE53" s="650"/>
      <c r="AF53" s="650"/>
      <c r="AG53" s="650"/>
      <c r="AH53" s="650"/>
      <c r="AI53" s="650"/>
      <c r="AJ53" s="650"/>
      <c r="AK53" s="650"/>
      <c r="AL53" s="650"/>
      <c r="AM53" s="650"/>
      <c r="AN53" s="650"/>
      <c r="AO53" s="650"/>
      <c r="AP53" s="651"/>
      <c r="AQ53" s="144"/>
      <c r="AR53" s="151"/>
      <c r="AS53" s="614" t="s">
        <v>64</v>
      </c>
      <c r="AT53" s="615"/>
      <c r="AU53" s="615"/>
      <c r="AV53" s="615"/>
      <c r="AW53" s="615"/>
      <c r="AX53" s="615"/>
      <c r="AY53" s="615"/>
      <c r="AZ53" s="615"/>
      <c r="BA53" s="615"/>
      <c r="BB53" s="615"/>
      <c r="BC53" s="615"/>
      <c r="BD53" s="615"/>
      <c r="BE53" s="616"/>
      <c r="BF53" s="628" t="s">
        <v>22</v>
      </c>
      <c r="BG53" s="628"/>
      <c r="BH53" s="648" t="s">
        <v>17</v>
      </c>
      <c r="BI53" s="649"/>
      <c r="BJ53" s="650" t="str">
        <f>IF('②応募者名簿(印刷用)'!$BX$40="","",'②応募者名簿(印刷用)'!$BX$40)</f>
        <v>-</v>
      </c>
      <c r="BK53" s="650"/>
      <c r="BL53" s="650"/>
      <c r="BM53" s="650"/>
      <c r="BN53" s="650"/>
      <c r="BO53" s="650"/>
      <c r="BP53" s="650"/>
      <c r="BQ53" s="650"/>
      <c r="BR53" s="650"/>
      <c r="BS53" s="650"/>
      <c r="BT53" s="650"/>
      <c r="BU53" s="650"/>
      <c r="BV53" s="650"/>
      <c r="BW53" s="650"/>
      <c r="BX53" s="650"/>
      <c r="BY53" s="650"/>
      <c r="BZ53" s="650"/>
      <c r="CA53" s="650"/>
      <c r="CB53" s="650"/>
      <c r="CC53" s="650"/>
      <c r="CD53" s="650"/>
      <c r="CE53" s="650"/>
      <c r="CF53" s="650"/>
      <c r="CG53" s="650"/>
      <c r="CH53" s="651"/>
    </row>
    <row r="54" spans="1:87" ht="17.100000000000001" customHeight="1" x14ac:dyDescent="0.15">
      <c r="A54" s="612" t="str">
        <f>'②応募者名簿(印刷用)'!$A$36</f>
        <v/>
      </c>
      <c r="B54" s="613"/>
      <c r="C54" s="613"/>
      <c r="D54" s="613"/>
      <c r="E54" s="613"/>
      <c r="F54" s="613"/>
      <c r="G54" s="613"/>
      <c r="H54" s="613"/>
      <c r="I54" s="145"/>
      <c r="J54" s="145"/>
      <c r="K54" s="145"/>
      <c r="L54" s="145"/>
      <c r="M54" s="146"/>
      <c r="N54" s="628"/>
      <c r="O54" s="628"/>
      <c r="P54" s="655" t="str">
        <f>IF('②応募者名簿(印刷用)'!$BV$42="","",'②応募者名簿(印刷用)'!$BV$42)</f>
        <v xml:space="preserve"> </v>
      </c>
      <c r="Q54" s="656"/>
      <c r="R54" s="656"/>
      <c r="S54" s="656"/>
      <c r="T54" s="656"/>
      <c r="U54" s="656"/>
      <c r="V54" s="656"/>
      <c r="W54" s="656"/>
      <c r="X54" s="656"/>
      <c r="Y54" s="656"/>
      <c r="Z54" s="656"/>
      <c r="AA54" s="656"/>
      <c r="AB54" s="656"/>
      <c r="AC54" s="656"/>
      <c r="AD54" s="656"/>
      <c r="AE54" s="656"/>
      <c r="AF54" s="656"/>
      <c r="AG54" s="656"/>
      <c r="AH54" s="656"/>
      <c r="AI54" s="656"/>
      <c r="AJ54" s="656"/>
      <c r="AK54" s="656"/>
      <c r="AL54" s="656"/>
      <c r="AM54" s="656"/>
      <c r="AN54" s="656"/>
      <c r="AO54" s="656"/>
      <c r="AP54" s="657"/>
      <c r="AQ54" s="144"/>
      <c r="AR54" s="151"/>
      <c r="AS54" s="612" t="str">
        <f>'②応募者名簿(印刷用)'!$A$36</f>
        <v/>
      </c>
      <c r="AT54" s="613"/>
      <c r="AU54" s="613"/>
      <c r="AV54" s="613"/>
      <c r="AW54" s="613"/>
      <c r="AX54" s="613"/>
      <c r="AY54" s="613"/>
      <c r="AZ54" s="613"/>
      <c r="BA54" s="145"/>
      <c r="BB54" s="145"/>
      <c r="BC54" s="145"/>
      <c r="BD54" s="145"/>
      <c r="BE54" s="146"/>
      <c r="BF54" s="628"/>
      <c r="BG54" s="628"/>
      <c r="BH54" s="655" t="str">
        <f>IF('②応募者名簿(印刷用)'!$BV$42="","",'②応募者名簿(印刷用)'!$BV$42)</f>
        <v xml:space="preserve"> </v>
      </c>
      <c r="BI54" s="656"/>
      <c r="BJ54" s="656"/>
      <c r="BK54" s="656"/>
      <c r="BL54" s="656"/>
      <c r="BM54" s="656"/>
      <c r="BN54" s="656"/>
      <c r="BO54" s="656"/>
      <c r="BP54" s="656"/>
      <c r="BQ54" s="656"/>
      <c r="BR54" s="656"/>
      <c r="BS54" s="656"/>
      <c r="BT54" s="656"/>
      <c r="BU54" s="656"/>
      <c r="BV54" s="656"/>
      <c r="BW54" s="656"/>
      <c r="BX54" s="656"/>
      <c r="BY54" s="656"/>
      <c r="BZ54" s="656"/>
      <c r="CA54" s="656"/>
      <c r="CB54" s="656"/>
      <c r="CC54" s="656"/>
      <c r="CD54" s="656"/>
      <c r="CE54" s="656"/>
      <c r="CF54" s="656"/>
      <c r="CG54" s="656"/>
      <c r="CH54" s="657"/>
    </row>
    <row r="55" spans="1:87" ht="17.100000000000001" customHeight="1" x14ac:dyDescent="0.15">
      <c r="A55" s="612"/>
      <c r="B55" s="613"/>
      <c r="C55" s="613"/>
      <c r="D55" s="613"/>
      <c r="E55" s="613"/>
      <c r="F55" s="613"/>
      <c r="G55" s="613"/>
      <c r="H55" s="613"/>
      <c r="I55" s="145"/>
      <c r="J55" s="145"/>
      <c r="K55" s="145"/>
      <c r="L55" s="145"/>
      <c r="M55" s="146"/>
      <c r="N55" s="628"/>
      <c r="O55" s="628"/>
      <c r="P55" s="655" t="str">
        <f>IF('②応募者名簿(印刷用)'!$BV$43="","",'②応募者名簿(印刷用)'!$BV$43)</f>
        <v xml:space="preserve"> </v>
      </c>
      <c r="Q55" s="656"/>
      <c r="R55" s="656"/>
      <c r="S55" s="656"/>
      <c r="T55" s="656"/>
      <c r="U55" s="656"/>
      <c r="V55" s="656"/>
      <c r="W55" s="656"/>
      <c r="X55" s="656"/>
      <c r="Y55" s="656"/>
      <c r="Z55" s="656"/>
      <c r="AA55" s="656"/>
      <c r="AB55" s="656"/>
      <c r="AC55" s="656"/>
      <c r="AD55" s="656"/>
      <c r="AE55" s="656"/>
      <c r="AF55" s="656"/>
      <c r="AG55" s="656"/>
      <c r="AH55" s="656"/>
      <c r="AI55" s="656"/>
      <c r="AJ55" s="656"/>
      <c r="AK55" s="656"/>
      <c r="AL55" s="656"/>
      <c r="AM55" s="656"/>
      <c r="AN55" s="656"/>
      <c r="AO55" s="656"/>
      <c r="AP55" s="657"/>
      <c r="AQ55" s="144"/>
      <c r="AR55" s="151"/>
      <c r="AS55" s="612"/>
      <c r="AT55" s="613"/>
      <c r="AU55" s="613"/>
      <c r="AV55" s="613"/>
      <c r="AW55" s="613"/>
      <c r="AX55" s="613"/>
      <c r="AY55" s="613"/>
      <c r="AZ55" s="613"/>
      <c r="BA55" s="145"/>
      <c r="BB55" s="145"/>
      <c r="BC55" s="145"/>
      <c r="BD55" s="145"/>
      <c r="BE55" s="146"/>
      <c r="BF55" s="628"/>
      <c r="BG55" s="628"/>
      <c r="BH55" s="655" t="str">
        <f>IF('②応募者名簿(印刷用)'!$BV$43="","",'②応募者名簿(印刷用)'!$BV$43)</f>
        <v xml:space="preserve"> </v>
      </c>
      <c r="BI55" s="656"/>
      <c r="BJ55" s="656"/>
      <c r="BK55" s="656"/>
      <c r="BL55" s="656"/>
      <c r="BM55" s="656"/>
      <c r="BN55" s="656"/>
      <c r="BO55" s="656"/>
      <c r="BP55" s="656"/>
      <c r="BQ55" s="656"/>
      <c r="BR55" s="656"/>
      <c r="BS55" s="656"/>
      <c r="BT55" s="656"/>
      <c r="BU55" s="656"/>
      <c r="BV55" s="656"/>
      <c r="BW55" s="656"/>
      <c r="BX55" s="656"/>
      <c r="BY55" s="656"/>
      <c r="BZ55" s="656"/>
      <c r="CA55" s="656"/>
      <c r="CB55" s="656"/>
      <c r="CC55" s="656"/>
      <c r="CD55" s="656"/>
      <c r="CE55" s="656"/>
      <c r="CF55" s="656"/>
      <c r="CG55" s="656"/>
      <c r="CH55" s="657"/>
    </row>
    <row r="56" spans="1:87" ht="17.100000000000001" customHeight="1" x14ac:dyDescent="0.15">
      <c r="A56" s="612"/>
      <c r="B56" s="613"/>
      <c r="C56" s="613"/>
      <c r="D56" s="613"/>
      <c r="E56" s="613"/>
      <c r="F56" s="613"/>
      <c r="G56" s="613"/>
      <c r="H56" s="613"/>
      <c r="I56" s="145"/>
      <c r="J56" s="145"/>
      <c r="K56" s="145"/>
      <c r="L56" s="145"/>
      <c r="M56" s="146"/>
      <c r="N56" s="628"/>
      <c r="O56" s="628"/>
      <c r="P56" s="658" t="str">
        <f>IF('②応募者名簿(印刷用)'!$BV$44="","",'②応募者名簿(印刷用)'!$BV$44)</f>
        <v xml:space="preserve"> </v>
      </c>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60"/>
      <c r="AQ56" s="144"/>
      <c r="AR56" s="151"/>
      <c r="AS56" s="612"/>
      <c r="AT56" s="613"/>
      <c r="AU56" s="613"/>
      <c r="AV56" s="613"/>
      <c r="AW56" s="613"/>
      <c r="AX56" s="613"/>
      <c r="AY56" s="613"/>
      <c r="AZ56" s="613"/>
      <c r="BA56" s="145"/>
      <c r="BB56" s="145"/>
      <c r="BC56" s="145"/>
      <c r="BD56" s="145"/>
      <c r="BE56" s="146"/>
      <c r="BF56" s="628"/>
      <c r="BG56" s="628"/>
      <c r="BH56" s="658" t="str">
        <f>IF('②応募者名簿(印刷用)'!$BV$44="","",'②応募者名簿(印刷用)'!$BV$44)</f>
        <v xml:space="preserve"> </v>
      </c>
      <c r="BI56" s="659"/>
      <c r="BJ56" s="659"/>
      <c r="BK56" s="659"/>
      <c r="BL56" s="659"/>
      <c r="BM56" s="659"/>
      <c r="BN56" s="659"/>
      <c r="BO56" s="659"/>
      <c r="BP56" s="659"/>
      <c r="BQ56" s="659"/>
      <c r="BR56" s="659"/>
      <c r="BS56" s="659"/>
      <c r="BT56" s="659"/>
      <c r="BU56" s="659"/>
      <c r="BV56" s="659"/>
      <c r="BW56" s="659"/>
      <c r="BX56" s="659"/>
      <c r="BY56" s="659"/>
      <c r="BZ56" s="659"/>
      <c r="CA56" s="659"/>
      <c r="CB56" s="659"/>
      <c r="CC56" s="659"/>
      <c r="CD56" s="659"/>
      <c r="CE56" s="659"/>
      <c r="CF56" s="659"/>
      <c r="CG56" s="659"/>
      <c r="CH56" s="660"/>
    </row>
    <row r="57" spans="1:87" ht="17.100000000000001" customHeight="1" x14ac:dyDescent="0.15">
      <c r="A57" s="612"/>
      <c r="B57" s="613"/>
      <c r="C57" s="613"/>
      <c r="D57" s="613"/>
      <c r="E57" s="613"/>
      <c r="F57" s="613"/>
      <c r="G57" s="613"/>
      <c r="H57" s="613"/>
      <c r="I57" s="145"/>
      <c r="J57" s="145"/>
      <c r="K57" s="145"/>
      <c r="L57" s="145"/>
      <c r="M57" s="146"/>
      <c r="N57" s="617" t="s">
        <v>33</v>
      </c>
      <c r="O57" s="618"/>
      <c r="P57" s="626" t="s">
        <v>24</v>
      </c>
      <c r="Q57" s="627"/>
      <c r="R57" s="627"/>
      <c r="S57" s="627"/>
      <c r="T57" s="627" t="str">
        <f>""&amp;①入力シート!$D$21</f>
        <v/>
      </c>
      <c r="U57" s="627"/>
      <c r="V57" s="627"/>
      <c r="W57" s="627"/>
      <c r="X57" s="627"/>
      <c r="Y57" s="627"/>
      <c r="Z57" s="627"/>
      <c r="AA57" s="627"/>
      <c r="AB57" s="627"/>
      <c r="AC57" s="627"/>
      <c r="AD57" s="627"/>
      <c r="AE57" s="627"/>
      <c r="AF57" s="627"/>
      <c r="AG57" s="627"/>
      <c r="AH57" s="627"/>
      <c r="AI57" s="627"/>
      <c r="AJ57" s="627"/>
      <c r="AK57" s="627"/>
      <c r="AL57" s="627"/>
      <c r="AM57" s="627"/>
      <c r="AN57" s="627"/>
      <c r="AO57" s="627"/>
      <c r="AP57" s="632"/>
      <c r="AQ57" s="144"/>
      <c r="AR57" s="151"/>
      <c r="AS57" s="612"/>
      <c r="AT57" s="613"/>
      <c r="AU57" s="613"/>
      <c r="AV57" s="613"/>
      <c r="AW57" s="613"/>
      <c r="AX57" s="613"/>
      <c r="AY57" s="613"/>
      <c r="AZ57" s="613"/>
      <c r="BA57" s="145"/>
      <c r="BB57" s="145"/>
      <c r="BC57" s="145"/>
      <c r="BD57" s="145"/>
      <c r="BE57" s="146"/>
      <c r="BF57" s="617" t="s">
        <v>33</v>
      </c>
      <c r="BG57" s="618"/>
      <c r="BH57" s="626" t="s">
        <v>24</v>
      </c>
      <c r="BI57" s="627"/>
      <c r="BJ57" s="627"/>
      <c r="BK57" s="627"/>
      <c r="BL57" s="627" t="str">
        <f>""&amp;①入力シート!$D$21</f>
        <v/>
      </c>
      <c r="BM57" s="627"/>
      <c r="BN57" s="627"/>
      <c r="BO57" s="627"/>
      <c r="BP57" s="627"/>
      <c r="BQ57" s="627"/>
      <c r="BR57" s="627"/>
      <c r="BS57" s="627"/>
      <c r="BT57" s="627"/>
      <c r="BU57" s="627"/>
      <c r="BV57" s="627"/>
      <c r="BW57" s="627"/>
      <c r="BX57" s="627"/>
      <c r="BY57" s="627"/>
      <c r="BZ57" s="627"/>
      <c r="CA57" s="627"/>
      <c r="CB57" s="627"/>
      <c r="CC57" s="627"/>
      <c r="CD57" s="627"/>
      <c r="CE57" s="627"/>
      <c r="CF57" s="627"/>
      <c r="CG57" s="627"/>
      <c r="CH57" s="632"/>
    </row>
    <row r="58" spans="1:87" ht="17.100000000000001" customHeight="1" x14ac:dyDescent="0.15">
      <c r="A58" s="147"/>
      <c r="B58" s="145"/>
      <c r="C58" s="145"/>
      <c r="D58" s="145"/>
      <c r="E58" s="145"/>
      <c r="F58" s="145"/>
      <c r="G58" s="145"/>
      <c r="H58" s="145"/>
      <c r="I58" s="145"/>
      <c r="J58" s="145"/>
      <c r="K58" s="145"/>
      <c r="L58" s="145"/>
      <c r="M58" s="146"/>
      <c r="N58" s="619"/>
      <c r="O58" s="620"/>
      <c r="P58" s="661" t="str">
        <f>"　"&amp;①入力シート!$D$22</f>
        <v>　</v>
      </c>
      <c r="Q58" s="662"/>
      <c r="R58" s="662"/>
      <c r="S58" s="662"/>
      <c r="T58" s="662"/>
      <c r="U58" s="662"/>
      <c r="V58" s="662"/>
      <c r="W58" s="662"/>
      <c r="X58" s="662"/>
      <c r="Y58" s="662"/>
      <c r="Z58" s="662"/>
      <c r="AA58" s="662"/>
      <c r="AB58" s="662"/>
      <c r="AC58" s="662"/>
      <c r="AD58" s="662"/>
      <c r="AE58" s="662"/>
      <c r="AF58" s="662"/>
      <c r="AG58" s="662"/>
      <c r="AH58" s="662"/>
      <c r="AI58" s="662"/>
      <c r="AJ58" s="662"/>
      <c r="AK58" s="662"/>
      <c r="AL58" s="662"/>
      <c r="AM58" s="662"/>
      <c r="AN58" s="662"/>
      <c r="AO58" s="662"/>
      <c r="AP58" s="663"/>
      <c r="AQ58" s="144"/>
      <c r="AR58" s="151"/>
      <c r="AS58" s="147"/>
      <c r="AT58" s="145"/>
      <c r="AU58" s="145"/>
      <c r="AV58" s="145"/>
      <c r="AW58" s="145"/>
      <c r="AX58" s="145"/>
      <c r="AY58" s="145"/>
      <c r="AZ58" s="145"/>
      <c r="BA58" s="145"/>
      <c r="BB58" s="145"/>
      <c r="BC58" s="145"/>
      <c r="BD58" s="145"/>
      <c r="BE58" s="146"/>
      <c r="BF58" s="619"/>
      <c r="BG58" s="620"/>
      <c r="BH58" s="661" t="str">
        <f>"　"&amp;①入力シート!$D$22</f>
        <v>　</v>
      </c>
      <c r="BI58" s="662"/>
      <c r="BJ58" s="662"/>
      <c r="BK58" s="662"/>
      <c r="BL58" s="662"/>
      <c r="BM58" s="662"/>
      <c r="BN58" s="662"/>
      <c r="BO58" s="662"/>
      <c r="BP58" s="662"/>
      <c r="BQ58" s="662"/>
      <c r="BR58" s="662"/>
      <c r="BS58" s="662"/>
      <c r="BT58" s="662"/>
      <c r="BU58" s="662"/>
      <c r="BV58" s="662"/>
      <c r="BW58" s="662"/>
      <c r="BX58" s="662"/>
      <c r="BY58" s="662"/>
      <c r="BZ58" s="662"/>
      <c r="CA58" s="662"/>
      <c r="CB58" s="662"/>
      <c r="CC58" s="662"/>
      <c r="CD58" s="662"/>
      <c r="CE58" s="662"/>
      <c r="CF58" s="662"/>
      <c r="CG58" s="662"/>
      <c r="CH58" s="663"/>
    </row>
    <row r="59" spans="1:87" ht="17.100000000000001" customHeight="1" x14ac:dyDescent="0.15">
      <c r="A59" s="147"/>
      <c r="B59" s="145"/>
      <c r="C59" s="145"/>
      <c r="D59" s="145"/>
      <c r="E59" s="145"/>
      <c r="F59" s="145"/>
      <c r="G59" s="145"/>
      <c r="H59" s="145"/>
      <c r="I59" s="145"/>
      <c r="J59" s="145"/>
      <c r="K59" s="145"/>
      <c r="L59" s="145"/>
      <c r="M59" s="146"/>
      <c r="N59" s="619"/>
      <c r="O59" s="620"/>
      <c r="P59" s="664" t="str">
        <f>"　"&amp;①入力シート!$D$23</f>
        <v>　</v>
      </c>
      <c r="Q59" s="665"/>
      <c r="R59" s="665"/>
      <c r="S59" s="665"/>
      <c r="T59" s="665"/>
      <c r="U59" s="665"/>
      <c r="V59" s="665"/>
      <c r="W59" s="665"/>
      <c r="X59" s="665"/>
      <c r="Y59" s="665"/>
      <c r="Z59" s="665"/>
      <c r="AA59" s="665"/>
      <c r="AB59" s="665"/>
      <c r="AC59" s="665"/>
      <c r="AD59" s="665"/>
      <c r="AE59" s="665"/>
      <c r="AF59" s="665"/>
      <c r="AG59" s="665"/>
      <c r="AH59" s="665"/>
      <c r="AI59" s="665"/>
      <c r="AJ59" s="665"/>
      <c r="AK59" s="665"/>
      <c r="AL59" s="665"/>
      <c r="AM59" s="665"/>
      <c r="AN59" s="665"/>
      <c r="AO59" s="665"/>
      <c r="AP59" s="666"/>
      <c r="AQ59" s="144"/>
      <c r="AR59" s="151"/>
      <c r="AS59" s="147"/>
      <c r="AT59" s="145"/>
      <c r="AU59" s="145"/>
      <c r="AV59" s="145"/>
      <c r="AW59" s="145"/>
      <c r="AX59" s="145"/>
      <c r="AY59" s="145"/>
      <c r="AZ59" s="145"/>
      <c r="BA59" s="145"/>
      <c r="BB59" s="145"/>
      <c r="BC59" s="145"/>
      <c r="BD59" s="145"/>
      <c r="BE59" s="146"/>
      <c r="BF59" s="619"/>
      <c r="BG59" s="620"/>
      <c r="BH59" s="664" t="str">
        <f>"　"&amp;①入力シート!$D$23</f>
        <v>　</v>
      </c>
      <c r="BI59" s="665"/>
      <c r="BJ59" s="665"/>
      <c r="BK59" s="665"/>
      <c r="BL59" s="665"/>
      <c r="BM59" s="665"/>
      <c r="BN59" s="665"/>
      <c r="BO59" s="665"/>
      <c r="BP59" s="665"/>
      <c r="BQ59" s="665"/>
      <c r="BR59" s="665"/>
      <c r="BS59" s="665"/>
      <c r="BT59" s="665"/>
      <c r="BU59" s="665"/>
      <c r="BV59" s="665"/>
      <c r="BW59" s="665"/>
      <c r="BX59" s="665"/>
      <c r="BY59" s="665"/>
      <c r="BZ59" s="665"/>
      <c r="CA59" s="665"/>
      <c r="CB59" s="665"/>
      <c r="CC59" s="665"/>
      <c r="CD59" s="665"/>
      <c r="CE59" s="665"/>
      <c r="CF59" s="665"/>
      <c r="CG59" s="665"/>
      <c r="CH59" s="666"/>
    </row>
    <row r="60" spans="1:87" ht="17.100000000000001" customHeight="1" x14ac:dyDescent="0.15">
      <c r="A60" s="148"/>
      <c r="B60" s="149"/>
      <c r="C60" s="149"/>
      <c r="D60" s="149"/>
      <c r="E60" s="149"/>
      <c r="F60" s="149"/>
      <c r="G60" s="149"/>
      <c r="H60" s="149"/>
      <c r="I60" s="149"/>
      <c r="J60" s="149"/>
      <c r="K60" s="149"/>
      <c r="L60" s="149"/>
      <c r="M60" s="150"/>
      <c r="N60" s="619"/>
      <c r="O60" s="620"/>
      <c r="P60" s="664"/>
      <c r="Q60" s="665"/>
      <c r="R60" s="665"/>
      <c r="S60" s="665"/>
      <c r="T60" s="665"/>
      <c r="U60" s="665"/>
      <c r="V60" s="665"/>
      <c r="W60" s="665"/>
      <c r="X60" s="665"/>
      <c r="Y60" s="665"/>
      <c r="Z60" s="665"/>
      <c r="AA60" s="665"/>
      <c r="AB60" s="665"/>
      <c r="AC60" s="665"/>
      <c r="AD60" s="665"/>
      <c r="AE60" s="665"/>
      <c r="AF60" s="665"/>
      <c r="AG60" s="665"/>
      <c r="AH60" s="665"/>
      <c r="AI60" s="665"/>
      <c r="AJ60" s="665"/>
      <c r="AK60" s="665"/>
      <c r="AL60" s="665"/>
      <c r="AM60" s="665"/>
      <c r="AN60" s="665"/>
      <c r="AO60" s="665"/>
      <c r="AP60" s="666"/>
      <c r="AQ60" s="144"/>
      <c r="AR60" s="151"/>
      <c r="AS60" s="148"/>
      <c r="AT60" s="149"/>
      <c r="AU60" s="149"/>
      <c r="AV60" s="149"/>
      <c r="AW60" s="149"/>
      <c r="AX60" s="149"/>
      <c r="AY60" s="149"/>
      <c r="AZ60" s="149"/>
      <c r="BA60" s="149"/>
      <c r="BB60" s="149"/>
      <c r="BC60" s="149"/>
      <c r="BD60" s="149"/>
      <c r="BE60" s="150"/>
      <c r="BF60" s="619"/>
      <c r="BG60" s="620"/>
      <c r="BH60" s="664"/>
      <c r="BI60" s="665"/>
      <c r="BJ60" s="665"/>
      <c r="BK60" s="665"/>
      <c r="BL60" s="665"/>
      <c r="BM60" s="665"/>
      <c r="BN60" s="665"/>
      <c r="BO60" s="665"/>
      <c r="BP60" s="665"/>
      <c r="BQ60" s="665"/>
      <c r="BR60" s="665"/>
      <c r="BS60" s="665"/>
      <c r="BT60" s="665"/>
      <c r="BU60" s="665"/>
      <c r="BV60" s="665"/>
      <c r="BW60" s="665"/>
      <c r="BX60" s="665"/>
      <c r="BY60" s="665"/>
      <c r="BZ60" s="665"/>
      <c r="CA60" s="665"/>
      <c r="CB60" s="665"/>
      <c r="CC60" s="665"/>
      <c r="CD60" s="665"/>
      <c r="CE60" s="665"/>
      <c r="CF60" s="665"/>
      <c r="CG60" s="665"/>
      <c r="CH60" s="666"/>
    </row>
    <row r="61" spans="1:87" ht="18" customHeight="1" x14ac:dyDescent="0.15">
      <c r="A61" s="617" t="s">
        <v>38</v>
      </c>
      <c r="B61" s="618"/>
      <c r="C61" s="626" t="s">
        <v>32</v>
      </c>
      <c r="D61" s="627"/>
      <c r="E61" s="627"/>
      <c r="F61" s="627"/>
      <c r="G61" s="627"/>
      <c r="H61" s="627"/>
      <c r="I61" s="627"/>
      <c r="J61" s="627"/>
      <c r="K61" s="627"/>
      <c r="L61" s="627"/>
      <c r="M61" s="627"/>
      <c r="N61" s="628" t="s">
        <v>35</v>
      </c>
      <c r="O61" s="628"/>
      <c r="P61" s="629" t="str">
        <f>""&amp;①入力シート!AC110</f>
        <v/>
      </c>
      <c r="Q61" s="629"/>
      <c r="R61" s="629"/>
      <c r="S61" s="629"/>
      <c r="T61" s="629"/>
      <c r="U61" s="629"/>
      <c r="V61" s="629"/>
      <c r="W61" s="629"/>
      <c r="X61" s="629"/>
      <c r="Y61" s="629"/>
      <c r="Z61" s="629"/>
      <c r="AA61" s="629"/>
      <c r="AB61" s="629"/>
      <c r="AC61" s="629"/>
      <c r="AD61" s="629"/>
      <c r="AE61" s="629"/>
      <c r="AF61" s="629"/>
      <c r="AG61" s="629"/>
      <c r="AH61" s="629"/>
      <c r="AI61" s="629"/>
      <c r="AJ61" s="629"/>
      <c r="AK61" s="629"/>
      <c r="AL61" s="629"/>
      <c r="AM61" s="629"/>
      <c r="AN61" s="629"/>
      <c r="AO61" s="629"/>
      <c r="AP61" s="629"/>
      <c r="AQ61" s="144"/>
      <c r="AR61" s="151"/>
      <c r="AS61" s="617" t="s">
        <v>38</v>
      </c>
      <c r="AT61" s="618"/>
      <c r="AU61" s="626" t="s">
        <v>32</v>
      </c>
      <c r="AV61" s="627"/>
      <c r="AW61" s="627"/>
      <c r="AX61" s="627"/>
      <c r="AY61" s="627"/>
      <c r="AZ61" s="627"/>
      <c r="BA61" s="627"/>
      <c r="BB61" s="627"/>
      <c r="BC61" s="627"/>
      <c r="BD61" s="627"/>
      <c r="BE61" s="627"/>
      <c r="BF61" s="628" t="s">
        <v>35</v>
      </c>
      <c r="BG61" s="628"/>
      <c r="BH61" s="629" t="str">
        <f>""&amp;①入力シート!AC111</f>
        <v/>
      </c>
      <c r="BI61" s="629"/>
      <c r="BJ61" s="629"/>
      <c r="BK61" s="629"/>
      <c r="BL61" s="629"/>
      <c r="BM61" s="629"/>
      <c r="BN61" s="629"/>
      <c r="BO61" s="629"/>
      <c r="BP61" s="629"/>
      <c r="BQ61" s="629"/>
      <c r="BR61" s="629"/>
      <c r="BS61" s="629"/>
      <c r="BT61" s="629"/>
      <c r="BU61" s="629"/>
      <c r="BV61" s="629"/>
      <c r="BW61" s="629"/>
      <c r="BX61" s="629"/>
      <c r="BY61" s="629"/>
      <c r="BZ61" s="629"/>
      <c r="CA61" s="629"/>
      <c r="CB61" s="629"/>
      <c r="CC61" s="629"/>
      <c r="CD61" s="629"/>
      <c r="CE61" s="629"/>
      <c r="CF61" s="629"/>
      <c r="CG61" s="629"/>
      <c r="CH61" s="629"/>
    </row>
    <row r="62" spans="1:87" ht="18" customHeight="1" x14ac:dyDescent="0.15">
      <c r="A62" s="619"/>
      <c r="B62" s="620"/>
      <c r="C62" s="630">
        <f>'②応募者名簿(印刷用)'!$BF29</f>
        <v>87</v>
      </c>
      <c r="D62" s="631"/>
      <c r="E62" s="631"/>
      <c r="F62" s="631"/>
      <c r="G62" s="631"/>
      <c r="H62" s="631"/>
      <c r="I62" s="631"/>
      <c r="J62" s="631"/>
      <c r="K62" s="631"/>
      <c r="L62" s="631"/>
      <c r="M62" s="631"/>
      <c r="N62" s="628"/>
      <c r="O62" s="628"/>
      <c r="P62" s="629"/>
      <c r="Q62" s="629"/>
      <c r="R62" s="629"/>
      <c r="S62" s="629"/>
      <c r="T62" s="629"/>
      <c r="U62" s="629"/>
      <c r="V62" s="629"/>
      <c r="W62" s="629"/>
      <c r="X62" s="629"/>
      <c r="Y62" s="629"/>
      <c r="Z62" s="629"/>
      <c r="AA62" s="629"/>
      <c r="AB62" s="629"/>
      <c r="AC62" s="629"/>
      <c r="AD62" s="629"/>
      <c r="AE62" s="629"/>
      <c r="AF62" s="629"/>
      <c r="AG62" s="629"/>
      <c r="AH62" s="629"/>
      <c r="AI62" s="629"/>
      <c r="AJ62" s="629"/>
      <c r="AK62" s="629"/>
      <c r="AL62" s="629"/>
      <c r="AM62" s="629"/>
      <c r="AN62" s="629"/>
      <c r="AO62" s="629"/>
      <c r="AP62" s="629"/>
      <c r="AQ62" s="144"/>
      <c r="AR62" s="151"/>
      <c r="AS62" s="619"/>
      <c r="AT62" s="620"/>
      <c r="AU62" s="630">
        <f>'②応募者名簿(印刷用)'!$BF30</f>
        <v>88</v>
      </c>
      <c r="AV62" s="631"/>
      <c r="AW62" s="631"/>
      <c r="AX62" s="631"/>
      <c r="AY62" s="631"/>
      <c r="AZ62" s="631"/>
      <c r="BA62" s="631"/>
      <c r="BB62" s="631"/>
      <c r="BC62" s="631"/>
      <c r="BD62" s="631"/>
      <c r="BE62" s="631"/>
      <c r="BF62" s="628"/>
      <c r="BG62" s="628"/>
      <c r="BH62" s="629"/>
      <c r="BI62" s="629"/>
      <c r="BJ62" s="629"/>
      <c r="BK62" s="629"/>
      <c r="BL62" s="629"/>
      <c r="BM62" s="629"/>
      <c r="BN62" s="629"/>
      <c r="BO62" s="629"/>
      <c r="BP62" s="629"/>
      <c r="BQ62" s="629"/>
      <c r="BR62" s="629"/>
      <c r="BS62" s="629"/>
      <c r="BT62" s="629"/>
      <c r="BU62" s="629"/>
      <c r="BV62" s="629"/>
      <c r="BW62" s="629"/>
      <c r="BX62" s="629"/>
      <c r="BY62" s="629"/>
      <c r="BZ62" s="629"/>
      <c r="CA62" s="629"/>
      <c r="CB62" s="629"/>
      <c r="CC62" s="629"/>
      <c r="CD62" s="629"/>
      <c r="CE62" s="629"/>
      <c r="CF62" s="629"/>
      <c r="CG62" s="629"/>
      <c r="CH62" s="629"/>
    </row>
    <row r="63" spans="1:87" ht="18" customHeight="1" x14ac:dyDescent="0.15">
      <c r="A63" s="621"/>
      <c r="B63" s="622"/>
      <c r="C63" s="630"/>
      <c r="D63" s="631"/>
      <c r="E63" s="631"/>
      <c r="F63" s="631"/>
      <c r="G63" s="631"/>
      <c r="H63" s="631"/>
      <c r="I63" s="631"/>
      <c r="J63" s="631"/>
      <c r="K63" s="631"/>
      <c r="L63" s="631"/>
      <c r="M63" s="631"/>
      <c r="N63" s="628"/>
      <c r="O63" s="628"/>
      <c r="P63" s="629"/>
      <c r="Q63" s="629"/>
      <c r="R63" s="629"/>
      <c r="S63" s="629"/>
      <c r="T63" s="629"/>
      <c r="U63" s="629"/>
      <c r="V63" s="629"/>
      <c r="W63" s="629"/>
      <c r="X63" s="629"/>
      <c r="Y63" s="629"/>
      <c r="Z63" s="629"/>
      <c r="AA63" s="629"/>
      <c r="AB63" s="629"/>
      <c r="AC63" s="629"/>
      <c r="AD63" s="629"/>
      <c r="AE63" s="629"/>
      <c r="AF63" s="629"/>
      <c r="AG63" s="629"/>
      <c r="AH63" s="629"/>
      <c r="AI63" s="629"/>
      <c r="AJ63" s="629"/>
      <c r="AK63" s="629"/>
      <c r="AL63" s="629"/>
      <c r="AM63" s="629"/>
      <c r="AN63" s="629"/>
      <c r="AO63" s="629"/>
      <c r="AP63" s="629"/>
      <c r="AQ63" s="144"/>
      <c r="AR63" s="151"/>
      <c r="AS63" s="621"/>
      <c r="AT63" s="622"/>
      <c r="AU63" s="630"/>
      <c r="AV63" s="631"/>
      <c r="AW63" s="631"/>
      <c r="AX63" s="631"/>
      <c r="AY63" s="631"/>
      <c r="AZ63" s="631"/>
      <c r="BA63" s="631"/>
      <c r="BB63" s="631"/>
      <c r="BC63" s="631"/>
      <c r="BD63" s="631"/>
      <c r="BE63" s="631"/>
      <c r="BF63" s="628"/>
      <c r="BG63" s="628"/>
      <c r="BH63" s="629"/>
      <c r="BI63" s="629"/>
      <c r="BJ63" s="629"/>
      <c r="BK63" s="629"/>
      <c r="BL63" s="629"/>
      <c r="BM63" s="629"/>
      <c r="BN63" s="629"/>
      <c r="BO63" s="629"/>
      <c r="BP63" s="629"/>
      <c r="BQ63" s="629"/>
      <c r="BR63" s="629"/>
      <c r="BS63" s="629"/>
      <c r="BT63" s="629"/>
      <c r="BU63" s="629"/>
      <c r="BV63" s="629"/>
      <c r="BW63" s="629"/>
      <c r="BX63" s="629"/>
      <c r="BY63" s="629"/>
      <c r="BZ63" s="629"/>
      <c r="CA63" s="629"/>
      <c r="CB63" s="629"/>
      <c r="CC63" s="629"/>
      <c r="CD63" s="629"/>
      <c r="CE63" s="629"/>
      <c r="CF63" s="629"/>
      <c r="CG63" s="629"/>
      <c r="CH63" s="629"/>
    </row>
    <row r="64" spans="1:87" ht="18" customHeight="1" x14ac:dyDescent="0.15">
      <c r="A64" s="617" t="s">
        <v>37</v>
      </c>
      <c r="B64" s="618"/>
      <c r="C64" s="635" t="str">
        <f>IF('②応募者名簿(印刷用)'!$BQ$29="","",'②応募者名簿(印刷用)'!$BQ$29)</f>
        <v/>
      </c>
      <c r="D64" s="636"/>
      <c r="E64" s="636"/>
      <c r="F64" s="636"/>
      <c r="G64" s="636"/>
      <c r="H64" s="636"/>
      <c r="I64" s="636"/>
      <c r="J64" s="636"/>
      <c r="K64" s="636"/>
      <c r="L64" s="636"/>
      <c r="M64" s="637"/>
      <c r="N64" s="619" t="s">
        <v>36</v>
      </c>
      <c r="O64" s="620"/>
      <c r="P64" s="639" t="s">
        <v>34</v>
      </c>
      <c r="Q64" s="640"/>
      <c r="R64" s="640"/>
      <c r="S64" s="640"/>
      <c r="T64" s="640"/>
      <c r="U64" s="640"/>
      <c r="V64" s="640"/>
      <c r="W64" s="640"/>
      <c r="X64" s="640"/>
      <c r="Y64" s="640"/>
      <c r="Z64" s="640"/>
      <c r="AA64" s="640"/>
      <c r="AB64" s="640"/>
      <c r="AC64" s="640"/>
      <c r="AD64" s="640"/>
      <c r="AE64" s="640"/>
      <c r="AF64" s="640"/>
      <c r="AG64" s="640"/>
      <c r="AH64" s="640"/>
      <c r="AI64" s="640"/>
      <c r="AJ64" s="640"/>
      <c r="AK64" s="640"/>
      <c r="AL64" s="640"/>
      <c r="AM64" s="640"/>
      <c r="AN64" s="640"/>
      <c r="AO64" s="640"/>
      <c r="AP64" s="641"/>
      <c r="AQ64" s="144"/>
      <c r="AR64" s="151"/>
      <c r="AS64" s="617" t="s">
        <v>37</v>
      </c>
      <c r="AT64" s="618"/>
      <c r="AU64" s="635" t="str">
        <f>IF('②応募者名簿(印刷用)'!$BQ$30="","",'②応募者名簿(印刷用)'!$BQ$30)</f>
        <v/>
      </c>
      <c r="AV64" s="636"/>
      <c r="AW64" s="636"/>
      <c r="AX64" s="636"/>
      <c r="AY64" s="636"/>
      <c r="AZ64" s="636"/>
      <c r="BA64" s="636"/>
      <c r="BB64" s="636"/>
      <c r="BC64" s="636"/>
      <c r="BD64" s="636"/>
      <c r="BE64" s="637"/>
      <c r="BF64" s="619" t="s">
        <v>36</v>
      </c>
      <c r="BG64" s="620"/>
      <c r="BH64" s="639" t="s">
        <v>34</v>
      </c>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1"/>
    </row>
    <row r="65" spans="1:86" ht="18" customHeight="1" x14ac:dyDescent="0.15">
      <c r="A65" s="619"/>
      <c r="B65" s="620"/>
      <c r="C65" s="630"/>
      <c r="D65" s="631"/>
      <c r="E65" s="631"/>
      <c r="F65" s="631"/>
      <c r="G65" s="631"/>
      <c r="H65" s="631"/>
      <c r="I65" s="631"/>
      <c r="J65" s="631"/>
      <c r="K65" s="631"/>
      <c r="L65" s="631"/>
      <c r="M65" s="638"/>
      <c r="N65" s="619"/>
      <c r="O65" s="620"/>
      <c r="P65" s="642" t="str">
        <f>IF('②応募者名簿(印刷用)'!$BU$29="","",'②応募者名簿(印刷用)'!$BU$29)</f>
        <v xml:space="preserve"> </v>
      </c>
      <c r="Q65" s="642"/>
      <c r="R65" s="642"/>
      <c r="S65" s="642"/>
      <c r="T65" s="642"/>
      <c r="U65" s="642"/>
      <c r="V65" s="642"/>
      <c r="W65" s="642"/>
      <c r="X65" s="642"/>
      <c r="Y65" s="642"/>
      <c r="Z65" s="642"/>
      <c r="AA65" s="642"/>
      <c r="AB65" s="642"/>
      <c r="AC65" s="642"/>
      <c r="AD65" s="642"/>
      <c r="AE65" s="642"/>
      <c r="AF65" s="642"/>
      <c r="AG65" s="642"/>
      <c r="AH65" s="642"/>
      <c r="AI65" s="642"/>
      <c r="AJ65" s="642"/>
      <c r="AK65" s="642"/>
      <c r="AL65" s="642"/>
      <c r="AM65" s="642"/>
      <c r="AN65" s="642"/>
      <c r="AO65" s="642"/>
      <c r="AP65" s="642"/>
      <c r="AQ65" s="144"/>
      <c r="AR65" s="151"/>
      <c r="AS65" s="619"/>
      <c r="AT65" s="620"/>
      <c r="AU65" s="630"/>
      <c r="AV65" s="631"/>
      <c r="AW65" s="631"/>
      <c r="AX65" s="631"/>
      <c r="AY65" s="631"/>
      <c r="AZ65" s="631"/>
      <c r="BA65" s="631"/>
      <c r="BB65" s="631"/>
      <c r="BC65" s="631"/>
      <c r="BD65" s="631"/>
      <c r="BE65" s="638"/>
      <c r="BF65" s="619"/>
      <c r="BG65" s="620"/>
      <c r="BH65" s="642" t="str">
        <f>IF('②応募者名簿(印刷用)'!$BU$30="","",'②応募者名簿(印刷用)'!$BU$30)</f>
        <v xml:space="preserve"> </v>
      </c>
      <c r="BI65" s="642"/>
      <c r="BJ65" s="642"/>
      <c r="BK65" s="642"/>
      <c r="BL65" s="642"/>
      <c r="BM65" s="642"/>
      <c r="BN65" s="642"/>
      <c r="BO65" s="642"/>
      <c r="BP65" s="642"/>
      <c r="BQ65" s="642"/>
      <c r="BR65" s="642"/>
      <c r="BS65" s="642"/>
      <c r="BT65" s="642"/>
      <c r="BU65" s="642"/>
      <c r="BV65" s="642"/>
      <c r="BW65" s="642"/>
      <c r="BX65" s="642"/>
      <c r="BY65" s="642"/>
      <c r="BZ65" s="642"/>
      <c r="CA65" s="642"/>
      <c r="CB65" s="642"/>
      <c r="CC65" s="642"/>
      <c r="CD65" s="642"/>
      <c r="CE65" s="642"/>
      <c r="CF65" s="642"/>
      <c r="CG65" s="642"/>
      <c r="CH65" s="642"/>
    </row>
    <row r="66" spans="1:86" ht="18" customHeight="1" x14ac:dyDescent="0.15">
      <c r="A66" s="619"/>
      <c r="B66" s="620"/>
      <c r="C66" s="630"/>
      <c r="D66" s="631"/>
      <c r="E66" s="631"/>
      <c r="F66" s="631"/>
      <c r="G66" s="631"/>
      <c r="H66" s="631"/>
      <c r="I66" s="631"/>
      <c r="J66" s="631"/>
      <c r="K66" s="631"/>
      <c r="L66" s="631"/>
      <c r="M66" s="638"/>
      <c r="N66" s="621"/>
      <c r="O66" s="622"/>
      <c r="P66" s="643"/>
      <c r="Q66" s="643"/>
      <c r="R66" s="643"/>
      <c r="S66" s="643"/>
      <c r="T66" s="643"/>
      <c r="U66" s="643"/>
      <c r="V66" s="643"/>
      <c r="W66" s="643"/>
      <c r="X66" s="643"/>
      <c r="Y66" s="643"/>
      <c r="Z66" s="643"/>
      <c r="AA66" s="643"/>
      <c r="AB66" s="643"/>
      <c r="AC66" s="643"/>
      <c r="AD66" s="643"/>
      <c r="AE66" s="643"/>
      <c r="AF66" s="643"/>
      <c r="AG66" s="643"/>
      <c r="AH66" s="643"/>
      <c r="AI66" s="643"/>
      <c r="AJ66" s="643"/>
      <c r="AK66" s="643"/>
      <c r="AL66" s="643"/>
      <c r="AM66" s="643"/>
      <c r="AN66" s="643"/>
      <c r="AO66" s="643"/>
      <c r="AP66" s="643"/>
      <c r="AQ66" s="144"/>
      <c r="AR66" s="151"/>
      <c r="AS66" s="619"/>
      <c r="AT66" s="620"/>
      <c r="AU66" s="630"/>
      <c r="AV66" s="631"/>
      <c r="AW66" s="631"/>
      <c r="AX66" s="631"/>
      <c r="AY66" s="631"/>
      <c r="AZ66" s="631"/>
      <c r="BA66" s="631"/>
      <c r="BB66" s="631"/>
      <c r="BC66" s="631"/>
      <c r="BD66" s="631"/>
      <c r="BE66" s="638"/>
      <c r="BF66" s="621"/>
      <c r="BG66" s="622"/>
      <c r="BH66" s="643"/>
      <c r="BI66" s="643"/>
      <c r="BJ66" s="643"/>
      <c r="BK66" s="643"/>
      <c r="BL66" s="643"/>
      <c r="BM66" s="643"/>
      <c r="BN66" s="643"/>
      <c r="BO66" s="643"/>
      <c r="BP66" s="643"/>
      <c r="BQ66" s="643"/>
      <c r="BR66" s="643"/>
      <c r="BS66" s="643"/>
      <c r="BT66" s="643"/>
      <c r="BU66" s="643"/>
      <c r="BV66" s="643"/>
      <c r="BW66" s="643"/>
      <c r="BX66" s="643"/>
      <c r="BY66" s="643"/>
      <c r="BZ66" s="643"/>
      <c r="CA66" s="643"/>
      <c r="CB66" s="643"/>
      <c r="CC66" s="643"/>
      <c r="CD66" s="643"/>
      <c r="CE66" s="643"/>
      <c r="CF66" s="643"/>
      <c r="CG66" s="643"/>
      <c r="CH66" s="643"/>
    </row>
    <row r="67" spans="1:86" ht="18" customHeight="1" x14ac:dyDescent="0.15">
      <c r="A67" s="634" t="s">
        <v>23</v>
      </c>
      <c r="B67" s="634"/>
      <c r="C67" s="633" t="str">
        <f>""&amp;①入力シート!AD110</f>
        <v/>
      </c>
      <c r="D67" s="633"/>
      <c r="E67" s="633"/>
      <c r="F67" s="633"/>
      <c r="G67" s="633"/>
      <c r="H67" s="633"/>
      <c r="I67" s="633"/>
      <c r="J67" s="633"/>
      <c r="K67" s="633"/>
      <c r="L67" s="633"/>
      <c r="M67" s="633"/>
      <c r="N67" s="644" t="s">
        <v>77</v>
      </c>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9"/>
      <c r="AR67" s="47"/>
      <c r="AS67" s="634" t="s">
        <v>23</v>
      </c>
      <c r="AT67" s="634"/>
      <c r="AU67" s="633" t="str">
        <f>""&amp;①入力シート!AD111</f>
        <v/>
      </c>
      <c r="AV67" s="633"/>
      <c r="AW67" s="633"/>
      <c r="AX67" s="633"/>
      <c r="AY67" s="633"/>
      <c r="AZ67" s="633"/>
      <c r="BA67" s="633"/>
      <c r="BB67" s="633"/>
      <c r="BC67" s="633"/>
      <c r="BD67" s="633"/>
      <c r="BE67" s="633"/>
      <c r="BF67" s="644" t="s">
        <v>77</v>
      </c>
      <c r="BG67" s="558"/>
      <c r="BH67" s="558"/>
      <c r="BI67" s="558"/>
      <c r="BJ67" s="558"/>
      <c r="BK67" s="558"/>
      <c r="BL67" s="558"/>
      <c r="BM67" s="558"/>
      <c r="BN67" s="558"/>
      <c r="BO67" s="558"/>
      <c r="BP67" s="558"/>
      <c r="BQ67" s="558"/>
      <c r="BR67" s="558"/>
      <c r="BS67" s="558"/>
      <c r="BT67" s="558"/>
      <c r="BU67" s="558"/>
      <c r="BV67" s="558"/>
      <c r="BW67" s="558"/>
      <c r="BX67" s="558"/>
      <c r="BY67" s="558"/>
      <c r="BZ67" s="558"/>
      <c r="CA67" s="558"/>
      <c r="CB67" s="558"/>
      <c r="CC67" s="558"/>
      <c r="CD67" s="558"/>
      <c r="CE67" s="558"/>
      <c r="CF67" s="558"/>
      <c r="CG67" s="558"/>
      <c r="CH67" s="559"/>
    </row>
    <row r="68" spans="1:86" ht="18" customHeight="1" x14ac:dyDescent="0.15">
      <c r="A68" s="634"/>
      <c r="B68" s="634"/>
      <c r="C68" s="633"/>
      <c r="D68" s="633"/>
      <c r="E68" s="633"/>
      <c r="F68" s="633"/>
      <c r="G68" s="633"/>
      <c r="H68" s="633"/>
      <c r="I68" s="633"/>
      <c r="J68" s="633"/>
      <c r="K68" s="633"/>
      <c r="L68" s="633"/>
      <c r="M68" s="633"/>
      <c r="N68" s="561"/>
      <c r="O68" s="561"/>
      <c r="P68" s="561"/>
      <c r="Q68" s="561"/>
      <c r="R68" s="561"/>
      <c r="S68" s="561"/>
      <c r="T68" s="561"/>
      <c r="U68" s="561"/>
      <c r="V68" s="561"/>
      <c r="W68" s="561"/>
      <c r="X68" s="561"/>
      <c r="Y68" s="561"/>
      <c r="Z68" s="561"/>
      <c r="AA68" s="561"/>
      <c r="AB68" s="561"/>
      <c r="AC68" s="561"/>
      <c r="AD68" s="561"/>
      <c r="AE68" s="561"/>
      <c r="AF68" s="561"/>
      <c r="AG68" s="561"/>
      <c r="AH68" s="561"/>
      <c r="AI68" s="561"/>
      <c r="AJ68" s="561"/>
      <c r="AK68" s="561"/>
      <c r="AL68" s="561"/>
      <c r="AM68" s="561"/>
      <c r="AN68" s="561"/>
      <c r="AO68" s="561"/>
      <c r="AP68" s="562"/>
      <c r="AR68" s="47"/>
      <c r="AS68" s="634"/>
      <c r="AT68" s="634"/>
      <c r="AU68" s="633"/>
      <c r="AV68" s="633"/>
      <c r="AW68" s="633"/>
      <c r="AX68" s="633"/>
      <c r="AY68" s="633"/>
      <c r="AZ68" s="633"/>
      <c r="BA68" s="633"/>
      <c r="BB68" s="633"/>
      <c r="BC68" s="633"/>
      <c r="BD68" s="633"/>
      <c r="BE68" s="633"/>
      <c r="BF68" s="561"/>
      <c r="BG68" s="561"/>
      <c r="BH68" s="561"/>
      <c r="BI68" s="561"/>
      <c r="BJ68" s="561"/>
      <c r="BK68" s="561"/>
      <c r="BL68" s="561"/>
      <c r="BM68" s="561"/>
      <c r="BN68" s="561"/>
      <c r="BO68" s="561"/>
      <c r="BP68" s="561"/>
      <c r="BQ68" s="561"/>
      <c r="BR68" s="561"/>
      <c r="BS68" s="561"/>
      <c r="BT68" s="561"/>
      <c r="BU68" s="561"/>
      <c r="BV68" s="561"/>
      <c r="BW68" s="561"/>
      <c r="BX68" s="561"/>
      <c r="BY68" s="561"/>
      <c r="BZ68" s="561"/>
      <c r="CA68" s="561"/>
      <c r="CB68" s="561"/>
      <c r="CC68" s="561"/>
      <c r="CD68" s="561"/>
      <c r="CE68" s="561"/>
      <c r="CF68" s="561"/>
      <c r="CG68" s="561"/>
      <c r="CH68" s="562"/>
    </row>
    <row r="69" spans="1:86" ht="17.100000000000001" customHeight="1" x14ac:dyDescent="0.15">
      <c r="A69" s="614" t="s">
        <v>64</v>
      </c>
      <c r="B69" s="615"/>
      <c r="C69" s="615"/>
      <c r="D69" s="615"/>
      <c r="E69" s="615"/>
      <c r="F69" s="615"/>
      <c r="G69" s="615"/>
      <c r="H69" s="615"/>
      <c r="I69" s="615"/>
      <c r="J69" s="615"/>
      <c r="K69" s="615"/>
      <c r="L69" s="615"/>
      <c r="M69" s="616"/>
      <c r="N69" s="628" t="s">
        <v>22</v>
      </c>
      <c r="O69" s="628"/>
      <c r="P69" s="648" t="s">
        <v>17</v>
      </c>
      <c r="Q69" s="649"/>
      <c r="R69" s="650" t="str">
        <f>IF('②応募者名簿(印刷用)'!$BX$40="","",'②応募者名簿(印刷用)'!$BX$40)</f>
        <v>-</v>
      </c>
      <c r="S69" s="650"/>
      <c r="T69" s="650"/>
      <c r="U69" s="650"/>
      <c r="V69" s="650"/>
      <c r="W69" s="650"/>
      <c r="X69" s="650"/>
      <c r="Y69" s="650"/>
      <c r="Z69" s="650"/>
      <c r="AA69" s="650"/>
      <c r="AB69" s="650"/>
      <c r="AC69" s="650"/>
      <c r="AD69" s="650"/>
      <c r="AE69" s="650"/>
      <c r="AF69" s="650"/>
      <c r="AG69" s="650"/>
      <c r="AH69" s="650"/>
      <c r="AI69" s="650"/>
      <c r="AJ69" s="650"/>
      <c r="AK69" s="650"/>
      <c r="AL69" s="650"/>
      <c r="AM69" s="650"/>
      <c r="AN69" s="650"/>
      <c r="AO69" s="650"/>
      <c r="AP69" s="651"/>
      <c r="AQ69" s="144"/>
      <c r="AR69" s="151"/>
      <c r="AS69" s="614" t="s">
        <v>64</v>
      </c>
      <c r="AT69" s="615"/>
      <c r="AU69" s="615"/>
      <c r="AV69" s="615"/>
      <c r="AW69" s="615"/>
      <c r="AX69" s="615"/>
      <c r="AY69" s="615"/>
      <c r="AZ69" s="615"/>
      <c r="BA69" s="615"/>
      <c r="BB69" s="615"/>
      <c r="BC69" s="615"/>
      <c r="BD69" s="615"/>
      <c r="BE69" s="616"/>
      <c r="BF69" s="628" t="s">
        <v>22</v>
      </c>
      <c r="BG69" s="628"/>
      <c r="BH69" s="648" t="s">
        <v>17</v>
      </c>
      <c r="BI69" s="649"/>
      <c r="BJ69" s="650" t="str">
        <f>IF('②応募者名簿(印刷用)'!$BX$40="","",'②応募者名簿(印刷用)'!$BX$40)</f>
        <v>-</v>
      </c>
      <c r="BK69" s="650"/>
      <c r="BL69" s="650"/>
      <c r="BM69" s="650"/>
      <c r="BN69" s="650"/>
      <c r="BO69" s="650"/>
      <c r="BP69" s="650"/>
      <c r="BQ69" s="650"/>
      <c r="BR69" s="650"/>
      <c r="BS69" s="650"/>
      <c r="BT69" s="650"/>
      <c r="BU69" s="650"/>
      <c r="BV69" s="650"/>
      <c r="BW69" s="650"/>
      <c r="BX69" s="650"/>
      <c r="BY69" s="650"/>
      <c r="BZ69" s="650"/>
      <c r="CA69" s="650"/>
      <c r="CB69" s="650"/>
      <c r="CC69" s="650"/>
      <c r="CD69" s="650"/>
      <c r="CE69" s="650"/>
      <c r="CF69" s="650"/>
      <c r="CG69" s="650"/>
      <c r="CH69" s="651"/>
    </row>
    <row r="70" spans="1:86" ht="17.100000000000001" customHeight="1" x14ac:dyDescent="0.15">
      <c r="A70" s="612" t="str">
        <f>'②応募者名簿(印刷用)'!$A$36</f>
        <v/>
      </c>
      <c r="B70" s="613"/>
      <c r="C70" s="613"/>
      <c r="D70" s="613"/>
      <c r="E70" s="613"/>
      <c r="F70" s="613"/>
      <c r="G70" s="613"/>
      <c r="H70" s="613"/>
      <c r="I70" s="145"/>
      <c r="J70" s="145"/>
      <c r="K70" s="145"/>
      <c r="L70" s="145"/>
      <c r="M70" s="146"/>
      <c r="N70" s="628"/>
      <c r="O70" s="628"/>
      <c r="P70" s="655" t="str">
        <f>IF('②応募者名簿(印刷用)'!$BV$42="","",'②応募者名簿(印刷用)'!$BV$42)</f>
        <v xml:space="preserve"> </v>
      </c>
      <c r="Q70" s="656"/>
      <c r="R70" s="656"/>
      <c r="S70" s="656"/>
      <c r="T70" s="656"/>
      <c r="U70" s="656"/>
      <c r="V70" s="656"/>
      <c r="W70" s="656"/>
      <c r="X70" s="656"/>
      <c r="Y70" s="656"/>
      <c r="Z70" s="656"/>
      <c r="AA70" s="656"/>
      <c r="AB70" s="656"/>
      <c r="AC70" s="656"/>
      <c r="AD70" s="656"/>
      <c r="AE70" s="656"/>
      <c r="AF70" s="656"/>
      <c r="AG70" s="656"/>
      <c r="AH70" s="656"/>
      <c r="AI70" s="656"/>
      <c r="AJ70" s="656"/>
      <c r="AK70" s="656"/>
      <c r="AL70" s="656"/>
      <c r="AM70" s="656"/>
      <c r="AN70" s="656"/>
      <c r="AO70" s="656"/>
      <c r="AP70" s="657"/>
      <c r="AQ70" s="144"/>
      <c r="AR70" s="151"/>
      <c r="AS70" s="612" t="str">
        <f>'②応募者名簿(印刷用)'!$A$36</f>
        <v/>
      </c>
      <c r="AT70" s="613"/>
      <c r="AU70" s="613"/>
      <c r="AV70" s="613"/>
      <c r="AW70" s="613"/>
      <c r="AX70" s="613"/>
      <c r="AY70" s="613"/>
      <c r="AZ70" s="613"/>
      <c r="BA70" s="145"/>
      <c r="BB70" s="145"/>
      <c r="BC70" s="145"/>
      <c r="BD70" s="145"/>
      <c r="BE70" s="146"/>
      <c r="BF70" s="628"/>
      <c r="BG70" s="628"/>
      <c r="BH70" s="655" t="str">
        <f>IF('②応募者名簿(印刷用)'!$BV$42="","",'②応募者名簿(印刷用)'!$BV$42)</f>
        <v xml:space="preserve"> </v>
      </c>
      <c r="BI70" s="656"/>
      <c r="BJ70" s="656"/>
      <c r="BK70" s="656"/>
      <c r="BL70" s="656"/>
      <c r="BM70" s="656"/>
      <c r="BN70" s="656"/>
      <c r="BO70" s="656"/>
      <c r="BP70" s="656"/>
      <c r="BQ70" s="656"/>
      <c r="BR70" s="656"/>
      <c r="BS70" s="656"/>
      <c r="BT70" s="656"/>
      <c r="BU70" s="656"/>
      <c r="BV70" s="656"/>
      <c r="BW70" s="656"/>
      <c r="BX70" s="656"/>
      <c r="BY70" s="656"/>
      <c r="BZ70" s="656"/>
      <c r="CA70" s="656"/>
      <c r="CB70" s="656"/>
      <c r="CC70" s="656"/>
      <c r="CD70" s="656"/>
      <c r="CE70" s="656"/>
      <c r="CF70" s="656"/>
      <c r="CG70" s="656"/>
      <c r="CH70" s="657"/>
    </row>
    <row r="71" spans="1:86" ht="17.100000000000001" customHeight="1" x14ac:dyDescent="0.15">
      <c r="A71" s="612"/>
      <c r="B71" s="613"/>
      <c r="C71" s="613"/>
      <c r="D71" s="613"/>
      <c r="E71" s="613"/>
      <c r="F71" s="613"/>
      <c r="G71" s="613"/>
      <c r="H71" s="613"/>
      <c r="I71" s="145"/>
      <c r="J71" s="145"/>
      <c r="K71" s="145"/>
      <c r="L71" s="145"/>
      <c r="M71" s="146"/>
      <c r="N71" s="628"/>
      <c r="O71" s="628"/>
      <c r="P71" s="655" t="str">
        <f>IF('②応募者名簿(印刷用)'!$BV$43="","",'②応募者名簿(印刷用)'!$BV$43)</f>
        <v xml:space="preserve"> </v>
      </c>
      <c r="Q71" s="656"/>
      <c r="R71" s="656"/>
      <c r="S71" s="656"/>
      <c r="T71" s="656"/>
      <c r="U71" s="656"/>
      <c r="V71" s="656"/>
      <c r="W71" s="656"/>
      <c r="X71" s="656"/>
      <c r="Y71" s="656"/>
      <c r="Z71" s="656"/>
      <c r="AA71" s="656"/>
      <c r="AB71" s="656"/>
      <c r="AC71" s="656"/>
      <c r="AD71" s="656"/>
      <c r="AE71" s="656"/>
      <c r="AF71" s="656"/>
      <c r="AG71" s="656"/>
      <c r="AH71" s="656"/>
      <c r="AI71" s="656"/>
      <c r="AJ71" s="656"/>
      <c r="AK71" s="656"/>
      <c r="AL71" s="656"/>
      <c r="AM71" s="656"/>
      <c r="AN71" s="656"/>
      <c r="AO71" s="656"/>
      <c r="AP71" s="657"/>
      <c r="AQ71" s="144"/>
      <c r="AR71" s="151"/>
      <c r="AS71" s="612"/>
      <c r="AT71" s="613"/>
      <c r="AU71" s="613"/>
      <c r="AV71" s="613"/>
      <c r="AW71" s="613"/>
      <c r="AX71" s="613"/>
      <c r="AY71" s="613"/>
      <c r="AZ71" s="613"/>
      <c r="BA71" s="145"/>
      <c r="BB71" s="145"/>
      <c r="BC71" s="145"/>
      <c r="BD71" s="145"/>
      <c r="BE71" s="146"/>
      <c r="BF71" s="628"/>
      <c r="BG71" s="628"/>
      <c r="BH71" s="655" t="str">
        <f>IF('②応募者名簿(印刷用)'!$BV$43="","",'②応募者名簿(印刷用)'!$BV$43)</f>
        <v xml:space="preserve"> </v>
      </c>
      <c r="BI71" s="656"/>
      <c r="BJ71" s="656"/>
      <c r="BK71" s="656"/>
      <c r="BL71" s="656"/>
      <c r="BM71" s="656"/>
      <c r="BN71" s="656"/>
      <c r="BO71" s="656"/>
      <c r="BP71" s="656"/>
      <c r="BQ71" s="656"/>
      <c r="BR71" s="656"/>
      <c r="BS71" s="656"/>
      <c r="BT71" s="656"/>
      <c r="BU71" s="656"/>
      <c r="BV71" s="656"/>
      <c r="BW71" s="656"/>
      <c r="BX71" s="656"/>
      <c r="BY71" s="656"/>
      <c r="BZ71" s="656"/>
      <c r="CA71" s="656"/>
      <c r="CB71" s="656"/>
      <c r="CC71" s="656"/>
      <c r="CD71" s="656"/>
      <c r="CE71" s="656"/>
      <c r="CF71" s="656"/>
      <c r="CG71" s="656"/>
      <c r="CH71" s="657"/>
    </row>
    <row r="72" spans="1:86" ht="17.100000000000001" customHeight="1" x14ac:dyDescent="0.15">
      <c r="A72" s="612"/>
      <c r="B72" s="613"/>
      <c r="C72" s="613"/>
      <c r="D72" s="613"/>
      <c r="E72" s="613"/>
      <c r="F72" s="613"/>
      <c r="G72" s="613"/>
      <c r="H72" s="613"/>
      <c r="I72" s="145"/>
      <c r="J72" s="145"/>
      <c r="K72" s="145"/>
      <c r="L72" s="145"/>
      <c r="M72" s="146"/>
      <c r="N72" s="628"/>
      <c r="O72" s="628"/>
      <c r="P72" s="658" t="str">
        <f>IF('②応募者名簿(印刷用)'!$BV$44="","",'②応募者名簿(印刷用)'!$BV$44)</f>
        <v xml:space="preserve"> </v>
      </c>
      <c r="Q72" s="659"/>
      <c r="R72" s="659"/>
      <c r="S72" s="659"/>
      <c r="T72" s="659"/>
      <c r="U72" s="659"/>
      <c r="V72" s="659"/>
      <c r="W72" s="659"/>
      <c r="X72" s="659"/>
      <c r="Y72" s="659"/>
      <c r="Z72" s="659"/>
      <c r="AA72" s="659"/>
      <c r="AB72" s="659"/>
      <c r="AC72" s="659"/>
      <c r="AD72" s="659"/>
      <c r="AE72" s="659"/>
      <c r="AF72" s="659"/>
      <c r="AG72" s="659"/>
      <c r="AH72" s="659"/>
      <c r="AI72" s="659"/>
      <c r="AJ72" s="659"/>
      <c r="AK72" s="659"/>
      <c r="AL72" s="659"/>
      <c r="AM72" s="659"/>
      <c r="AN72" s="659"/>
      <c r="AO72" s="659"/>
      <c r="AP72" s="660"/>
      <c r="AQ72" s="144"/>
      <c r="AR72" s="151"/>
      <c r="AS72" s="612"/>
      <c r="AT72" s="613"/>
      <c r="AU72" s="613"/>
      <c r="AV72" s="613"/>
      <c r="AW72" s="613"/>
      <c r="AX72" s="613"/>
      <c r="AY72" s="613"/>
      <c r="AZ72" s="613"/>
      <c r="BA72" s="145"/>
      <c r="BB72" s="145"/>
      <c r="BC72" s="145"/>
      <c r="BD72" s="145"/>
      <c r="BE72" s="146"/>
      <c r="BF72" s="628"/>
      <c r="BG72" s="628"/>
      <c r="BH72" s="658" t="str">
        <f>IF('②応募者名簿(印刷用)'!$BV$44="","",'②応募者名簿(印刷用)'!$BV$44)</f>
        <v xml:space="preserve"> </v>
      </c>
      <c r="BI72" s="659"/>
      <c r="BJ72" s="659"/>
      <c r="BK72" s="659"/>
      <c r="BL72" s="659"/>
      <c r="BM72" s="659"/>
      <c r="BN72" s="659"/>
      <c r="BO72" s="659"/>
      <c r="BP72" s="659"/>
      <c r="BQ72" s="659"/>
      <c r="BR72" s="659"/>
      <c r="BS72" s="659"/>
      <c r="BT72" s="659"/>
      <c r="BU72" s="659"/>
      <c r="BV72" s="659"/>
      <c r="BW72" s="659"/>
      <c r="BX72" s="659"/>
      <c r="BY72" s="659"/>
      <c r="BZ72" s="659"/>
      <c r="CA72" s="659"/>
      <c r="CB72" s="659"/>
      <c r="CC72" s="659"/>
      <c r="CD72" s="659"/>
      <c r="CE72" s="659"/>
      <c r="CF72" s="659"/>
      <c r="CG72" s="659"/>
      <c r="CH72" s="660"/>
    </row>
    <row r="73" spans="1:86" ht="17.100000000000001" customHeight="1" x14ac:dyDescent="0.15">
      <c r="A73" s="612"/>
      <c r="B73" s="613"/>
      <c r="C73" s="613"/>
      <c r="D73" s="613"/>
      <c r="E73" s="613"/>
      <c r="F73" s="613"/>
      <c r="G73" s="613"/>
      <c r="H73" s="613"/>
      <c r="I73" s="145"/>
      <c r="J73" s="145"/>
      <c r="K73" s="145"/>
      <c r="L73" s="145"/>
      <c r="M73" s="146"/>
      <c r="N73" s="617" t="s">
        <v>33</v>
      </c>
      <c r="O73" s="618"/>
      <c r="P73" s="626" t="s">
        <v>24</v>
      </c>
      <c r="Q73" s="627"/>
      <c r="R73" s="627"/>
      <c r="S73" s="627"/>
      <c r="T73" s="627" t="str">
        <f>""&amp;①入力シート!$D$21</f>
        <v/>
      </c>
      <c r="U73" s="627"/>
      <c r="V73" s="627"/>
      <c r="W73" s="627"/>
      <c r="X73" s="627"/>
      <c r="Y73" s="627"/>
      <c r="Z73" s="627"/>
      <c r="AA73" s="627"/>
      <c r="AB73" s="627"/>
      <c r="AC73" s="627"/>
      <c r="AD73" s="627"/>
      <c r="AE73" s="627"/>
      <c r="AF73" s="627"/>
      <c r="AG73" s="627"/>
      <c r="AH73" s="627"/>
      <c r="AI73" s="627"/>
      <c r="AJ73" s="627"/>
      <c r="AK73" s="627"/>
      <c r="AL73" s="627"/>
      <c r="AM73" s="627"/>
      <c r="AN73" s="627"/>
      <c r="AO73" s="627"/>
      <c r="AP73" s="632"/>
      <c r="AQ73" s="144"/>
      <c r="AR73" s="151"/>
      <c r="AS73" s="612"/>
      <c r="AT73" s="613"/>
      <c r="AU73" s="613"/>
      <c r="AV73" s="613"/>
      <c r="AW73" s="613"/>
      <c r="AX73" s="613"/>
      <c r="AY73" s="613"/>
      <c r="AZ73" s="613"/>
      <c r="BA73" s="145"/>
      <c r="BB73" s="145"/>
      <c r="BC73" s="145"/>
      <c r="BD73" s="145"/>
      <c r="BE73" s="146"/>
      <c r="BF73" s="617" t="s">
        <v>33</v>
      </c>
      <c r="BG73" s="618"/>
      <c r="BH73" s="626" t="s">
        <v>24</v>
      </c>
      <c r="BI73" s="627"/>
      <c r="BJ73" s="627"/>
      <c r="BK73" s="627"/>
      <c r="BL73" s="627" t="str">
        <f>""&amp;①入力シート!$D$21</f>
        <v/>
      </c>
      <c r="BM73" s="627"/>
      <c r="BN73" s="627"/>
      <c r="BO73" s="627"/>
      <c r="BP73" s="627"/>
      <c r="BQ73" s="627"/>
      <c r="BR73" s="627"/>
      <c r="BS73" s="627"/>
      <c r="BT73" s="627"/>
      <c r="BU73" s="627"/>
      <c r="BV73" s="627"/>
      <c r="BW73" s="627"/>
      <c r="BX73" s="627"/>
      <c r="BY73" s="627"/>
      <c r="BZ73" s="627"/>
      <c r="CA73" s="627"/>
      <c r="CB73" s="627"/>
      <c r="CC73" s="627"/>
      <c r="CD73" s="627"/>
      <c r="CE73" s="627"/>
      <c r="CF73" s="627"/>
      <c r="CG73" s="627"/>
      <c r="CH73" s="632"/>
    </row>
    <row r="74" spans="1:86" ht="17.100000000000001" customHeight="1" x14ac:dyDescent="0.15">
      <c r="A74" s="147"/>
      <c r="B74" s="145"/>
      <c r="C74" s="145"/>
      <c r="D74" s="145"/>
      <c r="E74" s="145"/>
      <c r="F74" s="145"/>
      <c r="G74" s="145"/>
      <c r="H74" s="145"/>
      <c r="I74" s="145"/>
      <c r="J74" s="145"/>
      <c r="K74" s="145"/>
      <c r="L74" s="145"/>
      <c r="M74" s="146"/>
      <c r="N74" s="619"/>
      <c r="O74" s="620"/>
      <c r="P74" s="661" t="str">
        <f>"　"&amp;①入力シート!$D$22</f>
        <v>　</v>
      </c>
      <c r="Q74" s="662"/>
      <c r="R74" s="662"/>
      <c r="S74" s="662"/>
      <c r="T74" s="662"/>
      <c r="U74" s="662"/>
      <c r="V74" s="662"/>
      <c r="W74" s="662"/>
      <c r="X74" s="662"/>
      <c r="Y74" s="662"/>
      <c r="Z74" s="662"/>
      <c r="AA74" s="662"/>
      <c r="AB74" s="662"/>
      <c r="AC74" s="662"/>
      <c r="AD74" s="662"/>
      <c r="AE74" s="662"/>
      <c r="AF74" s="662"/>
      <c r="AG74" s="662"/>
      <c r="AH74" s="662"/>
      <c r="AI74" s="662"/>
      <c r="AJ74" s="662"/>
      <c r="AK74" s="662"/>
      <c r="AL74" s="662"/>
      <c r="AM74" s="662"/>
      <c r="AN74" s="662"/>
      <c r="AO74" s="662"/>
      <c r="AP74" s="663"/>
      <c r="AQ74" s="144"/>
      <c r="AR74" s="151"/>
      <c r="AS74" s="147"/>
      <c r="AT74" s="145"/>
      <c r="AU74" s="145"/>
      <c r="AV74" s="145"/>
      <c r="AW74" s="145"/>
      <c r="AX74" s="145"/>
      <c r="AY74" s="145"/>
      <c r="AZ74" s="145"/>
      <c r="BA74" s="145"/>
      <c r="BB74" s="145"/>
      <c r="BC74" s="145"/>
      <c r="BD74" s="145"/>
      <c r="BE74" s="146"/>
      <c r="BF74" s="619"/>
      <c r="BG74" s="620"/>
      <c r="BH74" s="661" t="str">
        <f>"　"&amp;①入力シート!$D$22</f>
        <v>　</v>
      </c>
      <c r="BI74" s="662"/>
      <c r="BJ74" s="662"/>
      <c r="BK74" s="662"/>
      <c r="BL74" s="662"/>
      <c r="BM74" s="662"/>
      <c r="BN74" s="662"/>
      <c r="BO74" s="662"/>
      <c r="BP74" s="662"/>
      <c r="BQ74" s="662"/>
      <c r="BR74" s="662"/>
      <c r="BS74" s="662"/>
      <c r="BT74" s="662"/>
      <c r="BU74" s="662"/>
      <c r="BV74" s="662"/>
      <c r="BW74" s="662"/>
      <c r="BX74" s="662"/>
      <c r="BY74" s="662"/>
      <c r="BZ74" s="662"/>
      <c r="CA74" s="662"/>
      <c r="CB74" s="662"/>
      <c r="CC74" s="662"/>
      <c r="CD74" s="662"/>
      <c r="CE74" s="662"/>
      <c r="CF74" s="662"/>
      <c r="CG74" s="662"/>
      <c r="CH74" s="663"/>
    </row>
    <row r="75" spans="1:86" ht="17.100000000000001" customHeight="1" x14ac:dyDescent="0.15">
      <c r="A75" s="147"/>
      <c r="B75" s="145"/>
      <c r="C75" s="145"/>
      <c r="D75" s="145"/>
      <c r="E75" s="145"/>
      <c r="F75" s="145"/>
      <c r="G75" s="145"/>
      <c r="H75" s="145"/>
      <c r="I75" s="145"/>
      <c r="J75" s="145"/>
      <c r="K75" s="145"/>
      <c r="L75" s="145"/>
      <c r="M75" s="146"/>
      <c r="N75" s="619"/>
      <c r="O75" s="620"/>
      <c r="P75" s="664" t="str">
        <f>"　"&amp;①入力シート!$D$23</f>
        <v>　</v>
      </c>
      <c r="Q75" s="665"/>
      <c r="R75" s="665"/>
      <c r="S75" s="665"/>
      <c r="T75" s="665"/>
      <c r="U75" s="665"/>
      <c r="V75" s="665"/>
      <c r="W75" s="665"/>
      <c r="X75" s="665"/>
      <c r="Y75" s="665"/>
      <c r="Z75" s="665"/>
      <c r="AA75" s="665"/>
      <c r="AB75" s="665"/>
      <c r="AC75" s="665"/>
      <c r="AD75" s="665"/>
      <c r="AE75" s="665"/>
      <c r="AF75" s="665"/>
      <c r="AG75" s="665"/>
      <c r="AH75" s="665"/>
      <c r="AI75" s="665"/>
      <c r="AJ75" s="665"/>
      <c r="AK75" s="665"/>
      <c r="AL75" s="665"/>
      <c r="AM75" s="665"/>
      <c r="AN75" s="665"/>
      <c r="AO75" s="665"/>
      <c r="AP75" s="666"/>
      <c r="AQ75" s="144"/>
      <c r="AR75" s="151"/>
      <c r="AS75" s="147"/>
      <c r="AT75" s="145"/>
      <c r="AU75" s="145"/>
      <c r="AV75" s="145"/>
      <c r="AW75" s="145"/>
      <c r="AX75" s="145"/>
      <c r="AY75" s="145"/>
      <c r="AZ75" s="145"/>
      <c r="BA75" s="145"/>
      <c r="BB75" s="145"/>
      <c r="BC75" s="145"/>
      <c r="BD75" s="145"/>
      <c r="BE75" s="146"/>
      <c r="BF75" s="619"/>
      <c r="BG75" s="620"/>
      <c r="BH75" s="664" t="str">
        <f>"　"&amp;①入力シート!$D$23</f>
        <v>　</v>
      </c>
      <c r="BI75" s="665"/>
      <c r="BJ75" s="665"/>
      <c r="BK75" s="665"/>
      <c r="BL75" s="665"/>
      <c r="BM75" s="665"/>
      <c r="BN75" s="665"/>
      <c r="BO75" s="665"/>
      <c r="BP75" s="665"/>
      <c r="BQ75" s="665"/>
      <c r="BR75" s="665"/>
      <c r="BS75" s="665"/>
      <c r="BT75" s="665"/>
      <c r="BU75" s="665"/>
      <c r="BV75" s="665"/>
      <c r="BW75" s="665"/>
      <c r="BX75" s="665"/>
      <c r="BY75" s="665"/>
      <c r="BZ75" s="665"/>
      <c r="CA75" s="665"/>
      <c r="CB75" s="665"/>
      <c r="CC75" s="665"/>
      <c r="CD75" s="665"/>
      <c r="CE75" s="665"/>
      <c r="CF75" s="665"/>
      <c r="CG75" s="665"/>
      <c r="CH75" s="666"/>
    </row>
    <row r="76" spans="1:86" ht="17.100000000000001" customHeight="1" x14ac:dyDescent="0.15">
      <c r="A76" s="148"/>
      <c r="B76" s="149"/>
      <c r="C76" s="149"/>
      <c r="D76" s="149"/>
      <c r="E76" s="149"/>
      <c r="F76" s="149"/>
      <c r="G76" s="149"/>
      <c r="H76" s="149"/>
      <c r="I76" s="149"/>
      <c r="J76" s="149"/>
      <c r="K76" s="149"/>
      <c r="L76" s="149"/>
      <c r="M76" s="150"/>
      <c r="N76" s="619"/>
      <c r="O76" s="620"/>
      <c r="P76" s="664"/>
      <c r="Q76" s="665"/>
      <c r="R76" s="665"/>
      <c r="S76" s="665"/>
      <c r="T76" s="665"/>
      <c r="U76" s="665"/>
      <c r="V76" s="665"/>
      <c r="W76" s="665"/>
      <c r="X76" s="665"/>
      <c r="Y76" s="665"/>
      <c r="Z76" s="665"/>
      <c r="AA76" s="665"/>
      <c r="AB76" s="665"/>
      <c r="AC76" s="665"/>
      <c r="AD76" s="665"/>
      <c r="AE76" s="665"/>
      <c r="AF76" s="665"/>
      <c r="AG76" s="665"/>
      <c r="AH76" s="665"/>
      <c r="AI76" s="665"/>
      <c r="AJ76" s="665"/>
      <c r="AK76" s="665"/>
      <c r="AL76" s="665"/>
      <c r="AM76" s="665"/>
      <c r="AN76" s="665"/>
      <c r="AO76" s="665"/>
      <c r="AP76" s="666"/>
      <c r="AQ76" s="144"/>
      <c r="AR76" s="151"/>
      <c r="AS76" s="148"/>
      <c r="AT76" s="149"/>
      <c r="AU76" s="149"/>
      <c r="AV76" s="149"/>
      <c r="AW76" s="149"/>
      <c r="AX76" s="149"/>
      <c r="AY76" s="149"/>
      <c r="AZ76" s="149"/>
      <c r="BA76" s="149"/>
      <c r="BB76" s="149"/>
      <c r="BC76" s="149"/>
      <c r="BD76" s="149"/>
      <c r="BE76" s="150"/>
      <c r="BF76" s="619"/>
      <c r="BG76" s="620"/>
      <c r="BH76" s="664"/>
      <c r="BI76" s="665"/>
      <c r="BJ76" s="665"/>
      <c r="BK76" s="665"/>
      <c r="BL76" s="665"/>
      <c r="BM76" s="665"/>
      <c r="BN76" s="665"/>
      <c r="BO76" s="665"/>
      <c r="BP76" s="665"/>
      <c r="BQ76" s="665"/>
      <c r="BR76" s="665"/>
      <c r="BS76" s="665"/>
      <c r="BT76" s="665"/>
      <c r="BU76" s="665"/>
      <c r="BV76" s="665"/>
      <c r="BW76" s="665"/>
      <c r="BX76" s="665"/>
      <c r="BY76" s="665"/>
      <c r="BZ76" s="665"/>
      <c r="CA76" s="665"/>
      <c r="CB76" s="665"/>
      <c r="CC76" s="665"/>
      <c r="CD76" s="665"/>
      <c r="CE76" s="665"/>
      <c r="CF76" s="665"/>
      <c r="CG76" s="665"/>
      <c r="CH76" s="666"/>
    </row>
    <row r="77" spans="1:86" ht="18" customHeight="1" x14ac:dyDescent="0.15">
      <c r="A77" s="617" t="s">
        <v>38</v>
      </c>
      <c r="B77" s="618"/>
      <c r="C77" s="626" t="s">
        <v>32</v>
      </c>
      <c r="D77" s="627"/>
      <c r="E77" s="627"/>
      <c r="F77" s="627"/>
      <c r="G77" s="627"/>
      <c r="H77" s="627"/>
      <c r="I77" s="627"/>
      <c r="J77" s="627"/>
      <c r="K77" s="627"/>
      <c r="L77" s="627"/>
      <c r="M77" s="627"/>
      <c r="N77" s="628" t="s">
        <v>35</v>
      </c>
      <c r="O77" s="628"/>
      <c r="P77" s="629" t="str">
        <f>""&amp;①入力シート!AC112</f>
        <v/>
      </c>
      <c r="Q77" s="629"/>
      <c r="R77" s="629"/>
      <c r="S77" s="629"/>
      <c r="T77" s="629"/>
      <c r="U77" s="629"/>
      <c r="V77" s="629"/>
      <c r="W77" s="629"/>
      <c r="X77" s="629"/>
      <c r="Y77" s="629"/>
      <c r="Z77" s="629"/>
      <c r="AA77" s="629"/>
      <c r="AB77" s="629"/>
      <c r="AC77" s="629"/>
      <c r="AD77" s="629"/>
      <c r="AE77" s="629"/>
      <c r="AF77" s="629"/>
      <c r="AG77" s="629"/>
      <c r="AH77" s="629"/>
      <c r="AI77" s="629"/>
      <c r="AJ77" s="629"/>
      <c r="AK77" s="629"/>
      <c r="AL77" s="629"/>
      <c r="AM77" s="629"/>
      <c r="AN77" s="629"/>
      <c r="AO77" s="629"/>
      <c r="AP77" s="629"/>
      <c r="AQ77" s="144"/>
      <c r="AR77" s="151"/>
      <c r="AS77" s="617" t="s">
        <v>38</v>
      </c>
      <c r="AT77" s="618"/>
      <c r="AU77" s="626" t="s">
        <v>32</v>
      </c>
      <c r="AV77" s="627"/>
      <c r="AW77" s="627"/>
      <c r="AX77" s="627"/>
      <c r="AY77" s="627"/>
      <c r="AZ77" s="627"/>
      <c r="BA77" s="627"/>
      <c r="BB77" s="627"/>
      <c r="BC77" s="627"/>
      <c r="BD77" s="627"/>
      <c r="BE77" s="627"/>
      <c r="BF77" s="628" t="s">
        <v>35</v>
      </c>
      <c r="BG77" s="628"/>
      <c r="BH77" s="629" t="str">
        <f>""&amp;①入力シート!AC113</f>
        <v/>
      </c>
      <c r="BI77" s="629"/>
      <c r="BJ77" s="629"/>
      <c r="BK77" s="629"/>
      <c r="BL77" s="629"/>
      <c r="BM77" s="629"/>
      <c r="BN77" s="629"/>
      <c r="BO77" s="629"/>
      <c r="BP77" s="629"/>
      <c r="BQ77" s="629"/>
      <c r="BR77" s="629"/>
      <c r="BS77" s="629"/>
      <c r="BT77" s="629"/>
      <c r="BU77" s="629"/>
      <c r="BV77" s="629"/>
      <c r="BW77" s="629"/>
      <c r="BX77" s="629"/>
      <c r="BY77" s="629"/>
      <c r="BZ77" s="629"/>
      <c r="CA77" s="629"/>
      <c r="CB77" s="629"/>
      <c r="CC77" s="629"/>
      <c r="CD77" s="629"/>
      <c r="CE77" s="629"/>
      <c r="CF77" s="629"/>
      <c r="CG77" s="629"/>
      <c r="CH77" s="629"/>
    </row>
    <row r="78" spans="1:86" ht="18" customHeight="1" x14ac:dyDescent="0.15">
      <c r="A78" s="619"/>
      <c r="B78" s="620"/>
      <c r="C78" s="630">
        <f>'②応募者名簿(印刷用)'!$BF31</f>
        <v>89</v>
      </c>
      <c r="D78" s="631"/>
      <c r="E78" s="631"/>
      <c r="F78" s="631"/>
      <c r="G78" s="631"/>
      <c r="H78" s="631"/>
      <c r="I78" s="631"/>
      <c r="J78" s="631"/>
      <c r="K78" s="631"/>
      <c r="L78" s="631"/>
      <c r="M78" s="631"/>
      <c r="N78" s="628"/>
      <c r="O78" s="628"/>
      <c r="P78" s="629"/>
      <c r="Q78" s="629"/>
      <c r="R78" s="629"/>
      <c r="S78" s="629"/>
      <c r="T78" s="629"/>
      <c r="U78" s="629"/>
      <c r="V78" s="629"/>
      <c r="W78" s="629"/>
      <c r="X78" s="629"/>
      <c r="Y78" s="629"/>
      <c r="Z78" s="629"/>
      <c r="AA78" s="629"/>
      <c r="AB78" s="629"/>
      <c r="AC78" s="629"/>
      <c r="AD78" s="629"/>
      <c r="AE78" s="629"/>
      <c r="AF78" s="629"/>
      <c r="AG78" s="629"/>
      <c r="AH78" s="629"/>
      <c r="AI78" s="629"/>
      <c r="AJ78" s="629"/>
      <c r="AK78" s="629"/>
      <c r="AL78" s="629"/>
      <c r="AM78" s="629"/>
      <c r="AN78" s="629"/>
      <c r="AO78" s="629"/>
      <c r="AP78" s="629"/>
      <c r="AQ78" s="144"/>
      <c r="AR78" s="151"/>
      <c r="AS78" s="619"/>
      <c r="AT78" s="620"/>
      <c r="AU78" s="630">
        <f>'②応募者名簿(印刷用)'!$BF32</f>
        <v>90</v>
      </c>
      <c r="AV78" s="631"/>
      <c r="AW78" s="631"/>
      <c r="AX78" s="631"/>
      <c r="AY78" s="631"/>
      <c r="AZ78" s="631"/>
      <c r="BA78" s="631"/>
      <c r="BB78" s="631"/>
      <c r="BC78" s="631"/>
      <c r="BD78" s="631"/>
      <c r="BE78" s="631"/>
      <c r="BF78" s="628"/>
      <c r="BG78" s="628"/>
      <c r="BH78" s="629"/>
      <c r="BI78" s="629"/>
      <c r="BJ78" s="629"/>
      <c r="BK78" s="629"/>
      <c r="BL78" s="629"/>
      <c r="BM78" s="629"/>
      <c r="BN78" s="629"/>
      <c r="BO78" s="629"/>
      <c r="BP78" s="629"/>
      <c r="BQ78" s="629"/>
      <c r="BR78" s="629"/>
      <c r="BS78" s="629"/>
      <c r="BT78" s="629"/>
      <c r="BU78" s="629"/>
      <c r="BV78" s="629"/>
      <c r="BW78" s="629"/>
      <c r="BX78" s="629"/>
      <c r="BY78" s="629"/>
      <c r="BZ78" s="629"/>
      <c r="CA78" s="629"/>
      <c r="CB78" s="629"/>
      <c r="CC78" s="629"/>
      <c r="CD78" s="629"/>
      <c r="CE78" s="629"/>
      <c r="CF78" s="629"/>
      <c r="CG78" s="629"/>
      <c r="CH78" s="629"/>
    </row>
    <row r="79" spans="1:86" ht="18" customHeight="1" x14ac:dyDescent="0.15">
      <c r="A79" s="621"/>
      <c r="B79" s="622"/>
      <c r="C79" s="630"/>
      <c r="D79" s="631"/>
      <c r="E79" s="631"/>
      <c r="F79" s="631"/>
      <c r="G79" s="631"/>
      <c r="H79" s="631"/>
      <c r="I79" s="631"/>
      <c r="J79" s="631"/>
      <c r="K79" s="631"/>
      <c r="L79" s="631"/>
      <c r="M79" s="631"/>
      <c r="N79" s="628"/>
      <c r="O79" s="628"/>
      <c r="P79" s="629"/>
      <c r="Q79" s="629"/>
      <c r="R79" s="629"/>
      <c r="S79" s="629"/>
      <c r="T79" s="629"/>
      <c r="U79" s="629"/>
      <c r="V79" s="629"/>
      <c r="W79" s="629"/>
      <c r="X79" s="629"/>
      <c r="Y79" s="629"/>
      <c r="Z79" s="629"/>
      <c r="AA79" s="629"/>
      <c r="AB79" s="629"/>
      <c r="AC79" s="629"/>
      <c r="AD79" s="629"/>
      <c r="AE79" s="629"/>
      <c r="AF79" s="629"/>
      <c r="AG79" s="629"/>
      <c r="AH79" s="629"/>
      <c r="AI79" s="629"/>
      <c r="AJ79" s="629"/>
      <c r="AK79" s="629"/>
      <c r="AL79" s="629"/>
      <c r="AM79" s="629"/>
      <c r="AN79" s="629"/>
      <c r="AO79" s="629"/>
      <c r="AP79" s="629"/>
      <c r="AQ79" s="144"/>
      <c r="AR79" s="151"/>
      <c r="AS79" s="621"/>
      <c r="AT79" s="622"/>
      <c r="AU79" s="630"/>
      <c r="AV79" s="631"/>
      <c r="AW79" s="631"/>
      <c r="AX79" s="631"/>
      <c r="AY79" s="631"/>
      <c r="AZ79" s="631"/>
      <c r="BA79" s="631"/>
      <c r="BB79" s="631"/>
      <c r="BC79" s="631"/>
      <c r="BD79" s="631"/>
      <c r="BE79" s="631"/>
      <c r="BF79" s="628"/>
      <c r="BG79" s="628"/>
      <c r="BH79" s="629"/>
      <c r="BI79" s="629"/>
      <c r="BJ79" s="629"/>
      <c r="BK79" s="629"/>
      <c r="BL79" s="629"/>
      <c r="BM79" s="629"/>
      <c r="BN79" s="629"/>
      <c r="BO79" s="629"/>
      <c r="BP79" s="629"/>
      <c r="BQ79" s="629"/>
      <c r="BR79" s="629"/>
      <c r="BS79" s="629"/>
      <c r="BT79" s="629"/>
      <c r="BU79" s="629"/>
      <c r="BV79" s="629"/>
      <c r="BW79" s="629"/>
      <c r="BX79" s="629"/>
      <c r="BY79" s="629"/>
      <c r="BZ79" s="629"/>
      <c r="CA79" s="629"/>
      <c r="CB79" s="629"/>
      <c r="CC79" s="629"/>
      <c r="CD79" s="629"/>
      <c r="CE79" s="629"/>
      <c r="CF79" s="629"/>
      <c r="CG79" s="629"/>
      <c r="CH79" s="629"/>
    </row>
    <row r="80" spans="1:86" ht="18" customHeight="1" x14ac:dyDescent="0.15">
      <c r="A80" s="617" t="s">
        <v>37</v>
      </c>
      <c r="B80" s="618"/>
      <c r="C80" s="635" t="str">
        <f>IF('②応募者名簿(印刷用)'!$BQ$31="","",'②応募者名簿(印刷用)'!$BQ$31)</f>
        <v/>
      </c>
      <c r="D80" s="636"/>
      <c r="E80" s="636"/>
      <c r="F80" s="636"/>
      <c r="G80" s="636"/>
      <c r="H80" s="636"/>
      <c r="I80" s="636"/>
      <c r="J80" s="636"/>
      <c r="K80" s="636"/>
      <c r="L80" s="636"/>
      <c r="M80" s="637"/>
      <c r="N80" s="619" t="s">
        <v>36</v>
      </c>
      <c r="O80" s="620"/>
      <c r="P80" s="639" t="s">
        <v>34</v>
      </c>
      <c r="Q80" s="640"/>
      <c r="R80" s="640"/>
      <c r="S80" s="640"/>
      <c r="T80" s="640"/>
      <c r="U80" s="640"/>
      <c r="V80" s="640"/>
      <c r="W80" s="640"/>
      <c r="X80" s="640"/>
      <c r="Y80" s="640"/>
      <c r="Z80" s="640"/>
      <c r="AA80" s="640"/>
      <c r="AB80" s="640"/>
      <c r="AC80" s="640"/>
      <c r="AD80" s="640"/>
      <c r="AE80" s="640"/>
      <c r="AF80" s="640"/>
      <c r="AG80" s="640"/>
      <c r="AH80" s="640"/>
      <c r="AI80" s="640"/>
      <c r="AJ80" s="640"/>
      <c r="AK80" s="640"/>
      <c r="AL80" s="640"/>
      <c r="AM80" s="640"/>
      <c r="AN80" s="640"/>
      <c r="AO80" s="640"/>
      <c r="AP80" s="641"/>
      <c r="AQ80" s="144"/>
      <c r="AR80" s="151"/>
      <c r="AS80" s="617" t="s">
        <v>37</v>
      </c>
      <c r="AT80" s="618"/>
      <c r="AU80" s="635" t="str">
        <f>IF('②応募者名簿(印刷用)'!$BQ$32="","",'②応募者名簿(印刷用)'!$BQ$32)</f>
        <v/>
      </c>
      <c r="AV80" s="636"/>
      <c r="AW80" s="636"/>
      <c r="AX80" s="636"/>
      <c r="AY80" s="636"/>
      <c r="AZ80" s="636"/>
      <c r="BA80" s="636"/>
      <c r="BB80" s="636"/>
      <c r="BC80" s="636"/>
      <c r="BD80" s="636"/>
      <c r="BE80" s="637"/>
      <c r="BF80" s="619" t="s">
        <v>36</v>
      </c>
      <c r="BG80" s="620"/>
      <c r="BH80" s="639" t="s">
        <v>34</v>
      </c>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1"/>
    </row>
    <row r="81" spans="1:87" ht="18" customHeight="1" x14ac:dyDescent="0.15">
      <c r="A81" s="619"/>
      <c r="B81" s="620"/>
      <c r="C81" s="630"/>
      <c r="D81" s="631"/>
      <c r="E81" s="631"/>
      <c r="F81" s="631"/>
      <c r="G81" s="631"/>
      <c r="H81" s="631"/>
      <c r="I81" s="631"/>
      <c r="J81" s="631"/>
      <c r="K81" s="631"/>
      <c r="L81" s="631"/>
      <c r="M81" s="638"/>
      <c r="N81" s="619"/>
      <c r="O81" s="620"/>
      <c r="P81" s="642" t="str">
        <f>IF('②応募者名簿(印刷用)'!$BU$31="","",'②応募者名簿(印刷用)'!$BU$31)</f>
        <v xml:space="preserve"> </v>
      </c>
      <c r="Q81" s="642"/>
      <c r="R81" s="642"/>
      <c r="S81" s="642"/>
      <c r="T81" s="642"/>
      <c r="U81" s="642"/>
      <c r="V81" s="642"/>
      <c r="W81" s="642"/>
      <c r="X81" s="642"/>
      <c r="Y81" s="642"/>
      <c r="Z81" s="642"/>
      <c r="AA81" s="642"/>
      <c r="AB81" s="642"/>
      <c r="AC81" s="642"/>
      <c r="AD81" s="642"/>
      <c r="AE81" s="642"/>
      <c r="AF81" s="642"/>
      <c r="AG81" s="642"/>
      <c r="AH81" s="642"/>
      <c r="AI81" s="642"/>
      <c r="AJ81" s="642"/>
      <c r="AK81" s="642"/>
      <c r="AL81" s="642"/>
      <c r="AM81" s="642"/>
      <c r="AN81" s="642"/>
      <c r="AO81" s="642"/>
      <c r="AP81" s="642"/>
      <c r="AQ81" s="144"/>
      <c r="AR81" s="151"/>
      <c r="AS81" s="619"/>
      <c r="AT81" s="620"/>
      <c r="AU81" s="630"/>
      <c r="AV81" s="631"/>
      <c r="AW81" s="631"/>
      <c r="AX81" s="631"/>
      <c r="AY81" s="631"/>
      <c r="AZ81" s="631"/>
      <c r="BA81" s="631"/>
      <c r="BB81" s="631"/>
      <c r="BC81" s="631"/>
      <c r="BD81" s="631"/>
      <c r="BE81" s="638"/>
      <c r="BF81" s="619"/>
      <c r="BG81" s="620"/>
      <c r="BH81" s="642" t="str">
        <f>IF('②応募者名簿(印刷用)'!$BU$32="","",'②応募者名簿(印刷用)'!$BU$32)</f>
        <v xml:space="preserve"> </v>
      </c>
      <c r="BI81" s="642"/>
      <c r="BJ81" s="642"/>
      <c r="BK81" s="642"/>
      <c r="BL81" s="642"/>
      <c r="BM81" s="642"/>
      <c r="BN81" s="642"/>
      <c r="BO81" s="642"/>
      <c r="BP81" s="642"/>
      <c r="BQ81" s="642"/>
      <c r="BR81" s="642"/>
      <c r="BS81" s="642"/>
      <c r="BT81" s="642"/>
      <c r="BU81" s="642"/>
      <c r="BV81" s="642"/>
      <c r="BW81" s="642"/>
      <c r="BX81" s="642"/>
      <c r="BY81" s="642"/>
      <c r="BZ81" s="642"/>
      <c r="CA81" s="642"/>
      <c r="CB81" s="642"/>
      <c r="CC81" s="642"/>
      <c r="CD81" s="642"/>
      <c r="CE81" s="642"/>
      <c r="CF81" s="642"/>
      <c r="CG81" s="642"/>
      <c r="CH81" s="642"/>
    </row>
    <row r="82" spans="1:87" ht="18" customHeight="1" x14ac:dyDescent="0.15">
      <c r="A82" s="619"/>
      <c r="B82" s="620"/>
      <c r="C82" s="630"/>
      <c r="D82" s="631"/>
      <c r="E82" s="631"/>
      <c r="F82" s="631"/>
      <c r="G82" s="631"/>
      <c r="H82" s="631"/>
      <c r="I82" s="631"/>
      <c r="J82" s="631"/>
      <c r="K82" s="631"/>
      <c r="L82" s="631"/>
      <c r="M82" s="638"/>
      <c r="N82" s="621"/>
      <c r="O82" s="622"/>
      <c r="P82" s="643"/>
      <c r="Q82" s="643"/>
      <c r="R82" s="643"/>
      <c r="S82" s="643"/>
      <c r="T82" s="643"/>
      <c r="U82" s="643"/>
      <c r="V82" s="643"/>
      <c r="W82" s="643"/>
      <c r="X82" s="643"/>
      <c r="Y82" s="643"/>
      <c r="Z82" s="643"/>
      <c r="AA82" s="643"/>
      <c r="AB82" s="643"/>
      <c r="AC82" s="643"/>
      <c r="AD82" s="643"/>
      <c r="AE82" s="643"/>
      <c r="AF82" s="643"/>
      <c r="AG82" s="643"/>
      <c r="AH82" s="643"/>
      <c r="AI82" s="643"/>
      <c r="AJ82" s="643"/>
      <c r="AK82" s="643"/>
      <c r="AL82" s="643"/>
      <c r="AM82" s="643"/>
      <c r="AN82" s="643"/>
      <c r="AO82" s="643"/>
      <c r="AP82" s="643"/>
      <c r="AQ82" s="144"/>
      <c r="AR82" s="151"/>
      <c r="AS82" s="619"/>
      <c r="AT82" s="620"/>
      <c r="AU82" s="630"/>
      <c r="AV82" s="631"/>
      <c r="AW82" s="631"/>
      <c r="AX82" s="631"/>
      <c r="AY82" s="631"/>
      <c r="AZ82" s="631"/>
      <c r="BA82" s="631"/>
      <c r="BB82" s="631"/>
      <c r="BC82" s="631"/>
      <c r="BD82" s="631"/>
      <c r="BE82" s="638"/>
      <c r="BF82" s="621"/>
      <c r="BG82" s="622"/>
      <c r="BH82" s="643"/>
      <c r="BI82" s="643"/>
      <c r="BJ82" s="643"/>
      <c r="BK82" s="643"/>
      <c r="BL82" s="643"/>
      <c r="BM82" s="643"/>
      <c r="BN82" s="643"/>
      <c r="BO82" s="643"/>
      <c r="BP82" s="643"/>
      <c r="BQ82" s="643"/>
      <c r="BR82" s="643"/>
      <c r="BS82" s="643"/>
      <c r="BT82" s="643"/>
      <c r="BU82" s="643"/>
      <c r="BV82" s="643"/>
      <c r="BW82" s="643"/>
      <c r="BX82" s="643"/>
      <c r="BY82" s="643"/>
      <c r="BZ82" s="643"/>
      <c r="CA82" s="643"/>
      <c r="CB82" s="643"/>
      <c r="CC82" s="643"/>
      <c r="CD82" s="643"/>
      <c r="CE82" s="643"/>
      <c r="CF82" s="643"/>
      <c r="CG82" s="643"/>
      <c r="CH82" s="643"/>
    </row>
    <row r="83" spans="1:87" ht="18" customHeight="1" x14ac:dyDescent="0.15">
      <c r="A83" s="634" t="s">
        <v>23</v>
      </c>
      <c r="B83" s="634"/>
      <c r="C83" s="633" t="str">
        <f>""&amp;①入力シート!AD112</f>
        <v/>
      </c>
      <c r="D83" s="633"/>
      <c r="E83" s="633"/>
      <c r="F83" s="633"/>
      <c r="G83" s="633"/>
      <c r="H83" s="633"/>
      <c r="I83" s="633"/>
      <c r="J83" s="633"/>
      <c r="K83" s="633"/>
      <c r="L83" s="633"/>
      <c r="M83" s="633"/>
      <c r="N83" s="644" t="s">
        <v>77</v>
      </c>
      <c r="O83" s="558"/>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c r="AO83" s="558"/>
      <c r="AP83" s="559"/>
      <c r="AR83" s="47"/>
      <c r="AS83" s="634" t="s">
        <v>23</v>
      </c>
      <c r="AT83" s="634"/>
      <c r="AU83" s="633" t="str">
        <f>""&amp;①入力シート!AD113</f>
        <v/>
      </c>
      <c r="AV83" s="633"/>
      <c r="AW83" s="633"/>
      <c r="AX83" s="633"/>
      <c r="AY83" s="633"/>
      <c r="AZ83" s="633"/>
      <c r="BA83" s="633"/>
      <c r="BB83" s="633"/>
      <c r="BC83" s="633"/>
      <c r="BD83" s="633"/>
      <c r="BE83" s="633"/>
      <c r="BF83" s="644" t="s">
        <v>77</v>
      </c>
      <c r="BG83" s="558"/>
      <c r="BH83" s="558"/>
      <c r="BI83" s="558"/>
      <c r="BJ83" s="558"/>
      <c r="BK83" s="558"/>
      <c r="BL83" s="558"/>
      <c r="BM83" s="558"/>
      <c r="BN83" s="558"/>
      <c r="BO83" s="558"/>
      <c r="BP83" s="558"/>
      <c r="BQ83" s="558"/>
      <c r="BR83" s="558"/>
      <c r="BS83" s="558"/>
      <c r="BT83" s="558"/>
      <c r="BU83" s="558"/>
      <c r="BV83" s="558"/>
      <c r="BW83" s="558"/>
      <c r="BX83" s="558"/>
      <c r="BY83" s="558"/>
      <c r="BZ83" s="558"/>
      <c r="CA83" s="558"/>
      <c r="CB83" s="558"/>
      <c r="CC83" s="558"/>
      <c r="CD83" s="558"/>
      <c r="CE83" s="558"/>
      <c r="CF83" s="558"/>
      <c r="CG83" s="558"/>
      <c r="CH83" s="559"/>
    </row>
    <row r="84" spans="1:87" ht="18" customHeight="1" x14ac:dyDescent="0.15">
      <c r="A84" s="634"/>
      <c r="B84" s="634"/>
      <c r="C84" s="633"/>
      <c r="D84" s="633"/>
      <c r="E84" s="633"/>
      <c r="F84" s="633"/>
      <c r="G84" s="633"/>
      <c r="H84" s="633"/>
      <c r="I84" s="633"/>
      <c r="J84" s="633"/>
      <c r="K84" s="633"/>
      <c r="L84" s="633"/>
      <c r="M84" s="633"/>
      <c r="N84" s="561"/>
      <c r="O84" s="561"/>
      <c r="P84" s="561"/>
      <c r="Q84" s="561"/>
      <c r="R84" s="561"/>
      <c r="S84" s="561"/>
      <c r="T84" s="561"/>
      <c r="U84" s="561"/>
      <c r="V84" s="561"/>
      <c r="W84" s="561"/>
      <c r="X84" s="561"/>
      <c r="Y84" s="561"/>
      <c r="Z84" s="561"/>
      <c r="AA84" s="561"/>
      <c r="AB84" s="561"/>
      <c r="AC84" s="561"/>
      <c r="AD84" s="561"/>
      <c r="AE84" s="561"/>
      <c r="AF84" s="561"/>
      <c r="AG84" s="561"/>
      <c r="AH84" s="561"/>
      <c r="AI84" s="561"/>
      <c r="AJ84" s="561"/>
      <c r="AK84" s="561"/>
      <c r="AL84" s="561"/>
      <c r="AM84" s="561"/>
      <c r="AN84" s="561"/>
      <c r="AO84" s="561"/>
      <c r="AP84" s="562"/>
      <c r="AR84" s="47"/>
      <c r="AS84" s="634"/>
      <c r="AT84" s="634"/>
      <c r="AU84" s="633"/>
      <c r="AV84" s="633"/>
      <c r="AW84" s="633"/>
      <c r="AX84" s="633"/>
      <c r="AY84" s="633"/>
      <c r="AZ84" s="633"/>
      <c r="BA84" s="633"/>
      <c r="BB84" s="633"/>
      <c r="BC84" s="633"/>
      <c r="BD84" s="633"/>
      <c r="BE84" s="633"/>
      <c r="BF84" s="561"/>
      <c r="BG84" s="561"/>
      <c r="BH84" s="561"/>
      <c r="BI84" s="561"/>
      <c r="BJ84" s="561"/>
      <c r="BK84" s="561"/>
      <c r="BL84" s="561"/>
      <c r="BM84" s="561"/>
      <c r="BN84" s="561"/>
      <c r="BO84" s="561"/>
      <c r="BP84" s="561"/>
      <c r="BQ84" s="561"/>
      <c r="BR84" s="561"/>
      <c r="BS84" s="561"/>
      <c r="BT84" s="561"/>
      <c r="BU84" s="561"/>
      <c r="BV84" s="561"/>
      <c r="BW84" s="561"/>
      <c r="BX84" s="561"/>
      <c r="BY84" s="561"/>
      <c r="BZ84" s="561"/>
      <c r="CA84" s="561"/>
      <c r="CB84" s="561"/>
      <c r="CC84" s="561"/>
      <c r="CD84" s="561"/>
      <c r="CE84" s="561"/>
      <c r="CF84" s="561"/>
      <c r="CG84" s="561"/>
      <c r="CH84" s="562"/>
    </row>
    <row r="85" spans="1:87" ht="15" customHeight="1" x14ac:dyDescent="0.15">
      <c r="A85" s="152"/>
      <c r="B85" s="152"/>
      <c r="C85" s="153"/>
      <c r="D85" s="153"/>
      <c r="E85" s="153"/>
      <c r="F85" s="153"/>
      <c r="G85" s="153"/>
      <c r="H85" s="153"/>
      <c r="I85" s="153"/>
      <c r="J85" s="153"/>
      <c r="K85" s="153"/>
      <c r="L85" s="153"/>
      <c r="M85" s="153"/>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R85" s="47"/>
      <c r="AS85" s="152"/>
      <c r="AT85" s="152"/>
      <c r="AU85" s="153"/>
      <c r="AV85" s="153"/>
      <c r="AW85" s="153"/>
      <c r="AX85" s="153"/>
      <c r="AY85" s="153"/>
      <c r="AZ85" s="153"/>
      <c r="BA85" s="153"/>
      <c r="BB85" s="153"/>
      <c r="BC85" s="153"/>
      <c r="BD85" s="153"/>
      <c r="BE85" s="153"/>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row>
    <row r="86" spans="1:87" ht="15" customHeight="1" x14ac:dyDescent="0.15">
      <c r="A86" s="154"/>
      <c r="B86" s="154"/>
      <c r="C86" s="154"/>
      <c r="D86" s="154"/>
      <c r="E86" s="154"/>
      <c r="F86" s="154"/>
      <c r="G86" s="154"/>
      <c r="H86" s="154"/>
      <c r="I86" s="154"/>
      <c r="J86" s="154"/>
      <c r="K86" s="154"/>
      <c r="L86" s="154"/>
      <c r="M86" s="154"/>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50"/>
      <c r="AS86" s="154"/>
      <c r="AT86" s="154"/>
      <c r="AU86" s="154"/>
      <c r="AV86" s="154"/>
      <c r="AW86" s="154"/>
      <c r="AX86" s="154"/>
      <c r="AY86" s="154"/>
      <c r="AZ86" s="154"/>
      <c r="BA86" s="154"/>
      <c r="BB86" s="154"/>
      <c r="BC86" s="154"/>
      <c r="BD86" s="154"/>
      <c r="BE86" s="154"/>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row>
    <row r="87" spans="1:87" ht="17.100000000000001" customHeight="1" x14ac:dyDescent="0.15">
      <c r="A87" s="614" t="s">
        <v>64</v>
      </c>
      <c r="B87" s="615"/>
      <c r="C87" s="615"/>
      <c r="D87" s="615"/>
      <c r="E87" s="615"/>
      <c r="F87" s="615"/>
      <c r="G87" s="615"/>
      <c r="H87" s="615"/>
      <c r="I87" s="615"/>
      <c r="J87" s="615"/>
      <c r="K87" s="615"/>
      <c r="L87" s="615"/>
      <c r="M87" s="616"/>
      <c r="N87" s="628" t="s">
        <v>22</v>
      </c>
      <c r="O87" s="628"/>
      <c r="P87" s="648" t="s">
        <v>17</v>
      </c>
      <c r="Q87" s="649"/>
      <c r="R87" s="650" t="str">
        <f>IF('②応募者名簿(印刷用)'!$BX$40="","",'②応募者名簿(印刷用)'!$BX$40)</f>
        <v>-</v>
      </c>
      <c r="S87" s="650"/>
      <c r="T87" s="650"/>
      <c r="U87" s="650"/>
      <c r="V87" s="650"/>
      <c r="W87" s="650"/>
      <c r="X87" s="650"/>
      <c r="Y87" s="650"/>
      <c r="Z87" s="650"/>
      <c r="AA87" s="650"/>
      <c r="AB87" s="650"/>
      <c r="AC87" s="650"/>
      <c r="AD87" s="650"/>
      <c r="AE87" s="650"/>
      <c r="AF87" s="650"/>
      <c r="AG87" s="650"/>
      <c r="AH87" s="650"/>
      <c r="AI87" s="650"/>
      <c r="AJ87" s="650"/>
      <c r="AK87" s="650"/>
      <c r="AL87" s="650"/>
      <c r="AM87" s="650"/>
      <c r="AN87" s="650"/>
      <c r="AO87" s="650"/>
      <c r="AP87" s="651"/>
      <c r="AQ87" s="144"/>
      <c r="AR87" s="151"/>
      <c r="AS87" s="614" t="s">
        <v>64</v>
      </c>
      <c r="AT87" s="615"/>
      <c r="AU87" s="615"/>
      <c r="AV87" s="615"/>
      <c r="AW87" s="615"/>
      <c r="AX87" s="615"/>
      <c r="AY87" s="615"/>
      <c r="AZ87" s="615"/>
      <c r="BA87" s="615"/>
      <c r="BB87" s="615"/>
      <c r="BC87" s="615"/>
      <c r="BD87" s="615"/>
      <c r="BE87" s="616"/>
      <c r="BF87" s="628" t="s">
        <v>22</v>
      </c>
      <c r="BG87" s="628"/>
      <c r="BH87" s="648" t="s">
        <v>17</v>
      </c>
      <c r="BI87" s="649"/>
      <c r="BJ87" s="650" t="str">
        <f>IF('②応募者名簿(印刷用)'!$BX$40="","",'②応募者名簿(印刷用)'!$BX$40)</f>
        <v>-</v>
      </c>
      <c r="BK87" s="650"/>
      <c r="BL87" s="650"/>
      <c r="BM87" s="650"/>
      <c r="BN87" s="650"/>
      <c r="BO87" s="650"/>
      <c r="BP87" s="650"/>
      <c r="BQ87" s="650"/>
      <c r="BR87" s="650"/>
      <c r="BS87" s="650"/>
      <c r="BT87" s="650"/>
      <c r="BU87" s="650"/>
      <c r="BV87" s="650"/>
      <c r="BW87" s="650"/>
      <c r="BX87" s="650"/>
      <c r="BY87" s="650"/>
      <c r="BZ87" s="650"/>
      <c r="CA87" s="650"/>
      <c r="CB87" s="650"/>
      <c r="CC87" s="650"/>
      <c r="CD87" s="650"/>
      <c r="CE87" s="650"/>
      <c r="CF87" s="650"/>
      <c r="CG87" s="650"/>
      <c r="CH87" s="651"/>
    </row>
    <row r="88" spans="1:87" ht="17.100000000000001" customHeight="1" x14ac:dyDescent="0.15">
      <c r="A88" s="612" t="str">
        <f>'②応募者名簿(印刷用)'!$A$36</f>
        <v/>
      </c>
      <c r="B88" s="613"/>
      <c r="C88" s="613"/>
      <c r="D88" s="613"/>
      <c r="E88" s="613"/>
      <c r="F88" s="613"/>
      <c r="G88" s="613"/>
      <c r="H88" s="613"/>
      <c r="I88" s="145"/>
      <c r="J88" s="145"/>
      <c r="K88" s="145"/>
      <c r="L88" s="145"/>
      <c r="M88" s="146"/>
      <c r="N88" s="628"/>
      <c r="O88" s="628"/>
      <c r="P88" s="655" t="str">
        <f>IF('②応募者名簿(印刷用)'!$BV$42="","",'②応募者名簿(印刷用)'!$BV$42)</f>
        <v xml:space="preserve"> </v>
      </c>
      <c r="Q88" s="656"/>
      <c r="R88" s="656"/>
      <c r="S88" s="656"/>
      <c r="T88" s="656"/>
      <c r="U88" s="656"/>
      <c r="V88" s="656"/>
      <c r="W88" s="656"/>
      <c r="X88" s="656"/>
      <c r="Y88" s="656"/>
      <c r="Z88" s="656"/>
      <c r="AA88" s="656"/>
      <c r="AB88" s="656"/>
      <c r="AC88" s="656"/>
      <c r="AD88" s="656"/>
      <c r="AE88" s="656"/>
      <c r="AF88" s="656"/>
      <c r="AG88" s="656"/>
      <c r="AH88" s="656"/>
      <c r="AI88" s="656"/>
      <c r="AJ88" s="656"/>
      <c r="AK88" s="656"/>
      <c r="AL88" s="656"/>
      <c r="AM88" s="656"/>
      <c r="AN88" s="656"/>
      <c r="AO88" s="656"/>
      <c r="AP88" s="657"/>
      <c r="AQ88" s="144"/>
      <c r="AR88" s="151"/>
      <c r="AS88" s="612" t="str">
        <f>'②応募者名簿(印刷用)'!$A$36</f>
        <v/>
      </c>
      <c r="AT88" s="613"/>
      <c r="AU88" s="613"/>
      <c r="AV88" s="613"/>
      <c r="AW88" s="613"/>
      <c r="AX88" s="613"/>
      <c r="AY88" s="613"/>
      <c r="AZ88" s="613"/>
      <c r="BA88" s="145"/>
      <c r="BB88" s="145"/>
      <c r="BC88" s="145"/>
      <c r="BD88" s="145"/>
      <c r="BE88" s="146"/>
      <c r="BF88" s="628"/>
      <c r="BG88" s="628"/>
      <c r="BH88" s="655" t="str">
        <f>IF('②応募者名簿(印刷用)'!$BV$42="","",'②応募者名簿(印刷用)'!$BV$42)</f>
        <v xml:space="preserve"> </v>
      </c>
      <c r="BI88" s="656"/>
      <c r="BJ88" s="656"/>
      <c r="BK88" s="656"/>
      <c r="BL88" s="656"/>
      <c r="BM88" s="656"/>
      <c r="BN88" s="656"/>
      <c r="BO88" s="656"/>
      <c r="BP88" s="656"/>
      <c r="BQ88" s="656"/>
      <c r="BR88" s="656"/>
      <c r="BS88" s="656"/>
      <c r="BT88" s="656"/>
      <c r="BU88" s="656"/>
      <c r="BV88" s="656"/>
      <c r="BW88" s="656"/>
      <c r="BX88" s="656"/>
      <c r="BY88" s="656"/>
      <c r="BZ88" s="656"/>
      <c r="CA88" s="656"/>
      <c r="CB88" s="656"/>
      <c r="CC88" s="656"/>
      <c r="CD88" s="656"/>
      <c r="CE88" s="656"/>
      <c r="CF88" s="656"/>
      <c r="CG88" s="656"/>
      <c r="CH88" s="657"/>
    </row>
    <row r="89" spans="1:87" ht="17.100000000000001" customHeight="1" x14ac:dyDescent="0.15">
      <c r="A89" s="612"/>
      <c r="B89" s="613"/>
      <c r="C89" s="613"/>
      <c r="D89" s="613"/>
      <c r="E89" s="613"/>
      <c r="F89" s="613"/>
      <c r="G89" s="613"/>
      <c r="H89" s="613"/>
      <c r="I89" s="145"/>
      <c r="J89" s="145"/>
      <c r="K89" s="145"/>
      <c r="L89" s="145"/>
      <c r="M89" s="146"/>
      <c r="N89" s="628"/>
      <c r="O89" s="628"/>
      <c r="P89" s="655" t="str">
        <f>IF('②応募者名簿(印刷用)'!$BV$43="","",'②応募者名簿(印刷用)'!$BV$43)</f>
        <v xml:space="preserve"> </v>
      </c>
      <c r="Q89" s="656"/>
      <c r="R89" s="656"/>
      <c r="S89" s="656"/>
      <c r="T89" s="656"/>
      <c r="U89" s="656"/>
      <c r="V89" s="656"/>
      <c r="W89" s="656"/>
      <c r="X89" s="656"/>
      <c r="Y89" s="656"/>
      <c r="Z89" s="656"/>
      <c r="AA89" s="656"/>
      <c r="AB89" s="656"/>
      <c r="AC89" s="656"/>
      <c r="AD89" s="656"/>
      <c r="AE89" s="656"/>
      <c r="AF89" s="656"/>
      <c r="AG89" s="656"/>
      <c r="AH89" s="656"/>
      <c r="AI89" s="656"/>
      <c r="AJ89" s="656"/>
      <c r="AK89" s="656"/>
      <c r="AL89" s="656"/>
      <c r="AM89" s="656"/>
      <c r="AN89" s="656"/>
      <c r="AO89" s="656"/>
      <c r="AP89" s="657"/>
      <c r="AQ89" s="144"/>
      <c r="AR89" s="151"/>
      <c r="AS89" s="612"/>
      <c r="AT89" s="613"/>
      <c r="AU89" s="613"/>
      <c r="AV89" s="613"/>
      <c r="AW89" s="613"/>
      <c r="AX89" s="613"/>
      <c r="AY89" s="613"/>
      <c r="AZ89" s="613"/>
      <c r="BA89" s="145"/>
      <c r="BB89" s="145"/>
      <c r="BC89" s="145"/>
      <c r="BD89" s="145"/>
      <c r="BE89" s="146"/>
      <c r="BF89" s="628"/>
      <c r="BG89" s="628"/>
      <c r="BH89" s="655" t="str">
        <f>IF('②応募者名簿(印刷用)'!$BV$43="","",'②応募者名簿(印刷用)'!$BV$43)</f>
        <v xml:space="preserve"> </v>
      </c>
      <c r="BI89" s="656"/>
      <c r="BJ89" s="656"/>
      <c r="BK89" s="656"/>
      <c r="BL89" s="656"/>
      <c r="BM89" s="656"/>
      <c r="BN89" s="656"/>
      <c r="BO89" s="656"/>
      <c r="BP89" s="656"/>
      <c r="BQ89" s="656"/>
      <c r="BR89" s="656"/>
      <c r="BS89" s="656"/>
      <c r="BT89" s="656"/>
      <c r="BU89" s="656"/>
      <c r="BV89" s="656"/>
      <c r="BW89" s="656"/>
      <c r="BX89" s="656"/>
      <c r="BY89" s="656"/>
      <c r="BZ89" s="656"/>
      <c r="CA89" s="656"/>
      <c r="CB89" s="656"/>
      <c r="CC89" s="656"/>
      <c r="CD89" s="656"/>
      <c r="CE89" s="656"/>
      <c r="CF89" s="656"/>
      <c r="CG89" s="656"/>
      <c r="CH89" s="657"/>
    </row>
    <row r="90" spans="1:87" ht="17.100000000000001" customHeight="1" x14ac:dyDescent="0.15">
      <c r="A90" s="612"/>
      <c r="B90" s="613"/>
      <c r="C90" s="613"/>
      <c r="D90" s="613"/>
      <c r="E90" s="613"/>
      <c r="F90" s="613"/>
      <c r="G90" s="613"/>
      <c r="H90" s="613"/>
      <c r="I90" s="145"/>
      <c r="J90" s="145"/>
      <c r="K90" s="145"/>
      <c r="L90" s="145"/>
      <c r="M90" s="146"/>
      <c r="N90" s="628"/>
      <c r="O90" s="628"/>
      <c r="P90" s="658" t="str">
        <f>IF('②応募者名簿(印刷用)'!$BV$44="","",'②応募者名簿(印刷用)'!$BV$44)</f>
        <v xml:space="preserve"> </v>
      </c>
      <c r="Q90" s="659"/>
      <c r="R90" s="659"/>
      <c r="S90" s="659"/>
      <c r="T90" s="659"/>
      <c r="U90" s="659"/>
      <c r="V90" s="659"/>
      <c r="W90" s="659"/>
      <c r="X90" s="659"/>
      <c r="Y90" s="659"/>
      <c r="Z90" s="659"/>
      <c r="AA90" s="659"/>
      <c r="AB90" s="659"/>
      <c r="AC90" s="659"/>
      <c r="AD90" s="659"/>
      <c r="AE90" s="659"/>
      <c r="AF90" s="659"/>
      <c r="AG90" s="659"/>
      <c r="AH90" s="659"/>
      <c r="AI90" s="659"/>
      <c r="AJ90" s="659"/>
      <c r="AK90" s="659"/>
      <c r="AL90" s="659"/>
      <c r="AM90" s="659"/>
      <c r="AN90" s="659"/>
      <c r="AO90" s="659"/>
      <c r="AP90" s="660"/>
      <c r="AQ90" s="144"/>
      <c r="AR90" s="151"/>
      <c r="AS90" s="612"/>
      <c r="AT90" s="613"/>
      <c r="AU90" s="613"/>
      <c r="AV90" s="613"/>
      <c r="AW90" s="613"/>
      <c r="AX90" s="613"/>
      <c r="AY90" s="613"/>
      <c r="AZ90" s="613"/>
      <c r="BA90" s="145"/>
      <c r="BB90" s="145"/>
      <c r="BC90" s="145"/>
      <c r="BD90" s="145"/>
      <c r="BE90" s="146"/>
      <c r="BF90" s="628"/>
      <c r="BG90" s="628"/>
      <c r="BH90" s="658" t="str">
        <f>IF('②応募者名簿(印刷用)'!$BV$44="","",'②応募者名簿(印刷用)'!$BV$44)</f>
        <v xml:space="preserve"> </v>
      </c>
      <c r="BI90" s="659"/>
      <c r="BJ90" s="659"/>
      <c r="BK90" s="659"/>
      <c r="BL90" s="659"/>
      <c r="BM90" s="659"/>
      <c r="BN90" s="659"/>
      <c r="BO90" s="659"/>
      <c r="BP90" s="659"/>
      <c r="BQ90" s="659"/>
      <c r="BR90" s="659"/>
      <c r="BS90" s="659"/>
      <c r="BT90" s="659"/>
      <c r="BU90" s="659"/>
      <c r="BV90" s="659"/>
      <c r="BW90" s="659"/>
      <c r="BX90" s="659"/>
      <c r="BY90" s="659"/>
      <c r="BZ90" s="659"/>
      <c r="CA90" s="659"/>
      <c r="CB90" s="659"/>
      <c r="CC90" s="659"/>
      <c r="CD90" s="659"/>
      <c r="CE90" s="659"/>
      <c r="CF90" s="659"/>
      <c r="CG90" s="659"/>
      <c r="CH90" s="660"/>
    </row>
    <row r="91" spans="1:87" ht="17.100000000000001" customHeight="1" x14ac:dyDescent="0.15">
      <c r="A91" s="612"/>
      <c r="B91" s="613"/>
      <c r="C91" s="613"/>
      <c r="D91" s="613"/>
      <c r="E91" s="613"/>
      <c r="F91" s="613"/>
      <c r="G91" s="613"/>
      <c r="H91" s="613"/>
      <c r="I91" s="145"/>
      <c r="J91" s="145"/>
      <c r="K91" s="145"/>
      <c r="L91" s="145"/>
      <c r="M91" s="146"/>
      <c r="N91" s="617" t="s">
        <v>33</v>
      </c>
      <c r="O91" s="618"/>
      <c r="P91" s="626" t="s">
        <v>24</v>
      </c>
      <c r="Q91" s="627"/>
      <c r="R91" s="627"/>
      <c r="S91" s="627"/>
      <c r="T91" s="627" t="str">
        <f>""&amp;①入力シート!$D$21</f>
        <v/>
      </c>
      <c r="U91" s="627"/>
      <c r="V91" s="627"/>
      <c r="W91" s="627"/>
      <c r="X91" s="627"/>
      <c r="Y91" s="627"/>
      <c r="Z91" s="627"/>
      <c r="AA91" s="627"/>
      <c r="AB91" s="627"/>
      <c r="AC91" s="627"/>
      <c r="AD91" s="627"/>
      <c r="AE91" s="627"/>
      <c r="AF91" s="627"/>
      <c r="AG91" s="627"/>
      <c r="AH91" s="627"/>
      <c r="AI91" s="627"/>
      <c r="AJ91" s="627"/>
      <c r="AK91" s="627"/>
      <c r="AL91" s="627"/>
      <c r="AM91" s="627"/>
      <c r="AN91" s="627"/>
      <c r="AO91" s="627"/>
      <c r="AP91" s="632"/>
      <c r="AQ91" s="144"/>
      <c r="AR91" s="151"/>
      <c r="AS91" s="612"/>
      <c r="AT91" s="613"/>
      <c r="AU91" s="613"/>
      <c r="AV91" s="613"/>
      <c r="AW91" s="613"/>
      <c r="AX91" s="613"/>
      <c r="AY91" s="613"/>
      <c r="AZ91" s="613"/>
      <c r="BA91" s="145"/>
      <c r="BB91" s="145"/>
      <c r="BC91" s="145"/>
      <c r="BD91" s="145"/>
      <c r="BE91" s="146"/>
      <c r="BF91" s="617" t="s">
        <v>33</v>
      </c>
      <c r="BG91" s="618"/>
      <c r="BH91" s="626" t="s">
        <v>24</v>
      </c>
      <c r="BI91" s="627"/>
      <c r="BJ91" s="627"/>
      <c r="BK91" s="627"/>
      <c r="BL91" s="627" t="str">
        <f>""&amp;①入力シート!$D$21</f>
        <v/>
      </c>
      <c r="BM91" s="627"/>
      <c r="BN91" s="627"/>
      <c r="BO91" s="627"/>
      <c r="BP91" s="627"/>
      <c r="BQ91" s="627"/>
      <c r="BR91" s="627"/>
      <c r="BS91" s="627"/>
      <c r="BT91" s="627"/>
      <c r="BU91" s="627"/>
      <c r="BV91" s="627"/>
      <c r="BW91" s="627"/>
      <c r="BX91" s="627"/>
      <c r="BY91" s="627"/>
      <c r="BZ91" s="627"/>
      <c r="CA91" s="627"/>
      <c r="CB91" s="627"/>
      <c r="CC91" s="627"/>
      <c r="CD91" s="627"/>
      <c r="CE91" s="627"/>
      <c r="CF91" s="627"/>
      <c r="CG91" s="627"/>
      <c r="CH91" s="632"/>
    </row>
    <row r="92" spans="1:87" ht="17.100000000000001" customHeight="1" x14ac:dyDescent="0.15">
      <c r="A92" s="147"/>
      <c r="B92" s="145"/>
      <c r="C92" s="145"/>
      <c r="D92" s="145"/>
      <c r="E92" s="145"/>
      <c r="F92" s="145"/>
      <c r="G92" s="145"/>
      <c r="H92" s="145"/>
      <c r="I92" s="145"/>
      <c r="J92" s="145"/>
      <c r="K92" s="145"/>
      <c r="L92" s="145"/>
      <c r="M92" s="146"/>
      <c r="N92" s="619"/>
      <c r="O92" s="620"/>
      <c r="P92" s="661" t="str">
        <f>"　"&amp;①入力シート!$D$22</f>
        <v>　</v>
      </c>
      <c r="Q92" s="662"/>
      <c r="R92" s="662"/>
      <c r="S92" s="662"/>
      <c r="T92" s="662"/>
      <c r="U92" s="662"/>
      <c r="V92" s="662"/>
      <c r="W92" s="662"/>
      <c r="X92" s="662"/>
      <c r="Y92" s="662"/>
      <c r="Z92" s="662"/>
      <c r="AA92" s="662"/>
      <c r="AB92" s="662"/>
      <c r="AC92" s="662"/>
      <c r="AD92" s="662"/>
      <c r="AE92" s="662"/>
      <c r="AF92" s="662"/>
      <c r="AG92" s="662"/>
      <c r="AH92" s="662"/>
      <c r="AI92" s="662"/>
      <c r="AJ92" s="662"/>
      <c r="AK92" s="662"/>
      <c r="AL92" s="662"/>
      <c r="AM92" s="662"/>
      <c r="AN92" s="662"/>
      <c r="AO92" s="662"/>
      <c r="AP92" s="663"/>
      <c r="AQ92" s="144"/>
      <c r="AR92" s="151"/>
      <c r="AS92" s="147"/>
      <c r="AT92" s="145"/>
      <c r="AU92" s="145"/>
      <c r="AV92" s="145"/>
      <c r="AW92" s="145"/>
      <c r="AX92" s="145"/>
      <c r="AY92" s="145"/>
      <c r="AZ92" s="145"/>
      <c r="BA92" s="145"/>
      <c r="BB92" s="145"/>
      <c r="BC92" s="145"/>
      <c r="BD92" s="145"/>
      <c r="BE92" s="146"/>
      <c r="BF92" s="619"/>
      <c r="BG92" s="620"/>
      <c r="BH92" s="661" t="str">
        <f>"　"&amp;①入力シート!$D$22</f>
        <v>　</v>
      </c>
      <c r="BI92" s="662"/>
      <c r="BJ92" s="662"/>
      <c r="BK92" s="662"/>
      <c r="BL92" s="662"/>
      <c r="BM92" s="662"/>
      <c r="BN92" s="662"/>
      <c r="BO92" s="662"/>
      <c r="BP92" s="662"/>
      <c r="BQ92" s="662"/>
      <c r="BR92" s="662"/>
      <c r="BS92" s="662"/>
      <c r="BT92" s="662"/>
      <c r="BU92" s="662"/>
      <c r="BV92" s="662"/>
      <c r="BW92" s="662"/>
      <c r="BX92" s="662"/>
      <c r="BY92" s="662"/>
      <c r="BZ92" s="662"/>
      <c r="CA92" s="662"/>
      <c r="CB92" s="662"/>
      <c r="CC92" s="662"/>
      <c r="CD92" s="662"/>
      <c r="CE92" s="662"/>
      <c r="CF92" s="662"/>
      <c r="CG92" s="662"/>
      <c r="CH92" s="663"/>
    </row>
    <row r="93" spans="1:87" ht="17.100000000000001" customHeight="1" x14ac:dyDescent="0.15">
      <c r="A93" s="147"/>
      <c r="B93" s="145"/>
      <c r="C93" s="145"/>
      <c r="D93" s="145"/>
      <c r="E93" s="145"/>
      <c r="F93" s="145"/>
      <c r="G93" s="145"/>
      <c r="H93" s="145"/>
      <c r="I93" s="145"/>
      <c r="J93" s="145"/>
      <c r="K93" s="145"/>
      <c r="L93" s="145"/>
      <c r="M93" s="146"/>
      <c r="N93" s="619"/>
      <c r="O93" s="620"/>
      <c r="P93" s="664" t="str">
        <f>"　"&amp;①入力シート!$D$23</f>
        <v>　</v>
      </c>
      <c r="Q93" s="665"/>
      <c r="R93" s="665"/>
      <c r="S93" s="665"/>
      <c r="T93" s="665"/>
      <c r="U93" s="665"/>
      <c r="V93" s="665"/>
      <c r="W93" s="665"/>
      <c r="X93" s="665"/>
      <c r="Y93" s="665"/>
      <c r="Z93" s="665"/>
      <c r="AA93" s="665"/>
      <c r="AB93" s="665"/>
      <c r="AC93" s="665"/>
      <c r="AD93" s="665"/>
      <c r="AE93" s="665"/>
      <c r="AF93" s="665"/>
      <c r="AG93" s="665"/>
      <c r="AH93" s="665"/>
      <c r="AI93" s="665"/>
      <c r="AJ93" s="665"/>
      <c r="AK93" s="665"/>
      <c r="AL93" s="665"/>
      <c r="AM93" s="665"/>
      <c r="AN93" s="665"/>
      <c r="AO93" s="665"/>
      <c r="AP93" s="666"/>
      <c r="AQ93" s="144"/>
      <c r="AR93" s="151"/>
      <c r="AS93" s="147"/>
      <c r="AT93" s="145"/>
      <c r="AU93" s="145"/>
      <c r="AV93" s="145"/>
      <c r="AW93" s="145"/>
      <c r="AX93" s="145"/>
      <c r="AY93" s="145"/>
      <c r="AZ93" s="145"/>
      <c r="BA93" s="145"/>
      <c r="BB93" s="145"/>
      <c r="BC93" s="145"/>
      <c r="BD93" s="145"/>
      <c r="BE93" s="146"/>
      <c r="BF93" s="619"/>
      <c r="BG93" s="620"/>
      <c r="BH93" s="664" t="str">
        <f>"　"&amp;①入力シート!$D$23</f>
        <v>　</v>
      </c>
      <c r="BI93" s="665"/>
      <c r="BJ93" s="665"/>
      <c r="BK93" s="665"/>
      <c r="BL93" s="665"/>
      <c r="BM93" s="665"/>
      <c r="BN93" s="665"/>
      <c r="BO93" s="665"/>
      <c r="BP93" s="665"/>
      <c r="BQ93" s="665"/>
      <c r="BR93" s="665"/>
      <c r="BS93" s="665"/>
      <c r="BT93" s="665"/>
      <c r="BU93" s="665"/>
      <c r="BV93" s="665"/>
      <c r="BW93" s="665"/>
      <c r="BX93" s="665"/>
      <c r="BY93" s="665"/>
      <c r="BZ93" s="665"/>
      <c r="CA93" s="665"/>
      <c r="CB93" s="665"/>
      <c r="CC93" s="665"/>
      <c r="CD93" s="665"/>
      <c r="CE93" s="665"/>
      <c r="CF93" s="665"/>
      <c r="CG93" s="665"/>
      <c r="CH93" s="666"/>
    </row>
    <row r="94" spans="1:87" ht="17.100000000000001" customHeight="1" x14ac:dyDescent="0.15">
      <c r="A94" s="148"/>
      <c r="B94" s="149"/>
      <c r="C94" s="149"/>
      <c r="D94" s="149"/>
      <c r="E94" s="149"/>
      <c r="F94" s="149"/>
      <c r="G94" s="149"/>
      <c r="H94" s="149"/>
      <c r="I94" s="149"/>
      <c r="J94" s="149"/>
      <c r="K94" s="149"/>
      <c r="L94" s="149"/>
      <c r="M94" s="150"/>
      <c r="N94" s="619"/>
      <c r="O94" s="620"/>
      <c r="P94" s="664"/>
      <c r="Q94" s="665"/>
      <c r="R94" s="665"/>
      <c r="S94" s="665"/>
      <c r="T94" s="665"/>
      <c r="U94" s="665"/>
      <c r="V94" s="665"/>
      <c r="W94" s="665"/>
      <c r="X94" s="665"/>
      <c r="Y94" s="665"/>
      <c r="Z94" s="665"/>
      <c r="AA94" s="665"/>
      <c r="AB94" s="665"/>
      <c r="AC94" s="665"/>
      <c r="AD94" s="665"/>
      <c r="AE94" s="665"/>
      <c r="AF94" s="665"/>
      <c r="AG94" s="665"/>
      <c r="AH94" s="665"/>
      <c r="AI94" s="665"/>
      <c r="AJ94" s="665"/>
      <c r="AK94" s="665"/>
      <c r="AL94" s="665"/>
      <c r="AM94" s="665"/>
      <c r="AN94" s="665"/>
      <c r="AO94" s="665"/>
      <c r="AP94" s="666"/>
      <c r="AQ94" s="144"/>
      <c r="AR94" s="151"/>
      <c r="AS94" s="148"/>
      <c r="AT94" s="149"/>
      <c r="AU94" s="149"/>
      <c r="AV94" s="149"/>
      <c r="AW94" s="149"/>
      <c r="AX94" s="149"/>
      <c r="AY94" s="149"/>
      <c r="AZ94" s="149"/>
      <c r="BA94" s="149"/>
      <c r="BB94" s="149"/>
      <c r="BC94" s="149"/>
      <c r="BD94" s="149"/>
      <c r="BE94" s="150"/>
      <c r="BF94" s="619"/>
      <c r="BG94" s="620"/>
      <c r="BH94" s="664"/>
      <c r="BI94" s="665"/>
      <c r="BJ94" s="665"/>
      <c r="BK94" s="665"/>
      <c r="BL94" s="665"/>
      <c r="BM94" s="665"/>
      <c r="BN94" s="665"/>
      <c r="BO94" s="665"/>
      <c r="BP94" s="665"/>
      <c r="BQ94" s="665"/>
      <c r="BR94" s="665"/>
      <c r="BS94" s="665"/>
      <c r="BT94" s="665"/>
      <c r="BU94" s="665"/>
      <c r="BV94" s="665"/>
      <c r="BW94" s="665"/>
      <c r="BX94" s="665"/>
      <c r="BY94" s="665"/>
      <c r="BZ94" s="665"/>
      <c r="CA94" s="665"/>
      <c r="CB94" s="665"/>
      <c r="CC94" s="665"/>
      <c r="CD94" s="665"/>
      <c r="CE94" s="665"/>
      <c r="CF94" s="665"/>
      <c r="CG94" s="665"/>
      <c r="CH94" s="666"/>
    </row>
    <row r="95" spans="1:87" ht="18" customHeight="1" x14ac:dyDescent="0.15">
      <c r="A95" s="617" t="s">
        <v>38</v>
      </c>
      <c r="B95" s="618"/>
      <c r="C95" s="626" t="s">
        <v>32</v>
      </c>
      <c r="D95" s="627"/>
      <c r="E95" s="627"/>
      <c r="F95" s="627"/>
      <c r="G95" s="627"/>
      <c r="H95" s="627"/>
      <c r="I95" s="627"/>
      <c r="J95" s="627"/>
      <c r="K95" s="627"/>
      <c r="L95" s="627"/>
      <c r="M95" s="627"/>
      <c r="N95" s="628" t="s">
        <v>35</v>
      </c>
      <c r="O95" s="628"/>
      <c r="P95" s="629" t="str">
        <f>""&amp;①入力シート!AC114</f>
        <v/>
      </c>
      <c r="Q95" s="629"/>
      <c r="R95" s="629"/>
      <c r="S95" s="629"/>
      <c r="T95" s="629"/>
      <c r="U95" s="629"/>
      <c r="V95" s="629"/>
      <c r="W95" s="629"/>
      <c r="X95" s="629"/>
      <c r="Y95" s="629"/>
      <c r="Z95" s="629"/>
      <c r="AA95" s="629"/>
      <c r="AB95" s="629"/>
      <c r="AC95" s="629"/>
      <c r="AD95" s="629"/>
      <c r="AE95" s="629"/>
      <c r="AF95" s="629"/>
      <c r="AG95" s="629"/>
      <c r="AH95" s="629"/>
      <c r="AI95" s="629"/>
      <c r="AJ95" s="629"/>
      <c r="AK95" s="629"/>
      <c r="AL95" s="629"/>
      <c r="AM95" s="629"/>
      <c r="AN95" s="629"/>
      <c r="AO95" s="629"/>
      <c r="AP95" s="629"/>
      <c r="AQ95" s="144"/>
      <c r="AR95" s="151"/>
      <c r="AS95" s="617" t="s">
        <v>38</v>
      </c>
      <c r="AT95" s="618"/>
      <c r="AU95" s="626" t="s">
        <v>32</v>
      </c>
      <c r="AV95" s="627"/>
      <c r="AW95" s="627"/>
      <c r="AX95" s="627"/>
      <c r="AY95" s="627"/>
      <c r="AZ95" s="627"/>
      <c r="BA95" s="627"/>
      <c r="BB95" s="627"/>
      <c r="BC95" s="627"/>
      <c r="BD95" s="627"/>
      <c r="BE95" s="627"/>
      <c r="BF95" s="628" t="s">
        <v>35</v>
      </c>
      <c r="BG95" s="628"/>
      <c r="BH95" s="629" t="str">
        <f>""&amp;①入力シート!AC115</f>
        <v/>
      </c>
      <c r="BI95" s="629"/>
      <c r="BJ95" s="629"/>
      <c r="BK95" s="629"/>
      <c r="BL95" s="629"/>
      <c r="BM95" s="629"/>
      <c r="BN95" s="629"/>
      <c r="BO95" s="629"/>
      <c r="BP95" s="629"/>
      <c r="BQ95" s="629"/>
      <c r="BR95" s="629"/>
      <c r="BS95" s="629"/>
      <c r="BT95" s="629"/>
      <c r="BU95" s="629"/>
      <c r="BV95" s="629"/>
      <c r="BW95" s="629"/>
      <c r="BX95" s="629"/>
      <c r="BY95" s="629"/>
      <c r="BZ95" s="629"/>
      <c r="CA95" s="629"/>
      <c r="CB95" s="629"/>
      <c r="CC95" s="629"/>
      <c r="CD95" s="629"/>
      <c r="CE95" s="629"/>
      <c r="CF95" s="629"/>
      <c r="CG95" s="629"/>
      <c r="CH95" s="629"/>
    </row>
    <row r="96" spans="1:87" ht="18" customHeight="1" x14ac:dyDescent="0.15">
      <c r="A96" s="619"/>
      <c r="B96" s="620"/>
      <c r="C96" s="630">
        <f>'②応募者名簿(印刷用)'!$CI3</f>
        <v>91</v>
      </c>
      <c r="D96" s="631"/>
      <c r="E96" s="631"/>
      <c r="F96" s="631"/>
      <c r="G96" s="631"/>
      <c r="H96" s="631"/>
      <c r="I96" s="631"/>
      <c r="J96" s="631"/>
      <c r="K96" s="631"/>
      <c r="L96" s="631"/>
      <c r="M96" s="631"/>
      <c r="N96" s="628"/>
      <c r="O96" s="628"/>
      <c r="P96" s="629"/>
      <c r="Q96" s="629"/>
      <c r="R96" s="629"/>
      <c r="S96" s="629"/>
      <c r="T96" s="629"/>
      <c r="U96" s="629"/>
      <c r="V96" s="629"/>
      <c r="W96" s="629"/>
      <c r="X96" s="629"/>
      <c r="Y96" s="629"/>
      <c r="Z96" s="629"/>
      <c r="AA96" s="629"/>
      <c r="AB96" s="629"/>
      <c r="AC96" s="629"/>
      <c r="AD96" s="629"/>
      <c r="AE96" s="629"/>
      <c r="AF96" s="629"/>
      <c r="AG96" s="629"/>
      <c r="AH96" s="629"/>
      <c r="AI96" s="629"/>
      <c r="AJ96" s="629"/>
      <c r="AK96" s="629"/>
      <c r="AL96" s="629"/>
      <c r="AM96" s="629"/>
      <c r="AN96" s="629"/>
      <c r="AO96" s="629"/>
      <c r="AP96" s="629"/>
      <c r="AQ96" s="144"/>
      <c r="AR96" s="151"/>
      <c r="AS96" s="619"/>
      <c r="AT96" s="620"/>
      <c r="AU96" s="630">
        <f>'②応募者名簿(印刷用)'!$CI4</f>
        <v>92</v>
      </c>
      <c r="AV96" s="631"/>
      <c r="AW96" s="631"/>
      <c r="AX96" s="631"/>
      <c r="AY96" s="631"/>
      <c r="AZ96" s="631"/>
      <c r="BA96" s="631"/>
      <c r="BB96" s="631"/>
      <c r="BC96" s="631"/>
      <c r="BD96" s="631"/>
      <c r="BE96" s="631"/>
      <c r="BF96" s="628"/>
      <c r="BG96" s="628"/>
      <c r="BH96" s="629"/>
      <c r="BI96" s="629"/>
      <c r="BJ96" s="629"/>
      <c r="BK96" s="629"/>
      <c r="BL96" s="629"/>
      <c r="BM96" s="629"/>
      <c r="BN96" s="629"/>
      <c r="BO96" s="629"/>
      <c r="BP96" s="629"/>
      <c r="BQ96" s="629"/>
      <c r="BR96" s="629"/>
      <c r="BS96" s="629"/>
      <c r="BT96" s="629"/>
      <c r="BU96" s="629"/>
      <c r="BV96" s="629"/>
      <c r="BW96" s="629"/>
      <c r="BX96" s="629"/>
      <c r="BY96" s="629"/>
      <c r="BZ96" s="629"/>
      <c r="CA96" s="629"/>
      <c r="CB96" s="629"/>
      <c r="CC96" s="629"/>
      <c r="CD96" s="629"/>
      <c r="CE96" s="629"/>
      <c r="CF96" s="629"/>
      <c r="CG96" s="629"/>
      <c r="CH96" s="629"/>
    </row>
    <row r="97" spans="1:86" ht="18" customHeight="1" x14ac:dyDescent="0.15">
      <c r="A97" s="621"/>
      <c r="B97" s="622"/>
      <c r="C97" s="630"/>
      <c r="D97" s="631"/>
      <c r="E97" s="631"/>
      <c r="F97" s="631"/>
      <c r="G97" s="631"/>
      <c r="H97" s="631"/>
      <c r="I97" s="631"/>
      <c r="J97" s="631"/>
      <c r="K97" s="631"/>
      <c r="L97" s="631"/>
      <c r="M97" s="631"/>
      <c r="N97" s="628"/>
      <c r="O97" s="628"/>
      <c r="P97" s="629"/>
      <c r="Q97" s="629"/>
      <c r="R97" s="629"/>
      <c r="S97" s="629"/>
      <c r="T97" s="629"/>
      <c r="U97" s="629"/>
      <c r="V97" s="629"/>
      <c r="W97" s="629"/>
      <c r="X97" s="629"/>
      <c r="Y97" s="629"/>
      <c r="Z97" s="629"/>
      <c r="AA97" s="629"/>
      <c r="AB97" s="629"/>
      <c r="AC97" s="629"/>
      <c r="AD97" s="629"/>
      <c r="AE97" s="629"/>
      <c r="AF97" s="629"/>
      <c r="AG97" s="629"/>
      <c r="AH97" s="629"/>
      <c r="AI97" s="629"/>
      <c r="AJ97" s="629"/>
      <c r="AK97" s="629"/>
      <c r="AL97" s="629"/>
      <c r="AM97" s="629"/>
      <c r="AN97" s="629"/>
      <c r="AO97" s="629"/>
      <c r="AP97" s="629"/>
      <c r="AQ97" s="144"/>
      <c r="AR97" s="151"/>
      <c r="AS97" s="621"/>
      <c r="AT97" s="622"/>
      <c r="AU97" s="630"/>
      <c r="AV97" s="631"/>
      <c r="AW97" s="631"/>
      <c r="AX97" s="631"/>
      <c r="AY97" s="631"/>
      <c r="AZ97" s="631"/>
      <c r="BA97" s="631"/>
      <c r="BB97" s="631"/>
      <c r="BC97" s="631"/>
      <c r="BD97" s="631"/>
      <c r="BE97" s="631"/>
      <c r="BF97" s="628"/>
      <c r="BG97" s="628"/>
      <c r="BH97" s="629"/>
      <c r="BI97" s="629"/>
      <c r="BJ97" s="629"/>
      <c r="BK97" s="629"/>
      <c r="BL97" s="629"/>
      <c r="BM97" s="629"/>
      <c r="BN97" s="629"/>
      <c r="BO97" s="629"/>
      <c r="BP97" s="629"/>
      <c r="BQ97" s="629"/>
      <c r="BR97" s="629"/>
      <c r="BS97" s="629"/>
      <c r="BT97" s="629"/>
      <c r="BU97" s="629"/>
      <c r="BV97" s="629"/>
      <c r="BW97" s="629"/>
      <c r="BX97" s="629"/>
      <c r="BY97" s="629"/>
      <c r="BZ97" s="629"/>
      <c r="CA97" s="629"/>
      <c r="CB97" s="629"/>
      <c r="CC97" s="629"/>
      <c r="CD97" s="629"/>
      <c r="CE97" s="629"/>
      <c r="CF97" s="629"/>
      <c r="CG97" s="629"/>
      <c r="CH97" s="629"/>
    </row>
    <row r="98" spans="1:86" ht="18" customHeight="1" x14ac:dyDescent="0.15">
      <c r="A98" s="617" t="s">
        <v>37</v>
      </c>
      <c r="B98" s="618"/>
      <c r="C98" s="635" t="str">
        <f>IF('②応募者名簿(印刷用)'!$CS$3="","",'②応募者名簿(印刷用)'!$CS$3)</f>
        <v/>
      </c>
      <c r="D98" s="636"/>
      <c r="E98" s="636"/>
      <c r="F98" s="636"/>
      <c r="G98" s="636"/>
      <c r="H98" s="636"/>
      <c r="I98" s="636"/>
      <c r="J98" s="636"/>
      <c r="K98" s="636"/>
      <c r="L98" s="636"/>
      <c r="M98" s="637"/>
      <c r="N98" s="619" t="s">
        <v>36</v>
      </c>
      <c r="O98" s="620"/>
      <c r="P98" s="639" t="s">
        <v>34</v>
      </c>
      <c r="Q98" s="640"/>
      <c r="R98" s="640"/>
      <c r="S98" s="640"/>
      <c r="T98" s="640"/>
      <c r="U98" s="640"/>
      <c r="V98" s="640"/>
      <c r="W98" s="640"/>
      <c r="X98" s="640"/>
      <c r="Y98" s="640"/>
      <c r="Z98" s="640"/>
      <c r="AA98" s="640"/>
      <c r="AB98" s="640"/>
      <c r="AC98" s="640"/>
      <c r="AD98" s="640"/>
      <c r="AE98" s="640"/>
      <c r="AF98" s="640"/>
      <c r="AG98" s="640"/>
      <c r="AH98" s="640"/>
      <c r="AI98" s="640"/>
      <c r="AJ98" s="640"/>
      <c r="AK98" s="640"/>
      <c r="AL98" s="640"/>
      <c r="AM98" s="640"/>
      <c r="AN98" s="640"/>
      <c r="AO98" s="640"/>
      <c r="AP98" s="641"/>
      <c r="AQ98" s="144"/>
      <c r="AR98" s="151"/>
      <c r="AS98" s="617" t="s">
        <v>37</v>
      </c>
      <c r="AT98" s="618"/>
      <c r="AU98" s="635" t="str">
        <f>IF('②応募者名簿(印刷用)'!$CS$4="","",'②応募者名簿(印刷用)'!$CS$4)</f>
        <v/>
      </c>
      <c r="AV98" s="636"/>
      <c r="AW98" s="636"/>
      <c r="AX98" s="636"/>
      <c r="AY98" s="636"/>
      <c r="AZ98" s="636"/>
      <c r="BA98" s="636"/>
      <c r="BB98" s="636"/>
      <c r="BC98" s="636"/>
      <c r="BD98" s="636"/>
      <c r="BE98" s="637"/>
      <c r="BF98" s="619" t="s">
        <v>36</v>
      </c>
      <c r="BG98" s="620"/>
      <c r="BH98" s="639" t="s">
        <v>34</v>
      </c>
      <c r="BI98" s="640"/>
      <c r="BJ98" s="640"/>
      <c r="BK98" s="640"/>
      <c r="BL98" s="640"/>
      <c r="BM98" s="640"/>
      <c r="BN98" s="640"/>
      <c r="BO98" s="640"/>
      <c r="BP98" s="640"/>
      <c r="BQ98" s="640"/>
      <c r="BR98" s="640"/>
      <c r="BS98" s="640"/>
      <c r="BT98" s="640"/>
      <c r="BU98" s="640"/>
      <c r="BV98" s="640"/>
      <c r="BW98" s="640"/>
      <c r="BX98" s="640"/>
      <c r="BY98" s="640"/>
      <c r="BZ98" s="640"/>
      <c r="CA98" s="640"/>
      <c r="CB98" s="640"/>
      <c r="CC98" s="640"/>
      <c r="CD98" s="640"/>
      <c r="CE98" s="640"/>
      <c r="CF98" s="640"/>
      <c r="CG98" s="640"/>
      <c r="CH98" s="641"/>
    </row>
    <row r="99" spans="1:86" ht="18" customHeight="1" x14ac:dyDescent="0.15">
      <c r="A99" s="619"/>
      <c r="B99" s="620"/>
      <c r="C99" s="630"/>
      <c r="D99" s="631"/>
      <c r="E99" s="631"/>
      <c r="F99" s="631"/>
      <c r="G99" s="631"/>
      <c r="H99" s="631"/>
      <c r="I99" s="631"/>
      <c r="J99" s="631"/>
      <c r="K99" s="631"/>
      <c r="L99" s="631"/>
      <c r="M99" s="638"/>
      <c r="N99" s="619"/>
      <c r="O99" s="620"/>
      <c r="P99" s="642" t="str">
        <f>IF('②応募者名簿(印刷用)'!$CW$3="","",'②応募者名簿(印刷用)'!$CW$3)</f>
        <v xml:space="preserve"> </v>
      </c>
      <c r="Q99" s="642"/>
      <c r="R99" s="642"/>
      <c r="S99" s="642"/>
      <c r="T99" s="642"/>
      <c r="U99" s="642"/>
      <c r="V99" s="642"/>
      <c r="W99" s="642"/>
      <c r="X99" s="642"/>
      <c r="Y99" s="642"/>
      <c r="Z99" s="642"/>
      <c r="AA99" s="642"/>
      <c r="AB99" s="642"/>
      <c r="AC99" s="642"/>
      <c r="AD99" s="642"/>
      <c r="AE99" s="642"/>
      <c r="AF99" s="642"/>
      <c r="AG99" s="642"/>
      <c r="AH99" s="642"/>
      <c r="AI99" s="642"/>
      <c r="AJ99" s="642"/>
      <c r="AK99" s="642"/>
      <c r="AL99" s="642"/>
      <c r="AM99" s="642"/>
      <c r="AN99" s="642"/>
      <c r="AO99" s="642"/>
      <c r="AP99" s="642"/>
      <c r="AQ99" s="144"/>
      <c r="AR99" s="151"/>
      <c r="AS99" s="619"/>
      <c r="AT99" s="620"/>
      <c r="AU99" s="630"/>
      <c r="AV99" s="631"/>
      <c r="AW99" s="631"/>
      <c r="AX99" s="631"/>
      <c r="AY99" s="631"/>
      <c r="AZ99" s="631"/>
      <c r="BA99" s="631"/>
      <c r="BB99" s="631"/>
      <c r="BC99" s="631"/>
      <c r="BD99" s="631"/>
      <c r="BE99" s="638"/>
      <c r="BF99" s="619"/>
      <c r="BG99" s="620"/>
      <c r="BH99" s="642" t="str">
        <f>IF('②応募者名簿(印刷用)'!$CW$4="","",'②応募者名簿(印刷用)'!$CW$4)</f>
        <v xml:space="preserve"> </v>
      </c>
      <c r="BI99" s="642"/>
      <c r="BJ99" s="642"/>
      <c r="BK99" s="642"/>
      <c r="BL99" s="642"/>
      <c r="BM99" s="642"/>
      <c r="BN99" s="642"/>
      <c r="BO99" s="642"/>
      <c r="BP99" s="642"/>
      <c r="BQ99" s="642"/>
      <c r="BR99" s="642"/>
      <c r="BS99" s="642"/>
      <c r="BT99" s="642"/>
      <c r="BU99" s="642"/>
      <c r="BV99" s="642"/>
      <c r="BW99" s="642"/>
      <c r="BX99" s="642"/>
      <c r="BY99" s="642"/>
      <c r="BZ99" s="642"/>
      <c r="CA99" s="642"/>
      <c r="CB99" s="642"/>
      <c r="CC99" s="642"/>
      <c r="CD99" s="642"/>
      <c r="CE99" s="642"/>
      <c r="CF99" s="642"/>
      <c r="CG99" s="642"/>
      <c r="CH99" s="642"/>
    </row>
    <row r="100" spans="1:86" ht="18" customHeight="1" x14ac:dyDescent="0.15">
      <c r="A100" s="619"/>
      <c r="B100" s="620"/>
      <c r="C100" s="630"/>
      <c r="D100" s="631"/>
      <c r="E100" s="631"/>
      <c r="F100" s="631"/>
      <c r="G100" s="631"/>
      <c r="H100" s="631"/>
      <c r="I100" s="631"/>
      <c r="J100" s="631"/>
      <c r="K100" s="631"/>
      <c r="L100" s="631"/>
      <c r="M100" s="638"/>
      <c r="N100" s="621"/>
      <c r="O100" s="622"/>
      <c r="P100" s="643"/>
      <c r="Q100" s="643"/>
      <c r="R100" s="643"/>
      <c r="S100" s="643"/>
      <c r="T100" s="643"/>
      <c r="U100" s="643"/>
      <c r="V100" s="643"/>
      <c r="W100" s="643"/>
      <c r="X100" s="643"/>
      <c r="Y100" s="643"/>
      <c r="Z100" s="643"/>
      <c r="AA100" s="643"/>
      <c r="AB100" s="643"/>
      <c r="AC100" s="643"/>
      <c r="AD100" s="643"/>
      <c r="AE100" s="643"/>
      <c r="AF100" s="643"/>
      <c r="AG100" s="643"/>
      <c r="AH100" s="643"/>
      <c r="AI100" s="643"/>
      <c r="AJ100" s="643"/>
      <c r="AK100" s="643"/>
      <c r="AL100" s="643"/>
      <c r="AM100" s="643"/>
      <c r="AN100" s="643"/>
      <c r="AO100" s="643"/>
      <c r="AP100" s="643"/>
      <c r="AQ100" s="144"/>
      <c r="AR100" s="151"/>
      <c r="AS100" s="619"/>
      <c r="AT100" s="620"/>
      <c r="AU100" s="630"/>
      <c r="AV100" s="631"/>
      <c r="AW100" s="631"/>
      <c r="AX100" s="631"/>
      <c r="AY100" s="631"/>
      <c r="AZ100" s="631"/>
      <c r="BA100" s="631"/>
      <c r="BB100" s="631"/>
      <c r="BC100" s="631"/>
      <c r="BD100" s="631"/>
      <c r="BE100" s="638"/>
      <c r="BF100" s="621"/>
      <c r="BG100" s="622"/>
      <c r="BH100" s="643"/>
      <c r="BI100" s="643"/>
      <c r="BJ100" s="643"/>
      <c r="BK100" s="643"/>
      <c r="BL100" s="643"/>
      <c r="BM100" s="643"/>
      <c r="BN100" s="643"/>
      <c r="BO100" s="643"/>
      <c r="BP100" s="643"/>
      <c r="BQ100" s="643"/>
      <c r="BR100" s="643"/>
      <c r="BS100" s="643"/>
      <c r="BT100" s="643"/>
      <c r="BU100" s="643"/>
      <c r="BV100" s="643"/>
      <c r="BW100" s="643"/>
      <c r="BX100" s="643"/>
      <c r="BY100" s="643"/>
      <c r="BZ100" s="643"/>
      <c r="CA100" s="643"/>
      <c r="CB100" s="643"/>
      <c r="CC100" s="643"/>
      <c r="CD100" s="643"/>
      <c r="CE100" s="643"/>
      <c r="CF100" s="643"/>
      <c r="CG100" s="643"/>
      <c r="CH100" s="643"/>
    </row>
    <row r="101" spans="1:86" ht="18" customHeight="1" x14ac:dyDescent="0.15">
      <c r="A101" s="634" t="s">
        <v>23</v>
      </c>
      <c r="B101" s="634"/>
      <c r="C101" s="633" t="str">
        <f>""&amp;①入力シート!AD114</f>
        <v/>
      </c>
      <c r="D101" s="633"/>
      <c r="E101" s="633"/>
      <c r="F101" s="633"/>
      <c r="G101" s="633"/>
      <c r="H101" s="633"/>
      <c r="I101" s="633"/>
      <c r="J101" s="633"/>
      <c r="K101" s="633"/>
      <c r="L101" s="633"/>
      <c r="M101" s="633"/>
      <c r="N101" s="644" t="s">
        <v>77</v>
      </c>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c r="AO101" s="558"/>
      <c r="AP101" s="559"/>
      <c r="AR101" s="47"/>
      <c r="AS101" s="634" t="s">
        <v>23</v>
      </c>
      <c r="AT101" s="634"/>
      <c r="AU101" s="633" t="str">
        <f>""&amp;①入力シート!AD115</f>
        <v/>
      </c>
      <c r="AV101" s="633"/>
      <c r="AW101" s="633"/>
      <c r="AX101" s="633"/>
      <c r="AY101" s="633"/>
      <c r="AZ101" s="633"/>
      <c r="BA101" s="633"/>
      <c r="BB101" s="633"/>
      <c r="BC101" s="633"/>
      <c r="BD101" s="633"/>
      <c r="BE101" s="633"/>
      <c r="BF101" s="644" t="s">
        <v>77</v>
      </c>
      <c r="BG101" s="558"/>
      <c r="BH101" s="558"/>
      <c r="BI101" s="558"/>
      <c r="BJ101" s="558"/>
      <c r="BK101" s="558"/>
      <c r="BL101" s="558"/>
      <c r="BM101" s="558"/>
      <c r="BN101" s="558"/>
      <c r="BO101" s="558"/>
      <c r="BP101" s="558"/>
      <c r="BQ101" s="558"/>
      <c r="BR101" s="558"/>
      <c r="BS101" s="558"/>
      <c r="BT101" s="558"/>
      <c r="BU101" s="558"/>
      <c r="BV101" s="558"/>
      <c r="BW101" s="558"/>
      <c r="BX101" s="558"/>
      <c r="BY101" s="558"/>
      <c r="BZ101" s="558"/>
      <c r="CA101" s="558"/>
      <c r="CB101" s="558"/>
      <c r="CC101" s="558"/>
      <c r="CD101" s="558"/>
      <c r="CE101" s="558"/>
      <c r="CF101" s="558"/>
      <c r="CG101" s="558"/>
      <c r="CH101" s="559"/>
    </row>
    <row r="102" spans="1:86" ht="18" customHeight="1" x14ac:dyDescent="0.15">
      <c r="A102" s="634"/>
      <c r="B102" s="634"/>
      <c r="C102" s="633"/>
      <c r="D102" s="633"/>
      <c r="E102" s="633"/>
      <c r="F102" s="633"/>
      <c r="G102" s="633"/>
      <c r="H102" s="633"/>
      <c r="I102" s="633"/>
      <c r="J102" s="633"/>
      <c r="K102" s="633"/>
      <c r="L102" s="633"/>
      <c r="M102" s="633"/>
      <c r="N102" s="561"/>
      <c r="O102" s="561"/>
      <c r="P102" s="561"/>
      <c r="Q102" s="561"/>
      <c r="R102" s="561"/>
      <c r="S102" s="561"/>
      <c r="T102" s="561"/>
      <c r="U102" s="561"/>
      <c r="V102" s="561"/>
      <c r="W102" s="561"/>
      <c r="X102" s="561"/>
      <c r="Y102" s="561"/>
      <c r="Z102" s="561"/>
      <c r="AA102" s="561"/>
      <c r="AB102" s="561"/>
      <c r="AC102" s="561"/>
      <c r="AD102" s="561"/>
      <c r="AE102" s="561"/>
      <c r="AF102" s="561"/>
      <c r="AG102" s="561"/>
      <c r="AH102" s="561"/>
      <c r="AI102" s="561"/>
      <c r="AJ102" s="561"/>
      <c r="AK102" s="561"/>
      <c r="AL102" s="561"/>
      <c r="AM102" s="561"/>
      <c r="AN102" s="561"/>
      <c r="AO102" s="561"/>
      <c r="AP102" s="562"/>
      <c r="AR102" s="47"/>
      <c r="AS102" s="634"/>
      <c r="AT102" s="634"/>
      <c r="AU102" s="633"/>
      <c r="AV102" s="633"/>
      <c r="AW102" s="633"/>
      <c r="AX102" s="633"/>
      <c r="AY102" s="633"/>
      <c r="AZ102" s="633"/>
      <c r="BA102" s="633"/>
      <c r="BB102" s="633"/>
      <c r="BC102" s="633"/>
      <c r="BD102" s="633"/>
      <c r="BE102" s="633"/>
      <c r="BF102" s="561"/>
      <c r="BG102" s="561"/>
      <c r="BH102" s="561"/>
      <c r="BI102" s="561"/>
      <c r="BJ102" s="561"/>
      <c r="BK102" s="561"/>
      <c r="BL102" s="561"/>
      <c r="BM102" s="561"/>
      <c r="BN102" s="561"/>
      <c r="BO102" s="561"/>
      <c r="BP102" s="561"/>
      <c r="BQ102" s="561"/>
      <c r="BR102" s="561"/>
      <c r="BS102" s="561"/>
      <c r="BT102" s="561"/>
      <c r="BU102" s="561"/>
      <c r="BV102" s="561"/>
      <c r="BW102" s="561"/>
      <c r="BX102" s="561"/>
      <c r="BY102" s="561"/>
      <c r="BZ102" s="561"/>
      <c r="CA102" s="561"/>
      <c r="CB102" s="561"/>
      <c r="CC102" s="561"/>
      <c r="CD102" s="561"/>
      <c r="CE102" s="561"/>
      <c r="CF102" s="561"/>
      <c r="CG102" s="561"/>
      <c r="CH102" s="562"/>
    </row>
    <row r="103" spans="1:86" ht="17.100000000000001" customHeight="1" x14ac:dyDescent="0.15">
      <c r="A103" s="614" t="s">
        <v>64</v>
      </c>
      <c r="B103" s="615"/>
      <c r="C103" s="615"/>
      <c r="D103" s="615"/>
      <c r="E103" s="615"/>
      <c r="F103" s="615"/>
      <c r="G103" s="615"/>
      <c r="H103" s="615"/>
      <c r="I103" s="615"/>
      <c r="J103" s="615"/>
      <c r="K103" s="615"/>
      <c r="L103" s="615"/>
      <c r="M103" s="616"/>
      <c r="N103" s="628" t="s">
        <v>22</v>
      </c>
      <c r="O103" s="628"/>
      <c r="P103" s="648" t="s">
        <v>17</v>
      </c>
      <c r="Q103" s="649"/>
      <c r="R103" s="650" t="str">
        <f>IF('②応募者名簿(印刷用)'!$BX$40="","",'②応募者名簿(印刷用)'!$BX$40)</f>
        <v>-</v>
      </c>
      <c r="S103" s="650"/>
      <c r="T103" s="650"/>
      <c r="U103" s="650"/>
      <c r="V103" s="650"/>
      <c r="W103" s="650"/>
      <c r="X103" s="650"/>
      <c r="Y103" s="650"/>
      <c r="Z103" s="650"/>
      <c r="AA103" s="650"/>
      <c r="AB103" s="650"/>
      <c r="AC103" s="650"/>
      <c r="AD103" s="650"/>
      <c r="AE103" s="650"/>
      <c r="AF103" s="650"/>
      <c r="AG103" s="650"/>
      <c r="AH103" s="650"/>
      <c r="AI103" s="650"/>
      <c r="AJ103" s="650"/>
      <c r="AK103" s="650"/>
      <c r="AL103" s="650"/>
      <c r="AM103" s="650"/>
      <c r="AN103" s="650"/>
      <c r="AO103" s="650"/>
      <c r="AP103" s="651"/>
      <c r="AQ103" s="144"/>
      <c r="AR103" s="151"/>
      <c r="AS103" s="614" t="s">
        <v>64</v>
      </c>
      <c r="AT103" s="615"/>
      <c r="AU103" s="615"/>
      <c r="AV103" s="615"/>
      <c r="AW103" s="615"/>
      <c r="AX103" s="615"/>
      <c r="AY103" s="615"/>
      <c r="AZ103" s="615"/>
      <c r="BA103" s="615"/>
      <c r="BB103" s="615"/>
      <c r="BC103" s="615"/>
      <c r="BD103" s="615"/>
      <c r="BE103" s="616"/>
      <c r="BF103" s="628" t="s">
        <v>22</v>
      </c>
      <c r="BG103" s="628"/>
      <c r="BH103" s="648" t="s">
        <v>17</v>
      </c>
      <c r="BI103" s="649"/>
      <c r="BJ103" s="650" t="str">
        <f>IF('②応募者名簿(印刷用)'!$BX$40="","",'②応募者名簿(印刷用)'!$BX$40)</f>
        <v>-</v>
      </c>
      <c r="BK103" s="650"/>
      <c r="BL103" s="650"/>
      <c r="BM103" s="650"/>
      <c r="BN103" s="650"/>
      <c r="BO103" s="650"/>
      <c r="BP103" s="650"/>
      <c r="BQ103" s="650"/>
      <c r="BR103" s="650"/>
      <c r="BS103" s="650"/>
      <c r="BT103" s="650"/>
      <c r="BU103" s="650"/>
      <c r="BV103" s="650"/>
      <c r="BW103" s="650"/>
      <c r="BX103" s="650"/>
      <c r="BY103" s="650"/>
      <c r="BZ103" s="650"/>
      <c r="CA103" s="650"/>
      <c r="CB103" s="650"/>
      <c r="CC103" s="650"/>
      <c r="CD103" s="650"/>
      <c r="CE103" s="650"/>
      <c r="CF103" s="650"/>
      <c r="CG103" s="650"/>
      <c r="CH103" s="651"/>
    </row>
    <row r="104" spans="1:86" ht="17.100000000000001" customHeight="1" x14ac:dyDescent="0.15">
      <c r="A104" s="612" t="str">
        <f>'②応募者名簿(印刷用)'!$A$36</f>
        <v/>
      </c>
      <c r="B104" s="613"/>
      <c r="C104" s="613"/>
      <c r="D104" s="613"/>
      <c r="E104" s="613"/>
      <c r="F104" s="613"/>
      <c r="G104" s="613"/>
      <c r="H104" s="613"/>
      <c r="I104" s="145"/>
      <c r="J104" s="145"/>
      <c r="K104" s="145"/>
      <c r="L104" s="145"/>
      <c r="M104" s="146"/>
      <c r="N104" s="628"/>
      <c r="O104" s="628"/>
      <c r="P104" s="655" t="str">
        <f>IF('②応募者名簿(印刷用)'!$BV$42="","",'②応募者名簿(印刷用)'!$BV$42)</f>
        <v xml:space="preserve"> </v>
      </c>
      <c r="Q104" s="656"/>
      <c r="R104" s="656"/>
      <c r="S104" s="656"/>
      <c r="T104" s="656"/>
      <c r="U104" s="656"/>
      <c r="V104" s="656"/>
      <c r="W104" s="656"/>
      <c r="X104" s="656"/>
      <c r="Y104" s="656"/>
      <c r="Z104" s="656"/>
      <c r="AA104" s="656"/>
      <c r="AB104" s="656"/>
      <c r="AC104" s="656"/>
      <c r="AD104" s="656"/>
      <c r="AE104" s="656"/>
      <c r="AF104" s="656"/>
      <c r="AG104" s="656"/>
      <c r="AH104" s="656"/>
      <c r="AI104" s="656"/>
      <c r="AJ104" s="656"/>
      <c r="AK104" s="656"/>
      <c r="AL104" s="656"/>
      <c r="AM104" s="656"/>
      <c r="AN104" s="656"/>
      <c r="AO104" s="656"/>
      <c r="AP104" s="657"/>
      <c r="AQ104" s="144"/>
      <c r="AR104" s="151"/>
      <c r="AS104" s="612" t="str">
        <f>'②応募者名簿(印刷用)'!$A$36</f>
        <v/>
      </c>
      <c r="AT104" s="613"/>
      <c r="AU104" s="613"/>
      <c r="AV104" s="613"/>
      <c r="AW104" s="613"/>
      <c r="AX104" s="613"/>
      <c r="AY104" s="613"/>
      <c r="AZ104" s="613"/>
      <c r="BA104" s="145"/>
      <c r="BB104" s="145"/>
      <c r="BC104" s="145"/>
      <c r="BD104" s="145"/>
      <c r="BE104" s="146"/>
      <c r="BF104" s="628"/>
      <c r="BG104" s="628"/>
      <c r="BH104" s="655" t="str">
        <f>IF('②応募者名簿(印刷用)'!$BV$42="","",'②応募者名簿(印刷用)'!$BV$42)</f>
        <v xml:space="preserve"> </v>
      </c>
      <c r="BI104" s="656"/>
      <c r="BJ104" s="656"/>
      <c r="BK104" s="656"/>
      <c r="BL104" s="656"/>
      <c r="BM104" s="656"/>
      <c r="BN104" s="656"/>
      <c r="BO104" s="656"/>
      <c r="BP104" s="656"/>
      <c r="BQ104" s="656"/>
      <c r="BR104" s="656"/>
      <c r="BS104" s="656"/>
      <c r="BT104" s="656"/>
      <c r="BU104" s="656"/>
      <c r="BV104" s="656"/>
      <c r="BW104" s="656"/>
      <c r="BX104" s="656"/>
      <c r="BY104" s="656"/>
      <c r="BZ104" s="656"/>
      <c r="CA104" s="656"/>
      <c r="CB104" s="656"/>
      <c r="CC104" s="656"/>
      <c r="CD104" s="656"/>
      <c r="CE104" s="656"/>
      <c r="CF104" s="656"/>
      <c r="CG104" s="656"/>
      <c r="CH104" s="657"/>
    </row>
    <row r="105" spans="1:86" ht="17.100000000000001" customHeight="1" x14ac:dyDescent="0.15">
      <c r="A105" s="612"/>
      <c r="B105" s="613"/>
      <c r="C105" s="613"/>
      <c r="D105" s="613"/>
      <c r="E105" s="613"/>
      <c r="F105" s="613"/>
      <c r="G105" s="613"/>
      <c r="H105" s="613"/>
      <c r="I105" s="145"/>
      <c r="J105" s="145"/>
      <c r="K105" s="145"/>
      <c r="L105" s="145"/>
      <c r="M105" s="146"/>
      <c r="N105" s="628"/>
      <c r="O105" s="628"/>
      <c r="P105" s="655" t="str">
        <f>IF('②応募者名簿(印刷用)'!$BV$43="","",'②応募者名簿(印刷用)'!$BV$43)</f>
        <v xml:space="preserve"> </v>
      </c>
      <c r="Q105" s="656"/>
      <c r="R105" s="656"/>
      <c r="S105" s="656"/>
      <c r="T105" s="656"/>
      <c r="U105" s="656"/>
      <c r="V105" s="656"/>
      <c r="W105" s="656"/>
      <c r="X105" s="656"/>
      <c r="Y105" s="656"/>
      <c r="Z105" s="656"/>
      <c r="AA105" s="656"/>
      <c r="AB105" s="656"/>
      <c r="AC105" s="656"/>
      <c r="AD105" s="656"/>
      <c r="AE105" s="656"/>
      <c r="AF105" s="656"/>
      <c r="AG105" s="656"/>
      <c r="AH105" s="656"/>
      <c r="AI105" s="656"/>
      <c r="AJ105" s="656"/>
      <c r="AK105" s="656"/>
      <c r="AL105" s="656"/>
      <c r="AM105" s="656"/>
      <c r="AN105" s="656"/>
      <c r="AO105" s="656"/>
      <c r="AP105" s="657"/>
      <c r="AQ105" s="144"/>
      <c r="AR105" s="151"/>
      <c r="AS105" s="612"/>
      <c r="AT105" s="613"/>
      <c r="AU105" s="613"/>
      <c r="AV105" s="613"/>
      <c r="AW105" s="613"/>
      <c r="AX105" s="613"/>
      <c r="AY105" s="613"/>
      <c r="AZ105" s="613"/>
      <c r="BA105" s="145"/>
      <c r="BB105" s="145"/>
      <c r="BC105" s="145"/>
      <c r="BD105" s="145"/>
      <c r="BE105" s="146"/>
      <c r="BF105" s="628"/>
      <c r="BG105" s="628"/>
      <c r="BH105" s="655" t="str">
        <f>IF('②応募者名簿(印刷用)'!$BV$43="","",'②応募者名簿(印刷用)'!$BV$43)</f>
        <v xml:space="preserve"> </v>
      </c>
      <c r="BI105" s="656"/>
      <c r="BJ105" s="656"/>
      <c r="BK105" s="656"/>
      <c r="BL105" s="656"/>
      <c r="BM105" s="656"/>
      <c r="BN105" s="656"/>
      <c r="BO105" s="656"/>
      <c r="BP105" s="656"/>
      <c r="BQ105" s="656"/>
      <c r="BR105" s="656"/>
      <c r="BS105" s="656"/>
      <c r="BT105" s="656"/>
      <c r="BU105" s="656"/>
      <c r="BV105" s="656"/>
      <c r="BW105" s="656"/>
      <c r="BX105" s="656"/>
      <c r="BY105" s="656"/>
      <c r="BZ105" s="656"/>
      <c r="CA105" s="656"/>
      <c r="CB105" s="656"/>
      <c r="CC105" s="656"/>
      <c r="CD105" s="656"/>
      <c r="CE105" s="656"/>
      <c r="CF105" s="656"/>
      <c r="CG105" s="656"/>
      <c r="CH105" s="657"/>
    </row>
    <row r="106" spans="1:86" ht="17.100000000000001" customHeight="1" x14ac:dyDescent="0.15">
      <c r="A106" s="612"/>
      <c r="B106" s="613"/>
      <c r="C106" s="613"/>
      <c r="D106" s="613"/>
      <c r="E106" s="613"/>
      <c r="F106" s="613"/>
      <c r="G106" s="613"/>
      <c r="H106" s="613"/>
      <c r="I106" s="145"/>
      <c r="J106" s="145"/>
      <c r="K106" s="145"/>
      <c r="L106" s="145"/>
      <c r="M106" s="146"/>
      <c r="N106" s="628"/>
      <c r="O106" s="628"/>
      <c r="P106" s="658" t="str">
        <f>IF('②応募者名簿(印刷用)'!$BV$44="","",'②応募者名簿(印刷用)'!$BV$44)</f>
        <v xml:space="preserve"> </v>
      </c>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c r="AL106" s="659"/>
      <c r="AM106" s="659"/>
      <c r="AN106" s="659"/>
      <c r="AO106" s="659"/>
      <c r="AP106" s="660"/>
      <c r="AQ106" s="144"/>
      <c r="AR106" s="151"/>
      <c r="AS106" s="612"/>
      <c r="AT106" s="613"/>
      <c r="AU106" s="613"/>
      <c r="AV106" s="613"/>
      <c r="AW106" s="613"/>
      <c r="AX106" s="613"/>
      <c r="AY106" s="613"/>
      <c r="AZ106" s="613"/>
      <c r="BA106" s="145"/>
      <c r="BB106" s="145"/>
      <c r="BC106" s="145"/>
      <c r="BD106" s="145"/>
      <c r="BE106" s="146"/>
      <c r="BF106" s="628"/>
      <c r="BG106" s="628"/>
      <c r="BH106" s="658" t="str">
        <f>IF('②応募者名簿(印刷用)'!$BV$44="","",'②応募者名簿(印刷用)'!$BV$44)</f>
        <v xml:space="preserve"> </v>
      </c>
      <c r="BI106" s="659"/>
      <c r="BJ106" s="659"/>
      <c r="BK106" s="659"/>
      <c r="BL106" s="659"/>
      <c r="BM106" s="659"/>
      <c r="BN106" s="659"/>
      <c r="BO106" s="659"/>
      <c r="BP106" s="659"/>
      <c r="BQ106" s="659"/>
      <c r="BR106" s="659"/>
      <c r="BS106" s="659"/>
      <c r="BT106" s="659"/>
      <c r="BU106" s="659"/>
      <c r="BV106" s="659"/>
      <c r="BW106" s="659"/>
      <c r="BX106" s="659"/>
      <c r="BY106" s="659"/>
      <c r="BZ106" s="659"/>
      <c r="CA106" s="659"/>
      <c r="CB106" s="659"/>
      <c r="CC106" s="659"/>
      <c r="CD106" s="659"/>
      <c r="CE106" s="659"/>
      <c r="CF106" s="659"/>
      <c r="CG106" s="659"/>
      <c r="CH106" s="660"/>
    </row>
    <row r="107" spans="1:86" ht="17.100000000000001" customHeight="1" x14ac:dyDescent="0.15">
      <c r="A107" s="612"/>
      <c r="B107" s="613"/>
      <c r="C107" s="613"/>
      <c r="D107" s="613"/>
      <c r="E107" s="613"/>
      <c r="F107" s="613"/>
      <c r="G107" s="613"/>
      <c r="H107" s="613"/>
      <c r="I107" s="145"/>
      <c r="J107" s="145"/>
      <c r="K107" s="145"/>
      <c r="L107" s="145"/>
      <c r="M107" s="146"/>
      <c r="N107" s="617" t="s">
        <v>33</v>
      </c>
      <c r="O107" s="618"/>
      <c r="P107" s="626" t="s">
        <v>24</v>
      </c>
      <c r="Q107" s="627"/>
      <c r="R107" s="627"/>
      <c r="S107" s="627"/>
      <c r="T107" s="627" t="str">
        <f>""&amp;①入力シート!$D$21</f>
        <v/>
      </c>
      <c r="U107" s="627"/>
      <c r="V107" s="627"/>
      <c r="W107" s="627"/>
      <c r="X107" s="627"/>
      <c r="Y107" s="627"/>
      <c r="Z107" s="627"/>
      <c r="AA107" s="627"/>
      <c r="AB107" s="627"/>
      <c r="AC107" s="627"/>
      <c r="AD107" s="627"/>
      <c r="AE107" s="627"/>
      <c r="AF107" s="627"/>
      <c r="AG107" s="627"/>
      <c r="AH107" s="627"/>
      <c r="AI107" s="627"/>
      <c r="AJ107" s="627"/>
      <c r="AK107" s="627"/>
      <c r="AL107" s="627"/>
      <c r="AM107" s="627"/>
      <c r="AN107" s="627"/>
      <c r="AO107" s="627"/>
      <c r="AP107" s="632"/>
      <c r="AQ107" s="144"/>
      <c r="AR107" s="151"/>
      <c r="AS107" s="612"/>
      <c r="AT107" s="613"/>
      <c r="AU107" s="613"/>
      <c r="AV107" s="613"/>
      <c r="AW107" s="613"/>
      <c r="AX107" s="613"/>
      <c r="AY107" s="613"/>
      <c r="AZ107" s="613"/>
      <c r="BA107" s="145"/>
      <c r="BB107" s="145"/>
      <c r="BC107" s="145"/>
      <c r="BD107" s="145"/>
      <c r="BE107" s="146"/>
      <c r="BF107" s="617" t="s">
        <v>33</v>
      </c>
      <c r="BG107" s="618"/>
      <c r="BH107" s="626" t="s">
        <v>24</v>
      </c>
      <c r="BI107" s="627"/>
      <c r="BJ107" s="627"/>
      <c r="BK107" s="627"/>
      <c r="BL107" s="627" t="str">
        <f>""&amp;①入力シート!$D$21</f>
        <v/>
      </c>
      <c r="BM107" s="627"/>
      <c r="BN107" s="627"/>
      <c r="BO107" s="627"/>
      <c r="BP107" s="627"/>
      <c r="BQ107" s="627"/>
      <c r="BR107" s="627"/>
      <c r="BS107" s="627"/>
      <c r="BT107" s="627"/>
      <c r="BU107" s="627"/>
      <c r="BV107" s="627"/>
      <c r="BW107" s="627"/>
      <c r="BX107" s="627"/>
      <c r="BY107" s="627"/>
      <c r="BZ107" s="627"/>
      <c r="CA107" s="627"/>
      <c r="CB107" s="627"/>
      <c r="CC107" s="627"/>
      <c r="CD107" s="627"/>
      <c r="CE107" s="627"/>
      <c r="CF107" s="627"/>
      <c r="CG107" s="627"/>
      <c r="CH107" s="632"/>
    </row>
    <row r="108" spans="1:86" ht="17.100000000000001" customHeight="1" x14ac:dyDescent="0.15">
      <c r="A108" s="147"/>
      <c r="B108" s="145"/>
      <c r="C108" s="145"/>
      <c r="D108" s="145"/>
      <c r="E108" s="145"/>
      <c r="F108" s="145"/>
      <c r="G108" s="145"/>
      <c r="H108" s="145"/>
      <c r="I108" s="145"/>
      <c r="J108" s="145"/>
      <c r="K108" s="145"/>
      <c r="L108" s="145"/>
      <c r="M108" s="146"/>
      <c r="N108" s="619"/>
      <c r="O108" s="620"/>
      <c r="P108" s="661" t="str">
        <f>"　"&amp;①入力シート!$D$22</f>
        <v>　</v>
      </c>
      <c r="Q108" s="662"/>
      <c r="R108" s="662"/>
      <c r="S108" s="662"/>
      <c r="T108" s="662"/>
      <c r="U108" s="662"/>
      <c r="V108" s="662"/>
      <c r="W108" s="662"/>
      <c r="X108" s="662"/>
      <c r="Y108" s="662"/>
      <c r="Z108" s="662"/>
      <c r="AA108" s="662"/>
      <c r="AB108" s="662"/>
      <c r="AC108" s="662"/>
      <c r="AD108" s="662"/>
      <c r="AE108" s="662"/>
      <c r="AF108" s="662"/>
      <c r="AG108" s="662"/>
      <c r="AH108" s="662"/>
      <c r="AI108" s="662"/>
      <c r="AJ108" s="662"/>
      <c r="AK108" s="662"/>
      <c r="AL108" s="662"/>
      <c r="AM108" s="662"/>
      <c r="AN108" s="662"/>
      <c r="AO108" s="662"/>
      <c r="AP108" s="663"/>
      <c r="AQ108" s="144"/>
      <c r="AR108" s="151"/>
      <c r="AS108" s="147"/>
      <c r="AT108" s="145"/>
      <c r="AU108" s="145"/>
      <c r="AV108" s="145"/>
      <c r="AW108" s="145"/>
      <c r="AX108" s="145"/>
      <c r="AY108" s="145"/>
      <c r="AZ108" s="145"/>
      <c r="BA108" s="145"/>
      <c r="BB108" s="145"/>
      <c r="BC108" s="145"/>
      <c r="BD108" s="145"/>
      <c r="BE108" s="146"/>
      <c r="BF108" s="619"/>
      <c r="BG108" s="620"/>
      <c r="BH108" s="661" t="str">
        <f>"　"&amp;①入力シート!$D$22</f>
        <v>　</v>
      </c>
      <c r="BI108" s="662"/>
      <c r="BJ108" s="662"/>
      <c r="BK108" s="662"/>
      <c r="BL108" s="662"/>
      <c r="BM108" s="662"/>
      <c r="BN108" s="662"/>
      <c r="BO108" s="662"/>
      <c r="BP108" s="662"/>
      <c r="BQ108" s="662"/>
      <c r="BR108" s="662"/>
      <c r="BS108" s="662"/>
      <c r="BT108" s="662"/>
      <c r="BU108" s="662"/>
      <c r="BV108" s="662"/>
      <c r="BW108" s="662"/>
      <c r="BX108" s="662"/>
      <c r="BY108" s="662"/>
      <c r="BZ108" s="662"/>
      <c r="CA108" s="662"/>
      <c r="CB108" s="662"/>
      <c r="CC108" s="662"/>
      <c r="CD108" s="662"/>
      <c r="CE108" s="662"/>
      <c r="CF108" s="662"/>
      <c r="CG108" s="662"/>
      <c r="CH108" s="663"/>
    </row>
    <row r="109" spans="1:86" ht="17.100000000000001" customHeight="1" x14ac:dyDescent="0.15">
      <c r="A109" s="147"/>
      <c r="B109" s="145"/>
      <c r="C109" s="145"/>
      <c r="D109" s="145"/>
      <c r="E109" s="145"/>
      <c r="F109" s="145"/>
      <c r="G109" s="145"/>
      <c r="H109" s="145"/>
      <c r="I109" s="145"/>
      <c r="J109" s="145"/>
      <c r="K109" s="145"/>
      <c r="L109" s="145"/>
      <c r="M109" s="146"/>
      <c r="N109" s="619"/>
      <c r="O109" s="620"/>
      <c r="P109" s="664" t="str">
        <f>"　"&amp;①入力シート!$D$23</f>
        <v>　</v>
      </c>
      <c r="Q109" s="665"/>
      <c r="R109" s="665"/>
      <c r="S109" s="665"/>
      <c r="T109" s="665"/>
      <c r="U109" s="665"/>
      <c r="V109" s="665"/>
      <c r="W109" s="665"/>
      <c r="X109" s="665"/>
      <c r="Y109" s="665"/>
      <c r="Z109" s="665"/>
      <c r="AA109" s="665"/>
      <c r="AB109" s="665"/>
      <c r="AC109" s="665"/>
      <c r="AD109" s="665"/>
      <c r="AE109" s="665"/>
      <c r="AF109" s="665"/>
      <c r="AG109" s="665"/>
      <c r="AH109" s="665"/>
      <c r="AI109" s="665"/>
      <c r="AJ109" s="665"/>
      <c r="AK109" s="665"/>
      <c r="AL109" s="665"/>
      <c r="AM109" s="665"/>
      <c r="AN109" s="665"/>
      <c r="AO109" s="665"/>
      <c r="AP109" s="666"/>
      <c r="AQ109" s="144"/>
      <c r="AR109" s="151"/>
      <c r="AS109" s="147"/>
      <c r="AT109" s="145"/>
      <c r="AU109" s="145"/>
      <c r="AV109" s="145"/>
      <c r="AW109" s="145"/>
      <c r="AX109" s="145"/>
      <c r="AY109" s="145"/>
      <c r="AZ109" s="145"/>
      <c r="BA109" s="145"/>
      <c r="BB109" s="145"/>
      <c r="BC109" s="145"/>
      <c r="BD109" s="145"/>
      <c r="BE109" s="146"/>
      <c r="BF109" s="619"/>
      <c r="BG109" s="620"/>
      <c r="BH109" s="664" t="str">
        <f>"　"&amp;①入力シート!$D$23</f>
        <v>　</v>
      </c>
      <c r="BI109" s="665"/>
      <c r="BJ109" s="665"/>
      <c r="BK109" s="665"/>
      <c r="BL109" s="665"/>
      <c r="BM109" s="665"/>
      <c r="BN109" s="665"/>
      <c r="BO109" s="665"/>
      <c r="BP109" s="665"/>
      <c r="BQ109" s="665"/>
      <c r="BR109" s="665"/>
      <c r="BS109" s="665"/>
      <c r="BT109" s="665"/>
      <c r="BU109" s="665"/>
      <c r="BV109" s="665"/>
      <c r="BW109" s="665"/>
      <c r="BX109" s="665"/>
      <c r="BY109" s="665"/>
      <c r="BZ109" s="665"/>
      <c r="CA109" s="665"/>
      <c r="CB109" s="665"/>
      <c r="CC109" s="665"/>
      <c r="CD109" s="665"/>
      <c r="CE109" s="665"/>
      <c r="CF109" s="665"/>
      <c r="CG109" s="665"/>
      <c r="CH109" s="666"/>
    </row>
    <row r="110" spans="1:86" ht="17.100000000000001" customHeight="1" x14ac:dyDescent="0.15">
      <c r="A110" s="148"/>
      <c r="B110" s="149"/>
      <c r="C110" s="149"/>
      <c r="D110" s="149"/>
      <c r="E110" s="149"/>
      <c r="F110" s="149"/>
      <c r="G110" s="149"/>
      <c r="H110" s="149"/>
      <c r="I110" s="149"/>
      <c r="J110" s="149"/>
      <c r="K110" s="149"/>
      <c r="L110" s="149"/>
      <c r="M110" s="150"/>
      <c r="N110" s="619"/>
      <c r="O110" s="620"/>
      <c r="P110" s="664"/>
      <c r="Q110" s="665"/>
      <c r="R110" s="665"/>
      <c r="S110" s="665"/>
      <c r="T110" s="665"/>
      <c r="U110" s="665"/>
      <c r="V110" s="665"/>
      <c r="W110" s="665"/>
      <c r="X110" s="665"/>
      <c r="Y110" s="665"/>
      <c r="Z110" s="665"/>
      <c r="AA110" s="665"/>
      <c r="AB110" s="665"/>
      <c r="AC110" s="665"/>
      <c r="AD110" s="665"/>
      <c r="AE110" s="665"/>
      <c r="AF110" s="665"/>
      <c r="AG110" s="665"/>
      <c r="AH110" s="665"/>
      <c r="AI110" s="665"/>
      <c r="AJ110" s="665"/>
      <c r="AK110" s="665"/>
      <c r="AL110" s="665"/>
      <c r="AM110" s="665"/>
      <c r="AN110" s="665"/>
      <c r="AO110" s="665"/>
      <c r="AP110" s="666"/>
      <c r="AQ110" s="144"/>
      <c r="AR110" s="151"/>
      <c r="AS110" s="148"/>
      <c r="AT110" s="149"/>
      <c r="AU110" s="149"/>
      <c r="AV110" s="149"/>
      <c r="AW110" s="149"/>
      <c r="AX110" s="149"/>
      <c r="AY110" s="149"/>
      <c r="AZ110" s="149"/>
      <c r="BA110" s="149"/>
      <c r="BB110" s="149"/>
      <c r="BC110" s="149"/>
      <c r="BD110" s="149"/>
      <c r="BE110" s="150"/>
      <c r="BF110" s="619"/>
      <c r="BG110" s="620"/>
      <c r="BH110" s="664"/>
      <c r="BI110" s="665"/>
      <c r="BJ110" s="665"/>
      <c r="BK110" s="665"/>
      <c r="BL110" s="665"/>
      <c r="BM110" s="665"/>
      <c r="BN110" s="665"/>
      <c r="BO110" s="665"/>
      <c r="BP110" s="665"/>
      <c r="BQ110" s="665"/>
      <c r="BR110" s="665"/>
      <c r="BS110" s="665"/>
      <c r="BT110" s="665"/>
      <c r="BU110" s="665"/>
      <c r="BV110" s="665"/>
      <c r="BW110" s="665"/>
      <c r="BX110" s="665"/>
      <c r="BY110" s="665"/>
      <c r="BZ110" s="665"/>
      <c r="CA110" s="665"/>
      <c r="CB110" s="665"/>
      <c r="CC110" s="665"/>
      <c r="CD110" s="665"/>
      <c r="CE110" s="665"/>
      <c r="CF110" s="665"/>
      <c r="CG110" s="665"/>
      <c r="CH110" s="666"/>
    </row>
    <row r="111" spans="1:86" ht="18" customHeight="1" x14ac:dyDescent="0.15">
      <c r="A111" s="617" t="s">
        <v>38</v>
      </c>
      <c r="B111" s="618"/>
      <c r="C111" s="626" t="s">
        <v>32</v>
      </c>
      <c r="D111" s="627"/>
      <c r="E111" s="627"/>
      <c r="F111" s="627"/>
      <c r="G111" s="627"/>
      <c r="H111" s="627"/>
      <c r="I111" s="627"/>
      <c r="J111" s="627"/>
      <c r="K111" s="627"/>
      <c r="L111" s="627"/>
      <c r="M111" s="627"/>
      <c r="N111" s="628" t="s">
        <v>35</v>
      </c>
      <c r="O111" s="628"/>
      <c r="P111" s="629" t="str">
        <f>""&amp;①入力シート!AC116</f>
        <v/>
      </c>
      <c r="Q111" s="629"/>
      <c r="R111" s="629"/>
      <c r="S111" s="629"/>
      <c r="T111" s="629"/>
      <c r="U111" s="629"/>
      <c r="V111" s="629"/>
      <c r="W111" s="629"/>
      <c r="X111" s="629"/>
      <c r="Y111" s="629"/>
      <c r="Z111" s="629"/>
      <c r="AA111" s="629"/>
      <c r="AB111" s="629"/>
      <c r="AC111" s="629"/>
      <c r="AD111" s="629"/>
      <c r="AE111" s="629"/>
      <c r="AF111" s="629"/>
      <c r="AG111" s="629"/>
      <c r="AH111" s="629"/>
      <c r="AI111" s="629"/>
      <c r="AJ111" s="629"/>
      <c r="AK111" s="629"/>
      <c r="AL111" s="629"/>
      <c r="AM111" s="629"/>
      <c r="AN111" s="629"/>
      <c r="AO111" s="629"/>
      <c r="AP111" s="629"/>
      <c r="AQ111" s="144"/>
      <c r="AR111" s="151"/>
      <c r="AS111" s="617" t="s">
        <v>38</v>
      </c>
      <c r="AT111" s="618"/>
      <c r="AU111" s="626" t="s">
        <v>32</v>
      </c>
      <c r="AV111" s="627"/>
      <c r="AW111" s="627"/>
      <c r="AX111" s="627"/>
      <c r="AY111" s="627"/>
      <c r="AZ111" s="627"/>
      <c r="BA111" s="627"/>
      <c r="BB111" s="627"/>
      <c r="BC111" s="627"/>
      <c r="BD111" s="627"/>
      <c r="BE111" s="627"/>
      <c r="BF111" s="628" t="s">
        <v>35</v>
      </c>
      <c r="BG111" s="628"/>
      <c r="BH111" s="629" t="str">
        <f>""&amp;①入力シート!AC117</f>
        <v/>
      </c>
      <c r="BI111" s="629"/>
      <c r="BJ111" s="629"/>
      <c r="BK111" s="629"/>
      <c r="BL111" s="629"/>
      <c r="BM111" s="629"/>
      <c r="BN111" s="629"/>
      <c r="BO111" s="629"/>
      <c r="BP111" s="629"/>
      <c r="BQ111" s="629"/>
      <c r="BR111" s="629"/>
      <c r="BS111" s="629"/>
      <c r="BT111" s="629"/>
      <c r="BU111" s="629"/>
      <c r="BV111" s="629"/>
      <c r="BW111" s="629"/>
      <c r="BX111" s="629"/>
      <c r="BY111" s="629"/>
      <c r="BZ111" s="629"/>
      <c r="CA111" s="629"/>
      <c r="CB111" s="629"/>
      <c r="CC111" s="629"/>
      <c r="CD111" s="629"/>
      <c r="CE111" s="629"/>
      <c r="CF111" s="629"/>
      <c r="CG111" s="629"/>
      <c r="CH111" s="629"/>
    </row>
    <row r="112" spans="1:86" ht="18" customHeight="1" x14ac:dyDescent="0.15">
      <c r="A112" s="619"/>
      <c r="B112" s="620"/>
      <c r="C112" s="630">
        <f>'②応募者名簿(印刷用)'!$CI5</f>
        <v>93</v>
      </c>
      <c r="D112" s="631"/>
      <c r="E112" s="631"/>
      <c r="F112" s="631"/>
      <c r="G112" s="631"/>
      <c r="H112" s="631"/>
      <c r="I112" s="631"/>
      <c r="J112" s="631"/>
      <c r="K112" s="631"/>
      <c r="L112" s="631"/>
      <c r="M112" s="631"/>
      <c r="N112" s="628"/>
      <c r="O112" s="628"/>
      <c r="P112" s="629"/>
      <c r="Q112" s="629"/>
      <c r="R112" s="629"/>
      <c r="S112" s="629"/>
      <c r="T112" s="629"/>
      <c r="U112" s="629"/>
      <c r="V112" s="629"/>
      <c r="W112" s="629"/>
      <c r="X112" s="629"/>
      <c r="Y112" s="629"/>
      <c r="Z112" s="629"/>
      <c r="AA112" s="629"/>
      <c r="AB112" s="629"/>
      <c r="AC112" s="629"/>
      <c r="AD112" s="629"/>
      <c r="AE112" s="629"/>
      <c r="AF112" s="629"/>
      <c r="AG112" s="629"/>
      <c r="AH112" s="629"/>
      <c r="AI112" s="629"/>
      <c r="AJ112" s="629"/>
      <c r="AK112" s="629"/>
      <c r="AL112" s="629"/>
      <c r="AM112" s="629"/>
      <c r="AN112" s="629"/>
      <c r="AO112" s="629"/>
      <c r="AP112" s="629"/>
      <c r="AQ112" s="144"/>
      <c r="AR112" s="151"/>
      <c r="AS112" s="619"/>
      <c r="AT112" s="620"/>
      <c r="AU112" s="630">
        <f>'②応募者名簿(印刷用)'!$CI6</f>
        <v>94</v>
      </c>
      <c r="AV112" s="631"/>
      <c r="AW112" s="631"/>
      <c r="AX112" s="631"/>
      <c r="AY112" s="631"/>
      <c r="AZ112" s="631"/>
      <c r="BA112" s="631"/>
      <c r="BB112" s="631"/>
      <c r="BC112" s="631"/>
      <c r="BD112" s="631"/>
      <c r="BE112" s="631"/>
      <c r="BF112" s="628"/>
      <c r="BG112" s="628"/>
      <c r="BH112" s="629"/>
      <c r="BI112" s="629"/>
      <c r="BJ112" s="629"/>
      <c r="BK112" s="629"/>
      <c r="BL112" s="629"/>
      <c r="BM112" s="629"/>
      <c r="BN112" s="629"/>
      <c r="BO112" s="629"/>
      <c r="BP112" s="629"/>
      <c r="BQ112" s="629"/>
      <c r="BR112" s="629"/>
      <c r="BS112" s="629"/>
      <c r="BT112" s="629"/>
      <c r="BU112" s="629"/>
      <c r="BV112" s="629"/>
      <c r="BW112" s="629"/>
      <c r="BX112" s="629"/>
      <c r="BY112" s="629"/>
      <c r="BZ112" s="629"/>
      <c r="CA112" s="629"/>
      <c r="CB112" s="629"/>
      <c r="CC112" s="629"/>
      <c r="CD112" s="629"/>
      <c r="CE112" s="629"/>
      <c r="CF112" s="629"/>
      <c r="CG112" s="629"/>
      <c r="CH112" s="629"/>
    </row>
    <row r="113" spans="1:87" ht="18" customHeight="1" x14ac:dyDescent="0.15">
      <c r="A113" s="621"/>
      <c r="B113" s="622"/>
      <c r="C113" s="630"/>
      <c r="D113" s="631"/>
      <c r="E113" s="631"/>
      <c r="F113" s="631"/>
      <c r="G113" s="631"/>
      <c r="H113" s="631"/>
      <c r="I113" s="631"/>
      <c r="J113" s="631"/>
      <c r="K113" s="631"/>
      <c r="L113" s="631"/>
      <c r="M113" s="631"/>
      <c r="N113" s="628"/>
      <c r="O113" s="628"/>
      <c r="P113" s="629"/>
      <c r="Q113" s="629"/>
      <c r="R113" s="629"/>
      <c r="S113" s="629"/>
      <c r="T113" s="629"/>
      <c r="U113" s="629"/>
      <c r="V113" s="629"/>
      <c r="W113" s="629"/>
      <c r="X113" s="629"/>
      <c r="Y113" s="629"/>
      <c r="Z113" s="629"/>
      <c r="AA113" s="629"/>
      <c r="AB113" s="629"/>
      <c r="AC113" s="629"/>
      <c r="AD113" s="629"/>
      <c r="AE113" s="629"/>
      <c r="AF113" s="629"/>
      <c r="AG113" s="629"/>
      <c r="AH113" s="629"/>
      <c r="AI113" s="629"/>
      <c r="AJ113" s="629"/>
      <c r="AK113" s="629"/>
      <c r="AL113" s="629"/>
      <c r="AM113" s="629"/>
      <c r="AN113" s="629"/>
      <c r="AO113" s="629"/>
      <c r="AP113" s="629"/>
      <c r="AQ113" s="144"/>
      <c r="AR113" s="151"/>
      <c r="AS113" s="621"/>
      <c r="AT113" s="622"/>
      <c r="AU113" s="630"/>
      <c r="AV113" s="631"/>
      <c r="AW113" s="631"/>
      <c r="AX113" s="631"/>
      <c r="AY113" s="631"/>
      <c r="AZ113" s="631"/>
      <c r="BA113" s="631"/>
      <c r="BB113" s="631"/>
      <c r="BC113" s="631"/>
      <c r="BD113" s="631"/>
      <c r="BE113" s="631"/>
      <c r="BF113" s="628"/>
      <c r="BG113" s="628"/>
      <c r="BH113" s="629"/>
      <c r="BI113" s="629"/>
      <c r="BJ113" s="629"/>
      <c r="BK113" s="629"/>
      <c r="BL113" s="629"/>
      <c r="BM113" s="629"/>
      <c r="BN113" s="629"/>
      <c r="BO113" s="629"/>
      <c r="BP113" s="629"/>
      <c r="BQ113" s="629"/>
      <c r="BR113" s="629"/>
      <c r="BS113" s="629"/>
      <c r="BT113" s="629"/>
      <c r="BU113" s="629"/>
      <c r="BV113" s="629"/>
      <c r="BW113" s="629"/>
      <c r="BX113" s="629"/>
      <c r="BY113" s="629"/>
      <c r="BZ113" s="629"/>
      <c r="CA113" s="629"/>
      <c r="CB113" s="629"/>
      <c r="CC113" s="629"/>
      <c r="CD113" s="629"/>
      <c r="CE113" s="629"/>
      <c r="CF113" s="629"/>
      <c r="CG113" s="629"/>
      <c r="CH113" s="629"/>
    </row>
    <row r="114" spans="1:87" ht="18" customHeight="1" x14ac:dyDescent="0.15">
      <c r="A114" s="617" t="s">
        <v>37</v>
      </c>
      <c r="B114" s="618"/>
      <c r="C114" s="635" t="str">
        <f>IF('②応募者名簿(印刷用)'!$CS$5="","",'②応募者名簿(印刷用)'!$CS$5)</f>
        <v/>
      </c>
      <c r="D114" s="636"/>
      <c r="E114" s="636"/>
      <c r="F114" s="636"/>
      <c r="G114" s="636"/>
      <c r="H114" s="636"/>
      <c r="I114" s="636"/>
      <c r="J114" s="636"/>
      <c r="K114" s="636"/>
      <c r="L114" s="636"/>
      <c r="M114" s="637"/>
      <c r="N114" s="619" t="s">
        <v>36</v>
      </c>
      <c r="O114" s="620"/>
      <c r="P114" s="639" t="s">
        <v>34</v>
      </c>
      <c r="Q114" s="640"/>
      <c r="R114" s="640"/>
      <c r="S114" s="640"/>
      <c r="T114" s="640"/>
      <c r="U114" s="640"/>
      <c r="V114" s="640"/>
      <c r="W114" s="640"/>
      <c r="X114" s="640"/>
      <c r="Y114" s="640"/>
      <c r="Z114" s="640"/>
      <c r="AA114" s="640"/>
      <c r="AB114" s="640"/>
      <c r="AC114" s="640"/>
      <c r="AD114" s="640"/>
      <c r="AE114" s="640"/>
      <c r="AF114" s="640"/>
      <c r="AG114" s="640"/>
      <c r="AH114" s="640"/>
      <c r="AI114" s="640"/>
      <c r="AJ114" s="640"/>
      <c r="AK114" s="640"/>
      <c r="AL114" s="640"/>
      <c r="AM114" s="640"/>
      <c r="AN114" s="640"/>
      <c r="AO114" s="640"/>
      <c r="AP114" s="641"/>
      <c r="AQ114" s="144"/>
      <c r="AR114" s="151"/>
      <c r="AS114" s="617" t="s">
        <v>37</v>
      </c>
      <c r="AT114" s="618"/>
      <c r="AU114" s="635" t="str">
        <f>IF('②応募者名簿(印刷用)'!$CS$6="","",'②応募者名簿(印刷用)'!$CS$6)</f>
        <v/>
      </c>
      <c r="AV114" s="636"/>
      <c r="AW114" s="636"/>
      <c r="AX114" s="636"/>
      <c r="AY114" s="636"/>
      <c r="AZ114" s="636"/>
      <c r="BA114" s="636"/>
      <c r="BB114" s="636"/>
      <c r="BC114" s="636"/>
      <c r="BD114" s="636"/>
      <c r="BE114" s="637"/>
      <c r="BF114" s="619" t="s">
        <v>36</v>
      </c>
      <c r="BG114" s="620"/>
      <c r="BH114" s="639" t="s">
        <v>34</v>
      </c>
      <c r="BI114" s="640"/>
      <c r="BJ114" s="640"/>
      <c r="BK114" s="640"/>
      <c r="BL114" s="640"/>
      <c r="BM114" s="640"/>
      <c r="BN114" s="640"/>
      <c r="BO114" s="640"/>
      <c r="BP114" s="640"/>
      <c r="BQ114" s="640"/>
      <c r="BR114" s="640"/>
      <c r="BS114" s="640"/>
      <c r="BT114" s="640"/>
      <c r="BU114" s="640"/>
      <c r="BV114" s="640"/>
      <c r="BW114" s="640"/>
      <c r="BX114" s="640"/>
      <c r="BY114" s="640"/>
      <c r="BZ114" s="640"/>
      <c r="CA114" s="640"/>
      <c r="CB114" s="640"/>
      <c r="CC114" s="640"/>
      <c r="CD114" s="640"/>
      <c r="CE114" s="640"/>
      <c r="CF114" s="640"/>
      <c r="CG114" s="640"/>
      <c r="CH114" s="641"/>
    </row>
    <row r="115" spans="1:87" ht="18" customHeight="1" x14ac:dyDescent="0.15">
      <c r="A115" s="619"/>
      <c r="B115" s="620"/>
      <c r="C115" s="630"/>
      <c r="D115" s="631"/>
      <c r="E115" s="631"/>
      <c r="F115" s="631"/>
      <c r="G115" s="631"/>
      <c r="H115" s="631"/>
      <c r="I115" s="631"/>
      <c r="J115" s="631"/>
      <c r="K115" s="631"/>
      <c r="L115" s="631"/>
      <c r="M115" s="638"/>
      <c r="N115" s="619"/>
      <c r="O115" s="620"/>
      <c r="P115" s="642" t="str">
        <f>IF('②応募者名簿(印刷用)'!$CW$5="","",'②応募者名簿(印刷用)'!$CW$5)</f>
        <v xml:space="preserve"> </v>
      </c>
      <c r="Q115" s="642"/>
      <c r="R115" s="642"/>
      <c r="S115" s="642"/>
      <c r="T115" s="642"/>
      <c r="U115" s="642"/>
      <c r="V115" s="642"/>
      <c r="W115" s="642"/>
      <c r="X115" s="642"/>
      <c r="Y115" s="642"/>
      <c r="Z115" s="642"/>
      <c r="AA115" s="642"/>
      <c r="AB115" s="642"/>
      <c r="AC115" s="642"/>
      <c r="AD115" s="642"/>
      <c r="AE115" s="642"/>
      <c r="AF115" s="642"/>
      <c r="AG115" s="642"/>
      <c r="AH115" s="642"/>
      <c r="AI115" s="642"/>
      <c r="AJ115" s="642"/>
      <c r="AK115" s="642"/>
      <c r="AL115" s="642"/>
      <c r="AM115" s="642"/>
      <c r="AN115" s="642"/>
      <c r="AO115" s="642"/>
      <c r="AP115" s="642"/>
      <c r="AQ115" s="144"/>
      <c r="AR115" s="151"/>
      <c r="AS115" s="619"/>
      <c r="AT115" s="620"/>
      <c r="AU115" s="630"/>
      <c r="AV115" s="631"/>
      <c r="AW115" s="631"/>
      <c r="AX115" s="631"/>
      <c r="AY115" s="631"/>
      <c r="AZ115" s="631"/>
      <c r="BA115" s="631"/>
      <c r="BB115" s="631"/>
      <c r="BC115" s="631"/>
      <c r="BD115" s="631"/>
      <c r="BE115" s="638"/>
      <c r="BF115" s="619"/>
      <c r="BG115" s="620"/>
      <c r="BH115" s="642" t="str">
        <f>IF('②応募者名簿(印刷用)'!$CW$6="","",'②応募者名簿(印刷用)'!$CW$6)</f>
        <v xml:space="preserve"> </v>
      </c>
      <c r="BI115" s="642"/>
      <c r="BJ115" s="642"/>
      <c r="BK115" s="642"/>
      <c r="BL115" s="642"/>
      <c r="BM115" s="642"/>
      <c r="BN115" s="642"/>
      <c r="BO115" s="642"/>
      <c r="BP115" s="642"/>
      <c r="BQ115" s="642"/>
      <c r="BR115" s="642"/>
      <c r="BS115" s="642"/>
      <c r="BT115" s="642"/>
      <c r="BU115" s="642"/>
      <c r="BV115" s="642"/>
      <c r="BW115" s="642"/>
      <c r="BX115" s="642"/>
      <c r="BY115" s="642"/>
      <c r="BZ115" s="642"/>
      <c r="CA115" s="642"/>
      <c r="CB115" s="642"/>
      <c r="CC115" s="642"/>
      <c r="CD115" s="642"/>
      <c r="CE115" s="642"/>
      <c r="CF115" s="642"/>
      <c r="CG115" s="642"/>
      <c r="CH115" s="642"/>
    </row>
    <row r="116" spans="1:87" ht="18" customHeight="1" x14ac:dyDescent="0.15">
      <c r="A116" s="619"/>
      <c r="B116" s="620"/>
      <c r="C116" s="630"/>
      <c r="D116" s="631"/>
      <c r="E116" s="631"/>
      <c r="F116" s="631"/>
      <c r="G116" s="631"/>
      <c r="H116" s="631"/>
      <c r="I116" s="631"/>
      <c r="J116" s="631"/>
      <c r="K116" s="631"/>
      <c r="L116" s="631"/>
      <c r="M116" s="638"/>
      <c r="N116" s="621"/>
      <c r="O116" s="622"/>
      <c r="P116" s="643"/>
      <c r="Q116" s="643"/>
      <c r="R116" s="643"/>
      <c r="S116" s="643"/>
      <c r="T116" s="643"/>
      <c r="U116" s="643"/>
      <c r="V116" s="643"/>
      <c r="W116" s="643"/>
      <c r="X116" s="643"/>
      <c r="Y116" s="643"/>
      <c r="Z116" s="643"/>
      <c r="AA116" s="643"/>
      <c r="AB116" s="643"/>
      <c r="AC116" s="643"/>
      <c r="AD116" s="643"/>
      <c r="AE116" s="643"/>
      <c r="AF116" s="643"/>
      <c r="AG116" s="643"/>
      <c r="AH116" s="643"/>
      <c r="AI116" s="643"/>
      <c r="AJ116" s="643"/>
      <c r="AK116" s="643"/>
      <c r="AL116" s="643"/>
      <c r="AM116" s="643"/>
      <c r="AN116" s="643"/>
      <c r="AO116" s="643"/>
      <c r="AP116" s="643"/>
      <c r="AQ116" s="144"/>
      <c r="AR116" s="151"/>
      <c r="AS116" s="619"/>
      <c r="AT116" s="620"/>
      <c r="AU116" s="630"/>
      <c r="AV116" s="631"/>
      <c r="AW116" s="631"/>
      <c r="AX116" s="631"/>
      <c r="AY116" s="631"/>
      <c r="AZ116" s="631"/>
      <c r="BA116" s="631"/>
      <c r="BB116" s="631"/>
      <c r="BC116" s="631"/>
      <c r="BD116" s="631"/>
      <c r="BE116" s="638"/>
      <c r="BF116" s="621"/>
      <c r="BG116" s="622"/>
      <c r="BH116" s="643"/>
      <c r="BI116" s="643"/>
      <c r="BJ116" s="643"/>
      <c r="BK116" s="643"/>
      <c r="BL116" s="643"/>
      <c r="BM116" s="643"/>
      <c r="BN116" s="643"/>
      <c r="BO116" s="643"/>
      <c r="BP116" s="643"/>
      <c r="BQ116" s="643"/>
      <c r="BR116" s="643"/>
      <c r="BS116" s="643"/>
      <c r="BT116" s="643"/>
      <c r="BU116" s="643"/>
      <c r="BV116" s="643"/>
      <c r="BW116" s="643"/>
      <c r="BX116" s="643"/>
      <c r="BY116" s="643"/>
      <c r="BZ116" s="643"/>
      <c r="CA116" s="643"/>
      <c r="CB116" s="643"/>
      <c r="CC116" s="643"/>
      <c r="CD116" s="643"/>
      <c r="CE116" s="643"/>
      <c r="CF116" s="643"/>
      <c r="CG116" s="643"/>
      <c r="CH116" s="643"/>
    </row>
    <row r="117" spans="1:87" ht="18" customHeight="1" x14ac:dyDescent="0.15">
      <c r="A117" s="634" t="s">
        <v>23</v>
      </c>
      <c r="B117" s="634"/>
      <c r="C117" s="633" t="str">
        <f>""&amp;①入力シート!AC116</f>
        <v/>
      </c>
      <c r="D117" s="633"/>
      <c r="E117" s="633"/>
      <c r="F117" s="633"/>
      <c r="G117" s="633"/>
      <c r="H117" s="633"/>
      <c r="I117" s="633"/>
      <c r="J117" s="633"/>
      <c r="K117" s="633"/>
      <c r="L117" s="633"/>
      <c r="M117" s="633"/>
      <c r="N117" s="644" t="s">
        <v>77</v>
      </c>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c r="AO117" s="558"/>
      <c r="AP117" s="559"/>
      <c r="AR117" s="47"/>
      <c r="AS117" s="634" t="s">
        <v>23</v>
      </c>
      <c r="AT117" s="634"/>
      <c r="AU117" s="633" t="str">
        <f>""&amp;①入力シート!AD117</f>
        <v/>
      </c>
      <c r="AV117" s="633"/>
      <c r="AW117" s="633"/>
      <c r="AX117" s="633"/>
      <c r="AY117" s="633"/>
      <c r="AZ117" s="633"/>
      <c r="BA117" s="633"/>
      <c r="BB117" s="633"/>
      <c r="BC117" s="633"/>
      <c r="BD117" s="633"/>
      <c r="BE117" s="633"/>
      <c r="BF117" s="644" t="s">
        <v>77</v>
      </c>
      <c r="BG117" s="558"/>
      <c r="BH117" s="558"/>
      <c r="BI117" s="558"/>
      <c r="BJ117" s="558"/>
      <c r="BK117" s="558"/>
      <c r="BL117" s="558"/>
      <c r="BM117" s="558"/>
      <c r="BN117" s="558"/>
      <c r="BO117" s="558"/>
      <c r="BP117" s="558"/>
      <c r="BQ117" s="558"/>
      <c r="BR117" s="558"/>
      <c r="BS117" s="558"/>
      <c r="BT117" s="558"/>
      <c r="BU117" s="558"/>
      <c r="BV117" s="558"/>
      <c r="BW117" s="558"/>
      <c r="BX117" s="558"/>
      <c r="BY117" s="558"/>
      <c r="BZ117" s="558"/>
      <c r="CA117" s="558"/>
      <c r="CB117" s="558"/>
      <c r="CC117" s="558"/>
      <c r="CD117" s="558"/>
      <c r="CE117" s="558"/>
      <c r="CF117" s="558"/>
      <c r="CG117" s="558"/>
      <c r="CH117" s="559"/>
    </row>
    <row r="118" spans="1:87" ht="18" customHeight="1" x14ac:dyDescent="0.15">
      <c r="A118" s="634"/>
      <c r="B118" s="634"/>
      <c r="C118" s="633"/>
      <c r="D118" s="633"/>
      <c r="E118" s="633"/>
      <c r="F118" s="633"/>
      <c r="G118" s="633"/>
      <c r="H118" s="633"/>
      <c r="I118" s="633"/>
      <c r="J118" s="633"/>
      <c r="K118" s="633"/>
      <c r="L118" s="633"/>
      <c r="M118" s="633"/>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1"/>
      <c r="AM118" s="561"/>
      <c r="AN118" s="561"/>
      <c r="AO118" s="561"/>
      <c r="AP118" s="562"/>
      <c r="AR118" s="47"/>
      <c r="AS118" s="634"/>
      <c r="AT118" s="634"/>
      <c r="AU118" s="633"/>
      <c r="AV118" s="633"/>
      <c r="AW118" s="633"/>
      <c r="AX118" s="633"/>
      <c r="AY118" s="633"/>
      <c r="AZ118" s="633"/>
      <c r="BA118" s="633"/>
      <c r="BB118" s="633"/>
      <c r="BC118" s="633"/>
      <c r="BD118" s="633"/>
      <c r="BE118" s="633"/>
      <c r="BF118" s="561"/>
      <c r="BG118" s="561"/>
      <c r="BH118" s="561"/>
      <c r="BI118" s="561"/>
      <c r="BJ118" s="561"/>
      <c r="BK118" s="561"/>
      <c r="BL118" s="561"/>
      <c r="BM118" s="561"/>
      <c r="BN118" s="561"/>
      <c r="BO118" s="561"/>
      <c r="BP118" s="561"/>
      <c r="BQ118" s="561"/>
      <c r="BR118" s="561"/>
      <c r="BS118" s="561"/>
      <c r="BT118" s="561"/>
      <c r="BU118" s="561"/>
      <c r="BV118" s="561"/>
      <c r="BW118" s="561"/>
      <c r="BX118" s="561"/>
      <c r="BY118" s="561"/>
      <c r="BZ118" s="561"/>
      <c r="CA118" s="561"/>
      <c r="CB118" s="561"/>
      <c r="CC118" s="561"/>
      <c r="CD118" s="561"/>
      <c r="CE118" s="561"/>
      <c r="CF118" s="561"/>
      <c r="CG118" s="561"/>
      <c r="CH118" s="562"/>
    </row>
    <row r="119" spans="1:87" ht="15" customHeight="1" x14ac:dyDescent="0.15">
      <c r="A119" s="152"/>
      <c r="B119" s="152"/>
      <c r="C119" s="153"/>
      <c r="D119" s="153"/>
      <c r="E119" s="153"/>
      <c r="F119" s="153"/>
      <c r="G119" s="153"/>
      <c r="H119" s="153"/>
      <c r="I119" s="153"/>
      <c r="J119" s="153"/>
      <c r="K119" s="153"/>
      <c r="L119" s="153"/>
      <c r="M119" s="153"/>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R119" s="47"/>
      <c r="AS119" s="152"/>
      <c r="AT119" s="152"/>
      <c r="AU119" s="153"/>
      <c r="AV119" s="153"/>
      <c r="AW119" s="153"/>
      <c r="AX119" s="153"/>
      <c r="AY119" s="153"/>
      <c r="AZ119" s="153"/>
      <c r="BA119" s="153"/>
      <c r="BB119" s="153"/>
      <c r="BC119" s="153"/>
      <c r="BD119" s="153"/>
      <c r="BE119" s="153"/>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row>
    <row r="120" spans="1:87" ht="15" customHeight="1" x14ac:dyDescent="0.15">
      <c r="A120" s="154"/>
      <c r="B120" s="154"/>
      <c r="C120" s="154"/>
      <c r="D120" s="154"/>
      <c r="E120" s="154"/>
      <c r="F120" s="154"/>
      <c r="G120" s="154"/>
      <c r="H120" s="154"/>
      <c r="I120" s="154"/>
      <c r="J120" s="154"/>
      <c r="K120" s="154"/>
      <c r="L120" s="154"/>
      <c r="M120" s="154"/>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50"/>
      <c r="AS120" s="154"/>
      <c r="AT120" s="154"/>
      <c r="AU120" s="154"/>
      <c r="AV120" s="154"/>
      <c r="AW120" s="154"/>
      <c r="AX120" s="154"/>
      <c r="AY120" s="154"/>
      <c r="AZ120" s="154"/>
      <c r="BA120" s="154"/>
      <c r="BB120" s="154"/>
      <c r="BC120" s="154"/>
      <c r="BD120" s="154"/>
      <c r="BE120" s="154"/>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row>
    <row r="121" spans="1:87" ht="17.100000000000001" customHeight="1" x14ac:dyDescent="0.15">
      <c r="A121" s="614" t="s">
        <v>64</v>
      </c>
      <c r="B121" s="615"/>
      <c r="C121" s="615"/>
      <c r="D121" s="615"/>
      <c r="E121" s="615"/>
      <c r="F121" s="615"/>
      <c r="G121" s="615"/>
      <c r="H121" s="615"/>
      <c r="I121" s="615"/>
      <c r="J121" s="615"/>
      <c r="K121" s="615"/>
      <c r="L121" s="615"/>
      <c r="M121" s="616"/>
      <c r="N121" s="628" t="s">
        <v>22</v>
      </c>
      <c r="O121" s="628"/>
      <c r="P121" s="648" t="s">
        <v>17</v>
      </c>
      <c r="Q121" s="649"/>
      <c r="R121" s="650" t="str">
        <f>IF('②応募者名簿(印刷用)'!$BX$40="","",'②応募者名簿(印刷用)'!$BX$40)</f>
        <v>-</v>
      </c>
      <c r="S121" s="650"/>
      <c r="T121" s="650"/>
      <c r="U121" s="650"/>
      <c r="V121" s="650"/>
      <c r="W121" s="650"/>
      <c r="X121" s="650"/>
      <c r="Y121" s="650"/>
      <c r="Z121" s="650"/>
      <c r="AA121" s="650"/>
      <c r="AB121" s="650"/>
      <c r="AC121" s="650"/>
      <c r="AD121" s="650"/>
      <c r="AE121" s="650"/>
      <c r="AF121" s="650"/>
      <c r="AG121" s="650"/>
      <c r="AH121" s="650"/>
      <c r="AI121" s="650"/>
      <c r="AJ121" s="650"/>
      <c r="AK121" s="650"/>
      <c r="AL121" s="650"/>
      <c r="AM121" s="650"/>
      <c r="AN121" s="650"/>
      <c r="AO121" s="650"/>
      <c r="AP121" s="651"/>
      <c r="AQ121" s="144"/>
      <c r="AR121" s="151"/>
      <c r="AS121" s="614" t="s">
        <v>64</v>
      </c>
      <c r="AT121" s="615"/>
      <c r="AU121" s="615"/>
      <c r="AV121" s="615"/>
      <c r="AW121" s="615"/>
      <c r="AX121" s="615"/>
      <c r="AY121" s="615"/>
      <c r="AZ121" s="615"/>
      <c r="BA121" s="615"/>
      <c r="BB121" s="615"/>
      <c r="BC121" s="615"/>
      <c r="BD121" s="615"/>
      <c r="BE121" s="616"/>
      <c r="BF121" s="628" t="s">
        <v>22</v>
      </c>
      <c r="BG121" s="628"/>
      <c r="BH121" s="648" t="s">
        <v>17</v>
      </c>
      <c r="BI121" s="649"/>
      <c r="BJ121" s="650" t="str">
        <f>IF('②応募者名簿(印刷用)'!$BX$40="","",'②応募者名簿(印刷用)'!$BX$40)</f>
        <v>-</v>
      </c>
      <c r="BK121" s="650"/>
      <c r="BL121" s="650"/>
      <c r="BM121" s="650"/>
      <c r="BN121" s="650"/>
      <c r="BO121" s="650"/>
      <c r="BP121" s="650"/>
      <c r="BQ121" s="650"/>
      <c r="BR121" s="650"/>
      <c r="BS121" s="650"/>
      <c r="BT121" s="650"/>
      <c r="BU121" s="650"/>
      <c r="BV121" s="650"/>
      <c r="BW121" s="650"/>
      <c r="BX121" s="650"/>
      <c r="BY121" s="650"/>
      <c r="BZ121" s="650"/>
      <c r="CA121" s="650"/>
      <c r="CB121" s="650"/>
      <c r="CC121" s="650"/>
      <c r="CD121" s="650"/>
      <c r="CE121" s="650"/>
      <c r="CF121" s="650"/>
      <c r="CG121" s="650"/>
      <c r="CH121" s="651"/>
    </row>
    <row r="122" spans="1:87" ht="17.100000000000001" customHeight="1" x14ac:dyDescent="0.15">
      <c r="A122" s="612" t="str">
        <f>'②応募者名簿(印刷用)'!$A$36</f>
        <v/>
      </c>
      <c r="B122" s="613"/>
      <c r="C122" s="613"/>
      <c r="D122" s="613"/>
      <c r="E122" s="613"/>
      <c r="F122" s="613"/>
      <c r="G122" s="613"/>
      <c r="H122" s="613"/>
      <c r="I122" s="145"/>
      <c r="J122" s="145"/>
      <c r="K122" s="145"/>
      <c r="L122" s="145"/>
      <c r="M122" s="146"/>
      <c r="N122" s="628"/>
      <c r="O122" s="628"/>
      <c r="P122" s="655" t="str">
        <f>IF('②応募者名簿(印刷用)'!$BV$42="","",'②応募者名簿(印刷用)'!$BV$42)</f>
        <v xml:space="preserve"> </v>
      </c>
      <c r="Q122" s="656"/>
      <c r="R122" s="656"/>
      <c r="S122" s="656"/>
      <c r="T122" s="656"/>
      <c r="U122" s="656"/>
      <c r="V122" s="656"/>
      <c r="W122" s="656"/>
      <c r="X122" s="656"/>
      <c r="Y122" s="656"/>
      <c r="Z122" s="656"/>
      <c r="AA122" s="656"/>
      <c r="AB122" s="656"/>
      <c r="AC122" s="656"/>
      <c r="AD122" s="656"/>
      <c r="AE122" s="656"/>
      <c r="AF122" s="656"/>
      <c r="AG122" s="656"/>
      <c r="AH122" s="656"/>
      <c r="AI122" s="656"/>
      <c r="AJ122" s="656"/>
      <c r="AK122" s="656"/>
      <c r="AL122" s="656"/>
      <c r="AM122" s="656"/>
      <c r="AN122" s="656"/>
      <c r="AO122" s="656"/>
      <c r="AP122" s="657"/>
      <c r="AQ122" s="144"/>
      <c r="AR122" s="151"/>
      <c r="AS122" s="612" t="str">
        <f>'②応募者名簿(印刷用)'!$A$36</f>
        <v/>
      </c>
      <c r="AT122" s="613"/>
      <c r="AU122" s="613"/>
      <c r="AV122" s="613"/>
      <c r="AW122" s="613"/>
      <c r="AX122" s="613"/>
      <c r="AY122" s="613"/>
      <c r="AZ122" s="613"/>
      <c r="BA122" s="145"/>
      <c r="BB122" s="145"/>
      <c r="BC122" s="145"/>
      <c r="BD122" s="145"/>
      <c r="BE122" s="146"/>
      <c r="BF122" s="628"/>
      <c r="BG122" s="628"/>
      <c r="BH122" s="655" t="str">
        <f>IF('②応募者名簿(印刷用)'!$BV$42="","",'②応募者名簿(印刷用)'!$BV$42)</f>
        <v xml:space="preserve"> </v>
      </c>
      <c r="BI122" s="656"/>
      <c r="BJ122" s="656"/>
      <c r="BK122" s="656"/>
      <c r="BL122" s="656"/>
      <c r="BM122" s="656"/>
      <c r="BN122" s="656"/>
      <c r="BO122" s="656"/>
      <c r="BP122" s="656"/>
      <c r="BQ122" s="656"/>
      <c r="BR122" s="656"/>
      <c r="BS122" s="656"/>
      <c r="BT122" s="656"/>
      <c r="BU122" s="656"/>
      <c r="BV122" s="656"/>
      <c r="BW122" s="656"/>
      <c r="BX122" s="656"/>
      <c r="BY122" s="656"/>
      <c r="BZ122" s="656"/>
      <c r="CA122" s="656"/>
      <c r="CB122" s="656"/>
      <c r="CC122" s="656"/>
      <c r="CD122" s="656"/>
      <c r="CE122" s="656"/>
      <c r="CF122" s="656"/>
      <c r="CG122" s="656"/>
      <c r="CH122" s="657"/>
    </row>
    <row r="123" spans="1:87" ht="17.100000000000001" customHeight="1" x14ac:dyDescent="0.15">
      <c r="A123" s="612"/>
      <c r="B123" s="613"/>
      <c r="C123" s="613"/>
      <c r="D123" s="613"/>
      <c r="E123" s="613"/>
      <c r="F123" s="613"/>
      <c r="G123" s="613"/>
      <c r="H123" s="613"/>
      <c r="I123" s="145"/>
      <c r="J123" s="145"/>
      <c r="K123" s="145"/>
      <c r="L123" s="145"/>
      <c r="M123" s="146"/>
      <c r="N123" s="628"/>
      <c r="O123" s="628"/>
      <c r="P123" s="655" t="str">
        <f>IF('②応募者名簿(印刷用)'!$BV$43="","",'②応募者名簿(印刷用)'!$BV$43)</f>
        <v xml:space="preserve"> </v>
      </c>
      <c r="Q123" s="656"/>
      <c r="R123" s="656"/>
      <c r="S123" s="656"/>
      <c r="T123" s="656"/>
      <c r="U123" s="656"/>
      <c r="V123" s="656"/>
      <c r="W123" s="656"/>
      <c r="X123" s="656"/>
      <c r="Y123" s="656"/>
      <c r="Z123" s="656"/>
      <c r="AA123" s="656"/>
      <c r="AB123" s="656"/>
      <c r="AC123" s="656"/>
      <c r="AD123" s="656"/>
      <c r="AE123" s="656"/>
      <c r="AF123" s="656"/>
      <c r="AG123" s="656"/>
      <c r="AH123" s="656"/>
      <c r="AI123" s="656"/>
      <c r="AJ123" s="656"/>
      <c r="AK123" s="656"/>
      <c r="AL123" s="656"/>
      <c r="AM123" s="656"/>
      <c r="AN123" s="656"/>
      <c r="AO123" s="656"/>
      <c r="AP123" s="657"/>
      <c r="AQ123" s="144"/>
      <c r="AR123" s="151"/>
      <c r="AS123" s="612"/>
      <c r="AT123" s="613"/>
      <c r="AU123" s="613"/>
      <c r="AV123" s="613"/>
      <c r="AW123" s="613"/>
      <c r="AX123" s="613"/>
      <c r="AY123" s="613"/>
      <c r="AZ123" s="613"/>
      <c r="BA123" s="145"/>
      <c r="BB123" s="145"/>
      <c r="BC123" s="145"/>
      <c r="BD123" s="145"/>
      <c r="BE123" s="146"/>
      <c r="BF123" s="628"/>
      <c r="BG123" s="628"/>
      <c r="BH123" s="655" t="str">
        <f>IF('②応募者名簿(印刷用)'!$BV$43="","",'②応募者名簿(印刷用)'!$BV$43)</f>
        <v xml:space="preserve"> </v>
      </c>
      <c r="BI123" s="656"/>
      <c r="BJ123" s="656"/>
      <c r="BK123" s="656"/>
      <c r="BL123" s="656"/>
      <c r="BM123" s="656"/>
      <c r="BN123" s="656"/>
      <c r="BO123" s="656"/>
      <c r="BP123" s="656"/>
      <c r="BQ123" s="656"/>
      <c r="BR123" s="656"/>
      <c r="BS123" s="656"/>
      <c r="BT123" s="656"/>
      <c r="BU123" s="656"/>
      <c r="BV123" s="656"/>
      <c r="BW123" s="656"/>
      <c r="BX123" s="656"/>
      <c r="BY123" s="656"/>
      <c r="BZ123" s="656"/>
      <c r="CA123" s="656"/>
      <c r="CB123" s="656"/>
      <c r="CC123" s="656"/>
      <c r="CD123" s="656"/>
      <c r="CE123" s="656"/>
      <c r="CF123" s="656"/>
      <c r="CG123" s="656"/>
      <c r="CH123" s="657"/>
    </row>
    <row r="124" spans="1:87" ht="17.100000000000001" customHeight="1" x14ac:dyDescent="0.15">
      <c r="A124" s="612"/>
      <c r="B124" s="613"/>
      <c r="C124" s="613"/>
      <c r="D124" s="613"/>
      <c r="E124" s="613"/>
      <c r="F124" s="613"/>
      <c r="G124" s="613"/>
      <c r="H124" s="613"/>
      <c r="I124" s="145"/>
      <c r="J124" s="145"/>
      <c r="K124" s="145"/>
      <c r="L124" s="145"/>
      <c r="M124" s="146"/>
      <c r="N124" s="628"/>
      <c r="O124" s="628"/>
      <c r="P124" s="658" t="str">
        <f>IF('②応募者名簿(印刷用)'!$BV$44="","",'②応募者名簿(印刷用)'!$BV$44)</f>
        <v xml:space="preserve"> </v>
      </c>
      <c r="Q124" s="659"/>
      <c r="R124" s="659"/>
      <c r="S124" s="659"/>
      <c r="T124" s="659"/>
      <c r="U124" s="659"/>
      <c r="V124" s="659"/>
      <c r="W124" s="659"/>
      <c r="X124" s="659"/>
      <c r="Y124" s="659"/>
      <c r="Z124" s="659"/>
      <c r="AA124" s="659"/>
      <c r="AB124" s="659"/>
      <c r="AC124" s="659"/>
      <c r="AD124" s="659"/>
      <c r="AE124" s="659"/>
      <c r="AF124" s="659"/>
      <c r="AG124" s="659"/>
      <c r="AH124" s="659"/>
      <c r="AI124" s="659"/>
      <c r="AJ124" s="659"/>
      <c r="AK124" s="659"/>
      <c r="AL124" s="659"/>
      <c r="AM124" s="659"/>
      <c r="AN124" s="659"/>
      <c r="AO124" s="659"/>
      <c r="AP124" s="660"/>
      <c r="AQ124" s="144"/>
      <c r="AR124" s="151"/>
      <c r="AS124" s="612"/>
      <c r="AT124" s="613"/>
      <c r="AU124" s="613"/>
      <c r="AV124" s="613"/>
      <c r="AW124" s="613"/>
      <c r="AX124" s="613"/>
      <c r="AY124" s="613"/>
      <c r="AZ124" s="613"/>
      <c r="BA124" s="145"/>
      <c r="BB124" s="145"/>
      <c r="BC124" s="145"/>
      <c r="BD124" s="145"/>
      <c r="BE124" s="146"/>
      <c r="BF124" s="628"/>
      <c r="BG124" s="628"/>
      <c r="BH124" s="658" t="str">
        <f>IF('②応募者名簿(印刷用)'!$BV$44="","",'②応募者名簿(印刷用)'!$BV$44)</f>
        <v xml:space="preserve"> </v>
      </c>
      <c r="BI124" s="659"/>
      <c r="BJ124" s="659"/>
      <c r="BK124" s="659"/>
      <c r="BL124" s="659"/>
      <c r="BM124" s="659"/>
      <c r="BN124" s="659"/>
      <c r="BO124" s="659"/>
      <c r="BP124" s="659"/>
      <c r="BQ124" s="659"/>
      <c r="BR124" s="659"/>
      <c r="BS124" s="659"/>
      <c r="BT124" s="659"/>
      <c r="BU124" s="659"/>
      <c r="BV124" s="659"/>
      <c r="BW124" s="659"/>
      <c r="BX124" s="659"/>
      <c r="BY124" s="659"/>
      <c r="BZ124" s="659"/>
      <c r="CA124" s="659"/>
      <c r="CB124" s="659"/>
      <c r="CC124" s="659"/>
      <c r="CD124" s="659"/>
      <c r="CE124" s="659"/>
      <c r="CF124" s="659"/>
      <c r="CG124" s="659"/>
      <c r="CH124" s="660"/>
    </row>
    <row r="125" spans="1:87" ht="17.100000000000001" customHeight="1" x14ac:dyDescent="0.15">
      <c r="A125" s="612"/>
      <c r="B125" s="613"/>
      <c r="C125" s="613"/>
      <c r="D125" s="613"/>
      <c r="E125" s="613"/>
      <c r="F125" s="613"/>
      <c r="G125" s="613"/>
      <c r="H125" s="613"/>
      <c r="I125" s="145"/>
      <c r="J125" s="145"/>
      <c r="K125" s="145"/>
      <c r="L125" s="145"/>
      <c r="M125" s="146"/>
      <c r="N125" s="617" t="s">
        <v>33</v>
      </c>
      <c r="O125" s="618"/>
      <c r="P125" s="626" t="s">
        <v>24</v>
      </c>
      <c r="Q125" s="627"/>
      <c r="R125" s="627"/>
      <c r="S125" s="627"/>
      <c r="T125" s="627" t="str">
        <f>""&amp;①入力シート!$D$21</f>
        <v/>
      </c>
      <c r="U125" s="627"/>
      <c r="V125" s="627"/>
      <c r="W125" s="627"/>
      <c r="X125" s="627"/>
      <c r="Y125" s="627"/>
      <c r="Z125" s="627"/>
      <c r="AA125" s="627"/>
      <c r="AB125" s="627"/>
      <c r="AC125" s="627"/>
      <c r="AD125" s="627"/>
      <c r="AE125" s="627"/>
      <c r="AF125" s="627"/>
      <c r="AG125" s="627"/>
      <c r="AH125" s="627"/>
      <c r="AI125" s="627"/>
      <c r="AJ125" s="627"/>
      <c r="AK125" s="627"/>
      <c r="AL125" s="627"/>
      <c r="AM125" s="627"/>
      <c r="AN125" s="627"/>
      <c r="AO125" s="627"/>
      <c r="AP125" s="632"/>
      <c r="AQ125" s="144"/>
      <c r="AR125" s="151"/>
      <c r="AS125" s="612"/>
      <c r="AT125" s="613"/>
      <c r="AU125" s="613"/>
      <c r="AV125" s="613"/>
      <c r="AW125" s="613"/>
      <c r="AX125" s="613"/>
      <c r="AY125" s="613"/>
      <c r="AZ125" s="613"/>
      <c r="BA125" s="145"/>
      <c r="BB125" s="145"/>
      <c r="BC125" s="145"/>
      <c r="BD125" s="145"/>
      <c r="BE125" s="146"/>
      <c r="BF125" s="617" t="s">
        <v>33</v>
      </c>
      <c r="BG125" s="618"/>
      <c r="BH125" s="626" t="s">
        <v>24</v>
      </c>
      <c r="BI125" s="627"/>
      <c r="BJ125" s="627"/>
      <c r="BK125" s="627"/>
      <c r="BL125" s="627" t="str">
        <f>""&amp;①入力シート!$D$21</f>
        <v/>
      </c>
      <c r="BM125" s="627"/>
      <c r="BN125" s="627"/>
      <c r="BO125" s="627"/>
      <c r="BP125" s="627"/>
      <c r="BQ125" s="627"/>
      <c r="BR125" s="627"/>
      <c r="BS125" s="627"/>
      <c r="BT125" s="627"/>
      <c r="BU125" s="627"/>
      <c r="BV125" s="627"/>
      <c r="BW125" s="627"/>
      <c r="BX125" s="627"/>
      <c r="BY125" s="627"/>
      <c r="BZ125" s="627"/>
      <c r="CA125" s="627"/>
      <c r="CB125" s="627"/>
      <c r="CC125" s="627"/>
      <c r="CD125" s="627"/>
      <c r="CE125" s="627"/>
      <c r="CF125" s="627"/>
      <c r="CG125" s="627"/>
      <c r="CH125" s="632"/>
    </row>
    <row r="126" spans="1:87" ht="17.100000000000001" customHeight="1" x14ac:dyDescent="0.15">
      <c r="A126" s="147"/>
      <c r="B126" s="145"/>
      <c r="C126" s="145"/>
      <c r="D126" s="145"/>
      <c r="E126" s="145"/>
      <c r="F126" s="145"/>
      <c r="G126" s="145"/>
      <c r="H126" s="145"/>
      <c r="I126" s="145"/>
      <c r="J126" s="145"/>
      <c r="K126" s="145"/>
      <c r="L126" s="145"/>
      <c r="M126" s="146"/>
      <c r="N126" s="619"/>
      <c r="O126" s="620"/>
      <c r="P126" s="661" t="str">
        <f>"　"&amp;①入力シート!$D$22</f>
        <v>　</v>
      </c>
      <c r="Q126" s="662"/>
      <c r="R126" s="662"/>
      <c r="S126" s="662"/>
      <c r="T126" s="662"/>
      <c r="U126" s="662"/>
      <c r="V126" s="662"/>
      <c r="W126" s="662"/>
      <c r="X126" s="662"/>
      <c r="Y126" s="662"/>
      <c r="Z126" s="662"/>
      <c r="AA126" s="662"/>
      <c r="AB126" s="662"/>
      <c r="AC126" s="662"/>
      <c r="AD126" s="662"/>
      <c r="AE126" s="662"/>
      <c r="AF126" s="662"/>
      <c r="AG126" s="662"/>
      <c r="AH126" s="662"/>
      <c r="AI126" s="662"/>
      <c r="AJ126" s="662"/>
      <c r="AK126" s="662"/>
      <c r="AL126" s="662"/>
      <c r="AM126" s="662"/>
      <c r="AN126" s="662"/>
      <c r="AO126" s="662"/>
      <c r="AP126" s="663"/>
      <c r="AQ126" s="144"/>
      <c r="AR126" s="151"/>
      <c r="AS126" s="147"/>
      <c r="AT126" s="145"/>
      <c r="AU126" s="145"/>
      <c r="AV126" s="145"/>
      <c r="AW126" s="145"/>
      <c r="AX126" s="145"/>
      <c r="AY126" s="145"/>
      <c r="AZ126" s="145"/>
      <c r="BA126" s="145"/>
      <c r="BB126" s="145"/>
      <c r="BC126" s="145"/>
      <c r="BD126" s="145"/>
      <c r="BE126" s="146"/>
      <c r="BF126" s="619"/>
      <c r="BG126" s="620"/>
      <c r="BH126" s="661" t="str">
        <f>"　"&amp;①入力シート!$D$22</f>
        <v>　</v>
      </c>
      <c r="BI126" s="662"/>
      <c r="BJ126" s="662"/>
      <c r="BK126" s="662"/>
      <c r="BL126" s="662"/>
      <c r="BM126" s="662"/>
      <c r="BN126" s="662"/>
      <c r="BO126" s="662"/>
      <c r="BP126" s="662"/>
      <c r="BQ126" s="662"/>
      <c r="BR126" s="662"/>
      <c r="BS126" s="662"/>
      <c r="BT126" s="662"/>
      <c r="BU126" s="662"/>
      <c r="BV126" s="662"/>
      <c r="BW126" s="662"/>
      <c r="BX126" s="662"/>
      <c r="BY126" s="662"/>
      <c r="BZ126" s="662"/>
      <c r="CA126" s="662"/>
      <c r="CB126" s="662"/>
      <c r="CC126" s="662"/>
      <c r="CD126" s="662"/>
      <c r="CE126" s="662"/>
      <c r="CF126" s="662"/>
      <c r="CG126" s="662"/>
      <c r="CH126" s="663"/>
    </row>
    <row r="127" spans="1:87" ht="17.100000000000001" customHeight="1" x14ac:dyDescent="0.15">
      <c r="A127" s="147"/>
      <c r="B127" s="145"/>
      <c r="C127" s="145"/>
      <c r="D127" s="145"/>
      <c r="E127" s="145"/>
      <c r="F127" s="145"/>
      <c r="G127" s="145"/>
      <c r="H127" s="145"/>
      <c r="I127" s="145"/>
      <c r="J127" s="145"/>
      <c r="K127" s="145"/>
      <c r="L127" s="145"/>
      <c r="M127" s="146"/>
      <c r="N127" s="619"/>
      <c r="O127" s="620"/>
      <c r="P127" s="664" t="str">
        <f>"　"&amp;①入力シート!$D$23</f>
        <v>　</v>
      </c>
      <c r="Q127" s="665"/>
      <c r="R127" s="665"/>
      <c r="S127" s="665"/>
      <c r="T127" s="665"/>
      <c r="U127" s="665"/>
      <c r="V127" s="665"/>
      <c r="W127" s="665"/>
      <c r="X127" s="665"/>
      <c r="Y127" s="665"/>
      <c r="Z127" s="665"/>
      <c r="AA127" s="665"/>
      <c r="AB127" s="665"/>
      <c r="AC127" s="665"/>
      <c r="AD127" s="665"/>
      <c r="AE127" s="665"/>
      <c r="AF127" s="665"/>
      <c r="AG127" s="665"/>
      <c r="AH127" s="665"/>
      <c r="AI127" s="665"/>
      <c r="AJ127" s="665"/>
      <c r="AK127" s="665"/>
      <c r="AL127" s="665"/>
      <c r="AM127" s="665"/>
      <c r="AN127" s="665"/>
      <c r="AO127" s="665"/>
      <c r="AP127" s="666"/>
      <c r="AQ127" s="144"/>
      <c r="AR127" s="151"/>
      <c r="AS127" s="147"/>
      <c r="AT127" s="145"/>
      <c r="AU127" s="145"/>
      <c r="AV127" s="145"/>
      <c r="AW127" s="145"/>
      <c r="AX127" s="145"/>
      <c r="AY127" s="145"/>
      <c r="AZ127" s="145"/>
      <c r="BA127" s="145"/>
      <c r="BB127" s="145"/>
      <c r="BC127" s="145"/>
      <c r="BD127" s="145"/>
      <c r="BE127" s="146"/>
      <c r="BF127" s="619"/>
      <c r="BG127" s="620"/>
      <c r="BH127" s="664" t="str">
        <f>"　"&amp;①入力シート!$D$23</f>
        <v>　</v>
      </c>
      <c r="BI127" s="665"/>
      <c r="BJ127" s="665"/>
      <c r="BK127" s="665"/>
      <c r="BL127" s="665"/>
      <c r="BM127" s="665"/>
      <c r="BN127" s="665"/>
      <c r="BO127" s="665"/>
      <c r="BP127" s="665"/>
      <c r="BQ127" s="665"/>
      <c r="BR127" s="665"/>
      <c r="BS127" s="665"/>
      <c r="BT127" s="665"/>
      <c r="BU127" s="665"/>
      <c r="BV127" s="665"/>
      <c r="BW127" s="665"/>
      <c r="BX127" s="665"/>
      <c r="BY127" s="665"/>
      <c r="BZ127" s="665"/>
      <c r="CA127" s="665"/>
      <c r="CB127" s="665"/>
      <c r="CC127" s="665"/>
      <c r="CD127" s="665"/>
      <c r="CE127" s="665"/>
      <c r="CF127" s="665"/>
      <c r="CG127" s="665"/>
      <c r="CH127" s="666"/>
    </row>
    <row r="128" spans="1:87" ht="17.100000000000001" customHeight="1" x14ac:dyDescent="0.15">
      <c r="A128" s="148"/>
      <c r="B128" s="149"/>
      <c r="C128" s="149"/>
      <c r="D128" s="149"/>
      <c r="E128" s="149"/>
      <c r="F128" s="149"/>
      <c r="G128" s="149"/>
      <c r="H128" s="149"/>
      <c r="I128" s="149"/>
      <c r="J128" s="149"/>
      <c r="K128" s="149"/>
      <c r="L128" s="149"/>
      <c r="M128" s="150"/>
      <c r="N128" s="619"/>
      <c r="O128" s="620"/>
      <c r="P128" s="664"/>
      <c r="Q128" s="665"/>
      <c r="R128" s="665"/>
      <c r="S128" s="665"/>
      <c r="T128" s="665"/>
      <c r="U128" s="665"/>
      <c r="V128" s="665"/>
      <c r="W128" s="665"/>
      <c r="X128" s="665"/>
      <c r="Y128" s="665"/>
      <c r="Z128" s="665"/>
      <c r="AA128" s="665"/>
      <c r="AB128" s="665"/>
      <c r="AC128" s="665"/>
      <c r="AD128" s="665"/>
      <c r="AE128" s="665"/>
      <c r="AF128" s="665"/>
      <c r="AG128" s="665"/>
      <c r="AH128" s="665"/>
      <c r="AI128" s="665"/>
      <c r="AJ128" s="665"/>
      <c r="AK128" s="665"/>
      <c r="AL128" s="665"/>
      <c r="AM128" s="665"/>
      <c r="AN128" s="665"/>
      <c r="AO128" s="665"/>
      <c r="AP128" s="666"/>
      <c r="AQ128" s="144"/>
      <c r="AR128" s="151"/>
      <c r="AS128" s="148"/>
      <c r="AT128" s="149"/>
      <c r="AU128" s="149"/>
      <c r="AV128" s="149"/>
      <c r="AW128" s="149"/>
      <c r="AX128" s="149"/>
      <c r="AY128" s="149"/>
      <c r="AZ128" s="149"/>
      <c r="BA128" s="149"/>
      <c r="BB128" s="149"/>
      <c r="BC128" s="149"/>
      <c r="BD128" s="149"/>
      <c r="BE128" s="150"/>
      <c r="BF128" s="619"/>
      <c r="BG128" s="620"/>
      <c r="BH128" s="664"/>
      <c r="BI128" s="665"/>
      <c r="BJ128" s="665"/>
      <c r="BK128" s="665"/>
      <c r="BL128" s="665"/>
      <c r="BM128" s="665"/>
      <c r="BN128" s="665"/>
      <c r="BO128" s="665"/>
      <c r="BP128" s="665"/>
      <c r="BQ128" s="665"/>
      <c r="BR128" s="665"/>
      <c r="BS128" s="665"/>
      <c r="BT128" s="665"/>
      <c r="BU128" s="665"/>
      <c r="BV128" s="665"/>
      <c r="BW128" s="665"/>
      <c r="BX128" s="665"/>
      <c r="BY128" s="665"/>
      <c r="BZ128" s="665"/>
      <c r="CA128" s="665"/>
      <c r="CB128" s="665"/>
      <c r="CC128" s="665"/>
      <c r="CD128" s="665"/>
      <c r="CE128" s="665"/>
      <c r="CF128" s="665"/>
      <c r="CG128" s="665"/>
      <c r="CH128" s="666"/>
    </row>
    <row r="129" spans="1:86" ht="18" customHeight="1" x14ac:dyDescent="0.15">
      <c r="A129" s="617" t="s">
        <v>38</v>
      </c>
      <c r="B129" s="618"/>
      <c r="C129" s="626" t="s">
        <v>32</v>
      </c>
      <c r="D129" s="627"/>
      <c r="E129" s="627"/>
      <c r="F129" s="627"/>
      <c r="G129" s="627"/>
      <c r="H129" s="627"/>
      <c r="I129" s="627"/>
      <c r="J129" s="627"/>
      <c r="K129" s="627"/>
      <c r="L129" s="627"/>
      <c r="M129" s="627"/>
      <c r="N129" s="628" t="s">
        <v>35</v>
      </c>
      <c r="O129" s="628"/>
      <c r="P129" s="629" t="str">
        <f>""&amp;①入力シート!AC118</f>
        <v/>
      </c>
      <c r="Q129" s="629"/>
      <c r="R129" s="629"/>
      <c r="S129" s="629"/>
      <c r="T129" s="629"/>
      <c r="U129" s="629"/>
      <c r="V129" s="629"/>
      <c r="W129" s="629"/>
      <c r="X129" s="629"/>
      <c r="Y129" s="629"/>
      <c r="Z129" s="629"/>
      <c r="AA129" s="629"/>
      <c r="AB129" s="629"/>
      <c r="AC129" s="629"/>
      <c r="AD129" s="629"/>
      <c r="AE129" s="629"/>
      <c r="AF129" s="629"/>
      <c r="AG129" s="629"/>
      <c r="AH129" s="629"/>
      <c r="AI129" s="629"/>
      <c r="AJ129" s="629"/>
      <c r="AK129" s="629"/>
      <c r="AL129" s="629"/>
      <c r="AM129" s="629"/>
      <c r="AN129" s="629"/>
      <c r="AO129" s="629"/>
      <c r="AP129" s="629"/>
      <c r="AQ129" s="144"/>
      <c r="AR129" s="151"/>
      <c r="AS129" s="617" t="s">
        <v>38</v>
      </c>
      <c r="AT129" s="618"/>
      <c r="AU129" s="626" t="s">
        <v>32</v>
      </c>
      <c r="AV129" s="627"/>
      <c r="AW129" s="627"/>
      <c r="AX129" s="627"/>
      <c r="AY129" s="627"/>
      <c r="AZ129" s="627"/>
      <c r="BA129" s="627"/>
      <c r="BB129" s="627"/>
      <c r="BC129" s="627"/>
      <c r="BD129" s="627"/>
      <c r="BE129" s="627"/>
      <c r="BF129" s="628" t="s">
        <v>35</v>
      </c>
      <c r="BG129" s="628"/>
      <c r="BH129" s="629" t="str">
        <f>""&amp;①入力シート!AC119</f>
        <v/>
      </c>
      <c r="BI129" s="629"/>
      <c r="BJ129" s="629"/>
      <c r="BK129" s="629"/>
      <c r="BL129" s="629"/>
      <c r="BM129" s="629"/>
      <c r="BN129" s="629"/>
      <c r="BO129" s="629"/>
      <c r="BP129" s="629"/>
      <c r="BQ129" s="629"/>
      <c r="BR129" s="629"/>
      <c r="BS129" s="629"/>
      <c r="BT129" s="629"/>
      <c r="BU129" s="629"/>
      <c r="BV129" s="629"/>
      <c r="BW129" s="629"/>
      <c r="BX129" s="629"/>
      <c r="BY129" s="629"/>
      <c r="BZ129" s="629"/>
      <c r="CA129" s="629"/>
      <c r="CB129" s="629"/>
      <c r="CC129" s="629"/>
      <c r="CD129" s="629"/>
      <c r="CE129" s="629"/>
      <c r="CF129" s="629"/>
      <c r="CG129" s="629"/>
      <c r="CH129" s="629"/>
    </row>
    <row r="130" spans="1:86" ht="18" customHeight="1" x14ac:dyDescent="0.15">
      <c r="A130" s="619"/>
      <c r="B130" s="620"/>
      <c r="C130" s="630">
        <f>'②応募者名簿(印刷用)'!$CI7</f>
        <v>95</v>
      </c>
      <c r="D130" s="631"/>
      <c r="E130" s="631"/>
      <c r="F130" s="631"/>
      <c r="G130" s="631"/>
      <c r="H130" s="631"/>
      <c r="I130" s="631"/>
      <c r="J130" s="631"/>
      <c r="K130" s="631"/>
      <c r="L130" s="631"/>
      <c r="M130" s="631"/>
      <c r="N130" s="628"/>
      <c r="O130" s="628"/>
      <c r="P130" s="629"/>
      <c r="Q130" s="629"/>
      <c r="R130" s="629"/>
      <c r="S130" s="629"/>
      <c r="T130" s="629"/>
      <c r="U130" s="629"/>
      <c r="V130" s="629"/>
      <c r="W130" s="629"/>
      <c r="X130" s="629"/>
      <c r="Y130" s="629"/>
      <c r="Z130" s="629"/>
      <c r="AA130" s="629"/>
      <c r="AB130" s="629"/>
      <c r="AC130" s="629"/>
      <c r="AD130" s="629"/>
      <c r="AE130" s="629"/>
      <c r="AF130" s="629"/>
      <c r="AG130" s="629"/>
      <c r="AH130" s="629"/>
      <c r="AI130" s="629"/>
      <c r="AJ130" s="629"/>
      <c r="AK130" s="629"/>
      <c r="AL130" s="629"/>
      <c r="AM130" s="629"/>
      <c r="AN130" s="629"/>
      <c r="AO130" s="629"/>
      <c r="AP130" s="629"/>
      <c r="AQ130" s="144"/>
      <c r="AR130" s="151"/>
      <c r="AS130" s="619"/>
      <c r="AT130" s="620"/>
      <c r="AU130" s="630">
        <f>'②応募者名簿(印刷用)'!$CI8</f>
        <v>96</v>
      </c>
      <c r="AV130" s="631"/>
      <c r="AW130" s="631"/>
      <c r="AX130" s="631"/>
      <c r="AY130" s="631"/>
      <c r="AZ130" s="631"/>
      <c r="BA130" s="631"/>
      <c r="BB130" s="631"/>
      <c r="BC130" s="631"/>
      <c r="BD130" s="631"/>
      <c r="BE130" s="631"/>
      <c r="BF130" s="628"/>
      <c r="BG130" s="628"/>
      <c r="BH130" s="629"/>
      <c r="BI130" s="629"/>
      <c r="BJ130" s="629"/>
      <c r="BK130" s="629"/>
      <c r="BL130" s="629"/>
      <c r="BM130" s="629"/>
      <c r="BN130" s="629"/>
      <c r="BO130" s="629"/>
      <c r="BP130" s="629"/>
      <c r="BQ130" s="629"/>
      <c r="BR130" s="629"/>
      <c r="BS130" s="629"/>
      <c r="BT130" s="629"/>
      <c r="BU130" s="629"/>
      <c r="BV130" s="629"/>
      <c r="BW130" s="629"/>
      <c r="BX130" s="629"/>
      <c r="BY130" s="629"/>
      <c r="BZ130" s="629"/>
      <c r="CA130" s="629"/>
      <c r="CB130" s="629"/>
      <c r="CC130" s="629"/>
      <c r="CD130" s="629"/>
      <c r="CE130" s="629"/>
      <c r="CF130" s="629"/>
      <c r="CG130" s="629"/>
      <c r="CH130" s="629"/>
    </row>
    <row r="131" spans="1:86" ht="18" customHeight="1" x14ac:dyDescent="0.15">
      <c r="A131" s="621"/>
      <c r="B131" s="622"/>
      <c r="C131" s="630"/>
      <c r="D131" s="631"/>
      <c r="E131" s="631"/>
      <c r="F131" s="631"/>
      <c r="G131" s="631"/>
      <c r="H131" s="631"/>
      <c r="I131" s="631"/>
      <c r="J131" s="631"/>
      <c r="K131" s="631"/>
      <c r="L131" s="631"/>
      <c r="M131" s="631"/>
      <c r="N131" s="628"/>
      <c r="O131" s="628"/>
      <c r="P131" s="629"/>
      <c r="Q131" s="629"/>
      <c r="R131" s="629"/>
      <c r="S131" s="629"/>
      <c r="T131" s="629"/>
      <c r="U131" s="629"/>
      <c r="V131" s="629"/>
      <c r="W131" s="629"/>
      <c r="X131" s="629"/>
      <c r="Y131" s="629"/>
      <c r="Z131" s="629"/>
      <c r="AA131" s="629"/>
      <c r="AB131" s="629"/>
      <c r="AC131" s="629"/>
      <c r="AD131" s="629"/>
      <c r="AE131" s="629"/>
      <c r="AF131" s="629"/>
      <c r="AG131" s="629"/>
      <c r="AH131" s="629"/>
      <c r="AI131" s="629"/>
      <c r="AJ131" s="629"/>
      <c r="AK131" s="629"/>
      <c r="AL131" s="629"/>
      <c r="AM131" s="629"/>
      <c r="AN131" s="629"/>
      <c r="AO131" s="629"/>
      <c r="AP131" s="629"/>
      <c r="AQ131" s="144"/>
      <c r="AR131" s="151"/>
      <c r="AS131" s="621"/>
      <c r="AT131" s="622"/>
      <c r="AU131" s="630"/>
      <c r="AV131" s="631"/>
      <c r="AW131" s="631"/>
      <c r="AX131" s="631"/>
      <c r="AY131" s="631"/>
      <c r="AZ131" s="631"/>
      <c r="BA131" s="631"/>
      <c r="BB131" s="631"/>
      <c r="BC131" s="631"/>
      <c r="BD131" s="631"/>
      <c r="BE131" s="631"/>
      <c r="BF131" s="628"/>
      <c r="BG131" s="628"/>
      <c r="BH131" s="629"/>
      <c r="BI131" s="629"/>
      <c r="BJ131" s="629"/>
      <c r="BK131" s="629"/>
      <c r="BL131" s="629"/>
      <c r="BM131" s="629"/>
      <c r="BN131" s="629"/>
      <c r="BO131" s="629"/>
      <c r="BP131" s="629"/>
      <c r="BQ131" s="629"/>
      <c r="BR131" s="629"/>
      <c r="BS131" s="629"/>
      <c r="BT131" s="629"/>
      <c r="BU131" s="629"/>
      <c r="BV131" s="629"/>
      <c r="BW131" s="629"/>
      <c r="BX131" s="629"/>
      <c r="BY131" s="629"/>
      <c r="BZ131" s="629"/>
      <c r="CA131" s="629"/>
      <c r="CB131" s="629"/>
      <c r="CC131" s="629"/>
      <c r="CD131" s="629"/>
      <c r="CE131" s="629"/>
      <c r="CF131" s="629"/>
      <c r="CG131" s="629"/>
      <c r="CH131" s="629"/>
    </row>
    <row r="132" spans="1:86" ht="18" customHeight="1" x14ac:dyDescent="0.15">
      <c r="A132" s="617" t="s">
        <v>37</v>
      </c>
      <c r="B132" s="618"/>
      <c r="C132" s="635" t="str">
        <f>IF('②応募者名簿(印刷用)'!$CS$7="","",'②応募者名簿(印刷用)'!$CS$7)</f>
        <v/>
      </c>
      <c r="D132" s="636"/>
      <c r="E132" s="636"/>
      <c r="F132" s="636"/>
      <c r="G132" s="636"/>
      <c r="H132" s="636"/>
      <c r="I132" s="636"/>
      <c r="J132" s="636"/>
      <c r="K132" s="636"/>
      <c r="L132" s="636"/>
      <c r="M132" s="637"/>
      <c r="N132" s="619" t="s">
        <v>36</v>
      </c>
      <c r="O132" s="620"/>
      <c r="P132" s="639" t="s">
        <v>34</v>
      </c>
      <c r="Q132" s="640"/>
      <c r="R132" s="640"/>
      <c r="S132" s="640"/>
      <c r="T132" s="640"/>
      <c r="U132" s="640"/>
      <c r="V132" s="640"/>
      <c r="W132" s="640"/>
      <c r="X132" s="640"/>
      <c r="Y132" s="640"/>
      <c r="Z132" s="640"/>
      <c r="AA132" s="640"/>
      <c r="AB132" s="640"/>
      <c r="AC132" s="640"/>
      <c r="AD132" s="640"/>
      <c r="AE132" s="640"/>
      <c r="AF132" s="640"/>
      <c r="AG132" s="640"/>
      <c r="AH132" s="640"/>
      <c r="AI132" s="640"/>
      <c r="AJ132" s="640"/>
      <c r="AK132" s="640"/>
      <c r="AL132" s="640"/>
      <c r="AM132" s="640"/>
      <c r="AN132" s="640"/>
      <c r="AO132" s="640"/>
      <c r="AP132" s="641"/>
      <c r="AQ132" s="144"/>
      <c r="AR132" s="151"/>
      <c r="AS132" s="617" t="s">
        <v>37</v>
      </c>
      <c r="AT132" s="618"/>
      <c r="AU132" s="635" t="str">
        <f>IF('②応募者名簿(印刷用)'!$CS$8="","",'②応募者名簿(印刷用)'!$CS$8)</f>
        <v/>
      </c>
      <c r="AV132" s="636"/>
      <c r="AW132" s="636"/>
      <c r="AX132" s="636"/>
      <c r="AY132" s="636"/>
      <c r="AZ132" s="636"/>
      <c r="BA132" s="636"/>
      <c r="BB132" s="636"/>
      <c r="BC132" s="636"/>
      <c r="BD132" s="636"/>
      <c r="BE132" s="637"/>
      <c r="BF132" s="619" t="s">
        <v>36</v>
      </c>
      <c r="BG132" s="620"/>
      <c r="BH132" s="639" t="s">
        <v>34</v>
      </c>
      <c r="BI132" s="640"/>
      <c r="BJ132" s="640"/>
      <c r="BK132" s="640"/>
      <c r="BL132" s="640"/>
      <c r="BM132" s="640"/>
      <c r="BN132" s="640"/>
      <c r="BO132" s="640"/>
      <c r="BP132" s="640"/>
      <c r="BQ132" s="640"/>
      <c r="BR132" s="640"/>
      <c r="BS132" s="640"/>
      <c r="BT132" s="640"/>
      <c r="BU132" s="640"/>
      <c r="BV132" s="640"/>
      <c r="BW132" s="640"/>
      <c r="BX132" s="640"/>
      <c r="BY132" s="640"/>
      <c r="BZ132" s="640"/>
      <c r="CA132" s="640"/>
      <c r="CB132" s="640"/>
      <c r="CC132" s="640"/>
      <c r="CD132" s="640"/>
      <c r="CE132" s="640"/>
      <c r="CF132" s="640"/>
      <c r="CG132" s="640"/>
      <c r="CH132" s="641"/>
    </row>
    <row r="133" spans="1:86" ht="18" customHeight="1" x14ac:dyDescent="0.15">
      <c r="A133" s="619"/>
      <c r="B133" s="620"/>
      <c r="C133" s="630"/>
      <c r="D133" s="631"/>
      <c r="E133" s="631"/>
      <c r="F133" s="631"/>
      <c r="G133" s="631"/>
      <c r="H133" s="631"/>
      <c r="I133" s="631"/>
      <c r="J133" s="631"/>
      <c r="K133" s="631"/>
      <c r="L133" s="631"/>
      <c r="M133" s="638"/>
      <c r="N133" s="619"/>
      <c r="O133" s="620"/>
      <c r="P133" s="642" t="str">
        <f>IF('②応募者名簿(印刷用)'!$CW$7="","",'②応募者名簿(印刷用)'!$CW$7)</f>
        <v xml:space="preserve"> </v>
      </c>
      <c r="Q133" s="642"/>
      <c r="R133" s="642"/>
      <c r="S133" s="642"/>
      <c r="T133" s="642"/>
      <c r="U133" s="642"/>
      <c r="V133" s="642"/>
      <c r="W133" s="642"/>
      <c r="X133" s="642"/>
      <c r="Y133" s="642"/>
      <c r="Z133" s="642"/>
      <c r="AA133" s="642"/>
      <c r="AB133" s="642"/>
      <c r="AC133" s="642"/>
      <c r="AD133" s="642"/>
      <c r="AE133" s="642"/>
      <c r="AF133" s="642"/>
      <c r="AG133" s="642"/>
      <c r="AH133" s="642"/>
      <c r="AI133" s="642"/>
      <c r="AJ133" s="642"/>
      <c r="AK133" s="642"/>
      <c r="AL133" s="642"/>
      <c r="AM133" s="642"/>
      <c r="AN133" s="642"/>
      <c r="AO133" s="642"/>
      <c r="AP133" s="642"/>
      <c r="AQ133" s="144"/>
      <c r="AR133" s="151"/>
      <c r="AS133" s="619"/>
      <c r="AT133" s="620"/>
      <c r="AU133" s="630"/>
      <c r="AV133" s="631"/>
      <c r="AW133" s="631"/>
      <c r="AX133" s="631"/>
      <c r="AY133" s="631"/>
      <c r="AZ133" s="631"/>
      <c r="BA133" s="631"/>
      <c r="BB133" s="631"/>
      <c r="BC133" s="631"/>
      <c r="BD133" s="631"/>
      <c r="BE133" s="638"/>
      <c r="BF133" s="619"/>
      <c r="BG133" s="620"/>
      <c r="BH133" s="642" t="str">
        <f>IF('②応募者名簿(印刷用)'!$CW$8="","",'②応募者名簿(印刷用)'!$CW$8)</f>
        <v xml:space="preserve"> </v>
      </c>
      <c r="BI133" s="642"/>
      <c r="BJ133" s="642"/>
      <c r="BK133" s="642"/>
      <c r="BL133" s="642"/>
      <c r="BM133" s="642"/>
      <c r="BN133" s="642"/>
      <c r="BO133" s="642"/>
      <c r="BP133" s="642"/>
      <c r="BQ133" s="642"/>
      <c r="BR133" s="642"/>
      <c r="BS133" s="642"/>
      <c r="BT133" s="642"/>
      <c r="BU133" s="642"/>
      <c r="BV133" s="642"/>
      <c r="BW133" s="642"/>
      <c r="BX133" s="642"/>
      <c r="BY133" s="642"/>
      <c r="BZ133" s="642"/>
      <c r="CA133" s="642"/>
      <c r="CB133" s="642"/>
      <c r="CC133" s="642"/>
      <c r="CD133" s="642"/>
      <c r="CE133" s="642"/>
      <c r="CF133" s="642"/>
      <c r="CG133" s="642"/>
      <c r="CH133" s="642"/>
    </row>
    <row r="134" spans="1:86" ht="18" customHeight="1" x14ac:dyDescent="0.15">
      <c r="A134" s="619"/>
      <c r="B134" s="620"/>
      <c r="C134" s="630"/>
      <c r="D134" s="631"/>
      <c r="E134" s="631"/>
      <c r="F134" s="631"/>
      <c r="G134" s="631"/>
      <c r="H134" s="631"/>
      <c r="I134" s="631"/>
      <c r="J134" s="631"/>
      <c r="K134" s="631"/>
      <c r="L134" s="631"/>
      <c r="M134" s="638"/>
      <c r="N134" s="621"/>
      <c r="O134" s="622"/>
      <c r="P134" s="643"/>
      <c r="Q134" s="643"/>
      <c r="R134" s="643"/>
      <c r="S134" s="643"/>
      <c r="T134" s="643"/>
      <c r="U134" s="643"/>
      <c r="V134" s="643"/>
      <c r="W134" s="643"/>
      <c r="X134" s="643"/>
      <c r="Y134" s="643"/>
      <c r="Z134" s="643"/>
      <c r="AA134" s="643"/>
      <c r="AB134" s="643"/>
      <c r="AC134" s="643"/>
      <c r="AD134" s="643"/>
      <c r="AE134" s="643"/>
      <c r="AF134" s="643"/>
      <c r="AG134" s="643"/>
      <c r="AH134" s="643"/>
      <c r="AI134" s="643"/>
      <c r="AJ134" s="643"/>
      <c r="AK134" s="643"/>
      <c r="AL134" s="643"/>
      <c r="AM134" s="643"/>
      <c r="AN134" s="643"/>
      <c r="AO134" s="643"/>
      <c r="AP134" s="643"/>
      <c r="AQ134" s="144"/>
      <c r="AR134" s="151"/>
      <c r="AS134" s="619"/>
      <c r="AT134" s="620"/>
      <c r="AU134" s="630"/>
      <c r="AV134" s="631"/>
      <c r="AW134" s="631"/>
      <c r="AX134" s="631"/>
      <c r="AY134" s="631"/>
      <c r="AZ134" s="631"/>
      <c r="BA134" s="631"/>
      <c r="BB134" s="631"/>
      <c r="BC134" s="631"/>
      <c r="BD134" s="631"/>
      <c r="BE134" s="638"/>
      <c r="BF134" s="621"/>
      <c r="BG134" s="622"/>
      <c r="BH134" s="643"/>
      <c r="BI134" s="643"/>
      <c r="BJ134" s="643"/>
      <c r="BK134" s="643"/>
      <c r="BL134" s="643"/>
      <c r="BM134" s="643"/>
      <c r="BN134" s="643"/>
      <c r="BO134" s="643"/>
      <c r="BP134" s="643"/>
      <c r="BQ134" s="643"/>
      <c r="BR134" s="643"/>
      <c r="BS134" s="643"/>
      <c r="BT134" s="643"/>
      <c r="BU134" s="643"/>
      <c r="BV134" s="643"/>
      <c r="BW134" s="643"/>
      <c r="BX134" s="643"/>
      <c r="BY134" s="643"/>
      <c r="BZ134" s="643"/>
      <c r="CA134" s="643"/>
      <c r="CB134" s="643"/>
      <c r="CC134" s="643"/>
      <c r="CD134" s="643"/>
      <c r="CE134" s="643"/>
      <c r="CF134" s="643"/>
      <c r="CG134" s="643"/>
      <c r="CH134" s="643"/>
    </row>
    <row r="135" spans="1:86" ht="18" customHeight="1" x14ac:dyDescent="0.15">
      <c r="A135" s="634" t="s">
        <v>23</v>
      </c>
      <c r="B135" s="634"/>
      <c r="C135" s="633" t="str">
        <f>""&amp;①入力シート!AD118</f>
        <v/>
      </c>
      <c r="D135" s="633"/>
      <c r="E135" s="633"/>
      <c r="F135" s="633"/>
      <c r="G135" s="633"/>
      <c r="H135" s="633"/>
      <c r="I135" s="633"/>
      <c r="J135" s="633"/>
      <c r="K135" s="633"/>
      <c r="L135" s="633"/>
      <c r="M135" s="633"/>
      <c r="N135" s="644" t="s">
        <v>77</v>
      </c>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558"/>
      <c r="AM135" s="558"/>
      <c r="AN135" s="558"/>
      <c r="AO135" s="558"/>
      <c r="AP135" s="559"/>
      <c r="AR135" s="47"/>
      <c r="AS135" s="634" t="s">
        <v>23</v>
      </c>
      <c r="AT135" s="634"/>
      <c r="AU135" s="633" t="str">
        <f>""&amp;①入力シート!AD119</f>
        <v/>
      </c>
      <c r="AV135" s="633"/>
      <c r="AW135" s="633"/>
      <c r="AX135" s="633"/>
      <c r="AY135" s="633"/>
      <c r="AZ135" s="633"/>
      <c r="BA135" s="633"/>
      <c r="BB135" s="633"/>
      <c r="BC135" s="633"/>
      <c r="BD135" s="633"/>
      <c r="BE135" s="633"/>
      <c r="BF135" s="644" t="s">
        <v>77</v>
      </c>
      <c r="BG135" s="558"/>
      <c r="BH135" s="558"/>
      <c r="BI135" s="558"/>
      <c r="BJ135" s="558"/>
      <c r="BK135" s="558"/>
      <c r="BL135" s="558"/>
      <c r="BM135" s="558"/>
      <c r="BN135" s="558"/>
      <c r="BO135" s="558"/>
      <c r="BP135" s="558"/>
      <c r="BQ135" s="558"/>
      <c r="BR135" s="558"/>
      <c r="BS135" s="558"/>
      <c r="BT135" s="558"/>
      <c r="BU135" s="558"/>
      <c r="BV135" s="558"/>
      <c r="BW135" s="558"/>
      <c r="BX135" s="558"/>
      <c r="BY135" s="558"/>
      <c r="BZ135" s="558"/>
      <c r="CA135" s="558"/>
      <c r="CB135" s="558"/>
      <c r="CC135" s="558"/>
      <c r="CD135" s="558"/>
      <c r="CE135" s="558"/>
      <c r="CF135" s="558"/>
      <c r="CG135" s="558"/>
      <c r="CH135" s="559"/>
    </row>
    <row r="136" spans="1:86" ht="18" customHeight="1" x14ac:dyDescent="0.15">
      <c r="A136" s="634"/>
      <c r="B136" s="634"/>
      <c r="C136" s="633"/>
      <c r="D136" s="633"/>
      <c r="E136" s="633"/>
      <c r="F136" s="633"/>
      <c r="G136" s="633"/>
      <c r="H136" s="633"/>
      <c r="I136" s="633"/>
      <c r="J136" s="633"/>
      <c r="K136" s="633"/>
      <c r="L136" s="633"/>
      <c r="M136" s="633"/>
      <c r="N136" s="561"/>
      <c r="O136" s="561"/>
      <c r="P136" s="561"/>
      <c r="Q136" s="561"/>
      <c r="R136" s="561"/>
      <c r="S136" s="561"/>
      <c r="T136" s="561"/>
      <c r="U136" s="561"/>
      <c r="V136" s="561"/>
      <c r="W136" s="561"/>
      <c r="X136" s="561"/>
      <c r="Y136" s="561"/>
      <c r="Z136" s="561"/>
      <c r="AA136" s="561"/>
      <c r="AB136" s="561"/>
      <c r="AC136" s="561"/>
      <c r="AD136" s="561"/>
      <c r="AE136" s="561"/>
      <c r="AF136" s="561"/>
      <c r="AG136" s="561"/>
      <c r="AH136" s="561"/>
      <c r="AI136" s="561"/>
      <c r="AJ136" s="561"/>
      <c r="AK136" s="561"/>
      <c r="AL136" s="561"/>
      <c r="AM136" s="561"/>
      <c r="AN136" s="561"/>
      <c r="AO136" s="561"/>
      <c r="AP136" s="562"/>
      <c r="AR136" s="47"/>
      <c r="AS136" s="634"/>
      <c r="AT136" s="634"/>
      <c r="AU136" s="633"/>
      <c r="AV136" s="633"/>
      <c r="AW136" s="633"/>
      <c r="AX136" s="633"/>
      <c r="AY136" s="633"/>
      <c r="AZ136" s="633"/>
      <c r="BA136" s="633"/>
      <c r="BB136" s="633"/>
      <c r="BC136" s="633"/>
      <c r="BD136" s="633"/>
      <c r="BE136" s="633"/>
      <c r="BF136" s="561"/>
      <c r="BG136" s="561"/>
      <c r="BH136" s="561"/>
      <c r="BI136" s="561"/>
      <c r="BJ136" s="561"/>
      <c r="BK136" s="561"/>
      <c r="BL136" s="561"/>
      <c r="BM136" s="561"/>
      <c r="BN136" s="561"/>
      <c r="BO136" s="561"/>
      <c r="BP136" s="561"/>
      <c r="BQ136" s="561"/>
      <c r="BR136" s="561"/>
      <c r="BS136" s="561"/>
      <c r="BT136" s="561"/>
      <c r="BU136" s="561"/>
      <c r="BV136" s="561"/>
      <c r="BW136" s="561"/>
      <c r="BX136" s="561"/>
      <c r="BY136" s="561"/>
      <c r="BZ136" s="561"/>
      <c r="CA136" s="561"/>
      <c r="CB136" s="561"/>
      <c r="CC136" s="561"/>
      <c r="CD136" s="561"/>
      <c r="CE136" s="561"/>
      <c r="CF136" s="561"/>
      <c r="CG136" s="561"/>
      <c r="CH136" s="562"/>
    </row>
    <row r="137" spans="1:86" ht="17.100000000000001" customHeight="1" x14ac:dyDescent="0.15">
      <c r="A137" s="614" t="s">
        <v>64</v>
      </c>
      <c r="B137" s="615"/>
      <c r="C137" s="615"/>
      <c r="D137" s="615"/>
      <c r="E137" s="615"/>
      <c r="F137" s="615"/>
      <c r="G137" s="615"/>
      <c r="H137" s="615"/>
      <c r="I137" s="615"/>
      <c r="J137" s="615"/>
      <c r="K137" s="615"/>
      <c r="L137" s="615"/>
      <c r="M137" s="616"/>
      <c r="N137" s="628" t="s">
        <v>22</v>
      </c>
      <c r="O137" s="628"/>
      <c r="P137" s="648" t="s">
        <v>17</v>
      </c>
      <c r="Q137" s="649"/>
      <c r="R137" s="650" t="str">
        <f>IF('②応募者名簿(印刷用)'!$BX$40="","",'②応募者名簿(印刷用)'!$BX$40)</f>
        <v>-</v>
      </c>
      <c r="S137" s="650"/>
      <c r="T137" s="650"/>
      <c r="U137" s="650"/>
      <c r="V137" s="650"/>
      <c r="W137" s="650"/>
      <c r="X137" s="650"/>
      <c r="Y137" s="650"/>
      <c r="Z137" s="650"/>
      <c r="AA137" s="650"/>
      <c r="AB137" s="650"/>
      <c r="AC137" s="650"/>
      <c r="AD137" s="650"/>
      <c r="AE137" s="650"/>
      <c r="AF137" s="650"/>
      <c r="AG137" s="650"/>
      <c r="AH137" s="650"/>
      <c r="AI137" s="650"/>
      <c r="AJ137" s="650"/>
      <c r="AK137" s="650"/>
      <c r="AL137" s="650"/>
      <c r="AM137" s="650"/>
      <c r="AN137" s="650"/>
      <c r="AO137" s="650"/>
      <c r="AP137" s="651"/>
      <c r="AQ137" s="144"/>
      <c r="AR137" s="151"/>
      <c r="AS137" s="614" t="s">
        <v>64</v>
      </c>
      <c r="AT137" s="615"/>
      <c r="AU137" s="615"/>
      <c r="AV137" s="615"/>
      <c r="AW137" s="615"/>
      <c r="AX137" s="615"/>
      <c r="AY137" s="615"/>
      <c r="AZ137" s="615"/>
      <c r="BA137" s="615"/>
      <c r="BB137" s="615"/>
      <c r="BC137" s="615"/>
      <c r="BD137" s="615"/>
      <c r="BE137" s="616"/>
      <c r="BF137" s="628" t="s">
        <v>22</v>
      </c>
      <c r="BG137" s="628"/>
      <c r="BH137" s="648" t="s">
        <v>17</v>
      </c>
      <c r="BI137" s="649"/>
      <c r="BJ137" s="650" t="str">
        <f>IF('②応募者名簿(印刷用)'!$BX$40="","",'②応募者名簿(印刷用)'!$BX$40)</f>
        <v>-</v>
      </c>
      <c r="BK137" s="650"/>
      <c r="BL137" s="650"/>
      <c r="BM137" s="650"/>
      <c r="BN137" s="650"/>
      <c r="BO137" s="650"/>
      <c r="BP137" s="650"/>
      <c r="BQ137" s="650"/>
      <c r="BR137" s="650"/>
      <c r="BS137" s="650"/>
      <c r="BT137" s="650"/>
      <c r="BU137" s="650"/>
      <c r="BV137" s="650"/>
      <c r="BW137" s="650"/>
      <c r="BX137" s="650"/>
      <c r="BY137" s="650"/>
      <c r="BZ137" s="650"/>
      <c r="CA137" s="650"/>
      <c r="CB137" s="650"/>
      <c r="CC137" s="650"/>
      <c r="CD137" s="650"/>
      <c r="CE137" s="650"/>
      <c r="CF137" s="650"/>
      <c r="CG137" s="650"/>
      <c r="CH137" s="651"/>
    </row>
    <row r="138" spans="1:86" ht="17.100000000000001" customHeight="1" x14ac:dyDescent="0.15">
      <c r="A138" s="612" t="str">
        <f>'②応募者名簿(印刷用)'!$A$36</f>
        <v/>
      </c>
      <c r="B138" s="613"/>
      <c r="C138" s="613"/>
      <c r="D138" s="613"/>
      <c r="E138" s="613"/>
      <c r="F138" s="613"/>
      <c r="G138" s="613"/>
      <c r="H138" s="613"/>
      <c r="I138" s="145"/>
      <c r="J138" s="145"/>
      <c r="K138" s="145"/>
      <c r="L138" s="145"/>
      <c r="M138" s="146"/>
      <c r="N138" s="628"/>
      <c r="O138" s="628"/>
      <c r="P138" s="655" t="str">
        <f>IF('②応募者名簿(印刷用)'!$BV$42="","",'②応募者名簿(印刷用)'!$BV$42)</f>
        <v xml:space="preserve"> </v>
      </c>
      <c r="Q138" s="656"/>
      <c r="R138" s="656"/>
      <c r="S138" s="656"/>
      <c r="T138" s="656"/>
      <c r="U138" s="656"/>
      <c r="V138" s="656"/>
      <c r="W138" s="656"/>
      <c r="X138" s="656"/>
      <c r="Y138" s="656"/>
      <c r="Z138" s="656"/>
      <c r="AA138" s="656"/>
      <c r="AB138" s="656"/>
      <c r="AC138" s="656"/>
      <c r="AD138" s="656"/>
      <c r="AE138" s="656"/>
      <c r="AF138" s="656"/>
      <c r="AG138" s="656"/>
      <c r="AH138" s="656"/>
      <c r="AI138" s="656"/>
      <c r="AJ138" s="656"/>
      <c r="AK138" s="656"/>
      <c r="AL138" s="656"/>
      <c r="AM138" s="656"/>
      <c r="AN138" s="656"/>
      <c r="AO138" s="656"/>
      <c r="AP138" s="657"/>
      <c r="AQ138" s="144"/>
      <c r="AR138" s="151"/>
      <c r="AS138" s="612" t="str">
        <f>'②応募者名簿(印刷用)'!$A$36</f>
        <v/>
      </c>
      <c r="AT138" s="613"/>
      <c r="AU138" s="613"/>
      <c r="AV138" s="613"/>
      <c r="AW138" s="613"/>
      <c r="AX138" s="613"/>
      <c r="AY138" s="613"/>
      <c r="AZ138" s="613"/>
      <c r="BA138" s="145"/>
      <c r="BB138" s="145"/>
      <c r="BC138" s="145"/>
      <c r="BD138" s="145"/>
      <c r="BE138" s="146"/>
      <c r="BF138" s="628"/>
      <c r="BG138" s="628"/>
      <c r="BH138" s="655" t="str">
        <f>IF('②応募者名簿(印刷用)'!$BV$42="","",'②応募者名簿(印刷用)'!$BV$42)</f>
        <v xml:space="preserve"> </v>
      </c>
      <c r="BI138" s="656"/>
      <c r="BJ138" s="656"/>
      <c r="BK138" s="656"/>
      <c r="BL138" s="656"/>
      <c r="BM138" s="656"/>
      <c r="BN138" s="656"/>
      <c r="BO138" s="656"/>
      <c r="BP138" s="656"/>
      <c r="BQ138" s="656"/>
      <c r="BR138" s="656"/>
      <c r="BS138" s="656"/>
      <c r="BT138" s="656"/>
      <c r="BU138" s="656"/>
      <c r="BV138" s="656"/>
      <c r="BW138" s="656"/>
      <c r="BX138" s="656"/>
      <c r="BY138" s="656"/>
      <c r="BZ138" s="656"/>
      <c r="CA138" s="656"/>
      <c r="CB138" s="656"/>
      <c r="CC138" s="656"/>
      <c r="CD138" s="656"/>
      <c r="CE138" s="656"/>
      <c r="CF138" s="656"/>
      <c r="CG138" s="656"/>
      <c r="CH138" s="657"/>
    </row>
    <row r="139" spans="1:86" ht="17.100000000000001" customHeight="1" x14ac:dyDescent="0.15">
      <c r="A139" s="612"/>
      <c r="B139" s="613"/>
      <c r="C139" s="613"/>
      <c r="D139" s="613"/>
      <c r="E139" s="613"/>
      <c r="F139" s="613"/>
      <c r="G139" s="613"/>
      <c r="H139" s="613"/>
      <c r="I139" s="145"/>
      <c r="J139" s="145"/>
      <c r="K139" s="145"/>
      <c r="L139" s="145"/>
      <c r="M139" s="146"/>
      <c r="N139" s="628"/>
      <c r="O139" s="628"/>
      <c r="P139" s="655" t="str">
        <f>IF('②応募者名簿(印刷用)'!$BV$43="","",'②応募者名簿(印刷用)'!$BV$43)</f>
        <v xml:space="preserve"> </v>
      </c>
      <c r="Q139" s="656"/>
      <c r="R139" s="656"/>
      <c r="S139" s="656"/>
      <c r="T139" s="656"/>
      <c r="U139" s="656"/>
      <c r="V139" s="656"/>
      <c r="W139" s="656"/>
      <c r="X139" s="656"/>
      <c r="Y139" s="656"/>
      <c r="Z139" s="656"/>
      <c r="AA139" s="656"/>
      <c r="AB139" s="656"/>
      <c r="AC139" s="656"/>
      <c r="AD139" s="656"/>
      <c r="AE139" s="656"/>
      <c r="AF139" s="656"/>
      <c r="AG139" s="656"/>
      <c r="AH139" s="656"/>
      <c r="AI139" s="656"/>
      <c r="AJ139" s="656"/>
      <c r="AK139" s="656"/>
      <c r="AL139" s="656"/>
      <c r="AM139" s="656"/>
      <c r="AN139" s="656"/>
      <c r="AO139" s="656"/>
      <c r="AP139" s="657"/>
      <c r="AQ139" s="144"/>
      <c r="AR139" s="151"/>
      <c r="AS139" s="612"/>
      <c r="AT139" s="613"/>
      <c r="AU139" s="613"/>
      <c r="AV139" s="613"/>
      <c r="AW139" s="613"/>
      <c r="AX139" s="613"/>
      <c r="AY139" s="613"/>
      <c r="AZ139" s="613"/>
      <c r="BA139" s="145"/>
      <c r="BB139" s="145"/>
      <c r="BC139" s="145"/>
      <c r="BD139" s="145"/>
      <c r="BE139" s="146"/>
      <c r="BF139" s="628"/>
      <c r="BG139" s="628"/>
      <c r="BH139" s="655" t="str">
        <f>IF('②応募者名簿(印刷用)'!$BV$43="","",'②応募者名簿(印刷用)'!$BV$43)</f>
        <v xml:space="preserve"> </v>
      </c>
      <c r="BI139" s="656"/>
      <c r="BJ139" s="656"/>
      <c r="BK139" s="656"/>
      <c r="BL139" s="656"/>
      <c r="BM139" s="656"/>
      <c r="BN139" s="656"/>
      <c r="BO139" s="656"/>
      <c r="BP139" s="656"/>
      <c r="BQ139" s="656"/>
      <c r="BR139" s="656"/>
      <c r="BS139" s="656"/>
      <c r="BT139" s="656"/>
      <c r="BU139" s="656"/>
      <c r="BV139" s="656"/>
      <c r="BW139" s="656"/>
      <c r="BX139" s="656"/>
      <c r="BY139" s="656"/>
      <c r="BZ139" s="656"/>
      <c r="CA139" s="656"/>
      <c r="CB139" s="656"/>
      <c r="CC139" s="656"/>
      <c r="CD139" s="656"/>
      <c r="CE139" s="656"/>
      <c r="CF139" s="656"/>
      <c r="CG139" s="656"/>
      <c r="CH139" s="657"/>
    </row>
    <row r="140" spans="1:86" ht="17.100000000000001" customHeight="1" x14ac:dyDescent="0.15">
      <c r="A140" s="612"/>
      <c r="B140" s="613"/>
      <c r="C140" s="613"/>
      <c r="D140" s="613"/>
      <c r="E140" s="613"/>
      <c r="F140" s="613"/>
      <c r="G140" s="613"/>
      <c r="H140" s="613"/>
      <c r="I140" s="145"/>
      <c r="J140" s="145"/>
      <c r="K140" s="145"/>
      <c r="L140" s="145"/>
      <c r="M140" s="146"/>
      <c r="N140" s="628"/>
      <c r="O140" s="628"/>
      <c r="P140" s="658" t="str">
        <f>IF('②応募者名簿(印刷用)'!$BV$44="","",'②応募者名簿(印刷用)'!$BV$44)</f>
        <v xml:space="preserve"> </v>
      </c>
      <c r="Q140" s="659"/>
      <c r="R140" s="659"/>
      <c r="S140" s="659"/>
      <c r="T140" s="659"/>
      <c r="U140" s="659"/>
      <c r="V140" s="659"/>
      <c r="W140" s="659"/>
      <c r="X140" s="659"/>
      <c r="Y140" s="659"/>
      <c r="Z140" s="659"/>
      <c r="AA140" s="659"/>
      <c r="AB140" s="659"/>
      <c r="AC140" s="659"/>
      <c r="AD140" s="659"/>
      <c r="AE140" s="659"/>
      <c r="AF140" s="659"/>
      <c r="AG140" s="659"/>
      <c r="AH140" s="659"/>
      <c r="AI140" s="659"/>
      <c r="AJ140" s="659"/>
      <c r="AK140" s="659"/>
      <c r="AL140" s="659"/>
      <c r="AM140" s="659"/>
      <c r="AN140" s="659"/>
      <c r="AO140" s="659"/>
      <c r="AP140" s="660"/>
      <c r="AQ140" s="144"/>
      <c r="AR140" s="151"/>
      <c r="AS140" s="612"/>
      <c r="AT140" s="613"/>
      <c r="AU140" s="613"/>
      <c r="AV140" s="613"/>
      <c r="AW140" s="613"/>
      <c r="AX140" s="613"/>
      <c r="AY140" s="613"/>
      <c r="AZ140" s="613"/>
      <c r="BA140" s="145"/>
      <c r="BB140" s="145"/>
      <c r="BC140" s="145"/>
      <c r="BD140" s="145"/>
      <c r="BE140" s="146"/>
      <c r="BF140" s="628"/>
      <c r="BG140" s="628"/>
      <c r="BH140" s="658" t="str">
        <f>IF('②応募者名簿(印刷用)'!$BV$44="","",'②応募者名簿(印刷用)'!$BV$44)</f>
        <v xml:space="preserve"> </v>
      </c>
      <c r="BI140" s="659"/>
      <c r="BJ140" s="659"/>
      <c r="BK140" s="659"/>
      <c r="BL140" s="659"/>
      <c r="BM140" s="659"/>
      <c r="BN140" s="659"/>
      <c r="BO140" s="659"/>
      <c r="BP140" s="659"/>
      <c r="BQ140" s="659"/>
      <c r="BR140" s="659"/>
      <c r="BS140" s="659"/>
      <c r="BT140" s="659"/>
      <c r="BU140" s="659"/>
      <c r="BV140" s="659"/>
      <c r="BW140" s="659"/>
      <c r="BX140" s="659"/>
      <c r="BY140" s="659"/>
      <c r="BZ140" s="659"/>
      <c r="CA140" s="659"/>
      <c r="CB140" s="659"/>
      <c r="CC140" s="659"/>
      <c r="CD140" s="659"/>
      <c r="CE140" s="659"/>
      <c r="CF140" s="659"/>
      <c r="CG140" s="659"/>
      <c r="CH140" s="660"/>
    </row>
    <row r="141" spans="1:86" ht="17.100000000000001" customHeight="1" x14ac:dyDescent="0.15">
      <c r="A141" s="612"/>
      <c r="B141" s="613"/>
      <c r="C141" s="613"/>
      <c r="D141" s="613"/>
      <c r="E141" s="613"/>
      <c r="F141" s="613"/>
      <c r="G141" s="613"/>
      <c r="H141" s="613"/>
      <c r="I141" s="145"/>
      <c r="J141" s="145"/>
      <c r="K141" s="145"/>
      <c r="L141" s="145"/>
      <c r="M141" s="146"/>
      <c r="N141" s="617" t="s">
        <v>33</v>
      </c>
      <c r="O141" s="618"/>
      <c r="P141" s="626" t="s">
        <v>24</v>
      </c>
      <c r="Q141" s="627"/>
      <c r="R141" s="627"/>
      <c r="S141" s="627"/>
      <c r="T141" s="627" t="str">
        <f>""&amp;①入力シート!$D$21</f>
        <v/>
      </c>
      <c r="U141" s="627"/>
      <c r="V141" s="627"/>
      <c r="W141" s="627"/>
      <c r="X141" s="627"/>
      <c r="Y141" s="627"/>
      <c r="Z141" s="627"/>
      <c r="AA141" s="627"/>
      <c r="AB141" s="627"/>
      <c r="AC141" s="627"/>
      <c r="AD141" s="627"/>
      <c r="AE141" s="627"/>
      <c r="AF141" s="627"/>
      <c r="AG141" s="627"/>
      <c r="AH141" s="627"/>
      <c r="AI141" s="627"/>
      <c r="AJ141" s="627"/>
      <c r="AK141" s="627"/>
      <c r="AL141" s="627"/>
      <c r="AM141" s="627"/>
      <c r="AN141" s="627"/>
      <c r="AO141" s="627"/>
      <c r="AP141" s="632"/>
      <c r="AQ141" s="144"/>
      <c r="AR141" s="151"/>
      <c r="AS141" s="612"/>
      <c r="AT141" s="613"/>
      <c r="AU141" s="613"/>
      <c r="AV141" s="613"/>
      <c r="AW141" s="613"/>
      <c r="AX141" s="613"/>
      <c r="AY141" s="613"/>
      <c r="AZ141" s="613"/>
      <c r="BA141" s="145"/>
      <c r="BB141" s="145"/>
      <c r="BC141" s="145"/>
      <c r="BD141" s="145"/>
      <c r="BE141" s="146"/>
      <c r="BF141" s="617" t="s">
        <v>33</v>
      </c>
      <c r="BG141" s="618"/>
      <c r="BH141" s="626" t="s">
        <v>24</v>
      </c>
      <c r="BI141" s="627"/>
      <c r="BJ141" s="627"/>
      <c r="BK141" s="627"/>
      <c r="BL141" s="627" t="str">
        <f>""&amp;①入力シート!$D$21</f>
        <v/>
      </c>
      <c r="BM141" s="627"/>
      <c r="BN141" s="627"/>
      <c r="BO141" s="627"/>
      <c r="BP141" s="627"/>
      <c r="BQ141" s="627"/>
      <c r="BR141" s="627"/>
      <c r="BS141" s="627"/>
      <c r="BT141" s="627"/>
      <c r="BU141" s="627"/>
      <c r="BV141" s="627"/>
      <c r="BW141" s="627"/>
      <c r="BX141" s="627"/>
      <c r="BY141" s="627"/>
      <c r="BZ141" s="627"/>
      <c r="CA141" s="627"/>
      <c r="CB141" s="627"/>
      <c r="CC141" s="627"/>
      <c r="CD141" s="627"/>
      <c r="CE141" s="627"/>
      <c r="CF141" s="627"/>
      <c r="CG141" s="627"/>
      <c r="CH141" s="632"/>
    </row>
    <row r="142" spans="1:86" ht="17.100000000000001" customHeight="1" x14ac:dyDescent="0.15">
      <c r="A142" s="147"/>
      <c r="B142" s="145"/>
      <c r="C142" s="145"/>
      <c r="D142" s="145"/>
      <c r="E142" s="145"/>
      <c r="F142" s="145"/>
      <c r="G142" s="145"/>
      <c r="H142" s="145"/>
      <c r="I142" s="145"/>
      <c r="J142" s="145"/>
      <c r="K142" s="145"/>
      <c r="L142" s="145"/>
      <c r="M142" s="146"/>
      <c r="N142" s="619"/>
      <c r="O142" s="620"/>
      <c r="P142" s="661" t="str">
        <f>"　"&amp;①入力シート!$D$22</f>
        <v>　</v>
      </c>
      <c r="Q142" s="662"/>
      <c r="R142" s="662"/>
      <c r="S142" s="662"/>
      <c r="T142" s="662"/>
      <c r="U142" s="662"/>
      <c r="V142" s="662"/>
      <c r="W142" s="662"/>
      <c r="X142" s="662"/>
      <c r="Y142" s="662"/>
      <c r="Z142" s="662"/>
      <c r="AA142" s="662"/>
      <c r="AB142" s="662"/>
      <c r="AC142" s="662"/>
      <c r="AD142" s="662"/>
      <c r="AE142" s="662"/>
      <c r="AF142" s="662"/>
      <c r="AG142" s="662"/>
      <c r="AH142" s="662"/>
      <c r="AI142" s="662"/>
      <c r="AJ142" s="662"/>
      <c r="AK142" s="662"/>
      <c r="AL142" s="662"/>
      <c r="AM142" s="662"/>
      <c r="AN142" s="662"/>
      <c r="AO142" s="662"/>
      <c r="AP142" s="663"/>
      <c r="AQ142" s="144"/>
      <c r="AR142" s="151"/>
      <c r="AS142" s="147"/>
      <c r="AT142" s="145"/>
      <c r="AU142" s="145"/>
      <c r="AV142" s="145"/>
      <c r="AW142" s="145"/>
      <c r="AX142" s="145"/>
      <c r="AY142" s="145"/>
      <c r="AZ142" s="145"/>
      <c r="BA142" s="145"/>
      <c r="BB142" s="145"/>
      <c r="BC142" s="145"/>
      <c r="BD142" s="145"/>
      <c r="BE142" s="146"/>
      <c r="BF142" s="619"/>
      <c r="BG142" s="620"/>
      <c r="BH142" s="661" t="str">
        <f>"　"&amp;①入力シート!$D$22</f>
        <v>　</v>
      </c>
      <c r="BI142" s="662"/>
      <c r="BJ142" s="662"/>
      <c r="BK142" s="662"/>
      <c r="BL142" s="662"/>
      <c r="BM142" s="662"/>
      <c r="BN142" s="662"/>
      <c r="BO142" s="662"/>
      <c r="BP142" s="662"/>
      <c r="BQ142" s="662"/>
      <c r="BR142" s="662"/>
      <c r="BS142" s="662"/>
      <c r="BT142" s="662"/>
      <c r="BU142" s="662"/>
      <c r="BV142" s="662"/>
      <c r="BW142" s="662"/>
      <c r="BX142" s="662"/>
      <c r="BY142" s="662"/>
      <c r="BZ142" s="662"/>
      <c r="CA142" s="662"/>
      <c r="CB142" s="662"/>
      <c r="CC142" s="662"/>
      <c r="CD142" s="662"/>
      <c r="CE142" s="662"/>
      <c r="CF142" s="662"/>
      <c r="CG142" s="662"/>
      <c r="CH142" s="663"/>
    </row>
    <row r="143" spans="1:86" ht="17.100000000000001" customHeight="1" x14ac:dyDescent="0.15">
      <c r="A143" s="147"/>
      <c r="B143" s="145"/>
      <c r="C143" s="145"/>
      <c r="D143" s="145"/>
      <c r="E143" s="145"/>
      <c r="F143" s="145"/>
      <c r="G143" s="145"/>
      <c r="H143" s="145"/>
      <c r="I143" s="145"/>
      <c r="J143" s="145"/>
      <c r="K143" s="145"/>
      <c r="L143" s="145"/>
      <c r="M143" s="146"/>
      <c r="N143" s="619"/>
      <c r="O143" s="620"/>
      <c r="P143" s="664" t="str">
        <f>"　"&amp;①入力シート!$D$23</f>
        <v>　</v>
      </c>
      <c r="Q143" s="665"/>
      <c r="R143" s="665"/>
      <c r="S143" s="665"/>
      <c r="T143" s="665"/>
      <c r="U143" s="665"/>
      <c r="V143" s="665"/>
      <c r="W143" s="665"/>
      <c r="X143" s="665"/>
      <c r="Y143" s="665"/>
      <c r="Z143" s="665"/>
      <c r="AA143" s="665"/>
      <c r="AB143" s="665"/>
      <c r="AC143" s="665"/>
      <c r="AD143" s="665"/>
      <c r="AE143" s="665"/>
      <c r="AF143" s="665"/>
      <c r="AG143" s="665"/>
      <c r="AH143" s="665"/>
      <c r="AI143" s="665"/>
      <c r="AJ143" s="665"/>
      <c r="AK143" s="665"/>
      <c r="AL143" s="665"/>
      <c r="AM143" s="665"/>
      <c r="AN143" s="665"/>
      <c r="AO143" s="665"/>
      <c r="AP143" s="666"/>
      <c r="AQ143" s="144"/>
      <c r="AR143" s="151"/>
      <c r="AS143" s="147"/>
      <c r="AT143" s="145"/>
      <c r="AU143" s="145"/>
      <c r="AV143" s="145"/>
      <c r="AW143" s="145"/>
      <c r="AX143" s="145"/>
      <c r="AY143" s="145"/>
      <c r="AZ143" s="145"/>
      <c r="BA143" s="145"/>
      <c r="BB143" s="145"/>
      <c r="BC143" s="145"/>
      <c r="BD143" s="145"/>
      <c r="BE143" s="146"/>
      <c r="BF143" s="619"/>
      <c r="BG143" s="620"/>
      <c r="BH143" s="664" t="str">
        <f>"　"&amp;①入力シート!$D$23</f>
        <v>　</v>
      </c>
      <c r="BI143" s="665"/>
      <c r="BJ143" s="665"/>
      <c r="BK143" s="665"/>
      <c r="BL143" s="665"/>
      <c r="BM143" s="665"/>
      <c r="BN143" s="665"/>
      <c r="BO143" s="665"/>
      <c r="BP143" s="665"/>
      <c r="BQ143" s="665"/>
      <c r="BR143" s="665"/>
      <c r="BS143" s="665"/>
      <c r="BT143" s="665"/>
      <c r="BU143" s="665"/>
      <c r="BV143" s="665"/>
      <c r="BW143" s="665"/>
      <c r="BX143" s="665"/>
      <c r="BY143" s="665"/>
      <c r="BZ143" s="665"/>
      <c r="CA143" s="665"/>
      <c r="CB143" s="665"/>
      <c r="CC143" s="665"/>
      <c r="CD143" s="665"/>
      <c r="CE143" s="665"/>
      <c r="CF143" s="665"/>
      <c r="CG143" s="665"/>
      <c r="CH143" s="666"/>
    </row>
    <row r="144" spans="1:86" ht="17.100000000000001" customHeight="1" x14ac:dyDescent="0.15">
      <c r="A144" s="148"/>
      <c r="B144" s="149"/>
      <c r="C144" s="149"/>
      <c r="D144" s="149"/>
      <c r="E144" s="149"/>
      <c r="F144" s="149"/>
      <c r="G144" s="149"/>
      <c r="H144" s="149"/>
      <c r="I144" s="149"/>
      <c r="J144" s="149"/>
      <c r="K144" s="149"/>
      <c r="L144" s="149"/>
      <c r="M144" s="150"/>
      <c r="N144" s="619"/>
      <c r="O144" s="620"/>
      <c r="P144" s="664"/>
      <c r="Q144" s="665"/>
      <c r="R144" s="665"/>
      <c r="S144" s="665"/>
      <c r="T144" s="665"/>
      <c r="U144" s="665"/>
      <c r="V144" s="665"/>
      <c r="W144" s="665"/>
      <c r="X144" s="665"/>
      <c r="Y144" s="665"/>
      <c r="Z144" s="665"/>
      <c r="AA144" s="665"/>
      <c r="AB144" s="665"/>
      <c r="AC144" s="665"/>
      <c r="AD144" s="665"/>
      <c r="AE144" s="665"/>
      <c r="AF144" s="665"/>
      <c r="AG144" s="665"/>
      <c r="AH144" s="665"/>
      <c r="AI144" s="665"/>
      <c r="AJ144" s="665"/>
      <c r="AK144" s="665"/>
      <c r="AL144" s="665"/>
      <c r="AM144" s="665"/>
      <c r="AN144" s="665"/>
      <c r="AO144" s="665"/>
      <c r="AP144" s="666"/>
      <c r="AQ144" s="144"/>
      <c r="AR144" s="151"/>
      <c r="AS144" s="148"/>
      <c r="AT144" s="149"/>
      <c r="AU144" s="149"/>
      <c r="AV144" s="149"/>
      <c r="AW144" s="149"/>
      <c r="AX144" s="149"/>
      <c r="AY144" s="149"/>
      <c r="AZ144" s="149"/>
      <c r="BA144" s="149"/>
      <c r="BB144" s="149"/>
      <c r="BC144" s="149"/>
      <c r="BD144" s="149"/>
      <c r="BE144" s="150"/>
      <c r="BF144" s="619"/>
      <c r="BG144" s="620"/>
      <c r="BH144" s="664"/>
      <c r="BI144" s="665"/>
      <c r="BJ144" s="665"/>
      <c r="BK144" s="665"/>
      <c r="BL144" s="665"/>
      <c r="BM144" s="665"/>
      <c r="BN144" s="665"/>
      <c r="BO144" s="665"/>
      <c r="BP144" s="665"/>
      <c r="BQ144" s="665"/>
      <c r="BR144" s="665"/>
      <c r="BS144" s="665"/>
      <c r="BT144" s="665"/>
      <c r="BU144" s="665"/>
      <c r="BV144" s="665"/>
      <c r="BW144" s="665"/>
      <c r="BX144" s="665"/>
      <c r="BY144" s="665"/>
      <c r="BZ144" s="665"/>
      <c r="CA144" s="665"/>
      <c r="CB144" s="665"/>
      <c r="CC144" s="665"/>
      <c r="CD144" s="665"/>
      <c r="CE144" s="665"/>
      <c r="CF144" s="665"/>
      <c r="CG144" s="665"/>
      <c r="CH144" s="666"/>
    </row>
    <row r="145" spans="1:87" ht="18" customHeight="1" x14ac:dyDescent="0.15">
      <c r="A145" s="617" t="s">
        <v>38</v>
      </c>
      <c r="B145" s="618"/>
      <c r="C145" s="626" t="s">
        <v>32</v>
      </c>
      <c r="D145" s="627"/>
      <c r="E145" s="627"/>
      <c r="F145" s="627"/>
      <c r="G145" s="627"/>
      <c r="H145" s="627"/>
      <c r="I145" s="627"/>
      <c r="J145" s="627"/>
      <c r="K145" s="627"/>
      <c r="L145" s="627"/>
      <c r="M145" s="627"/>
      <c r="N145" s="628" t="s">
        <v>35</v>
      </c>
      <c r="O145" s="628"/>
      <c r="P145" s="629" t="str">
        <f>""&amp;①入力シート!AC120</f>
        <v/>
      </c>
      <c r="Q145" s="629"/>
      <c r="R145" s="629"/>
      <c r="S145" s="629"/>
      <c r="T145" s="629"/>
      <c r="U145" s="629"/>
      <c r="V145" s="629"/>
      <c r="W145" s="629"/>
      <c r="X145" s="629"/>
      <c r="Y145" s="629"/>
      <c r="Z145" s="629"/>
      <c r="AA145" s="629"/>
      <c r="AB145" s="629"/>
      <c r="AC145" s="629"/>
      <c r="AD145" s="629"/>
      <c r="AE145" s="629"/>
      <c r="AF145" s="629"/>
      <c r="AG145" s="629"/>
      <c r="AH145" s="629"/>
      <c r="AI145" s="629"/>
      <c r="AJ145" s="629"/>
      <c r="AK145" s="629"/>
      <c r="AL145" s="629"/>
      <c r="AM145" s="629"/>
      <c r="AN145" s="629"/>
      <c r="AO145" s="629"/>
      <c r="AP145" s="629"/>
      <c r="AQ145" s="144"/>
      <c r="AR145" s="151"/>
      <c r="AS145" s="617" t="s">
        <v>38</v>
      </c>
      <c r="AT145" s="618"/>
      <c r="AU145" s="626" t="s">
        <v>32</v>
      </c>
      <c r="AV145" s="627"/>
      <c r="AW145" s="627"/>
      <c r="AX145" s="627"/>
      <c r="AY145" s="627"/>
      <c r="AZ145" s="627"/>
      <c r="BA145" s="627"/>
      <c r="BB145" s="627"/>
      <c r="BC145" s="627"/>
      <c r="BD145" s="627"/>
      <c r="BE145" s="627"/>
      <c r="BF145" s="628" t="s">
        <v>35</v>
      </c>
      <c r="BG145" s="628"/>
      <c r="BH145" s="629" t="str">
        <f>""&amp;①入力シート!AC121</f>
        <v/>
      </c>
      <c r="BI145" s="629"/>
      <c r="BJ145" s="629"/>
      <c r="BK145" s="629"/>
      <c r="BL145" s="629"/>
      <c r="BM145" s="629"/>
      <c r="BN145" s="629"/>
      <c r="BO145" s="629"/>
      <c r="BP145" s="629"/>
      <c r="BQ145" s="629"/>
      <c r="BR145" s="629"/>
      <c r="BS145" s="629"/>
      <c r="BT145" s="629"/>
      <c r="BU145" s="629"/>
      <c r="BV145" s="629"/>
      <c r="BW145" s="629"/>
      <c r="BX145" s="629"/>
      <c r="BY145" s="629"/>
      <c r="BZ145" s="629"/>
      <c r="CA145" s="629"/>
      <c r="CB145" s="629"/>
      <c r="CC145" s="629"/>
      <c r="CD145" s="629"/>
      <c r="CE145" s="629"/>
      <c r="CF145" s="629"/>
      <c r="CG145" s="629"/>
      <c r="CH145" s="629"/>
    </row>
    <row r="146" spans="1:87" ht="18" customHeight="1" x14ac:dyDescent="0.15">
      <c r="A146" s="619"/>
      <c r="B146" s="620"/>
      <c r="C146" s="630">
        <f>'②応募者名簿(印刷用)'!$CI9</f>
        <v>97</v>
      </c>
      <c r="D146" s="631"/>
      <c r="E146" s="631"/>
      <c r="F146" s="631"/>
      <c r="G146" s="631"/>
      <c r="H146" s="631"/>
      <c r="I146" s="631"/>
      <c r="J146" s="631"/>
      <c r="K146" s="631"/>
      <c r="L146" s="631"/>
      <c r="M146" s="631"/>
      <c r="N146" s="628"/>
      <c r="O146" s="628"/>
      <c r="P146" s="629"/>
      <c r="Q146" s="629"/>
      <c r="R146" s="629"/>
      <c r="S146" s="629"/>
      <c r="T146" s="629"/>
      <c r="U146" s="629"/>
      <c r="V146" s="629"/>
      <c r="W146" s="629"/>
      <c r="X146" s="629"/>
      <c r="Y146" s="629"/>
      <c r="Z146" s="629"/>
      <c r="AA146" s="629"/>
      <c r="AB146" s="629"/>
      <c r="AC146" s="629"/>
      <c r="AD146" s="629"/>
      <c r="AE146" s="629"/>
      <c r="AF146" s="629"/>
      <c r="AG146" s="629"/>
      <c r="AH146" s="629"/>
      <c r="AI146" s="629"/>
      <c r="AJ146" s="629"/>
      <c r="AK146" s="629"/>
      <c r="AL146" s="629"/>
      <c r="AM146" s="629"/>
      <c r="AN146" s="629"/>
      <c r="AO146" s="629"/>
      <c r="AP146" s="629"/>
      <c r="AQ146" s="144"/>
      <c r="AR146" s="151"/>
      <c r="AS146" s="619"/>
      <c r="AT146" s="620"/>
      <c r="AU146" s="630">
        <f>'②応募者名簿(印刷用)'!$CI10</f>
        <v>98</v>
      </c>
      <c r="AV146" s="631"/>
      <c r="AW146" s="631"/>
      <c r="AX146" s="631"/>
      <c r="AY146" s="631"/>
      <c r="AZ146" s="631"/>
      <c r="BA146" s="631"/>
      <c r="BB146" s="631"/>
      <c r="BC146" s="631"/>
      <c r="BD146" s="631"/>
      <c r="BE146" s="631"/>
      <c r="BF146" s="628"/>
      <c r="BG146" s="628"/>
      <c r="BH146" s="629"/>
      <c r="BI146" s="629"/>
      <c r="BJ146" s="629"/>
      <c r="BK146" s="629"/>
      <c r="BL146" s="629"/>
      <c r="BM146" s="629"/>
      <c r="BN146" s="629"/>
      <c r="BO146" s="629"/>
      <c r="BP146" s="629"/>
      <c r="BQ146" s="629"/>
      <c r="BR146" s="629"/>
      <c r="BS146" s="629"/>
      <c r="BT146" s="629"/>
      <c r="BU146" s="629"/>
      <c r="BV146" s="629"/>
      <c r="BW146" s="629"/>
      <c r="BX146" s="629"/>
      <c r="BY146" s="629"/>
      <c r="BZ146" s="629"/>
      <c r="CA146" s="629"/>
      <c r="CB146" s="629"/>
      <c r="CC146" s="629"/>
      <c r="CD146" s="629"/>
      <c r="CE146" s="629"/>
      <c r="CF146" s="629"/>
      <c r="CG146" s="629"/>
      <c r="CH146" s="629"/>
    </row>
    <row r="147" spans="1:87" ht="18" customHeight="1" x14ac:dyDescent="0.15">
      <c r="A147" s="621"/>
      <c r="B147" s="622"/>
      <c r="C147" s="630"/>
      <c r="D147" s="631"/>
      <c r="E147" s="631"/>
      <c r="F147" s="631"/>
      <c r="G147" s="631"/>
      <c r="H147" s="631"/>
      <c r="I147" s="631"/>
      <c r="J147" s="631"/>
      <c r="K147" s="631"/>
      <c r="L147" s="631"/>
      <c r="M147" s="631"/>
      <c r="N147" s="628"/>
      <c r="O147" s="628"/>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c r="AK147" s="629"/>
      <c r="AL147" s="629"/>
      <c r="AM147" s="629"/>
      <c r="AN147" s="629"/>
      <c r="AO147" s="629"/>
      <c r="AP147" s="629"/>
      <c r="AQ147" s="144"/>
      <c r="AR147" s="151"/>
      <c r="AS147" s="621"/>
      <c r="AT147" s="622"/>
      <c r="AU147" s="630"/>
      <c r="AV147" s="631"/>
      <c r="AW147" s="631"/>
      <c r="AX147" s="631"/>
      <c r="AY147" s="631"/>
      <c r="AZ147" s="631"/>
      <c r="BA147" s="631"/>
      <c r="BB147" s="631"/>
      <c r="BC147" s="631"/>
      <c r="BD147" s="631"/>
      <c r="BE147" s="631"/>
      <c r="BF147" s="628"/>
      <c r="BG147" s="628"/>
      <c r="BH147" s="629"/>
      <c r="BI147" s="629"/>
      <c r="BJ147" s="629"/>
      <c r="BK147" s="629"/>
      <c r="BL147" s="629"/>
      <c r="BM147" s="629"/>
      <c r="BN147" s="629"/>
      <c r="BO147" s="629"/>
      <c r="BP147" s="629"/>
      <c r="BQ147" s="629"/>
      <c r="BR147" s="629"/>
      <c r="BS147" s="629"/>
      <c r="BT147" s="629"/>
      <c r="BU147" s="629"/>
      <c r="BV147" s="629"/>
      <c r="BW147" s="629"/>
      <c r="BX147" s="629"/>
      <c r="BY147" s="629"/>
      <c r="BZ147" s="629"/>
      <c r="CA147" s="629"/>
      <c r="CB147" s="629"/>
      <c r="CC147" s="629"/>
      <c r="CD147" s="629"/>
      <c r="CE147" s="629"/>
      <c r="CF147" s="629"/>
      <c r="CG147" s="629"/>
      <c r="CH147" s="629"/>
    </row>
    <row r="148" spans="1:87" ht="18" customHeight="1" x14ac:dyDescent="0.15">
      <c r="A148" s="617" t="s">
        <v>37</v>
      </c>
      <c r="B148" s="618"/>
      <c r="C148" s="635" t="str">
        <f>IF('②応募者名簿(印刷用)'!$CS$9="","",'②応募者名簿(印刷用)'!$CS$9)</f>
        <v/>
      </c>
      <c r="D148" s="636"/>
      <c r="E148" s="636"/>
      <c r="F148" s="636"/>
      <c r="G148" s="636"/>
      <c r="H148" s="636"/>
      <c r="I148" s="636"/>
      <c r="J148" s="636"/>
      <c r="K148" s="636"/>
      <c r="L148" s="636"/>
      <c r="M148" s="637"/>
      <c r="N148" s="619" t="s">
        <v>36</v>
      </c>
      <c r="O148" s="620"/>
      <c r="P148" s="639" t="s">
        <v>34</v>
      </c>
      <c r="Q148" s="640"/>
      <c r="R148" s="640"/>
      <c r="S148" s="640"/>
      <c r="T148" s="640"/>
      <c r="U148" s="640"/>
      <c r="V148" s="640"/>
      <c r="W148" s="640"/>
      <c r="X148" s="640"/>
      <c r="Y148" s="640"/>
      <c r="Z148" s="640"/>
      <c r="AA148" s="640"/>
      <c r="AB148" s="640"/>
      <c r="AC148" s="640"/>
      <c r="AD148" s="640"/>
      <c r="AE148" s="640"/>
      <c r="AF148" s="640"/>
      <c r="AG148" s="640"/>
      <c r="AH148" s="640"/>
      <c r="AI148" s="640"/>
      <c r="AJ148" s="640"/>
      <c r="AK148" s="640"/>
      <c r="AL148" s="640"/>
      <c r="AM148" s="640"/>
      <c r="AN148" s="640"/>
      <c r="AO148" s="640"/>
      <c r="AP148" s="641"/>
      <c r="AQ148" s="144"/>
      <c r="AR148" s="151"/>
      <c r="AS148" s="617" t="s">
        <v>37</v>
      </c>
      <c r="AT148" s="618"/>
      <c r="AU148" s="635" t="str">
        <f>IF('②応募者名簿(印刷用)'!$CS$10="","",'②応募者名簿(印刷用)'!$CS$10)</f>
        <v/>
      </c>
      <c r="AV148" s="636"/>
      <c r="AW148" s="636"/>
      <c r="AX148" s="636"/>
      <c r="AY148" s="636"/>
      <c r="AZ148" s="636"/>
      <c r="BA148" s="636"/>
      <c r="BB148" s="636"/>
      <c r="BC148" s="636"/>
      <c r="BD148" s="636"/>
      <c r="BE148" s="637"/>
      <c r="BF148" s="619" t="s">
        <v>36</v>
      </c>
      <c r="BG148" s="620"/>
      <c r="BH148" s="639" t="s">
        <v>34</v>
      </c>
      <c r="BI148" s="640"/>
      <c r="BJ148" s="640"/>
      <c r="BK148" s="640"/>
      <c r="BL148" s="640"/>
      <c r="BM148" s="640"/>
      <c r="BN148" s="640"/>
      <c r="BO148" s="640"/>
      <c r="BP148" s="640"/>
      <c r="BQ148" s="640"/>
      <c r="BR148" s="640"/>
      <c r="BS148" s="640"/>
      <c r="BT148" s="640"/>
      <c r="BU148" s="640"/>
      <c r="BV148" s="640"/>
      <c r="BW148" s="640"/>
      <c r="BX148" s="640"/>
      <c r="BY148" s="640"/>
      <c r="BZ148" s="640"/>
      <c r="CA148" s="640"/>
      <c r="CB148" s="640"/>
      <c r="CC148" s="640"/>
      <c r="CD148" s="640"/>
      <c r="CE148" s="640"/>
      <c r="CF148" s="640"/>
      <c r="CG148" s="640"/>
      <c r="CH148" s="641"/>
    </row>
    <row r="149" spans="1:87" ht="18" customHeight="1" x14ac:dyDescent="0.15">
      <c r="A149" s="619"/>
      <c r="B149" s="620"/>
      <c r="C149" s="630"/>
      <c r="D149" s="631"/>
      <c r="E149" s="631"/>
      <c r="F149" s="631"/>
      <c r="G149" s="631"/>
      <c r="H149" s="631"/>
      <c r="I149" s="631"/>
      <c r="J149" s="631"/>
      <c r="K149" s="631"/>
      <c r="L149" s="631"/>
      <c r="M149" s="638"/>
      <c r="N149" s="619"/>
      <c r="O149" s="620"/>
      <c r="P149" s="642" t="str">
        <f>IF('②応募者名簿(印刷用)'!$CW$9="","",'②応募者名簿(印刷用)'!$CW$9)</f>
        <v xml:space="preserve"> </v>
      </c>
      <c r="Q149" s="642"/>
      <c r="R149" s="642"/>
      <c r="S149" s="642"/>
      <c r="T149" s="642"/>
      <c r="U149" s="642"/>
      <c r="V149" s="642"/>
      <c r="W149" s="642"/>
      <c r="X149" s="642"/>
      <c r="Y149" s="642"/>
      <c r="Z149" s="642"/>
      <c r="AA149" s="642"/>
      <c r="AB149" s="642"/>
      <c r="AC149" s="642"/>
      <c r="AD149" s="642"/>
      <c r="AE149" s="642"/>
      <c r="AF149" s="642"/>
      <c r="AG149" s="642"/>
      <c r="AH149" s="642"/>
      <c r="AI149" s="642"/>
      <c r="AJ149" s="642"/>
      <c r="AK149" s="642"/>
      <c r="AL149" s="642"/>
      <c r="AM149" s="642"/>
      <c r="AN149" s="642"/>
      <c r="AO149" s="642"/>
      <c r="AP149" s="642"/>
      <c r="AQ149" s="144"/>
      <c r="AR149" s="151"/>
      <c r="AS149" s="619"/>
      <c r="AT149" s="620"/>
      <c r="AU149" s="630"/>
      <c r="AV149" s="631"/>
      <c r="AW149" s="631"/>
      <c r="AX149" s="631"/>
      <c r="AY149" s="631"/>
      <c r="AZ149" s="631"/>
      <c r="BA149" s="631"/>
      <c r="BB149" s="631"/>
      <c r="BC149" s="631"/>
      <c r="BD149" s="631"/>
      <c r="BE149" s="638"/>
      <c r="BF149" s="619"/>
      <c r="BG149" s="620"/>
      <c r="BH149" s="642" t="str">
        <f>IF('②応募者名簿(印刷用)'!$CW$10="","",'②応募者名簿(印刷用)'!$CW$10)</f>
        <v xml:space="preserve"> </v>
      </c>
      <c r="BI149" s="642"/>
      <c r="BJ149" s="642"/>
      <c r="BK149" s="642"/>
      <c r="BL149" s="642"/>
      <c r="BM149" s="642"/>
      <c r="BN149" s="642"/>
      <c r="BO149" s="642"/>
      <c r="BP149" s="642"/>
      <c r="BQ149" s="642"/>
      <c r="BR149" s="642"/>
      <c r="BS149" s="642"/>
      <c r="BT149" s="642"/>
      <c r="BU149" s="642"/>
      <c r="BV149" s="642"/>
      <c r="BW149" s="642"/>
      <c r="BX149" s="642"/>
      <c r="BY149" s="642"/>
      <c r="BZ149" s="642"/>
      <c r="CA149" s="642"/>
      <c r="CB149" s="642"/>
      <c r="CC149" s="642"/>
      <c r="CD149" s="642"/>
      <c r="CE149" s="642"/>
      <c r="CF149" s="642"/>
      <c r="CG149" s="642"/>
      <c r="CH149" s="642"/>
    </row>
    <row r="150" spans="1:87" ht="18" customHeight="1" x14ac:dyDescent="0.15">
      <c r="A150" s="619"/>
      <c r="B150" s="620"/>
      <c r="C150" s="630"/>
      <c r="D150" s="631"/>
      <c r="E150" s="631"/>
      <c r="F150" s="631"/>
      <c r="G150" s="631"/>
      <c r="H150" s="631"/>
      <c r="I150" s="631"/>
      <c r="J150" s="631"/>
      <c r="K150" s="631"/>
      <c r="L150" s="631"/>
      <c r="M150" s="638"/>
      <c r="N150" s="621"/>
      <c r="O150" s="622"/>
      <c r="P150" s="643"/>
      <c r="Q150" s="643"/>
      <c r="R150" s="643"/>
      <c r="S150" s="643"/>
      <c r="T150" s="643"/>
      <c r="U150" s="643"/>
      <c r="V150" s="643"/>
      <c r="W150" s="643"/>
      <c r="X150" s="643"/>
      <c r="Y150" s="643"/>
      <c r="Z150" s="643"/>
      <c r="AA150" s="643"/>
      <c r="AB150" s="643"/>
      <c r="AC150" s="643"/>
      <c r="AD150" s="643"/>
      <c r="AE150" s="643"/>
      <c r="AF150" s="643"/>
      <c r="AG150" s="643"/>
      <c r="AH150" s="643"/>
      <c r="AI150" s="643"/>
      <c r="AJ150" s="643"/>
      <c r="AK150" s="643"/>
      <c r="AL150" s="643"/>
      <c r="AM150" s="643"/>
      <c r="AN150" s="643"/>
      <c r="AO150" s="643"/>
      <c r="AP150" s="643"/>
      <c r="AQ150" s="144"/>
      <c r="AR150" s="151"/>
      <c r="AS150" s="619"/>
      <c r="AT150" s="620"/>
      <c r="AU150" s="630"/>
      <c r="AV150" s="631"/>
      <c r="AW150" s="631"/>
      <c r="AX150" s="631"/>
      <c r="AY150" s="631"/>
      <c r="AZ150" s="631"/>
      <c r="BA150" s="631"/>
      <c r="BB150" s="631"/>
      <c r="BC150" s="631"/>
      <c r="BD150" s="631"/>
      <c r="BE150" s="638"/>
      <c r="BF150" s="621"/>
      <c r="BG150" s="622"/>
      <c r="BH150" s="643"/>
      <c r="BI150" s="643"/>
      <c r="BJ150" s="643"/>
      <c r="BK150" s="643"/>
      <c r="BL150" s="643"/>
      <c r="BM150" s="643"/>
      <c r="BN150" s="643"/>
      <c r="BO150" s="643"/>
      <c r="BP150" s="643"/>
      <c r="BQ150" s="643"/>
      <c r="BR150" s="643"/>
      <c r="BS150" s="643"/>
      <c r="BT150" s="643"/>
      <c r="BU150" s="643"/>
      <c r="BV150" s="643"/>
      <c r="BW150" s="643"/>
      <c r="BX150" s="643"/>
      <c r="BY150" s="643"/>
      <c r="BZ150" s="643"/>
      <c r="CA150" s="643"/>
      <c r="CB150" s="643"/>
      <c r="CC150" s="643"/>
      <c r="CD150" s="643"/>
      <c r="CE150" s="643"/>
      <c r="CF150" s="643"/>
      <c r="CG150" s="643"/>
      <c r="CH150" s="643"/>
    </row>
    <row r="151" spans="1:87" ht="18" customHeight="1" x14ac:dyDescent="0.15">
      <c r="A151" s="634" t="s">
        <v>23</v>
      </c>
      <c r="B151" s="634"/>
      <c r="C151" s="633" t="str">
        <f>""&amp;①入力シート!AD120</f>
        <v/>
      </c>
      <c r="D151" s="633"/>
      <c r="E151" s="633"/>
      <c r="F151" s="633"/>
      <c r="G151" s="633"/>
      <c r="H151" s="633"/>
      <c r="I151" s="633"/>
      <c r="J151" s="633"/>
      <c r="K151" s="633"/>
      <c r="L151" s="633"/>
      <c r="M151" s="633"/>
      <c r="N151" s="644" t="s">
        <v>77</v>
      </c>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558"/>
      <c r="AM151" s="558"/>
      <c r="AN151" s="558"/>
      <c r="AO151" s="558"/>
      <c r="AP151" s="559"/>
      <c r="AR151" s="47"/>
      <c r="AS151" s="634" t="s">
        <v>23</v>
      </c>
      <c r="AT151" s="634"/>
      <c r="AU151" s="633" t="str">
        <f>""&amp;①入力シート!AD121</f>
        <v/>
      </c>
      <c r="AV151" s="633"/>
      <c r="AW151" s="633"/>
      <c r="AX151" s="633"/>
      <c r="AY151" s="633"/>
      <c r="AZ151" s="633"/>
      <c r="BA151" s="633"/>
      <c r="BB151" s="633"/>
      <c r="BC151" s="633"/>
      <c r="BD151" s="633"/>
      <c r="BE151" s="633"/>
      <c r="BF151" s="644" t="s">
        <v>77</v>
      </c>
      <c r="BG151" s="558"/>
      <c r="BH151" s="558"/>
      <c r="BI151" s="558"/>
      <c r="BJ151" s="558"/>
      <c r="BK151" s="558"/>
      <c r="BL151" s="558"/>
      <c r="BM151" s="558"/>
      <c r="BN151" s="558"/>
      <c r="BO151" s="558"/>
      <c r="BP151" s="558"/>
      <c r="BQ151" s="558"/>
      <c r="BR151" s="558"/>
      <c r="BS151" s="558"/>
      <c r="BT151" s="558"/>
      <c r="BU151" s="558"/>
      <c r="BV151" s="558"/>
      <c r="BW151" s="558"/>
      <c r="BX151" s="558"/>
      <c r="BY151" s="558"/>
      <c r="BZ151" s="558"/>
      <c r="CA151" s="558"/>
      <c r="CB151" s="558"/>
      <c r="CC151" s="558"/>
      <c r="CD151" s="558"/>
      <c r="CE151" s="558"/>
      <c r="CF151" s="558"/>
      <c r="CG151" s="558"/>
      <c r="CH151" s="559"/>
    </row>
    <row r="152" spans="1:87" ht="18" customHeight="1" x14ac:dyDescent="0.15">
      <c r="A152" s="634"/>
      <c r="B152" s="634"/>
      <c r="C152" s="633"/>
      <c r="D152" s="633"/>
      <c r="E152" s="633"/>
      <c r="F152" s="633"/>
      <c r="G152" s="633"/>
      <c r="H152" s="633"/>
      <c r="I152" s="633"/>
      <c r="J152" s="633"/>
      <c r="K152" s="633"/>
      <c r="L152" s="633"/>
      <c r="M152" s="633"/>
      <c r="N152" s="561"/>
      <c r="O152" s="561"/>
      <c r="P152" s="561"/>
      <c r="Q152" s="561"/>
      <c r="R152" s="561"/>
      <c r="S152" s="561"/>
      <c r="T152" s="561"/>
      <c r="U152" s="561"/>
      <c r="V152" s="561"/>
      <c r="W152" s="561"/>
      <c r="X152" s="561"/>
      <c r="Y152" s="561"/>
      <c r="Z152" s="561"/>
      <c r="AA152" s="561"/>
      <c r="AB152" s="561"/>
      <c r="AC152" s="561"/>
      <c r="AD152" s="561"/>
      <c r="AE152" s="561"/>
      <c r="AF152" s="561"/>
      <c r="AG152" s="561"/>
      <c r="AH152" s="561"/>
      <c r="AI152" s="561"/>
      <c r="AJ152" s="561"/>
      <c r="AK152" s="561"/>
      <c r="AL152" s="561"/>
      <c r="AM152" s="561"/>
      <c r="AN152" s="561"/>
      <c r="AO152" s="561"/>
      <c r="AP152" s="562"/>
      <c r="AR152" s="47"/>
      <c r="AS152" s="634"/>
      <c r="AT152" s="634"/>
      <c r="AU152" s="633"/>
      <c r="AV152" s="633"/>
      <c r="AW152" s="633"/>
      <c r="AX152" s="633"/>
      <c r="AY152" s="633"/>
      <c r="AZ152" s="633"/>
      <c r="BA152" s="633"/>
      <c r="BB152" s="633"/>
      <c r="BC152" s="633"/>
      <c r="BD152" s="633"/>
      <c r="BE152" s="633"/>
      <c r="BF152" s="561"/>
      <c r="BG152" s="561"/>
      <c r="BH152" s="561"/>
      <c r="BI152" s="561"/>
      <c r="BJ152" s="561"/>
      <c r="BK152" s="561"/>
      <c r="BL152" s="561"/>
      <c r="BM152" s="561"/>
      <c r="BN152" s="561"/>
      <c r="BO152" s="561"/>
      <c r="BP152" s="561"/>
      <c r="BQ152" s="561"/>
      <c r="BR152" s="561"/>
      <c r="BS152" s="561"/>
      <c r="BT152" s="561"/>
      <c r="BU152" s="561"/>
      <c r="BV152" s="561"/>
      <c r="BW152" s="561"/>
      <c r="BX152" s="561"/>
      <c r="BY152" s="561"/>
      <c r="BZ152" s="561"/>
      <c r="CA152" s="561"/>
      <c r="CB152" s="561"/>
      <c r="CC152" s="561"/>
      <c r="CD152" s="561"/>
      <c r="CE152" s="561"/>
      <c r="CF152" s="561"/>
      <c r="CG152" s="561"/>
      <c r="CH152" s="562"/>
    </row>
    <row r="153" spans="1:87" ht="15" customHeight="1" x14ac:dyDescent="0.15">
      <c r="A153" s="152"/>
      <c r="B153" s="152"/>
      <c r="C153" s="153"/>
      <c r="D153" s="153"/>
      <c r="E153" s="153"/>
      <c r="F153" s="153"/>
      <c r="G153" s="153"/>
      <c r="H153" s="153"/>
      <c r="I153" s="153"/>
      <c r="J153" s="153"/>
      <c r="K153" s="153"/>
      <c r="L153" s="153"/>
      <c r="M153" s="153"/>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R153" s="47"/>
      <c r="AS153" s="152"/>
      <c r="AT153" s="152"/>
      <c r="AU153" s="153"/>
      <c r="AV153" s="153"/>
      <c r="AW153" s="153"/>
      <c r="AX153" s="153"/>
      <c r="AY153" s="153"/>
      <c r="AZ153" s="153"/>
      <c r="BA153" s="153"/>
      <c r="BB153" s="153"/>
      <c r="BC153" s="153"/>
      <c r="BD153" s="153"/>
      <c r="BE153" s="153"/>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row>
    <row r="154" spans="1:87" ht="15" customHeight="1" x14ac:dyDescent="0.15">
      <c r="A154" s="154"/>
      <c r="B154" s="154"/>
      <c r="C154" s="154"/>
      <c r="D154" s="154"/>
      <c r="E154" s="154"/>
      <c r="F154" s="154"/>
      <c r="G154" s="154"/>
      <c r="H154" s="154"/>
      <c r="I154" s="154"/>
      <c r="J154" s="154"/>
      <c r="K154" s="154"/>
      <c r="L154" s="154"/>
      <c r="M154" s="154"/>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50"/>
      <c r="AS154" s="154"/>
      <c r="AT154" s="154"/>
      <c r="AU154" s="154"/>
      <c r="AV154" s="154"/>
      <c r="AW154" s="154"/>
      <c r="AX154" s="154"/>
      <c r="AY154" s="154"/>
      <c r="AZ154" s="154"/>
      <c r="BA154" s="154"/>
      <c r="BB154" s="154"/>
      <c r="BC154" s="154"/>
      <c r="BD154" s="154"/>
      <c r="BE154" s="154"/>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row>
    <row r="155" spans="1:87" ht="17.100000000000001" customHeight="1" x14ac:dyDescent="0.15">
      <c r="A155" s="614" t="s">
        <v>64</v>
      </c>
      <c r="B155" s="615"/>
      <c r="C155" s="615"/>
      <c r="D155" s="615"/>
      <c r="E155" s="615"/>
      <c r="F155" s="615"/>
      <c r="G155" s="615"/>
      <c r="H155" s="615"/>
      <c r="I155" s="615"/>
      <c r="J155" s="615"/>
      <c r="K155" s="615"/>
      <c r="L155" s="615"/>
      <c r="M155" s="616"/>
      <c r="N155" s="628" t="s">
        <v>22</v>
      </c>
      <c r="O155" s="628"/>
      <c r="P155" s="648" t="s">
        <v>17</v>
      </c>
      <c r="Q155" s="649"/>
      <c r="R155" s="650" t="str">
        <f>IF('②応募者名簿(印刷用)'!$BX$40="","",'②応募者名簿(印刷用)'!$BX$40)</f>
        <v>-</v>
      </c>
      <c r="S155" s="650"/>
      <c r="T155" s="650"/>
      <c r="U155" s="650"/>
      <c r="V155" s="650"/>
      <c r="W155" s="650"/>
      <c r="X155" s="650"/>
      <c r="Y155" s="650"/>
      <c r="Z155" s="650"/>
      <c r="AA155" s="650"/>
      <c r="AB155" s="650"/>
      <c r="AC155" s="650"/>
      <c r="AD155" s="650"/>
      <c r="AE155" s="650"/>
      <c r="AF155" s="650"/>
      <c r="AG155" s="650"/>
      <c r="AH155" s="650"/>
      <c r="AI155" s="650"/>
      <c r="AJ155" s="650"/>
      <c r="AK155" s="650"/>
      <c r="AL155" s="650"/>
      <c r="AM155" s="650"/>
      <c r="AN155" s="650"/>
      <c r="AO155" s="650"/>
      <c r="AP155" s="651"/>
      <c r="AQ155" s="144"/>
      <c r="AR155" s="151"/>
      <c r="AS155" s="614" t="s">
        <v>64</v>
      </c>
      <c r="AT155" s="615"/>
      <c r="AU155" s="615"/>
      <c r="AV155" s="615"/>
      <c r="AW155" s="615"/>
      <c r="AX155" s="615"/>
      <c r="AY155" s="615"/>
      <c r="AZ155" s="615"/>
      <c r="BA155" s="615"/>
      <c r="BB155" s="615"/>
      <c r="BC155" s="615"/>
      <c r="BD155" s="615"/>
      <c r="BE155" s="616"/>
      <c r="BF155" s="628" t="s">
        <v>22</v>
      </c>
      <c r="BG155" s="628"/>
      <c r="BH155" s="648" t="s">
        <v>17</v>
      </c>
      <c r="BI155" s="649"/>
      <c r="BJ155" s="650" t="str">
        <f>IF('②応募者名簿(印刷用)'!$BX$40="","",'②応募者名簿(印刷用)'!$BX$40)</f>
        <v>-</v>
      </c>
      <c r="BK155" s="650"/>
      <c r="BL155" s="650"/>
      <c r="BM155" s="650"/>
      <c r="BN155" s="650"/>
      <c r="BO155" s="650"/>
      <c r="BP155" s="650"/>
      <c r="BQ155" s="650"/>
      <c r="BR155" s="650"/>
      <c r="BS155" s="650"/>
      <c r="BT155" s="650"/>
      <c r="BU155" s="650"/>
      <c r="BV155" s="650"/>
      <c r="BW155" s="650"/>
      <c r="BX155" s="650"/>
      <c r="BY155" s="650"/>
      <c r="BZ155" s="650"/>
      <c r="CA155" s="650"/>
      <c r="CB155" s="650"/>
      <c r="CC155" s="650"/>
      <c r="CD155" s="650"/>
      <c r="CE155" s="650"/>
      <c r="CF155" s="650"/>
      <c r="CG155" s="650"/>
      <c r="CH155" s="651"/>
    </row>
    <row r="156" spans="1:87" ht="17.100000000000001" customHeight="1" x14ac:dyDescent="0.15">
      <c r="A156" s="612" t="str">
        <f>'②応募者名簿(印刷用)'!$A$36</f>
        <v/>
      </c>
      <c r="B156" s="613"/>
      <c r="C156" s="613"/>
      <c r="D156" s="613"/>
      <c r="E156" s="613"/>
      <c r="F156" s="613"/>
      <c r="G156" s="613"/>
      <c r="H156" s="613"/>
      <c r="I156" s="145"/>
      <c r="J156" s="145"/>
      <c r="K156" s="145"/>
      <c r="L156" s="145"/>
      <c r="M156" s="146"/>
      <c r="N156" s="628"/>
      <c r="O156" s="628"/>
      <c r="P156" s="655" t="str">
        <f>IF('②応募者名簿(印刷用)'!$BV$42="","",'②応募者名簿(印刷用)'!$BV$42)</f>
        <v xml:space="preserve"> </v>
      </c>
      <c r="Q156" s="656"/>
      <c r="R156" s="656"/>
      <c r="S156" s="656"/>
      <c r="T156" s="656"/>
      <c r="U156" s="656"/>
      <c r="V156" s="656"/>
      <c r="W156" s="656"/>
      <c r="X156" s="656"/>
      <c r="Y156" s="656"/>
      <c r="Z156" s="656"/>
      <c r="AA156" s="656"/>
      <c r="AB156" s="656"/>
      <c r="AC156" s="656"/>
      <c r="AD156" s="656"/>
      <c r="AE156" s="656"/>
      <c r="AF156" s="656"/>
      <c r="AG156" s="656"/>
      <c r="AH156" s="656"/>
      <c r="AI156" s="656"/>
      <c r="AJ156" s="656"/>
      <c r="AK156" s="656"/>
      <c r="AL156" s="656"/>
      <c r="AM156" s="656"/>
      <c r="AN156" s="656"/>
      <c r="AO156" s="656"/>
      <c r="AP156" s="657"/>
      <c r="AQ156" s="144"/>
      <c r="AR156" s="151"/>
      <c r="AS156" s="612" t="str">
        <f>'②応募者名簿(印刷用)'!$A$36</f>
        <v/>
      </c>
      <c r="AT156" s="613"/>
      <c r="AU156" s="613"/>
      <c r="AV156" s="613"/>
      <c r="AW156" s="613"/>
      <c r="AX156" s="613"/>
      <c r="AY156" s="613"/>
      <c r="AZ156" s="613"/>
      <c r="BA156" s="145"/>
      <c r="BB156" s="145"/>
      <c r="BC156" s="145"/>
      <c r="BD156" s="145"/>
      <c r="BE156" s="146"/>
      <c r="BF156" s="628"/>
      <c r="BG156" s="628"/>
      <c r="BH156" s="655" t="str">
        <f>IF('②応募者名簿(印刷用)'!$BV$42="","",'②応募者名簿(印刷用)'!$BV$42)</f>
        <v xml:space="preserve"> </v>
      </c>
      <c r="BI156" s="656"/>
      <c r="BJ156" s="656"/>
      <c r="BK156" s="656"/>
      <c r="BL156" s="656"/>
      <c r="BM156" s="656"/>
      <c r="BN156" s="656"/>
      <c r="BO156" s="656"/>
      <c r="BP156" s="656"/>
      <c r="BQ156" s="656"/>
      <c r="BR156" s="656"/>
      <c r="BS156" s="656"/>
      <c r="BT156" s="656"/>
      <c r="BU156" s="656"/>
      <c r="BV156" s="656"/>
      <c r="BW156" s="656"/>
      <c r="BX156" s="656"/>
      <c r="BY156" s="656"/>
      <c r="BZ156" s="656"/>
      <c r="CA156" s="656"/>
      <c r="CB156" s="656"/>
      <c r="CC156" s="656"/>
      <c r="CD156" s="656"/>
      <c r="CE156" s="656"/>
      <c r="CF156" s="656"/>
      <c r="CG156" s="656"/>
      <c r="CH156" s="657"/>
    </row>
    <row r="157" spans="1:87" ht="17.100000000000001" customHeight="1" x14ac:dyDescent="0.15">
      <c r="A157" s="612"/>
      <c r="B157" s="613"/>
      <c r="C157" s="613"/>
      <c r="D157" s="613"/>
      <c r="E157" s="613"/>
      <c r="F157" s="613"/>
      <c r="G157" s="613"/>
      <c r="H157" s="613"/>
      <c r="I157" s="145"/>
      <c r="J157" s="145"/>
      <c r="K157" s="145"/>
      <c r="L157" s="145"/>
      <c r="M157" s="146"/>
      <c r="N157" s="628"/>
      <c r="O157" s="628"/>
      <c r="P157" s="655" t="str">
        <f>IF('②応募者名簿(印刷用)'!$BV$43="","",'②応募者名簿(印刷用)'!$BV$43)</f>
        <v xml:space="preserve"> </v>
      </c>
      <c r="Q157" s="656"/>
      <c r="R157" s="656"/>
      <c r="S157" s="656"/>
      <c r="T157" s="656"/>
      <c r="U157" s="656"/>
      <c r="V157" s="656"/>
      <c r="W157" s="656"/>
      <c r="X157" s="656"/>
      <c r="Y157" s="656"/>
      <c r="Z157" s="656"/>
      <c r="AA157" s="656"/>
      <c r="AB157" s="656"/>
      <c r="AC157" s="656"/>
      <c r="AD157" s="656"/>
      <c r="AE157" s="656"/>
      <c r="AF157" s="656"/>
      <c r="AG157" s="656"/>
      <c r="AH157" s="656"/>
      <c r="AI157" s="656"/>
      <c r="AJ157" s="656"/>
      <c r="AK157" s="656"/>
      <c r="AL157" s="656"/>
      <c r="AM157" s="656"/>
      <c r="AN157" s="656"/>
      <c r="AO157" s="656"/>
      <c r="AP157" s="657"/>
      <c r="AQ157" s="144"/>
      <c r="AR157" s="151"/>
      <c r="AS157" s="612"/>
      <c r="AT157" s="613"/>
      <c r="AU157" s="613"/>
      <c r="AV157" s="613"/>
      <c r="AW157" s="613"/>
      <c r="AX157" s="613"/>
      <c r="AY157" s="613"/>
      <c r="AZ157" s="613"/>
      <c r="BA157" s="145"/>
      <c r="BB157" s="145"/>
      <c r="BC157" s="145"/>
      <c r="BD157" s="145"/>
      <c r="BE157" s="146"/>
      <c r="BF157" s="628"/>
      <c r="BG157" s="628"/>
      <c r="BH157" s="655" t="str">
        <f>IF('②応募者名簿(印刷用)'!$BV$43="","",'②応募者名簿(印刷用)'!$BV$43)</f>
        <v xml:space="preserve"> </v>
      </c>
      <c r="BI157" s="656"/>
      <c r="BJ157" s="656"/>
      <c r="BK157" s="656"/>
      <c r="BL157" s="656"/>
      <c r="BM157" s="656"/>
      <c r="BN157" s="656"/>
      <c r="BO157" s="656"/>
      <c r="BP157" s="656"/>
      <c r="BQ157" s="656"/>
      <c r="BR157" s="656"/>
      <c r="BS157" s="656"/>
      <c r="BT157" s="656"/>
      <c r="BU157" s="656"/>
      <c r="BV157" s="656"/>
      <c r="BW157" s="656"/>
      <c r="BX157" s="656"/>
      <c r="BY157" s="656"/>
      <c r="BZ157" s="656"/>
      <c r="CA157" s="656"/>
      <c r="CB157" s="656"/>
      <c r="CC157" s="656"/>
      <c r="CD157" s="656"/>
      <c r="CE157" s="656"/>
      <c r="CF157" s="656"/>
      <c r="CG157" s="656"/>
      <c r="CH157" s="657"/>
    </row>
    <row r="158" spans="1:87" ht="17.100000000000001" customHeight="1" x14ac:dyDescent="0.15">
      <c r="A158" s="612"/>
      <c r="B158" s="613"/>
      <c r="C158" s="613"/>
      <c r="D158" s="613"/>
      <c r="E158" s="613"/>
      <c r="F158" s="613"/>
      <c r="G158" s="613"/>
      <c r="H158" s="613"/>
      <c r="I158" s="145"/>
      <c r="J158" s="145"/>
      <c r="K158" s="145"/>
      <c r="L158" s="145"/>
      <c r="M158" s="146"/>
      <c r="N158" s="628"/>
      <c r="O158" s="628"/>
      <c r="P158" s="658" t="str">
        <f>IF('②応募者名簿(印刷用)'!$BV$44="","",'②応募者名簿(印刷用)'!$BV$44)</f>
        <v xml:space="preserve"> </v>
      </c>
      <c r="Q158" s="659"/>
      <c r="R158" s="659"/>
      <c r="S158" s="659"/>
      <c r="T158" s="659"/>
      <c r="U158" s="659"/>
      <c r="V158" s="659"/>
      <c r="W158" s="659"/>
      <c r="X158" s="659"/>
      <c r="Y158" s="659"/>
      <c r="Z158" s="659"/>
      <c r="AA158" s="659"/>
      <c r="AB158" s="659"/>
      <c r="AC158" s="659"/>
      <c r="AD158" s="659"/>
      <c r="AE158" s="659"/>
      <c r="AF158" s="659"/>
      <c r="AG158" s="659"/>
      <c r="AH158" s="659"/>
      <c r="AI158" s="659"/>
      <c r="AJ158" s="659"/>
      <c r="AK158" s="659"/>
      <c r="AL158" s="659"/>
      <c r="AM158" s="659"/>
      <c r="AN158" s="659"/>
      <c r="AO158" s="659"/>
      <c r="AP158" s="660"/>
      <c r="AQ158" s="144"/>
      <c r="AR158" s="151"/>
      <c r="AS158" s="612"/>
      <c r="AT158" s="613"/>
      <c r="AU158" s="613"/>
      <c r="AV158" s="613"/>
      <c r="AW158" s="613"/>
      <c r="AX158" s="613"/>
      <c r="AY158" s="613"/>
      <c r="AZ158" s="613"/>
      <c r="BA158" s="145"/>
      <c r="BB158" s="145"/>
      <c r="BC158" s="145"/>
      <c r="BD158" s="145"/>
      <c r="BE158" s="146"/>
      <c r="BF158" s="628"/>
      <c r="BG158" s="628"/>
      <c r="BH158" s="658" t="str">
        <f>IF('②応募者名簿(印刷用)'!$BV$44="","",'②応募者名簿(印刷用)'!$BV$44)</f>
        <v xml:space="preserve"> </v>
      </c>
      <c r="BI158" s="659"/>
      <c r="BJ158" s="659"/>
      <c r="BK158" s="659"/>
      <c r="BL158" s="659"/>
      <c r="BM158" s="659"/>
      <c r="BN158" s="659"/>
      <c r="BO158" s="659"/>
      <c r="BP158" s="659"/>
      <c r="BQ158" s="659"/>
      <c r="BR158" s="659"/>
      <c r="BS158" s="659"/>
      <c r="BT158" s="659"/>
      <c r="BU158" s="659"/>
      <c r="BV158" s="659"/>
      <c r="BW158" s="659"/>
      <c r="BX158" s="659"/>
      <c r="BY158" s="659"/>
      <c r="BZ158" s="659"/>
      <c r="CA158" s="659"/>
      <c r="CB158" s="659"/>
      <c r="CC158" s="659"/>
      <c r="CD158" s="659"/>
      <c r="CE158" s="659"/>
      <c r="CF158" s="659"/>
      <c r="CG158" s="659"/>
      <c r="CH158" s="660"/>
    </row>
    <row r="159" spans="1:87" ht="17.100000000000001" customHeight="1" x14ac:dyDescent="0.15">
      <c r="A159" s="612"/>
      <c r="B159" s="613"/>
      <c r="C159" s="613"/>
      <c r="D159" s="613"/>
      <c r="E159" s="613"/>
      <c r="F159" s="613"/>
      <c r="G159" s="613"/>
      <c r="H159" s="613"/>
      <c r="I159" s="145"/>
      <c r="J159" s="145"/>
      <c r="K159" s="145"/>
      <c r="L159" s="145"/>
      <c r="M159" s="146"/>
      <c r="N159" s="617" t="s">
        <v>33</v>
      </c>
      <c r="O159" s="618"/>
      <c r="P159" s="626" t="s">
        <v>24</v>
      </c>
      <c r="Q159" s="627"/>
      <c r="R159" s="627"/>
      <c r="S159" s="627"/>
      <c r="T159" s="627" t="str">
        <f>""&amp;①入力シート!$D$21</f>
        <v/>
      </c>
      <c r="U159" s="627"/>
      <c r="V159" s="627"/>
      <c r="W159" s="627"/>
      <c r="X159" s="627"/>
      <c r="Y159" s="627"/>
      <c r="Z159" s="627"/>
      <c r="AA159" s="627"/>
      <c r="AB159" s="627"/>
      <c r="AC159" s="627"/>
      <c r="AD159" s="627"/>
      <c r="AE159" s="627"/>
      <c r="AF159" s="627"/>
      <c r="AG159" s="627"/>
      <c r="AH159" s="627"/>
      <c r="AI159" s="627"/>
      <c r="AJ159" s="627"/>
      <c r="AK159" s="627"/>
      <c r="AL159" s="627"/>
      <c r="AM159" s="627"/>
      <c r="AN159" s="627"/>
      <c r="AO159" s="627"/>
      <c r="AP159" s="632"/>
      <c r="AQ159" s="144"/>
      <c r="AR159" s="151"/>
      <c r="AS159" s="612"/>
      <c r="AT159" s="613"/>
      <c r="AU159" s="613"/>
      <c r="AV159" s="613"/>
      <c r="AW159" s="613"/>
      <c r="AX159" s="613"/>
      <c r="AY159" s="613"/>
      <c r="AZ159" s="613"/>
      <c r="BA159" s="145"/>
      <c r="BB159" s="145"/>
      <c r="BC159" s="145"/>
      <c r="BD159" s="145"/>
      <c r="BE159" s="146"/>
      <c r="BF159" s="617" t="s">
        <v>33</v>
      </c>
      <c r="BG159" s="618"/>
      <c r="BH159" s="626" t="s">
        <v>24</v>
      </c>
      <c r="BI159" s="627"/>
      <c r="BJ159" s="627"/>
      <c r="BK159" s="627"/>
      <c r="BL159" s="627" t="str">
        <f>""&amp;①入力シート!$D$21</f>
        <v/>
      </c>
      <c r="BM159" s="627"/>
      <c r="BN159" s="627"/>
      <c r="BO159" s="627"/>
      <c r="BP159" s="627"/>
      <c r="BQ159" s="627"/>
      <c r="BR159" s="627"/>
      <c r="BS159" s="627"/>
      <c r="BT159" s="627"/>
      <c r="BU159" s="627"/>
      <c r="BV159" s="627"/>
      <c r="BW159" s="627"/>
      <c r="BX159" s="627"/>
      <c r="BY159" s="627"/>
      <c r="BZ159" s="627"/>
      <c r="CA159" s="627"/>
      <c r="CB159" s="627"/>
      <c r="CC159" s="627"/>
      <c r="CD159" s="627"/>
      <c r="CE159" s="627"/>
      <c r="CF159" s="627"/>
      <c r="CG159" s="627"/>
      <c r="CH159" s="632"/>
    </row>
    <row r="160" spans="1:87" ht="17.100000000000001" customHeight="1" x14ac:dyDescent="0.15">
      <c r="A160" s="147"/>
      <c r="B160" s="145"/>
      <c r="C160" s="145"/>
      <c r="D160" s="145"/>
      <c r="E160" s="145"/>
      <c r="F160" s="145"/>
      <c r="G160" s="145"/>
      <c r="H160" s="145"/>
      <c r="I160" s="145"/>
      <c r="J160" s="145"/>
      <c r="K160" s="145"/>
      <c r="L160" s="145"/>
      <c r="M160" s="146"/>
      <c r="N160" s="619"/>
      <c r="O160" s="620"/>
      <c r="P160" s="661" t="str">
        <f>"　"&amp;①入力シート!$D$22</f>
        <v>　</v>
      </c>
      <c r="Q160" s="662"/>
      <c r="R160" s="662"/>
      <c r="S160" s="662"/>
      <c r="T160" s="662"/>
      <c r="U160" s="662"/>
      <c r="V160" s="662"/>
      <c r="W160" s="662"/>
      <c r="X160" s="662"/>
      <c r="Y160" s="662"/>
      <c r="Z160" s="662"/>
      <c r="AA160" s="662"/>
      <c r="AB160" s="662"/>
      <c r="AC160" s="662"/>
      <c r="AD160" s="662"/>
      <c r="AE160" s="662"/>
      <c r="AF160" s="662"/>
      <c r="AG160" s="662"/>
      <c r="AH160" s="662"/>
      <c r="AI160" s="662"/>
      <c r="AJ160" s="662"/>
      <c r="AK160" s="662"/>
      <c r="AL160" s="662"/>
      <c r="AM160" s="662"/>
      <c r="AN160" s="662"/>
      <c r="AO160" s="662"/>
      <c r="AP160" s="663"/>
      <c r="AQ160" s="144"/>
      <c r="AR160" s="151"/>
      <c r="AS160" s="147"/>
      <c r="AT160" s="145"/>
      <c r="AU160" s="145"/>
      <c r="AV160" s="145"/>
      <c r="AW160" s="145"/>
      <c r="AX160" s="145"/>
      <c r="AY160" s="145"/>
      <c r="AZ160" s="145"/>
      <c r="BA160" s="145"/>
      <c r="BB160" s="145"/>
      <c r="BC160" s="145"/>
      <c r="BD160" s="145"/>
      <c r="BE160" s="146"/>
      <c r="BF160" s="619"/>
      <c r="BG160" s="620"/>
      <c r="BH160" s="661" t="str">
        <f>"　"&amp;①入力シート!$D$22</f>
        <v>　</v>
      </c>
      <c r="BI160" s="662"/>
      <c r="BJ160" s="662"/>
      <c r="BK160" s="662"/>
      <c r="BL160" s="662"/>
      <c r="BM160" s="662"/>
      <c r="BN160" s="662"/>
      <c r="BO160" s="662"/>
      <c r="BP160" s="662"/>
      <c r="BQ160" s="662"/>
      <c r="BR160" s="662"/>
      <c r="BS160" s="662"/>
      <c r="BT160" s="662"/>
      <c r="BU160" s="662"/>
      <c r="BV160" s="662"/>
      <c r="BW160" s="662"/>
      <c r="BX160" s="662"/>
      <c r="BY160" s="662"/>
      <c r="BZ160" s="662"/>
      <c r="CA160" s="662"/>
      <c r="CB160" s="662"/>
      <c r="CC160" s="662"/>
      <c r="CD160" s="662"/>
      <c r="CE160" s="662"/>
      <c r="CF160" s="662"/>
      <c r="CG160" s="662"/>
      <c r="CH160" s="663"/>
    </row>
    <row r="161" spans="1:86" ht="17.100000000000001" customHeight="1" x14ac:dyDescent="0.15">
      <c r="A161" s="147"/>
      <c r="B161" s="145"/>
      <c r="C161" s="145"/>
      <c r="D161" s="145"/>
      <c r="E161" s="145"/>
      <c r="F161" s="145"/>
      <c r="G161" s="145"/>
      <c r="H161" s="145"/>
      <c r="I161" s="145"/>
      <c r="J161" s="145"/>
      <c r="K161" s="145"/>
      <c r="L161" s="145"/>
      <c r="M161" s="146"/>
      <c r="N161" s="619"/>
      <c r="O161" s="620"/>
      <c r="P161" s="664" t="str">
        <f>"　"&amp;①入力シート!$D$23</f>
        <v>　</v>
      </c>
      <c r="Q161" s="665"/>
      <c r="R161" s="665"/>
      <c r="S161" s="665"/>
      <c r="T161" s="665"/>
      <c r="U161" s="665"/>
      <c r="V161" s="665"/>
      <c r="W161" s="665"/>
      <c r="X161" s="665"/>
      <c r="Y161" s="665"/>
      <c r="Z161" s="665"/>
      <c r="AA161" s="665"/>
      <c r="AB161" s="665"/>
      <c r="AC161" s="665"/>
      <c r="AD161" s="665"/>
      <c r="AE161" s="665"/>
      <c r="AF161" s="665"/>
      <c r="AG161" s="665"/>
      <c r="AH161" s="665"/>
      <c r="AI161" s="665"/>
      <c r="AJ161" s="665"/>
      <c r="AK161" s="665"/>
      <c r="AL161" s="665"/>
      <c r="AM161" s="665"/>
      <c r="AN161" s="665"/>
      <c r="AO161" s="665"/>
      <c r="AP161" s="666"/>
      <c r="AQ161" s="144"/>
      <c r="AR161" s="151"/>
      <c r="AS161" s="147"/>
      <c r="AT161" s="145"/>
      <c r="AU161" s="145"/>
      <c r="AV161" s="145"/>
      <c r="AW161" s="145"/>
      <c r="AX161" s="145"/>
      <c r="AY161" s="145"/>
      <c r="AZ161" s="145"/>
      <c r="BA161" s="145"/>
      <c r="BB161" s="145"/>
      <c r="BC161" s="145"/>
      <c r="BD161" s="145"/>
      <c r="BE161" s="146"/>
      <c r="BF161" s="619"/>
      <c r="BG161" s="620"/>
      <c r="BH161" s="664" t="str">
        <f>"　"&amp;①入力シート!$D$23</f>
        <v>　</v>
      </c>
      <c r="BI161" s="665"/>
      <c r="BJ161" s="665"/>
      <c r="BK161" s="665"/>
      <c r="BL161" s="665"/>
      <c r="BM161" s="665"/>
      <c r="BN161" s="665"/>
      <c r="BO161" s="665"/>
      <c r="BP161" s="665"/>
      <c r="BQ161" s="665"/>
      <c r="BR161" s="665"/>
      <c r="BS161" s="665"/>
      <c r="BT161" s="665"/>
      <c r="BU161" s="665"/>
      <c r="BV161" s="665"/>
      <c r="BW161" s="665"/>
      <c r="BX161" s="665"/>
      <c r="BY161" s="665"/>
      <c r="BZ161" s="665"/>
      <c r="CA161" s="665"/>
      <c r="CB161" s="665"/>
      <c r="CC161" s="665"/>
      <c r="CD161" s="665"/>
      <c r="CE161" s="665"/>
      <c r="CF161" s="665"/>
      <c r="CG161" s="665"/>
      <c r="CH161" s="666"/>
    </row>
    <row r="162" spans="1:86" ht="17.100000000000001" customHeight="1" x14ac:dyDescent="0.15">
      <c r="A162" s="148"/>
      <c r="B162" s="149"/>
      <c r="C162" s="149"/>
      <c r="D162" s="149"/>
      <c r="E162" s="149"/>
      <c r="F162" s="149"/>
      <c r="G162" s="149"/>
      <c r="H162" s="149"/>
      <c r="I162" s="149"/>
      <c r="J162" s="149"/>
      <c r="K162" s="149"/>
      <c r="L162" s="149"/>
      <c r="M162" s="150"/>
      <c r="N162" s="619"/>
      <c r="O162" s="620"/>
      <c r="P162" s="664"/>
      <c r="Q162" s="665"/>
      <c r="R162" s="665"/>
      <c r="S162" s="665"/>
      <c r="T162" s="665"/>
      <c r="U162" s="665"/>
      <c r="V162" s="665"/>
      <c r="W162" s="665"/>
      <c r="X162" s="665"/>
      <c r="Y162" s="665"/>
      <c r="Z162" s="665"/>
      <c r="AA162" s="665"/>
      <c r="AB162" s="665"/>
      <c r="AC162" s="665"/>
      <c r="AD162" s="665"/>
      <c r="AE162" s="665"/>
      <c r="AF162" s="665"/>
      <c r="AG162" s="665"/>
      <c r="AH162" s="665"/>
      <c r="AI162" s="665"/>
      <c r="AJ162" s="665"/>
      <c r="AK162" s="665"/>
      <c r="AL162" s="665"/>
      <c r="AM162" s="665"/>
      <c r="AN162" s="665"/>
      <c r="AO162" s="665"/>
      <c r="AP162" s="666"/>
      <c r="AQ162" s="144"/>
      <c r="AR162" s="151"/>
      <c r="AS162" s="148"/>
      <c r="AT162" s="149"/>
      <c r="AU162" s="149"/>
      <c r="AV162" s="149"/>
      <c r="AW162" s="149"/>
      <c r="AX162" s="149"/>
      <c r="AY162" s="149"/>
      <c r="AZ162" s="149"/>
      <c r="BA162" s="149"/>
      <c r="BB162" s="149"/>
      <c r="BC162" s="149"/>
      <c r="BD162" s="149"/>
      <c r="BE162" s="150"/>
      <c r="BF162" s="619"/>
      <c r="BG162" s="620"/>
      <c r="BH162" s="664"/>
      <c r="BI162" s="665"/>
      <c r="BJ162" s="665"/>
      <c r="BK162" s="665"/>
      <c r="BL162" s="665"/>
      <c r="BM162" s="665"/>
      <c r="BN162" s="665"/>
      <c r="BO162" s="665"/>
      <c r="BP162" s="665"/>
      <c r="BQ162" s="665"/>
      <c r="BR162" s="665"/>
      <c r="BS162" s="665"/>
      <c r="BT162" s="665"/>
      <c r="BU162" s="665"/>
      <c r="BV162" s="665"/>
      <c r="BW162" s="665"/>
      <c r="BX162" s="665"/>
      <c r="BY162" s="665"/>
      <c r="BZ162" s="665"/>
      <c r="CA162" s="665"/>
      <c r="CB162" s="665"/>
      <c r="CC162" s="665"/>
      <c r="CD162" s="665"/>
      <c r="CE162" s="665"/>
      <c r="CF162" s="665"/>
      <c r="CG162" s="665"/>
      <c r="CH162" s="666"/>
    </row>
    <row r="163" spans="1:86" ht="18" customHeight="1" x14ac:dyDescent="0.15">
      <c r="A163" s="617" t="s">
        <v>38</v>
      </c>
      <c r="B163" s="618"/>
      <c r="C163" s="626" t="s">
        <v>32</v>
      </c>
      <c r="D163" s="627"/>
      <c r="E163" s="627"/>
      <c r="F163" s="627"/>
      <c r="G163" s="627"/>
      <c r="H163" s="627"/>
      <c r="I163" s="627"/>
      <c r="J163" s="627"/>
      <c r="K163" s="627"/>
      <c r="L163" s="627"/>
      <c r="M163" s="627"/>
      <c r="N163" s="628" t="s">
        <v>35</v>
      </c>
      <c r="O163" s="628"/>
      <c r="P163" s="629" t="str">
        <f>""&amp;①入力シート!AC122</f>
        <v/>
      </c>
      <c r="Q163" s="629"/>
      <c r="R163" s="629"/>
      <c r="S163" s="629"/>
      <c r="T163" s="629"/>
      <c r="U163" s="629"/>
      <c r="V163" s="629"/>
      <c r="W163" s="629"/>
      <c r="X163" s="629"/>
      <c r="Y163" s="629"/>
      <c r="Z163" s="629"/>
      <c r="AA163" s="629"/>
      <c r="AB163" s="629"/>
      <c r="AC163" s="629"/>
      <c r="AD163" s="629"/>
      <c r="AE163" s="629"/>
      <c r="AF163" s="629"/>
      <c r="AG163" s="629"/>
      <c r="AH163" s="629"/>
      <c r="AI163" s="629"/>
      <c r="AJ163" s="629"/>
      <c r="AK163" s="629"/>
      <c r="AL163" s="629"/>
      <c r="AM163" s="629"/>
      <c r="AN163" s="629"/>
      <c r="AO163" s="629"/>
      <c r="AP163" s="629"/>
      <c r="AQ163" s="144"/>
      <c r="AR163" s="151"/>
      <c r="AS163" s="617" t="s">
        <v>38</v>
      </c>
      <c r="AT163" s="618"/>
      <c r="AU163" s="626" t="s">
        <v>32</v>
      </c>
      <c r="AV163" s="627"/>
      <c r="AW163" s="627"/>
      <c r="AX163" s="627"/>
      <c r="AY163" s="627"/>
      <c r="AZ163" s="627"/>
      <c r="BA163" s="627"/>
      <c r="BB163" s="627"/>
      <c r="BC163" s="627"/>
      <c r="BD163" s="627"/>
      <c r="BE163" s="627"/>
      <c r="BF163" s="628" t="s">
        <v>35</v>
      </c>
      <c r="BG163" s="628"/>
      <c r="BH163" s="629" t="str">
        <f>""&amp;①入力シート!AC123</f>
        <v/>
      </c>
      <c r="BI163" s="629"/>
      <c r="BJ163" s="629"/>
      <c r="BK163" s="629"/>
      <c r="BL163" s="629"/>
      <c r="BM163" s="629"/>
      <c r="BN163" s="629"/>
      <c r="BO163" s="629"/>
      <c r="BP163" s="629"/>
      <c r="BQ163" s="629"/>
      <c r="BR163" s="629"/>
      <c r="BS163" s="629"/>
      <c r="BT163" s="629"/>
      <c r="BU163" s="629"/>
      <c r="BV163" s="629"/>
      <c r="BW163" s="629"/>
      <c r="BX163" s="629"/>
      <c r="BY163" s="629"/>
      <c r="BZ163" s="629"/>
      <c r="CA163" s="629"/>
      <c r="CB163" s="629"/>
      <c r="CC163" s="629"/>
      <c r="CD163" s="629"/>
      <c r="CE163" s="629"/>
      <c r="CF163" s="629"/>
      <c r="CG163" s="629"/>
      <c r="CH163" s="629"/>
    </row>
    <row r="164" spans="1:86" ht="18" customHeight="1" x14ac:dyDescent="0.15">
      <c r="A164" s="619"/>
      <c r="B164" s="620"/>
      <c r="C164" s="630">
        <f>'②応募者名簿(印刷用)'!$CI11</f>
        <v>99</v>
      </c>
      <c r="D164" s="631"/>
      <c r="E164" s="631"/>
      <c r="F164" s="631"/>
      <c r="G164" s="631"/>
      <c r="H164" s="631"/>
      <c r="I164" s="631"/>
      <c r="J164" s="631"/>
      <c r="K164" s="631"/>
      <c r="L164" s="631"/>
      <c r="M164" s="631"/>
      <c r="N164" s="628"/>
      <c r="O164" s="628"/>
      <c r="P164" s="629"/>
      <c r="Q164" s="629"/>
      <c r="R164" s="629"/>
      <c r="S164" s="629"/>
      <c r="T164" s="629"/>
      <c r="U164" s="629"/>
      <c r="V164" s="629"/>
      <c r="W164" s="629"/>
      <c r="X164" s="629"/>
      <c r="Y164" s="629"/>
      <c r="Z164" s="629"/>
      <c r="AA164" s="629"/>
      <c r="AB164" s="629"/>
      <c r="AC164" s="629"/>
      <c r="AD164" s="629"/>
      <c r="AE164" s="629"/>
      <c r="AF164" s="629"/>
      <c r="AG164" s="629"/>
      <c r="AH164" s="629"/>
      <c r="AI164" s="629"/>
      <c r="AJ164" s="629"/>
      <c r="AK164" s="629"/>
      <c r="AL164" s="629"/>
      <c r="AM164" s="629"/>
      <c r="AN164" s="629"/>
      <c r="AO164" s="629"/>
      <c r="AP164" s="629"/>
      <c r="AQ164" s="144"/>
      <c r="AR164" s="151"/>
      <c r="AS164" s="619"/>
      <c r="AT164" s="620"/>
      <c r="AU164" s="630">
        <f>'②応募者名簿(印刷用)'!$CI12</f>
        <v>100</v>
      </c>
      <c r="AV164" s="631"/>
      <c r="AW164" s="631"/>
      <c r="AX164" s="631"/>
      <c r="AY164" s="631"/>
      <c r="AZ164" s="631"/>
      <c r="BA164" s="631"/>
      <c r="BB164" s="631"/>
      <c r="BC164" s="631"/>
      <c r="BD164" s="631"/>
      <c r="BE164" s="631"/>
      <c r="BF164" s="628"/>
      <c r="BG164" s="628"/>
      <c r="BH164" s="629"/>
      <c r="BI164" s="629"/>
      <c r="BJ164" s="629"/>
      <c r="BK164" s="629"/>
      <c r="BL164" s="629"/>
      <c r="BM164" s="629"/>
      <c r="BN164" s="629"/>
      <c r="BO164" s="629"/>
      <c r="BP164" s="629"/>
      <c r="BQ164" s="629"/>
      <c r="BR164" s="629"/>
      <c r="BS164" s="629"/>
      <c r="BT164" s="629"/>
      <c r="BU164" s="629"/>
      <c r="BV164" s="629"/>
      <c r="BW164" s="629"/>
      <c r="BX164" s="629"/>
      <c r="BY164" s="629"/>
      <c r="BZ164" s="629"/>
      <c r="CA164" s="629"/>
      <c r="CB164" s="629"/>
      <c r="CC164" s="629"/>
      <c r="CD164" s="629"/>
      <c r="CE164" s="629"/>
      <c r="CF164" s="629"/>
      <c r="CG164" s="629"/>
      <c r="CH164" s="629"/>
    </row>
    <row r="165" spans="1:86" ht="18" customHeight="1" x14ac:dyDescent="0.15">
      <c r="A165" s="621"/>
      <c r="B165" s="622"/>
      <c r="C165" s="630"/>
      <c r="D165" s="631"/>
      <c r="E165" s="631"/>
      <c r="F165" s="631"/>
      <c r="G165" s="631"/>
      <c r="H165" s="631"/>
      <c r="I165" s="631"/>
      <c r="J165" s="631"/>
      <c r="K165" s="631"/>
      <c r="L165" s="631"/>
      <c r="M165" s="631"/>
      <c r="N165" s="628"/>
      <c r="O165" s="628"/>
      <c r="P165" s="629"/>
      <c r="Q165" s="629"/>
      <c r="R165" s="629"/>
      <c r="S165" s="629"/>
      <c r="T165" s="629"/>
      <c r="U165" s="629"/>
      <c r="V165" s="629"/>
      <c r="W165" s="629"/>
      <c r="X165" s="629"/>
      <c r="Y165" s="629"/>
      <c r="Z165" s="629"/>
      <c r="AA165" s="629"/>
      <c r="AB165" s="629"/>
      <c r="AC165" s="629"/>
      <c r="AD165" s="629"/>
      <c r="AE165" s="629"/>
      <c r="AF165" s="629"/>
      <c r="AG165" s="629"/>
      <c r="AH165" s="629"/>
      <c r="AI165" s="629"/>
      <c r="AJ165" s="629"/>
      <c r="AK165" s="629"/>
      <c r="AL165" s="629"/>
      <c r="AM165" s="629"/>
      <c r="AN165" s="629"/>
      <c r="AO165" s="629"/>
      <c r="AP165" s="629"/>
      <c r="AQ165" s="144"/>
      <c r="AR165" s="151"/>
      <c r="AS165" s="621"/>
      <c r="AT165" s="622"/>
      <c r="AU165" s="630"/>
      <c r="AV165" s="631"/>
      <c r="AW165" s="631"/>
      <c r="AX165" s="631"/>
      <c r="AY165" s="631"/>
      <c r="AZ165" s="631"/>
      <c r="BA165" s="631"/>
      <c r="BB165" s="631"/>
      <c r="BC165" s="631"/>
      <c r="BD165" s="631"/>
      <c r="BE165" s="631"/>
      <c r="BF165" s="628"/>
      <c r="BG165" s="628"/>
      <c r="BH165" s="629"/>
      <c r="BI165" s="629"/>
      <c r="BJ165" s="629"/>
      <c r="BK165" s="629"/>
      <c r="BL165" s="629"/>
      <c r="BM165" s="629"/>
      <c r="BN165" s="629"/>
      <c r="BO165" s="629"/>
      <c r="BP165" s="629"/>
      <c r="BQ165" s="629"/>
      <c r="BR165" s="629"/>
      <c r="BS165" s="629"/>
      <c r="BT165" s="629"/>
      <c r="BU165" s="629"/>
      <c r="BV165" s="629"/>
      <c r="BW165" s="629"/>
      <c r="BX165" s="629"/>
      <c r="BY165" s="629"/>
      <c r="BZ165" s="629"/>
      <c r="CA165" s="629"/>
      <c r="CB165" s="629"/>
      <c r="CC165" s="629"/>
      <c r="CD165" s="629"/>
      <c r="CE165" s="629"/>
      <c r="CF165" s="629"/>
      <c r="CG165" s="629"/>
      <c r="CH165" s="629"/>
    </row>
    <row r="166" spans="1:86" ht="18" customHeight="1" x14ac:dyDescent="0.15">
      <c r="A166" s="617" t="s">
        <v>37</v>
      </c>
      <c r="B166" s="618"/>
      <c r="C166" s="635" t="str">
        <f>IF('②応募者名簿(印刷用)'!$CS$11="","",'②応募者名簿(印刷用)'!$CS$11)</f>
        <v/>
      </c>
      <c r="D166" s="636"/>
      <c r="E166" s="636"/>
      <c r="F166" s="636"/>
      <c r="G166" s="636"/>
      <c r="H166" s="636"/>
      <c r="I166" s="636"/>
      <c r="J166" s="636"/>
      <c r="K166" s="636"/>
      <c r="L166" s="636"/>
      <c r="M166" s="637"/>
      <c r="N166" s="619" t="s">
        <v>36</v>
      </c>
      <c r="O166" s="620"/>
      <c r="P166" s="639" t="s">
        <v>34</v>
      </c>
      <c r="Q166" s="640"/>
      <c r="R166" s="640"/>
      <c r="S166" s="640"/>
      <c r="T166" s="640"/>
      <c r="U166" s="640"/>
      <c r="V166" s="640"/>
      <c r="W166" s="640"/>
      <c r="X166" s="640"/>
      <c r="Y166" s="640"/>
      <c r="Z166" s="640"/>
      <c r="AA166" s="640"/>
      <c r="AB166" s="640"/>
      <c r="AC166" s="640"/>
      <c r="AD166" s="640"/>
      <c r="AE166" s="640"/>
      <c r="AF166" s="640"/>
      <c r="AG166" s="640"/>
      <c r="AH166" s="640"/>
      <c r="AI166" s="640"/>
      <c r="AJ166" s="640"/>
      <c r="AK166" s="640"/>
      <c r="AL166" s="640"/>
      <c r="AM166" s="640"/>
      <c r="AN166" s="640"/>
      <c r="AO166" s="640"/>
      <c r="AP166" s="641"/>
      <c r="AQ166" s="144"/>
      <c r="AR166" s="151"/>
      <c r="AS166" s="617" t="s">
        <v>37</v>
      </c>
      <c r="AT166" s="618"/>
      <c r="AU166" s="635" t="str">
        <f>IF('②応募者名簿(印刷用)'!$CS$12="","",'②応募者名簿(印刷用)'!$CS$12)</f>
        <v/>
      </c>
      <c r="AV166" s="636"/>
      <c r="AW166" s="636"/>
      <c r="AX166" s="636"/>
      <c r="AY166" s="636"/>
      <c r="AZ166" s="636"/>
      <c r="BA166" s="636"/>
      <c r="BB166" s="636"/>
      <c r="BC166" s="636"/>
      <c r="BD166" s="636"/>
      <c r="BE166" s="637"/>
      <c r="BF166" s="619" t="s">
        <v>36</v>
      </c>
      <c r="BG166" s="620"/>
      <c r="BH166" s="639" t="s">
        <v>34</v>
      </c>
      <c r="BI166" s="640"/>
      <c r="BJ166" s="640"/>
      <c r="BK166" s="640"/>
      <c r="BL166" s="640"/>
      <c r="BM166" s="640"/>
      <c r="BN166" s="640"/>
      <c r="BO166" s="640"/>
      <c r="BP166" s="640"/>
      <c r="BQ166" s="640"/>
      <c r="BR166" s="640"/>
      <c r="BS166" s="640"/>
      <c r="BT166" s="640"/>
      <c r="BU166" s="640"/>
      <c r="BV166" s="640"/>
      <c r="BW166" s="640"/>
      <c r="BX166" s="640"/>
      <c r="BY166" s="640"/>
      <c r="BZ166" s="640"/>
      <c r="CA166" s="640"/>
      <c r="CB166" s="640"/>
      <c r="CC166" s="640"/>
      <c r="CD166" s="640"/>
      <c r="CE166" s="640"/>
      <c r="CF166" s="640"/>
      <c r="CG166" s="640"/>
      <c r="CH166" s="641"/>
    </row>
    <row r="167" spans="1:86" ht="18" customHeight="1" x14ac:dyDescent="0.15">
      <c r="A167" s="619"/>
      <c r="B167" s="620"/>
      <c r="C167" s="630"/>
      <c r="D167" s="631"/>
      <c r="E167" s="631"/>
      <c r="F167" s="631"/>
      <c r="G167" s="631"/>
      <c r="H167" s="631"/>
      <c r="I167" s="631"/>
      <c r="J167" s="631"/>
      <c r="K167" s="631"/>
      <c r="L167" s="631"/>
      <c r="M167" s="638"/>
      <c r="N167" s="619"/>
      <c r="O167" s="620"/>
      <c r="P167" s="642" t="str">
        <f>IF('②応募者名簿(印刷用)'!$CW$11="","",'②応募者名簿(印刷用)'!$CW$11)</f>
        <v xml:space="preserve"> </v>
      </c>
      <c r="Q167" s="642"/>
      <c r="R167" s="642"/>
      <c r="S167" s="642"/>
      <c r="T167" s="642"/>
      <c r="U167" s="642"/>
      <c r="V167" s="642"/>
      <c r="W167" s="642"/>
      <c r="X167" s="642"/>
      <c r="Y167" s="642"/>
      <c r="Z167" s="642"/>
      <c r="AA167" s="642"/>
      <c r="AB167" s="642"/>
      <c r="AC167" s="642"/>
      <c r="AD167" s="642"/>
      <c r="AE167" s="642"/>
      <c r="AF167" s="642"/>
      <c r="AG167" s="642"/>
      <c r="AH167" s="642"/>
      <c r="AI167" s="642"/>
      <c r="AJ167" s="642"/>
      <c r="AK167" s="642"/>
      <c r="AL167" s="642"/>
      <c r="AM167" s="642"/>
      <c r="AN167" s="642"/>
      <c r="AO167" s="642"/>
      <c r="AP167" s="642"/>
      <c r="AQ167" s="144"/>
      <c r="AR167" s="151"/>
      <c r="AS167" s="619"/>
      <c r="AT167" s="620"/>
      <c r="AU167" s="630"/>
      <c r="AV167" s="631"/>
      <c r="AW167" s="631"/>
      <c r="AX167" s="631"/>
      <c r="AY167" s="631"/>
      <c r="AZ167" s="631"/>
      <c r="BA167" s="631"/>
      <c r="BB167" s="631"/>
      <c r="BC167" s="631"/>
      <c r="BD167" s="631"/>
      <c r="BE167" s="638"/>
      <c r="BF167" s="619"/>
      <c r="BG167" s="620"/>
      <c r="BH167" s="642" t="str">
        <f>IF('②応募者名簿(印刷用)'!$CW$12="","",'②応募者名簿(印刷用)'!$CW$12)</f>
        <v xml:space="preserve"> </v>
      </c>
      <c r="BI167" s="642"/>
      <c r="BJ167" s="642"/>
      <c r="BK167" s="642"/>
      <c r="BL167" s="642"/>
      <c r="BM167" s="642"/>
      <c r="BN167" s="642"/>
      <c r="BO167" s="642"/>
      <c r="BP167" s="642"/>
      <c r="BQ167" s="642"/>
      <c r="BR167" s="642"/>
      <c r="BS167" s="642"/>
      <c r="BT167" s="642"/>
      <c r="BU167" s="642"/>
      <c r="BV167" s="642"/>
      <c r="BW167" s="642"/>
      <c r="BX167" s="642"/>
      <c r="BY167" s="642"/>
      <c r="BZ167" s="642"/>
      <c r="CA167" s="642"/>
      <c r="CB167" s="642"/>
      <c r="CC167" s="642"/>
      <c r="CD167" s="642"/>
      <c r="CE167" s="642"/>
      <c r="CF167" s="642"/>
      <c r="CG167" s="642"/>
      <c r="CH167" s="642"/>
    </row>
    <row r="168" spans="1:86" ht="18" customHeight="1" x14ac:dyDescent="0.15">
      <c r="A168" s="619"/>
      <c r="B168" s="620"/>
      <c r="C168" s="630"/>
      <c r="D168" s="631"/>
      <c r="E168" s="631"/>
      <c r="F168" s="631"/>
      <c r="G168" s="631"/>
      <c r="H168" s="631"/>
      <c r="I168" s="631"/>
      <c r="J168" s="631"/>
      <c r="K168" s="631"/>
      <c r="L168" s="631"/>
      <c r="M168" s="638"/>
      <c r="N168" s="621"/>
      <c r="O168" s="622"/>
      <c r="P168" s="643"/>
      <c r="Q168" s="643"/>
      <c r="R168" s="643"/>
      <c r="S168" s="643"/>
      <c r="T168" s="643"/>
      <c r="U168" s="643"/>
      <c r="V168" s="643"/>
      <c r="W168" s="643"/>
      <c r="X168" s="643"/>
      <c r="Y168" s="643"/>
      <c r="Z168" s="643"/>
      <c r="AA168" s="643"/>
      <c r="AB168" s="643"/>
      <c r="AC168" s="643"/>
      <c r="AD168" s="643"/>
      <c r="AE168" s="643"/>
      <c r="AF168" s="643"/>
      <c r="AG168" s="643"/>
      <c r="AH168" s="643"/>
      <c r="AI168" s="643"/>
      <c r="AJ168" s="643"/>
      <c r="AK168" s="643"/>
      <c r="AL168" s="643"/>
      <c r="AM168" s="643"/>
      <c r="AN168" s="643"/>
      <c r="AO168" s="643"/>
      <c r="AP168" s="643"/>
      <c r="AQ168" s="144"/>
      <c r="AR168" s="151"/>
      <c r="AS168" s="619"/>
      <c r="AT168" s="620"/>
      <c r="AU168" s="630"/>
      <c r="AV168" s="631"/>
      <c r="AW168" s="631"/>
      <c r="AX168" s="631"/>
      <c r="AY168" s="631"/>
      <c r="AZ168" s="631"/>
      <c r="BA168" s="631"/>
      <c r="BB168" s="631"/>
      <c r="BC168" s="631"/>
      <c r="BD168" s="631"/>
      <c r="BE168" s="638"/>
      <c r="BF168" s="621"/>
      <c r="BG168" s="622"/>
      <c r="BH168" s="643"/>
      <c r="BI168" s="643"/>
      <c r="BJ168" s="643"/>
      <c r="BK168" s="643"/>
      <c r="BL168" s="643"/>
      <c r="BM168" s="643"/>
      <c r="BN168" s="643"/>
      <c r="BO168" s="643"/>
      <c r="BP168" s="643"/>
      <c r="BQ168" s="643"/>
      <c r="BR168" s="643"/>
      <c r="BS168" s="643"/>
      <c r="BT168" s="643"/>
      <c r="BU168" s="643"/>
      <c r="BV168" s="643"/>
      <c r="BW168" s="643"/>
      <c r="BX168" s="643"/>
      <c r="BY168" s="643"/>
      <c r="BZ168" s="643"/>
      <c r="CA168" s="643"/>
      <c r="CB168" s="643"/>
      <c r="CC168" s="643"/>
      <c r="CD168" s="643"/>
      <c r="CE168" s="643"/>
      <c r="CF168" s="643"/>
      <c r="CG168" s="643"/>
      <c r="CH168" s="643"/>
    </row>
    <row r="169" spans="1:86" ht="18" customHeight="1" x14ac:dyDescent="0.15">
      <c r="A169" s="634" t="s">
        <v>23</v>
      </c>
      <c r="B169" s="634"/>
      <c r="C169" s="633" t="str">
        <f>""&amp;①入力シート!AD122</f>
        <v/>
      </c>
      <c r="D169" s="633"/>
      <c r="E169" s="633"/>
      <c r="F169" s="633"/>
      <c r="G169" s="633"/>
      <c r="H169" s="633"/>
      <c r="I169" s="633"/>
      <c r="J169" s="633"/>
      <c r="K169" s="633"/>
      <c r="L169" s="633"/>
      <c r="M169" s="633"/>
      <c r="N169" s="644" t="s">
        <v>77</v>
      </c>
      <c r="O169" s="558"/>
      <c r="P169" s="558"/>
      <c r="Q169" s="558"/>
      <c r="R169" s="558"/>
      <c r="S169" s="558"/>
      <c r="T169" s="558"/>
      <c r="U169" s="558"/>
      <c r="V169" s="558"/>
      <c r="W169" s="558"/>
      <c r="X169" s="558"/>
      <c r="Y169" s="558"/>
      <c r="Z169" s="558"/>
      <c r="AA169" s="558"/>
      <c r="AB169" s="558"/>
      <c r="AC169" s="558"/>
      <c r="AD169" s="558"/>
      <c r="AE169" s="558"/>
      <c r="AF169" s="558"/>
      <c r="AG169" s="558"/>
      <c r="AH169" s="558"/>
      <c r="AI169" s="558"/>
      <c r="AJ169" s="558"/>
      <c r="AK169" s="558"/>
      <c r="AL169" s="558"/>
      <c r="AM169" s="558"/>
      <c r="AN169" s="558"/>
      <c r="AO169" s="558"/>
      <c r="AP169" s="559"/>
      <c r="AR169" s="47"/>
      <c r="AS169" s="634" t="s">
        <v>23</v>
      </c>
      <c r="AT169" s="634"/>
      <c r="AU169" s="633" t="str">
        <f>""&amp;①入力シート!AD123</f>
        <v/>
      </c>
      <c r="AV169" s="633"/>
      <c r="AW169" s="633"/>
      <c r="AX169" s="633"/>
      <c r="AY169" s="633"/>
      <c r="AZ169" s="633"/>
      <c r="BA169" s="633"/>
      <c r="BB169" s="633"/>
      <c r="BC169" s="633"/>
      <c r="BD169" s="633"/>
      <c r="BE169" s="633"/>
      <c r="BF169" s="644" t="s">
        <v>77</v>
      </c>
      <c r="BG169" s="558"/>
      <c r="BH169" s="558"/>
      <c r="BI169" s="558"/>
      <c r="BJ169" s="558"/>
      <c r="BK169" s="558"/>
      <c r="BL169" s="558"/>
      <c r="BM169" s="558"/>
      <c r="BN169" s="558"/>
      <c r="BO169" s="558"/>
      <c r="BP169" s="558"/>
      <c r="BQ169" s="558"/>
      <c r="BR169" s="558"/>
      <c r="BS169" s="558"/>
      <c r="BT169" s="558"/>
      <c r="BU169" s="558"/>
      <c r="BV169" s="558"/>
      <c r="BW169" s="558"/>
      <c r="BX169" s="558"/>
      <c r="BY169" s="558"/>
      <c r="BZ169" s="558"/>
      <c r="CA169" s="558"/>
      <c r="CB169" s="558"/>
      <c r="CC169" s="558"/>
      <c r="CD169" s="558"/>
      <c r="CE169" s="558"/>
      <c r="CF169" s="558"/>
      <c r="CG169" s="558"/>
      <c r="CH169" s="559"/>
    </row>
    <row r="170" spans="1:86" ht="18" customHeight="1" x14ac:dyDescent="0.15">
      <c r="A170" s="634"/>
      <c r="B170" s="634"/>
      <c r="C170" s="633"/>
      <c r="D170" s="633"/>
      <c r="E170" s="633"/>
      <c r="F170" s="633"/>
      <c r="G170" s="633"/>
      <c r="H170" s="633"/>
      <c r="I170" s="633"/>
      <c r="J170" s="633"/>
      <c r="K170" s="633"/>
      <c r="L170" s="633"/>
      <c r="M170" s="633"/>
      <c r="N170" s="561"/>
      <c r="O170" s="561"/>
      <c r="P170" s="561"/>
      <c r="Q170" s="561"/>
      <c r="R170" s="561"/>
      <c r="S170" s="561"/>
      <c r="T170" s="561"/>
      <c r="U170" s="561"/>
      <c r="V170" s="561"/>
      <c r="W170" s="561"/>
      <c r="X170" s="561"/>
      <c r="Y170" s="561"/>
      <c r="Z170" s="561"/>
      <c r="AA170" s="561"/>
      <c r="AB170" s="561"/>
      <c r="AC170" s="561"/>
      <c r="AD170" s="561"/>
      <c r="AE170" s="561"/>
      <c r="AF170" s="561"/>
      <c r="AG170" s="561"/>
      <c r="AH170" s="561"/>
      <c r="AI170" s="561"/>
      <c r="AJ170" s="561"/>
      <c r="AK170" s="561"/>
      <c r="AL170" s="561"/>
      <c r="AM170" s="561"/>
      <c r="AN170" s="561"/>
      <c r="AO170" s="561"/>
      <c r="AP170" s="562"/>
      <c r="AR170" s="47"/>
      <c r="AS170" s="634"/>
      <c r="AT170" s="634"/>
      <c r="AU170" s="633"/>
      <c r="AV170" s="633"/>
      <c r="AW170" s="633"/>
      <c r="AX170" s="633"/>
      <c r="AY170" s="633"/>
      <c r="AZ170" s="633"/>
      <c r="BA170" s="633"/>
      <c r="BB170" s="633"/>
      <c r="BC170" s="633"/>
      <c r="BD170" s="633"/>
      <c r="BE170" s="633"/>
      <c r="BF170" s="561"/>
      <c r="BG170" s="561"/>
      <c r="BH170" s="561"/>
      <c r="BI170" s="561"/>
      <c r="BJ170" s="561"/>
      <c r="BK170" s="561"/>
      <c r="BL170" s="561"/>
      <c r="BM170" s="561"/>
      <c r="BN170" s="561"/>
      <c r="BO170" s="561"/>
      <c r="BP170" s="561"/>
      <c r="BQ170" s="561"/>
      <c r="BR170" s="561"/>
      <c r="BS170" s="561"/>
      <c r="BT170" s="561"/>
      <c r="BU170" s="561"/>
      <c r="BV170" s="561"/>
      <c r="BW170" s="561"/>
      <c r="BX170" s="561"/>
      <c r="BY170" s="561"/>
      <c r="BZ170" s="561"/>
      <c r="CA170" s="561"/>
      <c r="CB170" s="561"/>
      <c r="CC170" s="561"/>
      <c r="CD170" s="561"/>
      <c r="CE170" s="561"/>
      <c r="CF170" s="561"/>
      <c r="CG170" s="561"/>
      <c r="CH170" s="562"/>
    </row>
    <row r="171" spans="1:86" ht="17.100000000000001" customHeight="1" x14ac:dyDescent="0.15">
      <c r="A171" s="614" t="s">
        <v>64</v>
      </c>
      <c r="B171" s="615"/>
      <c r="C171" s="615"/>
      <c r="D171" s="615"/>
      <c r="E171" s="615"/>
      <c r="F171" s="615"/>
      <c r="G171" s="615"/>
      <c r="H171" s="615"/>
      <c r="I171" s="615"/>
      <c r="J171" s="615"/>
      <c r="K171" s="615"/>
      <c r="L171" s="615"/>
      <c r="M171" s="616"/>
      <c r="N171" s="628" t="s">
        <v>22</v>
      </c>
      <c r="O171" s="628"/>
      <c r="P171" s="648" t="s">
        <v>17</v>
      </c>
      <c r="Q171" s="649"/>
      <c r="R171" s="650" t="str">
        <f>IF('②応募者名簿(印刷用)'!$BX$40="","",'②応募者名簿(印刷用)'!$BX$40)</f>
        <v>-</v>
      </c>
      <c r="S171" s="650"/>
      <c r="T171" s="650"/>
      <c r="U171" s="650"/>
      <c r="V171" s="650"/>
      <c r="W171" s="650"/>
      <c r="X171" s="650"/>
      <c r="Y171" s="650"/>
      <c r="Z171" s="650"/>
      <c r="AA171" s="650"/>
      <c r="AB171" s="650"/>
      <c r="AC171" s="650"/>
      <c r="AD171" s="650"/>
      <c r="AE171" s="650"/>
      <c r="AF171" s="650"/>
      <c r="AG171" s="650"/>
      <c r="AH171" s="650"/>
      <c r="AI171" s="650"/>
      <c r="AJ171" s="650"/>
      <c r="AK171" s="650"/>
      <c r="AL171" s="650"/>
      <c r="AM171" s="650"/>
      <c r="AN171" s="650"/>
      <c r="AO171" s="650"/>
      <c r="AP171" s="651"/>
      <c r="AQ171" s="144"/>
      <c r="AR171" s="151"/>
      <c r="AS171" s="614" t="s">
        <v>64</v>
      </c>
      <c r="AT171" s="615"/>
      <c r="AU171" s="615"/>
      <c r="AV171" s="615"/>
      <c r="AW171" s="615"/>
      <c r="AX171" s="615"/>
      <c r="AY171" s="615"/>
      <c r="AZ171" s="615"/>
      <c r="BA171" s="615"/>
      <c r="BB171" s="615"/>
      <c r="BC171" s="615"/>
      <c r="BD171" s="615"/>
      <c r="BE171" s="616"/>
      <c r="BF171" s="628" t="s">
        <v>22</v>
      </c>
      <c r="BG171" s="628"/>
      <c r="BH171" s="648" t="s">
        <v>17</v>
      </c>
      <c r="BI171" s="649"/>
      <c r="BJ171" s="650" t="str">
        <f>IF('②応募者名簿(印刷用)'!$BX$40="","",'②応募者名簿(印刷用)'!$BX$40)</f>
        <v>-</v>
      </c>
      <c r="BK171" s="650"/>
      <c r="BL171" s="650"/>
      <c r="BM171" s="650"/>
      <c r="BN171" s="650"/>
      <c r="BO171" s="650"/>
      <c r="BP171" s="650"/>
      <c r="BQ171" s="650"/>
      <c r="BR171" s="650"/>
      <c r="BS171" s="650"/>
      <c r="BT171" s="650"/>
      <c r="BU171" s="650"/>
      <c r="BV171" s="650"/>
      <c r="BW171" s="650"/>
      <c r="BX171" s="650"/>
      <c r="BY171" s="650"/>
      <c r="BZ171" s="650"/>
      <c r="CA171" s="650"/>
      <c r="CB171" s="650"/>
      <c r="CC171" s="650"/>
      <c r="CD171" s="650"/>
      <c r="CE171" s="650"/>
      <c r="CF171" s="650"/>
      <c r="CG171" s="650"/>
      <c r="CH171" s="651"/>
    </row>
    <row r="172" spans="1:86" ht="17.100000000000001" customHeight="1" x14ac:dyDescent="0.15">
      <c r="A172" s="612" t="str">
        <f>'②応募者名簿(印刷用)'!$A$36</f>
        <v/>
      </c>
      <c r="B172" s="613"/>
      <c r="C172" s="613"/>
      <c r="D172" s="613"/>
      <c r="E172" s="613"/>
      <c r="F172" s="613"/>
      <c r="G172" s="613"/>
      <c r="H172" s="613"/>
      <c r="I172" s="145"/>
      <c r="J172" s="145"/>
      <c r="K172" s="145"/>
      <c r="L172" s="145"/>
      <c r="M172" s="146"/>
      <c r="N172" s="628"/>
      <c r="O172" s="628"/>
      <c r="P172" s="655" t="str">
        <f>IF('②応募者名簿(印刷用)'!$BV$42="","",'②応募者名簿(印刷用)'!$BV$42)</f>
        <v xml:space="preserve"> </v>
      </c>
      <c r="Q172" s="656"/>
      <c r="R172" s="656"/>
      <c r="S172" s="656"/>
      <c r="T172" s="656"/>
      <c r="U172" s="656"/>
      <c r="V172" s="656"/>
      <c r="W172" s="656"/>
      <c r="X172" s="656"/>
      <c r="Y172" s="656"/>
      <c r="Z172" s="656"/>
      <c r="AA172" s="656"/>
      <c r="AB172" s="656"/>
      <c r="AC172" s="656"/>
      <c r="AD172" s="656"/>
      <c r="AE172" s="656"/>
      <c r="AF172" s="656"/>
      <c r="AG172" s="656"/>
      <c r="AH172" s="656"/>
      <c r="AI172" s="656"/>
      <c r="AJ172" s="656"/>
      <c r="AK172" s="656"/>
      <c r="AL172" s="656"/>
      <c r="AM172" s="656"/>
      <c r="AN172" s="656"/>
      <c r="AO172" s="656"/>
      <c r="AP172" s="657"/>
      <c r="AQ172" s="144"/>
      <c r="AR172" s="151"/>
      <c r="AS172" s="612" t="str">
        <f>'②応募者名簿(印刷用)'!$A$36</f>
        <v/>
      </c>
      <c r="AT172" s="613"/>
      <c r="AU172" s="613"/>
      <c r="AV172" s="613"/>
      <c r="AW172" s="613"/>
      <c r="AX172" s="613"/>
      <c r="AY172" s="613"/>
      <c r="AZ172" s="613"/>
      <c r="BA172" s="145"/>
      <c r="BB172" s="145"/>
      <c r="BC172" s="145"/>
      <c r="BD172" s="145"/>
      <c r="BE172" s="146"/>
      <c r="BF172" s="628"/>
      <c r="BG172" s="628"/>
      <c r="BH172" s="655" t="str">
        <f>IF('②応募者名簿(印刷用)'!$BV$42="","",'②応募者名簿(印刷用)'!$BV$42)</f>
        <v xml:space="preserve"> </v>
      </c>
      <c r="BI172" s="656"/>
      <c r="BJ172" s="656"/>
      <c r="BK172" s="656"/>
      <c r="BL172" s="656"/>
      <c r="BM172" s="656"/>
      <c r="BN172" s="656"/>
      <c r="BO172" s="656"/>
      <c r="BP172" s="656"/>
      <c r="BQ172" s="656"/>
      <c r="BR172" s="656"/>
      <c r="BS172" s="656"/>
      <c r="BT172" s="656"/>
      <c r="BU172" s="656"/>
      <c r="BV172" s="656"/>
      <c r="BW172" s="656"/>
      <c r="BX172" s="656"/>
      <c r="BY172" s="656"/>
      <c r="BZ172" s="656"/>
      <c r="CA172" s="656"/>
      <c r="CB172" s="656"/>
      <c r="CC172" s="656"/>
      <c r="CD172" s="656"/>
      <c r="CE172" s="656"/>
      <c r="CF172" s="656"/>
      <c r="CG172" s="656"/>
      <c r="CH172" s="657"/>
    </row>
    <row r="173" spans="1:86" ht="17.100000000000001" customHeight="1" x14ac:dyDescent="0.15">
      <c r="A173" s="612"/>
      <c r="B173" s="613"/>
      <c r="C173" s="613"/>
      <c r="D173" s="613"/>
      <c r="E173" s="613"/>
      <c r="F173" s="613"/>
      <c r="G173" s="613"/>
      <c r="H173" s="613"/>
      <c r="I173" s="145"/>
      <c r="J173" s="145"/>
      <c r="K173" s="145"/>
      <c r="L173" s="145"/>
      <c r="M173" s="146"/>
      <c r="N173" s="628"/>
      <c r="O173" s="628"/>
      <c r="P173" s="655" t="str">
        <f>IF('②応募者名簿(印刷用)'!$BV$43="","",'②応募者名簿(印刷用)'!$BV$43)</f>
        <v xml:space="preserve"> </v>
      </c>
      <c r="Q173" s="656"/>
      <c r="R173" s="656"/>
      <c r="S173" s="656"/>
      <c r="T173" s="656"/>
      <c r="U173" s="656"/>
      <c r="V173" s="656"/>
      <c r="W173" s="656"/>
      <c r="X173" s="656"/>
      <c r="Y173" s="656"/>
      <c r="Z173" s="656"/>
      <c r="AA173" s="656"/>
      <c r="AB173" s="656"/>
      <c r="AC173" s="656"/>
      <c r="AD173" s="656"/>
      <c r="AE173" s="656"/>
      <c r="AF173" s="656"/>
      <c r="AG173" s="656"/>
      <c r="AH173" s="656"/>
      <c r="AI173" s="656"/>
      <c r="AJ173" s="656"/>
      <c r="AK173" s="656"/>
      <c r="AL173" s="656"/>
      <c r="AM173" s="656"/>
      <c r="AN173" s="656"/>
      <c r="AO173" s="656"/>
      <c r="AP173" s="657"/>
      <c r="AQ173" s="144"/>
      <c r="AR173" s="151"/>
      <c r="AS173" s="612"/>
      <c r="AT173" s="613"/>
      <c r="AU173" s="613"/>
      <c r="AV173" s="613"/>
      <c r="AW173" s="613"/>
      <c r="AX173" s="613"/>
      <c r="AY173" s="613"/>
      <c r="AZ173" s="613"/>
      <c r="BA173" s="145"/>
      <c r="BB173" s="145"/>
      <c r="BC173" s="145"/>
      <c r="BD173" s="145"/>
      <c r="BE173" s="146"/>
      <c r="BF173" s="628"/>
      <c r="BG173" s="628"/>
      <c r="BH173" s="655" t="str">
        <f>IF('②応募者名簿(印刷用)'!$BV$43="","",'②応募者名簿(印刷用)'!$BV$43)</f>
        <v xml:space="preserve"> </v>
      </c>
      <c r="BI173" s="656"/>
      <c r="BJ173" s="656"/>
      <c r="BK173" s="656"/>
      <c r="BL173" s="656"/>
      <c r="BM173" s="656"/>
      <c r="BN173" s="656"/>
      <c r="BO173" s="656"/>
      <c r="BP173" s="656"/>
      <c r="BQ173" s="656"/>
      <c r="BR173" s="656"/>
      <c r="BS173" s="656"/>
      <c r="BT173" s="656"/>
      <c r="BU173" s="656"/>
      <c r="BV173" s="656"/>
      <c r="BW173" s="656"/>
      <c r="BX173" s="656"/>
      <c r="BY173" s="656"/>
      <c r="BZ173" s="656"/>
      <c r="CA173" s="656"/>
      <c r="CB173" s="656"/>
      <c r="CC173" s="656"/>
      <c r="CD173" s="656"/>
      <c r="CE173" s="656"/>
      <c r="CF173" s="656"/>
      <c r="CG173" s="656"/>
      <c r="CH173" s="657"/>
    </row>
    <row r="174" spans="1:86" ht="17.100000000000001" customHeight="1" x14ac:dyDescent="0.15">
      <c r="A174" s="612"/>
      <c r="B174" s="613"/>
      <c r="C174" s="613"/>
      <c r="D174" s="613"/>
      <c r="E174" s="613"/>
      <c r="F174" s="613"/>
      <c r="G174" s="613"/>
      <c r="H174" s="613"/>
      <c r="I174" s="145"/>
      <c r="J174" s="145"/>
      <c r="K174" s="145"/>
      <c r="L174" s="145"/>
      <c r="M174" s="146"/>
      <c r="N174" s="628"/>
      <c r="O174" s="628"/>
      <c r="P174" s="658" t="str">
        <f>IF('②応募者名簿(印刷用)'!$BV$44="","",'②応募者名簿(印刷用)'!$BV$44)</f>
        <v xml:space="preserve"> </v>
      </c>
      <c r="Q174" s="659"/>
      <c r="R174" s="659"/>
      <c r="S174" s="659"/>
      <c r="T174" s="659"/>
      <c r="U174" s="659"/>
      <c r="V174" s="659"/>
      <c r="W174" s="659"/>
      <c r="X174" s="659"/>
      <c r="Y174" s="659"/>
      <c r="Z174" s="659"/>
      <c r="AA174" s="659"/>
      <c r="AB174" s="659"/>
      <c r="AC174" s="659"/>
      <c r="AD174" s="659"/>
      <c r="AE174" s="659"/>
      <c r="AF174" s="659"/>
      <c r="AG174" s="659"/>
      <c r="AH174" s="659"/>
      <c r="AI174" s="659"/>
      <c r="AJ174" s="659"/>
      <c r="AK174" s="659"/>
      <c r="AL174" s="659"/>
      <c r="AM174" s="659"/>
      <c r="AN174" s="659"/>
      <c r="AO174" s="659"/>
      <c r="AP174" s="660"/>
      <c r="AQ174" s="144"/>
      <c r="AR174" s="151"/>
      <c r="AS174" s="612"/>
      <c r="AT174" s="613"/>
      <c r="AU174" s="613"/>
      <c r="AV174" s="613"/>
      <c r="AW174" s="613"/>
      <c r="AX174" s="613"/>
      <c r="AY174" s="613"/>
      <c r="AZ174" s="613"/>
      <c r="BA174" s="145"/>
      <c r="BB174" s="145"/>
      <c r="BC174" s="145"/>
      <c r="BD174" s="145"/>
      <c r="BE174" s="146"/>
      <c r="BF174" s="628"/>
      <c r="BG174" s="628"/>
      <c r="BH174" s="658" t="str">
        <f>IF('②応募者名簿(印刷用)'!$BV$44="","",'②応募者名簿(印刷用)'!$BV$44)</f>
        <v xml:space="preserve"> </v>
      </c>
      <c r="BI174" s="659"/>
      <c r="BJ174" s="659"/>
      <c r="BK174" s="659"/>
      <c r="BL174" s="659"/>
      <c r="BM174" s="659"/>
      <c r="BN174" s="659"/>
      <c r="BO174" s="659"/>
      <c r="BP174" s="659"/>
      <c r="BQ174" s="659"/>
      <c r="BR174" s="659"/>
      <c r="BS174" s="659"/>
      <c r="BT174" s="659"/>
      <c r="BU174" s="659"/>
      <c r="BV174" s="659"/>
      <c r="BW174" s="659"/>
      <c r="BX174" s="659"/>
      <c r="BY174" s="659"/>
      <c r="BZ174" s="659"/>
      <c r="CA174" s="659"/>
      <c r="CB174" s="659"/>
      <c r="CC174" s="659"/>
      <c r="CD174" s="659"/>
      <c r="CE174" s="659"/>
      <c r="CF174" s="659"/>
      <c r="CG174" s="659"/>
      <c r="CH174" s="660"/>
    </row>
    <row r="175" spans="1:86" ht="17.100000000000001" customHeight="1" x14ac:dyDescent="0.15">
      <c r="A175" s="612"/>
      <c r="B175" s="613"/>
      <c r="C175" s="613"/>
      <c r="D175" s="613"/>
      <c r="E175" s="613"/>
      <c r="F175" s="613"/>
      <c r="G175" s="613"/>
      <c r="H175" s="613"/>
      <c r="I175" s="145"/>
      <c r="J175" s="145"/>
      <c r="K175" s="145"/>
      <c r="L175" s="145"/>
      <c r="M175" s="146"/>
      <c r="N175" s="617" t="s">
        <v>33</v>
      </c>
      <c r="O175" s="618"/>
      <c r="P175" s="626" t="s">
        <v>24</v>
      </c>
      <c r="Q175" s="627"/>
      <c r="R175" s="627"/>
      <c r="S175" s="627"/>
      <c r="T175" s="627" t="str">
        <f>""&amp;①入力シート!$D$21</f>
        <v/>
      </c>
      <c r="U175" s="627"/>
      <c r="V175" s="627"/>
      <c r="W175" s="627"/>
      <c r="X175" s="627"/>
      <c r="Y175" s="627"/>
      <c r="Z175" s="627"/>
      <c r="AA175" s="627"/>
      <c r="AB175" s="627"/>
      <c r="AC175" s="627"/>
      <c r="AD175" s="627"/>
      <c r="AE175" s="627"/>
      <c r="AF175" s="627"/>
      <c r="AG175" s="627"/>
      <c r="AH175" s="627"/>
      <c r="AI175" s="627"/>
      <c r="AJ175" s="627"/>
      <c r="AK175" s="627"/>
      <c r="AL175" s="627"/>
      <c r="AM175" s="627"/>
      <c r="AN175" s="627"/>
      <c r="AO175" s="627"/>
      <c r="AP175" s="632"/>
      <c r="AQ175" s="144"/>
      <c r="AR175" s="151"/>
      <c r="AS175" s="612"/>
      <c r="AT175" s="613"/>
      <c r="AU175" s="613"/>
      <c r="AV175" s="613"/>
      <c r="AW175" s="613"/>
      <c r="AX175" s="613"/>
      <c r="AY175" s="613"/>
      <c r="AZ175" s="613"/>
      <c r="BA175" s="145"/>
      <c r="BB175" s="145"/>
      <c r="BC175" s="145"/>
      <c r="BD175" s="145"/>
      <c r="BE175" s="146"/>
      <c r="BF175" s="617" t="s">
        <v>33</v>
      </c>
      <c r="BG175" s="618"/>
      <c r="BH175" s="626" t="s">
        <v>24</v>
      </c>
      <c r="BI175" s="627"/>
      <c r="BJ175" s="627"/>
      <c r="BK175" s="627"/>
      <c r="BL175" s="627" t="str">
        <f>""&amp;①入力シート!$D$21</f>
        <v/>
      </c>
      <c r="BM175" s="627"/>
      <c r="BN175" s="627"/>
      <c r="BO175" s="627"/>
      <c r="BP175" s="627"/>
      <c r="BQ175" s="627"/>
      <c r="BR175" s="627"/>
      <c r="BS175" s="627"/>
      <c r="BT175" s="627"/>
      <c r="BU175" s="627"/>
      <c r="BV175" s="627"/>
      <c r="BW175" s="627"/>
      <c r="BX175" s="627"/>
      <c r="BY175" s="627"/>
      <c r="BZ175" s="627"/>
      <c r="CA175" s="627"/>
      <c r="CB175" s="627"/>
      <c r="CC175" s="627"/>
      <c r="CD175" s="627"/>
      <c r="CE175" s="627"/>
      <c r="CF175" s="627"/>
      <c r="CG175" s="627"/>
      <c r="CH175" s="632"/>
    </row>
    <row r="176" spans="1:86" ht="17.100000000000001" customHeight="1" x14ac:dyDescent="0.15">
      <c r="A176" s="147"/>
      <c r="B176" s="145"/>
      <c r="C176" s="145"/>
      <c r="D176" s="145"/>
      <c r="E176" s="145"/>
      <c r="F176" s="145"/>
      <c r="G176" s="145"/>
      <c r="H176" s="145"/>
      <c r="I176" s="145"/>
      <c r="J176" s="145"/>
      <c r="K176" s="145"/>
      <c r="L176" s="145"/>
      <c r="M176" s="146"/>
      <c r="N176" s="619"/>
      <c r="O176" s="620"/>
      <c r="P176" s="661" t="str">
        <f>"　"&amp;①入力シート!$D$22</f>
        <v>　</v>
      </c>
      <c r="Q176" s="662"/>
      <c r="R176" s="662"/>
      <c r="S176" s="662"/>
      <c r="T176" s="662"/>
      <c r="U176" s="662"/>
      <c r="V176" s="662"/>
      <c r="W176" s="662"/>
      <c r="X176" s="662"/>
      <c r="Y176" s="662"/>
      <c r="Z176" s="662"/>
      <c r="AA176" s="662"/>
      <c r="AB176" s="662"/>
      <c r="AC176" s="662"/>
      <c r="AD176" s="662"/>
      <c r="AE176" s="662"/>
      <c r="AF176" s="662"/>
      <c r="AG176" s="662"/>
      <c r="AH176" s="662"/>
      <c r="AI176" s="662"/>
      <c r="AJ176" s="662"/>
      <c r="AK176" s="662"/>
      <c r="AL176" s="662"/>
      <c r="AM176" s="662"/>
      <c r="AN176" s="662"/>
      <c r="AO176" s="662"/>
      <c r="AP176" s="663"/>
      <c r="AQ176" s="144"/>
      <c r="AR176" s="151"/>
      <c r="AS176" s="147"/>
      <c r="AT176" s="145"/>
      <c r="AU176" s="145"/>
      <c r="AV176" s="145"/>
      <c r="AW176" s="145"/>
      <c r="AX176" s="145"/>
      <c r="AY176" s="145"/>
      <c r="AZ176" s="145"/>
      <c r="BA176" s="145"/>
      <c r="BB176" s="145"/>
      <c r="BC176" s="145"/>
      <c r="BD176" s="145"/>
      <c r="BE176" s="146"/>
      <c r="BF176" s="619"/>
      <c r="BG176" s="620"/>
      <c r="BH176" s="661" t="str">
        <f>"　"&amp;①入力シート!$D$22</f>
        <v>　</v>
      </c>
      <c r="BI176" s="662"/>
      <c r="BJ176" s="662"/>
      <c r="BK176" s="662"/>
      <c r="BL176" s="662"/>
      <c r="BM176" s="662"/>
      <c r="BN176" s="662"/>
      <c r="BO176" s="662"/>
      <c r="BP176" s="662"/>
      <c r="BQ176" s="662"/>
      <c r="BR176" s="662"/>
      <c r="BS176" s="662"/>
      <c r="BT176" s="662"/>
      <c r="BU176" s="662"/>
      <c r="BV176" s="662"/>
      <c r="BW176" s="662"/>
      <c r="BX176" s="662"/>
      <c r="BY176" s="662"/>
      <c r="BZ176" s="662"/>
      <c r="CA176" s="662"/>
      <c r="CB176" s="662"/>
      <c r="CC176" s="662"/>
      <c r="CD176" s="662"/>
      <c r="CE176" s="662"/>
      <c r="CF176" s="662"/>
      <c r="CG176" s="662"/>
      <c r="CH176" s="663"/>
    </row>
    <row r="177" spans="1:87" ht="17.100000000000001" customHeight="1" x14ac:dyDescent="0.15">
      <c r="A177" s="147"/>
      <c r="B177" s="145"/>
      <c r="C177" s="145"/>
      <c r="D177" s="145"/>
      <c r="E177" s="145"/>
      <c r="F177" s="145"/>
      <c r="G177" s="145"/>
      <c r="H177" s="145"/>
      <c r="I177" s="145"/>
      <c r="J177" s="145"/>
      <c r="K177" s="145"/>
      <c r="L177" s="145"/>
      <c r="M177" s="146"/>
      <c r="N177" s="619"/>
      <c r="O177" s="620"/>
      <c r="P177" s="664" t="str">
        <f>"　"&amp;①入力シート!$D$23</f>
        <v>　</v>
      </c>
      <c r="Q177" s="665"/>
      <c r="R177" s="665"/>
      <c r="S177" s="665"/>
      <c r="T177" s="665"/>
      <c r="U177" s="665"/>
      <c r="V177" s="665"/>
      <c r="W177" s="665"/>
      <c r="X177" s="665"/>
      <c r="Y177" s="665"/>
      <c r="Z177" s="665"/>
      <c r="AA177" s="665"/>
      <c r="AB177" s="665"/>
      <c r="AC177" s="665"/>
      <c r="AD177" s="665"/>
      <c r="AE177" s="665"/>
      <c r="AF177" s="665"/>
      <c r="AG177" s="665"/>
      <c r="AH177" s="665"/>
      <c r="AI177" s="665"/>
      <c r="AJ177" s="665"/>
      <c r="AK177" s="665"/>
      <c r="AL177" s="665"/>
      <c r="AM177" s="665"/>
      <c r="AN177" s="665"/>
      <c r="AO177" s="665"/>
      <c r="AP177" s="666"/>
      <c r="AQ177" s="144"/>
      <c r="AR177" s="151"/>
      <c r="AS177" s="147"/>
      <c r="AT177" s="145"/>
      <c r="AU177" s="145"/>
      <c r="AV177" s="145"/>
      <c r="AW177" s="145"/>
      <c r="AX177" s="145"/>
      <c r="AY177" s="145"/>
      <c r="AZ177" s="145"/>
      <c r="BA177" s="145"/>
      <c r="BB177" s="145"/>
      <c r="BC177" s="145"/>
      <c r="BD177" s="145"/>
      <c r="BE177" s="146"/>
      <c r="BF177" s="619"/>
      <c r="BG177" s="620"/>
      <c r="BH177" s="664" t="str">
        <f>"　"&amp;①入力シート!$D$23</f>
        <v>　</v>
      </c>
      <c r="BI177" s="665"/>
      <c r="BJ177" s="665"/>
      <c r="BK177" s="665"/>
      <c r="BL177" s="665"/>
      <c r="BM177" s="665"/>
      <c r="BN177" s="665"/>
      <c r="BO177" s="665"/>
      <c r="BP177" s="665"/>
      <c r="BQ177" s="665"/>
      <c r="BR177" s="665"/>
      <c r="BS177" s="665"/>
      <c r="BT177" s="665"/>
      <c r="BU177" s="665"/>
      <c r="BV177" s="665"/>
      <c r="BW177" s="665"/>
      <c r="BX177" s="665"/>
      <c r="BY177" s="665"/>
      <c r="BZ177" s="665"/>
      <c r="CA177" s="665"/>
      <c r="CB177" s="665"/>
      <c r="CC177" s="665"/>
      <c r="CD177" s="665"/>
      <c r="CE177" s="665"/>
      <c r="CF177" s="665"/>
      <c r="CG177" s="665"/>
      <c r="CH177" s="666"/>
    </row>
    <row r="178" spans="1:87" ht="17.100000000000001" customHeight="1" x14ac:dyDescent="0.15">
      <c r="A178" s="148"/>
      <c r="B178" s="149"/>
      <c r="C178" s="149"/>
      <c r="D178" s="149"/>
      <c r="E178" s="149"/>
      <c r="F178" s="149"/>
      <c r="G178" s="149"/>
      <c r="H178" s="149"/>
      <c r="I178" s="149"/>
      <c r="J178" s="149"/>
      <c r="K178" s="149"/>
      <c r="L178" s="149"/>
      <c r="M178" s="150"/>
      <c r="N178" s="619"/>
      <c r="O178" s="620"/>
      <c r="P178" s="664"/>
      <c r="Q178" s="665"/>
      <c r="R178" s="665"/>
      <c r="S178" s="665"/>
      <c r="T178" s="665"/>
      <c r="U178" s="665"/>
      <c r="V178" s="665"/>
      <c r="W178" s="665"/>
      <c r="X178" s="665"/>
      <c r="Y178" s="665"/>
      <c r="Z178" s="665"/>
      <c r="AA178" s="665"/>
      <c r="AB178" s="665"/>
      <c r="AC178" s="665"/>
      <c r="AD178" s="665"/>
      <c r="AE178" s="665"/>
      <c r="AF178" s="665"/>
      <c r="AG178" s="665"/>
      <c r="AH178" s="665"/>
      <c r="AI178" s="665"/>
      <c r="AJ178" s="665"/>
      <c r="AK178" s="665"/>
      <c r="AL178" s="665"/>
      <c r="AM178" s="665"/>
      <c r="AN178" s="665"/>
      <c r="AO178" s="665"/>
      <c r="AP178" s="666"/>
      <c r="AQ178" s="144"/>
      <c r="AR178" s="151"/>
      <c r="AS178" s="148"/>
      <c r="AT178" s="149"/>
      <c r="AU178" s="149"/>
      <c r="AV178" s="149"/>
      <c r="AW178" s="149"/>
      <c r="AX178" s="149"/>
      <c r="AY178" s="149"/>
      <c r="AZ178" s="149"/>
      <c r="BA178" s="149"/>
      <c r="BB178" s="149"/>
      <c r="BC178" s="149"/>
      <c r="BD178" s="149"/>
      <c r="BE178" s="150"/>
      <c r="BF178" s="619"/>
      <c r="BG178" s="620"/>
      <c r="BH178" s="664"/>
      <c r="BI178" s="665"/>
      <c r="BJ178" s="665"/>
      <c r="BK178" s="665"/>
      <c r="BL178" s="665"/>
      <c r="BM178" s="665"/>
      <c r="BN178" s="665"/>
      <c r="BO178" s="665"/>
      <c r="BP178" s="665"/>
      <c r="BQ178" s="665"/>
      <c r="BR178" s="665"/>
      <c r="BS178" s="665"/>
      <c r="BT178" s="665"/>
      <c r="BU178" s="665"/>
      <c r="BV178" s="665"/>
      <c r="BW178" s="665"/>
      <c r="BX178" s="665"/>
      <c r="BY178" s="665"/>
      <c r="BZ178" s="665"/>
      <c r="CA178" s="665"/>
      <c r="CB178" s="665"/>
      <c r="CC178" s="665"/>
      <c r="CD178" s="665"/>
      <c r="CE178" s="665"/>
      <c r="CF178" s="665"/>
      <c r="CG178" s="665"/>
      <c r="CH178" s="666"/>
    </row>
    <row r="179" spans="1:87" ht="18" customHeight="1" x14ac:dyDescent="0.15">
      <c r="A179" s="617" t="s">
        <v>38</v>
      </c>
      <c r="B179" s="618"/>
      <c r="C179" s="626" t="s">
        <v>32</v>
      </c>
      <c r="D179" s="627"/>
      <c r="E179" s="627"/>
      <c r="F179" s="627"/>
      <c r="G179" s="627"/>
      <c r="H179" s="627"/>
      <c r="I179" s="627"/>
      <c r="J179" s="627"/>
      <c r="K179" s="627"/>
      <c r="L179" s="627"/>
      <c r="M179" s="627"/>
      <c r="N179" s="628" t="s">
        <v>35</v>
      </c>
      <c r="O179" s="628"/>
      <c r="P179" s="629" t="str">
        <f>""&amp;①入力シート!AC124</f>
        <v/>
      </c>
      <c r="Q179" s="629"/>
      <c r="R179" s="629"/>
      <c r="S179" s="629"/>
      <c r="T179" s="629"/>
      <c r="U179" s="629"/>
      <c r="V179" s="629"/>
      <c r="W179" s="629"/>
      <c r="X179" s="629"/>
      <c r="Y179" s="629"/>
      <c r="Z179" s="629"/>
      <c r="AA179" s="629"/>
      <c r="AB179" s="629"/>
      <c r="AC179" s="629"/>
      <c r="AD179" s="629"/>
      <c r="AE179" s="629"/>
      <c r="AF179" s="629"/>
      <c r="AG179" s="629"/>
      <c r="AH179" s="629"/>
      <c r="AI179" s="629"/>
      <c r="AJ179" s="629"/>
      <c r="AK179" s="629"/>
      <c r="AL179" s="629"/>
      <c r="AM179" s="629"/>
      <c r="AN179" s="629"/>
      <c r="AO179" s="629"/>
      <c r="AP179" s="629"/>
      <c r="AQ179" s="144"/>
      <c r="AR179" s="151"/>
      <c r="AS179" s="617" t="s">
        <v>38</v>
      </c>
      <c r="AT179" s="618"/>
      <c r="AU179" s="626" t="s">
        <v>32</v>
      </c>
      <c r="AV179" s="627"/>
      <c r="AW179" s="627"/>
      <c r="AX179" s="627"/>
      <c r="AY179" s="627"/>
      <c r="AZ179" s="627"/>
      <c r="BA179" s="627"/>
      <c r="BB179" s="627"/>
      <c r="BC179" s="627"/>
      <c r="BD179" s="627"/>
      <c r="BE179" s="627"/>
      <c r="BF179" s="628" t="s">
        <v>35</v>
      </c>
      <c r="BG179" s="628"/>
      <c r="BH179" s="629" t="str">
        <f>""&amp;①入力シート!AC125</f>
        <v/>
      </c>
      <c r="BI179" s="629"/>
      <c r="BJ179" s="629"/>
      <c r="BK179" s="629"/>
      <c r="BL179" s="629"/>
      <c r="BM179" s="629"/>
      <c r="BN179" s="629"/>
      <c r="BO179" s="629"/>
      <c r="BP179" s="629"/>
      <c r="BQ179" s="629"/>
      <c r="BR179" s="629"/>
      <c r="BS179" s="629"/>
      <c r="BT179" s="629"/>
      <c r="BU179" s="629"/>
      <c r="BV179" s="629"/>
      <c r="BW179" s="629"/>
      <c r="BX179" s="629"/>
      <c r="BY179" s="629"/>
      <c r="BZ179" s="629"/>
      <c r="CA179" s="629"/>
      <c r="CB179" s="629"/>
      <c r="CC179" s="629"/>
      <c r="CD179" s="629"/>
      <c r="CE179" s="629"/>
      <c r="CF179" s="629"/>
      <c r="CG179" s="629"/>
      <c r="CH179" s="629"/>
    </row>
    <row r="180" spans="1:87" ht="18" customHeight="1" x14ac:dyDescent="0.15">
      <c r="A180" s="619"/>
      <c r="B180" s="620"/>
      <c r="C180" s="630">
        <f>'②応募者名簿(印刷用)'!$CI13</f>
        <v>101</v>
      </c>
      <c r="D180" s="631"/>
      <c r="E180" s="631"/>
      <c r="F180" s="631"/>
      <c r="G180" s="631"/>
      <c r="H180" s="631"/>
      <c r="I180" s="631"/>
      <c r="J180" s="631"/>
      <c r="K180" s="631"/>
      <c r="L180" s="631"/>
      <c r="M180" s="631"/>
      <c r="N180" s="628"/>
      <c r="O180" s="628"/>
      <c r="P180" s="629"/>
      <c r="Q180" s="629"/>
      <c r="R180" s="629"/>
      <c r="S180" s="629"/>
      <c r="T180" s="629"/>
      <c r="U180" s="629"/>
      <c r="V180" s="629"/>
      <c r="W180" s="629"/>
      <c r="X180" s="629"/>
      <c r="Y180" s="629"/>
      <c r="Z180" s="629"/>
      <c r="AA180" s="629"/>
      <c r="AB180" s="629"/>
      <c r="AC180" s="629"/>
      <c r="AD180" s="629"/>
      <c r="AE180" s="629"/>
      <c r="AF180" s="629"/>
      <c r="AG180" s="629"/>
      <c r="AH180" s="629"/>
      <c r="AI180" s="629"/>
      <c r="AJ180" s="629"/>
      <c r="AK180" s="629"/>
      <c r="AL180" s="629"/>
      <c r="AM180" s="629"/>
      <c r="AN180" s="629"/>
      <c r="AO180" s="629"/>
      <c r="AP180" s="629"/>
      <c r="AQ180" s="144"/>
      <c r="AR180" s="151"/>
      <c r="AS180" s="619"/>
      <c r="AT180" s="620"/>
      <c r="AU180" s="630">
        <f>'②応募者名簿(印刷用)'!$CI14</f>
        <v>102</v>
      </c>
      <c r="AV180" s="631"/>
      <c r="AW180" s="631"/>
      <c r="AX180" s="631"/>
      <c r="AY180" s="631"/>
      <c r="AZ180" s="631"/>
      <c r="BA180" s="631"/>
      <c r="BB180" s="631"/>
      <c r="BC180" s="631"/>
      <c r="BD180" s="631"/>
      <c r="BE180" s="631"/>
      <c r="BF180" s="628"/>
      <c r="BG180" s="628"/>
      <c r="BH180" s="629"/>
      <c r="BI180" s="629"/>
      <c r="BJ180" s="629"/>
      <c r="BK180" s="629"/>
      <c r="BL180" s="629"/>
      <c r="BM180" s="629"/>
      <c r="BN180" s="629"/>
      <c r="BO180" s="629"/>
      <c r="BP180" s="629"/>
      <c r="BQ180" s="629"/>
      <c r="BR180" s="629"/>
      <c r="BS180" s="629"/>
      <c r="BT180" s="629"/>
      <c r="BU180" s="629"/>
      <c r="BV180" s="629"/>
      <c r="BW180" s="629"/>
      <c r="BX180" s="629"/>
      <c r="BY180" s="629"/>
      <c r="BZ180" s="629"/>
      <c r="CA180" s="629"/>
      <c r="CB180" s="629"/>
      <c r="CC180" s="629"/>
      <c r="CD180" s="629"/>
      <c r="CE180" s="629"/>
      <c r="CF180" s="629"/>
      <c r="CG180" s="629"/>
      <c r="CH180" s="629"/>
    </row>
    <row r="181" spans="1:87" ht="18" customHeight="1" x14ac:dyDescent="0.15">
      <c r="A181" s="621"/>
      <c r="B181" s="622"/>
      <c r="C181" s="630"/>
      <c r="D181" s="631"/>
      <c r="E181" s="631"/>
      <c r="F181" s="631"/>
      <c r="G181" s="631"/>
      <c r="H181" s="631"/>
      <c r="I181" s="631"/>
      <c r="J181" s="631"/>
      <c r="K181" s="631"/>
      <c r="L181" s="631"/>
      <c r="M181" s="631"/>
      <c r="N181" s="628"/>
      <c r="O181" s="628"/>
      <c r="P181" s="629"/>
      <c r="Q181" s="629"/>
      <c r="R181" s="629"/>
      <c r="S181" s="629"/>
      <c r="T181" s="629"/>
      <c r="U181" s="629"/>
      <c r="V181" s="629"/>
      <c r="W181" s="629"/>
      <c r="X181" s="629"/>
      <c r="Y181" s="629"/>
      <c r="Z181" s="629"/>
      <c r="AA181" s="629"/>
      <c r="AB181" s="629"/>
      <c r="AC181" s="629"/>
      <c r="AD181" s="629"/>
      <c r="AE181" s="629"/>
      <c r="AF181" s="629"/>
      <c r="AG181" s="629"/>
      <c r="AH181" s="629"/>
      <c r="AI181" s="629"/>
      <c r="AJ181" s="629"/>
      <c r="AK181" s="629"/>
      <c r="AL181" s="629"/>
      <c r="AM181" s="629"/>
      <c r="AN181" s="629"/>
      <c r="AO181" s="629"/>
      <c r="AP181" s="629"/>
      <c r="AQ181" s="144"/>
      <c r="AR181" s="151"/>
      <c r="AS181" s="621"/>
      <c r="AT181" s="622"/>
      <c r="AU181" s="630"/>
      <c r="AV181" s="631"/>
      <c r="AW181" s="631"/>
      <c r="AX181" s="631"/>
      <c r="AY181" s="631"/>
      <c r="AZ181" s="631"/>
      <c r="BA181" s="631"/>
      <c r="BB181" s="631"/>
      <c r="BC181" s="631"/>
      <c r="BD181" s="631"/>
      <c r="BE181" s="631"/>
      <c r="BF181" s="628"/>
      <c r="BG181" s="628"/>
      <c r="BH181" s="629"/>
      <c r="BI181" s="629"/>
      <c r="BJ181" s="629"/>
      <c r="BK181" s="629"/>
      <c r="BL181" s="629"/>
      <c r="BM181" s="629"/>
      <c r="BN181" s="629"/>
      <c r="BO181" s="629"/>
      <c r="BP181" s="629"/>
      <c r="BQ181" s="629"/>
      <c r="BR181" s="629"/>
      <c r="BS181" s="629"/>
      <c r="BT181" s="629"/>
      <c r="BU181" s="629"/>
      <c r="BV181" s="629"/>
      <c r="BW181" s="629"/>
      <c r="BX181" s="629"/>
      <c r="BY181" s="629"/>
      <c r="BZ181" s="629"/>
      <c r="CA181" s="629"/>
      <c r="CB181" s="629"/>
      <c r="CC181" s="629"/>
      <c r="CD181" s="629"/>
      <c r="CE181" s="629"/>
      <c r="CF181" s="629"/>
      <c r="CG181" s="629"/>
      <c r="CH181" s="629"/>
    </row>
    <row r="182" spans="1:87" ht="18" customHeight="1" x14ac:dyDescent="0.15">
      <c r="A182" s="617" t="s">
        <v>37</v>
      </c>
      <c r="B182" s="618"/>
      <c r="C182" s="635" t="str">
        <f>IF('②応募者名簿(印刷用)'!$CS$13="","",'②応募者名簿(印刷用)'!$CS$13)</f>
        <v/>
      </c>
      <c r="D182" s="636"/>
      <c r="E182" s="636"/>
      <c r="F182" s="636"/>
      <c r="G182" s="636"/>
      <c r="H182" s="636"/>
      <c r="I182" s="636"/>
      <c r="J182" s="636"/>
      <c r="K182" s="636"/>
      <c r="L182" s="636"/>
      <c r="M182" s="637"/>
      <c r="N182" s="619" t="s">
        <v>36</v>
      </c>
      <c r="O182" s="620"/>
      <c r="P182" s="639" t="s">
        <v>34</v>
      </c>
      <c r="Q182" s="640"/>
      <c r="R182" s="640"/>
      <c r="S182" s="640"/>
      <c r="T182" s="640"/>
      <c r="U182" s="640"/>
      <c r="V182" s="640"/>
      <c r="W182" s="640"/>
      <c r="X182" s="640"/>
      <c r="Y182" s="640"/>
      <c r="Z182" s="640"/>
      <c r="AA182" s="640"/>
      <c r="AB182" s="640"/>
      <c r="AC182" s="640"/>
      <c r="AD182" s="640"/>
      <c r="AE182" s="640"/>
      <c r="AF182" s="640"/>
      <c r="AG182" s="640"/>
      <c r="AH182" s="640"/>
      <c r="AI182" s="640"/>
      <c r="AJ182" s="640"/>
      <c r="AK182" s="640"/>
      <c r="AL182" s="640"/>
      <c r="AM182" s="640"/>
      <c r="AN182" s="640"/>
      <c r="AO182" s="640"/>
      <c r="AP182" s="641"/>
      <c r="AQ182" s="144"/>
      <c r="AR182" s="151"/>
      <c r="AS182" s="617" t="s">
        <v>37</v>
      </c>
      <c r="AT182" s="618"/>
      <c r="AU182" s="635" t="str">
        <f>IF('②応募者名簿(印刷用)'!$CS$14="","",'②応募者名簿(印刷用)'!$CS$14)</f>
        <v/>
      </c>
      <c r="AV182" s="636"/>
      <c r="AW182" s="636"/>
      <c r="AX182" s="636"/>
      <c r="AY182" s="636"/>
      <c r="AZ182" s="636"/>
      <c r="BA182" s="636"/>
      <c r="BB182" s="636"/>
      <c r="BC182" s="636"/>
      <c r="BD182" s="636"/>
      <c r="BE182" s="637"/>
      <c r="BF182" s="619" t="s">
        <v>36</v>
      </c>
      <c r="BG182" s="620"/>
      <c r="BH182" s="639" t="s">
        <v>34</v>
      </c>
      <c r="BI182" s="640"/>
      <c r="BJ182" s="640"/>
      <c r="BK182" s="640"/>
      <c r="BL182" s="640"/>
      <c r="BM182" s="640"/>
      <c r="BN182" s="640"/>
      <c r="BO182" s="640"/>
      <c r="BP182" s="640"/>
      <c r="BQ182" s="640"/>
      <c r="BR182" s="640"/>
      <c r="BS182" s="640"/>
      <c r="BT182" s="640"/>
      <c r="BU182" s="640"/>
      <c r="BV182" s="640"/>
      <c r="BW182" s="640"/>
      <c r="BX182" s="640"/>
      <c r="BY182" s="640"/>
      <c r="BZ182" s="640"/>
      <c r="CA182" s="640"/>
      <c r="CB182" s="640"/>
      <c r="CC182" s="640"/>
      <c r="CD182" s="640"/>
      <c r="CE182" s="640"/>
      <c r="CF182" s="640"/>
      <c r="CG182" s="640"/>
      <c r="CH182" s="641"/>
    </row>
    <row r="183" spans="1:87" ht="18" customHeight="1" x14ac:dyDescent="0.15">
      <c r="A183" s="619"/>
      <c r="B183" s="620"/>
      <c r="C183" s="630"/>
      <c r="D183" s="631"/>
      <c r="E183" s="631"/>
      <c r="F183" s="631"/>
      <c r="G183" s="631"/>
      <c r="H183" s="631"/>
      <c r="I183" s="631"/>
      <c r="J183" s="631"/>
      <c r="K183" s="631"/>
      <c r="L183" s="631"/>
      <c r="M183" s="638"/>
      <c r="N183" s="619"/>
      <c r="O183" s="620"/>
      <c r="P183" s="642" t="str">
        <f>IF('②応募者名簿(印刷用)'!$CW$13="","",'②応募者名簿(印刷用)'!$CW$13)</f>
        <v xml:space="preserve"> </v>
      </c>
      <c r="Q183" s="642"/>
      <c r="R183" s="642"/>
      <c r="S183" s="642"/>
      <c r="T183" s="642"/>
      <c r="U183" s="642"/>
      <c r="V183" s="642"/>
      <c r="W183" s="642"/>
      <c r="X183" s="642"/>
      <c r="Y183" s="642"/>
      <c r="Z183" s="642"/>
      <c r="AA183" s="642"/>
      <c r="AB183" s="642"/>
      <c r="AC183" s="642"/>
      <c r="AD183" s="642"/>
      <c r="AE183" s="642"/>
      <c r="AF183" s="642"/>
      <c r="AG183" s="642"/>
      <c r="AH183" s="642"/>
      <c r="AI183" s="642"/>
      <c r="AJ183" s="642"/>
      <c r="AK183" s="642"/>
      <c r="AL183" s="642"/>
      <c r="AM183" s="642"/>
      <c r="AN183" s="642"/>
      <c r="AO183" s="642"/>
      <c r="AP183" s="642"/>
      <c r="AQ183" s="144"/>
      <c r="AR183" s="151"/>
      <c r="AS183" s="619"/>
      <c r="AT183" s="620"/>
      <c r="AU183" s="630"/>
      <c r="AV183" s="631"/>
      <c r="AW183" s="631"/>
      <c r="AX183" s="631"/>
      <c r="AY183" s="631"/>
      <c r="AZ183" s="631"/>
      <c r="BA183" s="631"/>
      <c r="BB183" s="631"/>
      <c r="BC183" s="631"/>
      <c r="BD183" s="631"/>
      <c r="BE183" s="638"/>
      <c r="BF183" s="619"/>
      <c r="BG183" s="620"/>
      <c r="BH183" s="642" t="str">
        <f>IF('②応募者名簿(印刷用)'!$CW$14="","",'②応募者名簿(印刷用)'!$CW$14)</f>
        <v xml:space="preserve"> </v>
      </c>
      <c r="BI183" s="642"/>
      <c r="BJ183" s="642"/>
      <c r="BK183" s="642"/>
      <c r="BL183" s="642"/>
      <c r="BM183" s="642"/>
      <c r="BN183" s="642"/>
      <c r="BO183" s="642"/>
      <c r="BP183" s="642"/>
      <c r="BQ183" s="642"/>
      <c r="BR183" s="642"/>
      <c r="BS183" s="642"/>
      <c r="BT183" s="642"/>
      <c r="BU183" s="642"/>
      <c r="BV183" s="642"/>
      <c r="BW183" s="642"/>
      <c r="BX183" s="642"/>
      <c r="BY183" s="642"/>
      <c r="BZ183" s="642"/>
      <c r="CA183" s="642"/>
      <c r="CB183" s="642"/>
      <c r="CC183" s="642"/>
      <c r="CD183" s="642"/>
      <c r="CE183" s="642"/>
      <c r="CF183" s="642"/>
      <c r="CG183" s="642"/>
      <c r="CH183" s="642"/>
    </row>
    <row r="184" spans="1:87" ht="18" customHeight="1" x14ac:dyDescent="0.15">
      <c r="A184" s="619"/>
      <c r="B184" s="620"/>
      <c r="C184" s="630"/>
      <c r="D184" s="631"/>
      <c r="E184" s="631"/>
      <c r="F184" s="631"/>
      <c r="G184" s="631"/>
      <c r="H184" s="631"/>
      <c r="I184" s="631"/>
      <c r="J184" s="631"/>
      <c r="K184" s="631"/>
      <c r="L184" s="631"/>
      <c r="M184" s="638"/>
      <c r="N184" s="621"/>
      <c r="O184" s="622"/>
      <c r="P184" s="643"/>
      <c r="Q184" s="643"/>
      <c r="R184" s="643"/>
      <c r="S184" s="643"/>
      <c r="T184" s="643"/>
      <c r="U184" s="643"/>
      <c r="V184" s="643"/>
      <c r="W184" s="643"/>
      <c r="X184" s="643"/>
      <c r="Y184" s="643"/>
      <c r="Z184" s="643"/>
      <c r="AA184" s="643"/>
      <c r="AB184" s="643"/>
      <c r="AC184" s="643"/>
      <c r="AD184" s="643"/>
      <c r="AE184" s="643"/>
      <c r="AF184" s="643"/>
      <c r="AG184" s="643"/>
      <c r="AH184" s="643"/>
      <c r="AI184" s="643"/>
      <c r="AJ184" s="643"/>
      <c r="AK184" s="643"/>
      <c r="AL184" s="643"/>
      <c r="AM184" s="643"/>
      <c r="AN184" s="643"/>
      <c r="AO184" s="643"/>
      <c r="AP184" s="643"/>
      <c r="AQ184" s="144"/>
      <c r="AR184" s="151"/>
      <c r="AS184" s="619"/>
      <c r="AT184" s="620"/>
      <c r="AU184" s="630"/>
      <c r="AV184" s="631"/>
      <c r="AW184" s="631"/>
      <c r="AX184" s="631"/>
      <c r="AY184" s="631"/>
      <c r="AZ184" s="631"/>
      <c r="BA184" s="631"/>
      <c r="BB184" s="631"/>
      <c r="BC184" s="631"/>
      <c r="BD184" s="631"/>
      <c r="BE184" s="638"/>
      <c r="BF184" s="621"/>
      <c r="BG184" s="622"/>
      <c r="BH184" s="643"/>
      <c r="BI184" s="643"/>
      <c r="BJ184" s="643"/>
      <c r="BK184" s="643"/>
      <c r="BL184" s="643"/>
      <c r="BM184" s="643"/>
      <c r="BN184" s="643"/>
      <c r="BO184" s="643"/>
      <c r="BP184" s="643"/>
      <c r="BQ184" s="643"/>
      <c r="BR184" s="643"/>
      <c r="BS184" s="643"/>
      <c r="BT184" s="643"/>
      <c r="BU184" s="643"/>
      <c r="BV184" s="643"/>
      <c r="BW184" s="643"/>
      <c r="BX184" s="643"/>
      <c r="BY184" s="643"/>
      <c r="BZ184" s="643"/>
      <c r="CA184" s="643"/>
      <c r="CB184" s="643"/>
      <c r="CC184" s="643"/>
      <c r="CD184" s="643"/>
      <c r="CE184" s="643"/>
      <c r="CF184" s="643"/>
      <c r="CG184" s="643"/>
      <c r="CH184" s="643"/>
    </row>
    <row r="185" spans="1:87" ht="18" customHeight="1" x14ac:dyDescent="0.15">
      <c r="A185" s="634" t="s">
        <v>23</v>
      </c>
      <c r="B185" s="634"/>
      <c r="C185" s="633" t="str">
        <f>""&amp;①入力シート!AD124</f>
        <v/>
      </c>
      <c r="D185" s="633"/>
      <c r="E185" s="633"/>
      <c r="F185" s="633"/>
      <c r="G185" s="633"/>
      <c r="H185" s="633"/>
      <c r="I185" s="633"/>
      <c r="J185" s="633"/>
      <c r="K185" s="633"/>
      <c r="L185" s="633"/>
      <c r="M185" s="633"/>
      <c r="N185" s="644" t="s">
        <v>77</v>
      </c>
      <c r="O185" s="558"/>
      <c r="P185" s="558"/>
      <c r="Q185" s="558"/>
      <c r="R185" s="558"/>
      <c r="S185" s="558"/>
      <c r="T185" s="558"/>
      <c r="U185" s="558"/>
      <c r="V185" s="558"/>
      <c r="W185" s="558"/>
      <c r="X185" s="558"/>
      <c r="Y185" s="558"/>
      <c r="Z185" s="558"/>
      <c r="AA185" s="558"/>
      <c r="AB185" s="558"/>
      <c r="AC185" s="558"/>
      <c r="AD185" s="558"/>
      <c r="AE185" s="558"/>
      <c r="AF185" s="558"/>
      <c r="AG185" s="558"/>
      <c r="AH185" s="558"/>
      <c r="AI185" s="558"/>
      <c r="AJ185" s="558"/>
      <c r="AK185" s="558"/>
      <c r="AL185" s="558"/>
      <c r="AM185" s="558"/>
      <c r="AN185" s="558"/>
      <c r="AO185" s="558"/>
      <c r="AP185" s="559"/>
      <c r="AR185" s="47"/>
      <c r="AS185" s="634" t="s">
        <v>23</v>
      </c>
      <c r="AT185" s="634"/>
      <c r="AU185" s="633" t="str">
        <f>""&amp;①入力シート!AD125</f>
        <v/>
      </c>
      <c r="AV185" s="633"/>
      <c r="AW185" s="633"/>
      <c r="AX185" s="633"/>
      <c r="AY185" s="633"/>
      <c r="AZ185" s="633"/>
      <c r="BA185" s="633"/>
      <c r="BB185" s="633"/>
      <c r="BC185" s="633"/>
      <c r="BD185" s="633"/>
      <c r="BE185" s="633"/>
      <c r="BF185" s="644" t="s">
        <v>77</v>
      </c>
      <c r="BG185" s="558"/>
      <c r="BH185" s="558"/>
      <c r="BI185" s="558"/>
      <c r="BJ185" s="558"/>
      <c r="BK185" s="558"/>
      <c r="BL185" s="558"/>
      <c r="BM185" s="558"/>
      <c r="BN185" s="558"/>
      <c r="BO185" s="558"/>
      <c r="BP185" s="558"/>
      <c r="BQ185" s="558"/>
      <c r="BR185" s="558"/>
      <c r="BS185" s="558"/>
      <c r="BT185" s="558"/>
      <c r="BU185" s="558"/>
      <c r="BV185" s="558"/>
      <c r="BW185" s="558"/>
      <c r="BX185" s="558"/>
      <c r="BY185" s="558"/>
      <c r="BZ185" s="558"/>
      <c r="CA185" s="558"/>
      <c r="CB185" s="558"/>
      <c r="CC185" s="558"/>
      <c r="CD185" s="558"/>
      <c r="CE185" s="558"/>
      <c r="CF185" s="558"/>
      <c r="CG185" s="558"/>
      <c r="CH185" s="559"/>
    </row>
    <row r="186" spans="1:87" ht="18" customHeight="1" x14ac:dyDescent="0.15">
      <c r="A186" s="634"/>
      <c r="B186" s="634"/>
      <c r="C186" s="633"/>
      <c r="D186" s="633"/>
      <c r="E186" s="633"/>
      <c r="F186" s="633"/>
      <c r="G186" s="633"/>
      <c r="H186" s="633"/>
      <c r="I186" s="633"/>
      <c r="J186" s="633"/>
      <c r="K186" s="633"/>
      <c r="L186" s="633"/>
      <c r="M186" s="633"/>
      <c r="N186" s="561"/>
      <c r="O186" s="561"/>
      <c r="P186" s="561"/>
      <c r="Q186" s="561"/>
      <c r="R186" s="561"/>
      <c r="S186" s="561"/>
      <c r="T186" s="561"/>
      <c r="U186" s="561"/>
      <c r="V186" s="561"/>
      <c r="W186" s="561"/>
      <c r="X186" s="561"/>
      <c r="Y186" s="561"/>
      <c r="Z186" s="561"/>
      <c r="AA186" s="561"/>
      <c r="AB186" s="561"/>
      <c r="AC186" s="561"/>
      <c r="AD186" s="561"/>
      <c r="AE186" s="561"/>
      <c r="AF186" s="561"/>
      <c r="AG186" s="561"/>
      <c r="AH186" s="561"/>
      <c r="AI186" s="561"/>
      <c r="AJ186" s="561"/>
      <c r="AK186" s="561"/>
      <c r="AL186" s="561"/>
      <c r="AM186" s="561"/>
      <c r="AN186" s="561"/>
      <c r="AO186" s="561"/>
      <c r="AP186" s="562"/>
      <c r="AR186" s="47"/>
      <c r="AS186" s="634"/>
      <c r="AT186" s="634"/>
      <c r="AU186" s="633"/>
      <c r="AV186" s="633"/>
      <c r="AW186" s="633"/>
      <c r="AX186" s="633"/>
      <c r="AY186" s="633"/>
      <c r="AZ186" s="633"/>
      <c r="BA186" s="633"/>
      <c r="BB186" s="633"/>
      <c r="BC186" s="633"/>
      <c r="BD186" s="633"/>
      <c r="BE186" s="633"/>
      <c r="BF186" s="561"/>
      <c r="BG186" s="561"/>
      <c r="BH186" s="561"/>
      <c r="BI186" s="561"/>
      <c r="BJ186" s="561"/>
      <c r="BK186" s="561"/>
      <c r="BL186" s="561"/>
      <c r="BM186" s="561"/>
      <c r="BN186" s="561"/>
      <c r="BO186" s="561"/>
      <c r="BP186" s="561"/>
      <c r="BQ186" s="561"/>
      <c r="BR186" s="561"/>
      <c r="BS186" s="561"/>
      <c r="BT186" s="561"/>
      <c r="BU186" s="561"/>
      <c r="BV186" s="561"/>
      <c r="BW186" s="561"/>
      <c r="BX186" s="561"/>
      <c r="BY186" s="561"/>
      <c r="BZ186" s="561"/>
      <c r="CA186" s="561"/>
      <c r="CB186" s="561"/>
      <c r="CC186" s="561"/>
      <c r="CD186" s="561"/>
      <c r="CE186" s="561"/>
      <c r="CF186" s="561"/>
      <c r="CG186" s="561"/>
      <c r="CH186" s="562"/>
    </row>
    <row r="187" spans="1:87" ht="15" customHeight="1" x14ac:dyDescent="0.15">
      <c r="A187" s="152"/>
      <c r="B187" s="152"/>
      <c r="C187" s="153"/>
      <c r="D187" s="153"/>
      <c r="E187" s="153"/>
      <c r="F187" s="153"/>
      <c r="G187" s="153"/>
      <c r="H187" s="153"/>
      <c r="I187" s="153"/>
      <c r="J187" s="153"/>
      <c r="K187" s="153"/>
      <c r="L187" s="153"/>
      <c r="M187" s="153"/>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R187" s="47"/>
      <c r="AS187" s="152"/>
      <c r="AT187" s="152"/>
      <c r="AU187" s="153"/>
      <c r="AV187" s="153"/>
      <c r="AW187" s="153"/>
      <c r="AX187" s="153"/>
      <c r="AY187" s="153"/>
      <c r="AZ187" s="153"/>
      <c r="BA187" s="153"/>
      <c r="BB187" s="153"/>
      <c r="BC187" s="153"/>
      <c r="BD187" s="153"/>
      <c r="BE187" s="153"/>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row>
    <row r="188" spans="1:87" ht="15" customHeight="1" x14ac:dyDescent="0.15">
      <c r="A188" s="154"/>
      <c r="B188" s="154"/>
      <c r="C188" s="154"/>
      <c r="D188" s="154"/>
      <c r="E188" s="154"/>
      <c r="F188" s="154"/>
      <c r="G188" s="154"/>
      <c r="H188" s="154"/>
      <c r="I188" s="154"/>
      <c r="J188" s="154"/>
      <c r="K188" s="154"/>
      <c r="L188" s="154"/>
      <c r="M188" s="154"/>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50"/>
      <c r="AS188" s="154"/>
      <c r="AT188" s="154"/>
      <c r="AU188" s="154"/>
      <c r="AV188" s="154"/>
      <c r="AW188" s="154"/>
      <c r="AX188" s="154"/>
      <c r="AY188" s="154"/>
      <c r="AZ188" s="154"/>
      <c r="BA188" s="154"/>
      <c r="BB188" s="154"/>
      <c r="BC188" s="154"/>
      <c r="BD188" s="154"/>
      <c r="BE188" s="154"/>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row>
    <row r="189" spans="1:87" ht="17.100000000000001" customHeight="1" x14ac:dyDescent="0.15">
      <c r="A189" s="614" t="s">
        <v>64</v>
      </c>
      <c r="B189" s="615"/>
      <c r="C189" s="615"/>
      <c r="D189" s="615"/>
      <c r="E189" s="615"/>
      <c r="F189" s="615"/>
      <c r="G189" s="615"/>
      <c r="H189" s="615"/>
      <c r="I189" s="615"/>
      <c r="J189" s="615"/>
      <c r="K189" s="615"/>
      <c r="L189" s="615"/>
      <c r="M189" s="616"/>
      <c r="N189" s="452" t="s">
        <v>22</v>
      </c>
      <c r="O189" s="452"/>
      <c r="P189" s="667" t="s">
        <v>17</v>
      </c>
      <c r="Q189" s="668"/>
      <c r="R189" s="669" t="str">
        <f>IF('②応募者名簿(印刷用)'!$BX$40="","",'②応募者名簿(印刷用)'!$BX$40)</f>
        <v>-</v>
      </c>
      <c r="S189" s="669"/>
      <c r="T189" s="669"/>
      <c r="U189" s="669"/>
      <c r="V189" s="669"/>
      <c r="W189" s="669"/>
      <c r="X189" s="669"/>
      <c r="Y189" s="669"/>
      <c r="Z189" s="669"/>
      <c r="AA189" s="669"/>
      <c r="AB189" s="669"/>
      <c r="AC189" s="669"/>
      <c r="AD189" s="669"/>
      <c r="AE189" s="669"/>
      <c r="AF189" s="669"/>
      <c r="AG189" s="669"/>
      <c r="AH189" s="669"/>
      <c r="AI189" s="669"/>
      <c r="AJ189" s="669"/>
      <c r="AK189" s="669"/>
      <c r="AL189" s="669"/>
      <c r="AM189" s="669"/>
      <c r="AN189" s="669"/>
      <c r="AO189" s="669"/>
      <c r="AP189" s="670"/>
      <c r="AR189" s="47"/>
      <c r="AS189" s="614" t="s">
        <v>64</v>
      </c>
      <c r="AT189" s="615"/>
      <c r="AU189" s="615"/>
      <c r="AV189" s="615"/>
      <c r="AW189" s="615"/>
      <c r="AX189" s="615"/>
      <c r="AY189" s="615"/>
      <c r="AZ189" s="615"/>
      <c r="BA189" s="615"/>
      <c r="BB189" s="615"/>
      <c r="BC189" s="615"/>
      <c r="BD189" s="615"/>
      <c r="BE189" s="616"/>
      <c r="BF189" s="452" t="s">
        <v>22</v>
      </c>
      <c r="BG189" s="452"/>
      <c r="BH189" s="667" t="s">
        <v>17</v>
      </c>
      <c r="BI189" s="668"/>
      <c r="BJ189" s="669" t="str">
        <f>IF('②応募者名簿(印刷用)'!$BX$40="","",'②応募者名簿(印刷用)'!$BX$40)</f>
        <v>-</v>
      </c>
      <c r="BK189" s="669"/>
      <c r="BL189" s="669"/>
      <c r="BM189" s="669"/>
      <c r="BN189" s="669"/>
      <c r="BO189" s="669"/>
      <c r="BP189" s="669"/>
      <c r="BQ189" s="669"/>
      <c r="BR189" s="669"/>
      <c r="BS189" s="669"/>
      <c r="BT189" s="669"/>
      <c r="BU189" s="669"/>
      <c r="BV189" s="669"/>
      <c r="BW189" s="669"/>
      <c r="BX189" s="669"/>
      <c r="BY189" s="669"/>
      <c r="BZ189" s="669"/>
      <c r="CA189" s="669"/>
      <c r="CB189" s="669"/>
      <c r="CC189" s="669"/>
      <c r="CD189" s="669"/>
      <c r="CE189" s="669"/>
      <c r="CF189" s="669"/>
      <c r="CG189" s="669"/>
      <c r="CH189" s="670"/>
    </row>
    <row r="190" spans="1:87" ht="17.100000000000001" customHeight="1" x14ac:dyDescent="0.15">
      <c r="A190" s="612" t="str">
        <f>'②応募者名簿(印刷用)'!$A$36</f>
        <v/>
      </c>
      <c r="B190" s="613"/>
      <c r="C190" s="613"/>
      <c r="D190" s="613"/>
      <c r="E190" s="613"/>
      <c r="F190" s="613"/>
      <c r="G190" s="613"/>
      <c r="H190" s="613"/>
      <c r="I190" s="145"/>
      <c r="J190" s="145"/>
      <c r="K190" s="145"/>
      <c r="L190" s="145"/>
      <c r="M190" s="146"/>
      <c r="N190" s="452"/>
      <c r="O190" s="452"/>
      <c r="P190" s="671" t="str">
        <f>IF('②応募者名簿(印刷用)'!$BV$42="","",'②応募者名簿(印刷用)'!$BV$42)</f>
        <v xml:space="preserve"> </v>
      </c>
      <c r="Q190" s="672"/>
      <c r="R190" s="672"/>
      <c r="S190" s="672"/>
      <c r="T190" s="672"/>
      <c r="U190" s="672"/>
      <c r="V190" s="672"/>
      <c r="W190" s="672"/>
      <c r="X190" s="672"/>
      <c r="Y190" s="672"/>
      <c r="Z190" s="672"/>
      <c r="AA190" s="672"/>
      <c r="AB190" s="672"/>
      <c r="AC190" s="672"/>
      <c r="AD190" s="672"/>
      <c r="AE190" s="672"/>
      <c r="AF190" s="672"/>
      <c r="AG190" s="672"/>
      <c r="AH190" s="672"/>
      <c r="AI190" s="672"/>
      <c r="AJ190" s="672"/>
      <c r="AK190" s="672"/>
      <c r="AL190" s="672"/>
      <c r="AM190" s="672"/>
      <c r="AN190" s="672"/>
      <c r="AO190" s="672"/>
      <c r="AP190" s="673"/>
      <c r="AR190" s="47"/>
      <c r="AS190" s="612" t="str">
        <f>'②応募者名簿(印刷用)'!$A$36</f>
        <v/>
      </c>
      <c r="AT190" s="613"/>
      <c r="AU190" s="613"/>
      <c r="AV190" s="613"/>
      <c r="AW190" s="613"/>
      <c r="AX190" s="613"/>
      <c r="AY190" s="613"/>
      <c r="AZ190" s="613"/>
      <c r="BA190" s="145"/>
      <c r="BB190" s="145"/>
      <c r="BC190" s="145"/>
      <c r="BD190" s="145"/>
      <c r="BE190" s="146"/>
      <c r="BF190" s="452"/>
      <c r="BG190" s="452"/>
      <c r="BH190" s="671" t="str">
        <f>IF('②応募者名簿(印刷用)'!$BV$42="","",'②応募者名簿(印刷用)'!$BV$42)</f>
        <v xml:space="preserve"> </v>
      </c>
      <c r="BI190" s="672"/>
      <c r="BJ190" s="672"/>
      <c r="BK190" s="672"/>
      <c r="BL190" s="672"/>
      <c r="BM190" s="672"/>
      <c r="BN190" s="672"/>
      <c r="BO190" s="672"/>
      <c r="BP190" s="672"/>
      <c r="BQ190" s="672"/>
      <c r="BR190" s="672"/>
      <c r="BS190" s="672"/>
      <c r="BT190" s="672"/>
      <c r="BU190" s="672"/>
      <c r="BV190" s="672"/>
      <c r="BW190" s="672"/>
      <c r="BX190" s="672"/>
      <c r="BY190" s="672"/>
      <c r="BZ190" s="672"/>
      <c r="CA190" s="672"/>
      <c r="CB190" s="672"/>
      <c r="CC190" s="672"/>
      <c r="CD190" s="672"/>
      <c r="CE190" s="672"/>
      <c r="CF190" s="672"/>
      <c r="CG190" s="672"/>
      <c r="CH190" s="673"/>
    </row>
    <row r="191" spans="1:87" ht="17.100000000000001" customHeight="1" x14ac:dyDescent="0.15">
      <c r="A191" s="612"/>
      <c r="B191" s="613"/>
      <c r="C191" s="613"/>
      <c r="D191" s="613"/>
      <c r="E191" s="613"/>
      <c r="F191" s="613"/>
      <c r="G191" s="613"/>
      <c r="H191" s="613"/>
      <c r="I191" s="145"/>
      <c r="J191" s="145"/>
      <c r="K191" s="145"/>
      <c r="L191" s="145"/>
      <c r="M191" s="146"/>
      <c r="N191" s="452"/>
      <c r="O191" s="452"/>
      <c r="P191" s="671" t="str">
        <f>IF('②応募者名簿(印刷用)'!$BV$43="","",'②応募者名簿(印刷用)'!$BV$43)</f>
        <v xml:space="preserve"> </v>
      </c>
      <c r="Q191" s="672"/>
      <c r="R191" s="672"/>
      <c r="S191" s="672"/>
      <c r="T191" s="672"/>
      <c r="U191" s="672"/>
      <c r="V191" s="672"/>
      <c r="W191" s="672"/>
      <c r="X191" s="672"/>
      <c r="Y191" s="672"/>
      <c r="Z191" s="672"/>
      <c r="AA191" s="672"/>
      <c r="AB191" s="672"/>
      <c r="AC191" s="672"/>
      <c r="AD191" s="672"/>
      <c r="AE191" s="672"/>
      <c r="AF191" s="672"/>
      <c r="AG191" s="672"/>
      <c r="AH191" s="672"/>
      <c r="AI191" s="672"/>
      <c r="AJ191" s="672"/>
      <c r="AK191" s="672"/>
      <c r="AL191" s="672"/>
      <c r="AM191" s="672"/>
      <c r="AN191" s="672"/>
      <c r="AO191" s="672"/>
      <c r="AP191" s="673"/>
      <c r="AR191" s="47"/>
      <c r="AS191" s="612"/>
      <c r="AT191" s="613"/>
      <c r="AU191" s="613"/>
      <c r="AV191" s="613"/>
      <c r="AW191" s="613"/>
      <c r="AX191" s="613"/>
      <c r="AY191" s="613"/>
      <c r="AZ191" s="613"/>
      <c r="BA191" s="145"/>
      <c r="BB191" s="145"/>
      <c r="BC191" s="145"/>
      <c r="BD191" s="145"/>
      <c r="BE191" s="146"/>
      <c r="BF191" s="452"/>
      <c r="BG191" s="452"/>
      <c r="BH191" s="671" t="str">
        <f>IF('②応募者名簿(印刷用)'!$BV$43="","",'②応募者名簿(印刷用)'!$BV$43)</f>
        <v xml:space="preserve"> </v>
      </c>
      <c r="BI191" s="672"/>
      <c r="BJ191" s="672"/>
      <c r="BK191" s="672"/>
      <c r="BL191" s="672"/>
      <c r="BM191" s="672"/>
      <c r="BN191" s="672"/>
      <c r="BO191" s="672"/>
      <c r="BP191" s="672"/>
      <c r="BQ191" s="672"/>
      <c r="BR191" s="672"/>
      <c r="BS191" s="672"/>
      <c r="BT191" s="672"/>
      <c r="BU191" s="672"/>
      <c r="BV191" s="672"/>
      <c r="BW191" s="672"/>
      <c r="BX191" s="672"/>
      <c r="BY191" s="672"/>
      <c r="BZ191" s="672"/>
      <c r="CA191" s="672"/>
      <c r="CB191" s="672"/>
      <c r="CC191" s="672"/>
      <c r="CD191" s="672"/>
      <c r="CE191" s="672"/>
      <c r="CF191" s="672"/>
      <c r="CG191" s="672"/>
      <c r="CH191" s="673"/>
    </row>
    <row r="192" spans="1:87" ht="17.100000000000001" customHeight="1" x14ac:dyDescent="0.15">
      <c r="A192" s="612"/>
      <c r="B192" s="613"/>
      <c r="C192" s="613"/>
      <c r="D192" s="613"/>
      <c r="E192" s="613"/>
      <c r="F192" s="613"/>
      <c r="G192" s="613"/>
      <c r="H192" s="613"/>
      <c r="I192" s="145"/>
      <c r="J192" s="145"/>
      <c r="K192" s="145"/>
      <c r="L192" s="145"/>
      <c r="M192" s="146"/>
      <c r="N192" s="452"/>
      <c r="O192" s="452"/>
      <c r="P192" s="674" t="str">
        <f>IF('②応募者名簿(印刷用)'!$BV$44="","",'②応募者名簿(印刷用)'!$BV$44)</f>
        <v xml:space="preserve"> </v>
      </c>
      <c r="Q192" s="675"/>
      <c r="R192" s="675"/>
      <c r="S192" s="675"/>
      <c r="T192" s="675"/>
      <c r="U192" s="675"/>
      <c r="V192" s="675"/>
      <c r="W192" s="675"/>
      <c r="X192" s="675"/>
      <c r="Y192" s="675"/>
      <c r="Z192" s="675"/>
      <c r="AA192" s="675"/>
      <c r="AB192" s="675"/>
      <c r="AC192" s="675"/>
      <c r="AD192" s="675"/>
      <c r="AE192" s="675"/>
      <c r="AF192" s="675"/>
      <c r="AG192" s="675"/>
      <c r="AH192" s="675"/>
      <c r="AI192" s="675"/>
      <c r="AJ192" s="675"/>
      <c r="AK192" s="675"/>
      <c r="AL192" s="675"/>
      <c r="AM192" s="675"/>
      <c r="AN192" s="675"/>
      <c r="AO192" s="675"/>
      <c r="AP192" s="676"/>
      <c r="AR192" s="47"/>
      <c r="AS192" s="612"/>
      <c r="AT192" s="613"/>
      <c r="AU192" s="613"/>
      <c r="AV192" s="613"/>
      <c r="AW192" s="613"/>
      <c r="AX192" s="613"/>
      <c r="AY192" s="613"/>
      <c r="AZ192" s="613"/>
      <c r="BA192" s="145"/>
      <c r="BB192" s="145"/>
      <c r="BC192" s="145"/>
      <c r="BD192" s="145"/>
      <c r="BE192" s="146"/>
      <c r="BF192" s="452"/>
      <c r="BG192" s="452"/>
      <c r="BH192" s="674" t="str">
        <f>IF('②応募者名簿(印刷用)'!$BV$44="","",'②応募者名簿(印刷用)'!$BV$44)</f>
        <v xml:space="preserve"> </v>
      </c>
      <c r="BI192" s="675"/>
      <c r="BJ192" s="675"/>
      <c r="BK192" s="675"/>
      <c r="BL192" s="675"/>
      <c r="BM192" s="675"/>
      <c r="BN192" s="675"/>
      <c r="BO192" s="675"/>
      <c r="BP192" s="675"/>
      <c r="BQ192" s="675"/>
      <c r="BR192" s="675"/>
      <c r="BS192" s="675"/>
      <c r="BT192" s="675"/>
      <c r="BU192" s="675"/>
      <c r="BV192" s="675"/>
      <c r="BW192" s="675"/>
      <c r="BX192" s="675"/>
      <c r="BY192" s="675"/>
      <c r="BZ192" s="675"/>
      <c r="CA192" s="675"/>
      <c r="CB192" s="675"/>
      <c r="CC192" s="675"/>
      <c r="CD192" s="675"/>
      <c r="CE192" s="675"/>
      <c r="CF192" s="675"/>
      <c r="CG192" s="675"/>
      <c r="CH192" s="676"/>
    </row>
    <row r="193" spans="1:86" ht="17.100000000000001" customHeight="1" x14ac:dyDescent="0.15">
      <c r="A193" s="612"/>
      <c r="B193" s="613"/>
      <c r="C193" s="613"/>
      <c r="D193" s="613"/>
      <c r="E193" s="613"/>
      <c r="F193" s="613"/>
      <c r="G193" s="613"/>
      <c r="H193" s="613"/>
      <c r="I193" s="145"/>
      <c r="J193" s="145"/>
      <c r="K193" s="145"/>
      <c r="L193" s="145"/>
      <c r="M193" s="146"/>
      <c r="N193" s="432" t="s">
        <v>33</v>
      </c>
      <c r="O193" s="595"/>
      <c r="P193" s="596" t="s">
        <v>24</v>
      </c>
      <c r="Q193" s="597"/>
      <c r="R193" s="597"/>
      <c r="S193" s="597"/>
      <c r="T193" s="627" t="str">
        <f>""&amp;①入力シート!$D$21</f>
        <v/>
      </c>
      <c r="U193" s="627"/>
      <c r="V193" s="627"/>
      <c r="W193" s="627"/>
      <c r="X193" s="627"/>
      <c r="Y193" s="627"/>
      <c r="Z193" s="627"/>
      <c r="AA193" s="627"/>
      <c r="AB193" s="627"/>
      <c r="AC193" s="627"/>
      <c r="AD193" s="627"/>
      <c r="AE193" s="627"/>
      <c r="AF193" s="627"/>
      <c r="AG193" s="627"/>
      <c r="AH193" s="627"/>
      <c r="AI193" s="627"/>
      <c r="AJ193" s="627"/>
      <c r="AK193" s="627"/>
      <c r="AL193" s="627"/>
      <c r="AM193" s="627"/>
      <c r="AN193" s="627"/>
      <c r="AO193" s="627"/>
      <c r="AP193" s="632"/>
      <c r="AR193" s="47"/>
      <c r="AS193" s="612"/>
      <c r="AT193" s="613"/>
      <c r="AU193" s="613"/>
      <c r="AV193" s="613"/>
      <c r="AW193" s="613"/>
      <c r="AX193" s="613"/>
      <c r="AY193" s="613"/>
      <c r="AZ193" s="613"/>
      <c r="BA193" s="145"/>
      <c r="BB193" s="145"/>
      <c r="BC193" s="145"/>
      <c r="BD193" s="145"/>
      <c r="BE193" s="146"/>
      <c r="BF193" s="432" t="s">
        <v>33</v>
      </c>
      <c r="BG193" s="595"/>
      <c r="BH193" s="596" t="s">
        <v>24</v>
      </c>
      <c r="BI193" s="597"/>
      <c r="BJ193" s="597"/>
      <c r="BK193" s="597"/>
      <c r="BL193" s="627" t="str">
        <f>""&amp;①入力シート!$D$21</f>
        <v/>
      </c>
      <c r="BM193" s="627"/>
      <c r="BN193" s="627"/>
      <c r="BO193" s="627"/>
      <c r="BP193" s="627"/>
      <c r="BQ193" s="627"/>
      <c r="BR193" s="627"/>
      <c r="BS193" s="627"/>
      <c r="BT193" s="627"/>
      <c r="BU193" s="627"/>
      <c r="BV193" s="627"/>
      <c r="BW193" s="627"/>
      <c r="BX193" s="627"/>
      <c r="BY193" s="627"/>
      <c r="BZ193" s="627"/>
      <c r="CA193" s="627"/>
      <c r="CB193" s="627"/>
      <c r="CC193" s="627"/>
      <c r="CD193" s="627"/>
      <c r="CE193" s="627"/>
      <c r="CF193" s="627"/>
      <c r="CG193" s="627"/>
      <c r="CH193" s="632"/>
    </row>
    <row r="194" spans="1:86" ht="17.100000000000001" customHeight="1" x14ac:dyDescent="0.15">
      <c r="A194" s="147"/>
      <c r="B194" s="145"/>
      <c r="C194" s="145"/>
      <c r="D194" s="145"/>
      <c r="E194" s="145"/>
      <c r="F194" s="145"/>
      <c r="G194" s="145"/>
      <c r="H194" s="145"/>
      <c r="I194" s="145"/>
      <c r="J194" s="145"/>
      <c r="K194" s="145"/>
      <c r="L194" s="145"/>
      <c r="M194" s="146"/>
      <c r="N194" s="434"/>
      <c r="O194" s="436"/>
      <c r="P194" s="661" t="str">
        <f>"　"&amp;①入力シート!$D$22</f>
        <v>　</v>
      </c>
      <c r="Q194" s="662"/>
      <c r="R194" s="662"/>
      <c r="S194" s="662"/>
      <c r="T194" s="662"/>
      <c r="U194" s="662"/>
      <c r="V194" s="662"/>
      <c r="W194" s="662"/>
      <c r="X194" s="662"/>
      <c r="Y194" s="662"/>
      <c r="Z194" s="662"/>
      <c r="AA194" s="662"/>
      <c r="AB194" s="662"/>
      <c r="AC194" s="662"/>
      <c r="AD194" s="662"/>
      <c r="AE194" s="662"/>
      <c r="AF194" s="662"/>
      <c r="AG194" s="662"/>
      <c r="AH194" s="662"/>
      <c r="AI194" s="662"/>
      <c r="AJ194" s="662"/>
      <c r="AK194" s="662"/>
      <c r="AL194" s="662"/>
      <c r="AM194" s="662"/>
      <c r="AN194" s="662"/>
      <c r="AO194" s="662"/>
      <c r="AP194" s="663"/>
      <c r="AR194" s="47"/>
      <c r="AS194" s="147"/>
      <c r="AT194" s="145"/>
      <c r="AU194" s="145"/>
      <c r="AV194" s="145"/>
      <c r="AW194" s="145"/>
      <c r="AX194" s="145"/>
      <c r="AY194" s="145"/>
      <c r="AZ194" s="145"/>
      <c r="BA194" s="145"/>
      <c r="BB194" s="145"/>
      <c r="BC194" s="145"/>
      <c r="BD194" s="145"/>
      <c r="BE194" s="146"/>
      <c r="BF194" s="434"/>
      <c r="BG194" s="436"/>
      <c r="BH194" s="661" t="str">
        <f>"　"&amp;①入力シート!$D$22</f>
        <v>　</v>
      </c>
      <c r="BI194" s="662"/>
      <c r="BJ194" s="662"/>
      <c r="BK194" s="662"/>
      <c r="BL194" s="662"/>
      <c r="BM194" s="662"/>
      <c r="BN194" s="662"/>
      <c r="BO194" s="662"/>
      <c r="BP194" s="662"/>
      <c r="BQ194" s="662"/>
      <c r="BR194" s="662"/>
      <c r="BS194" s="662"/>
      <c r="BT194" s="662"/>
      <c r="BU194" s="662"/>
      <c r="BV194" s="662"/>
      <c r="BW194" s="662"/>
      <c r="BX194" s="662"/>
      <c r="BY194" s="662"/>
      <c r="BZ194" s="662"/>
      <c r="CA194" s="662"/>
      <c r="CB194" s="662"/>
      <c r="CC194" s="662"/>
      <c r="CD194" s="662"/>
      <c r="CE194" s="662"/>
      <c r="CF194" s="662"/>
      <c r="CG194" s="662"/>
      <c r="CH194" s="663"/>
    </row>
    <row r="195" spans="1:86" ht="17.100000000000001" customHeight="1" x14ac:dyDescent="0.15">
      <c r="A195" s="147"/>
      <c r="B195" s="145"/>
      <c r="C195" s="145"/>
      <c r="D195" s="145"/>
      <c r="E195" s="145"/>
      <c r="F195" s="145"/>
      <c r="G195" s="145"/>
      <c r="H195" s="145"/>
      <c r="I195" s="145"/>
      <c r="J195" s="145"/>
      <c r="K195" s="145"/>
      <c r="L195" s="145"/>
      <c r="M195" s="146"/>
      <c r="N195" s="434"/>
      <c r="O195" s="436"/>
      <c r="P195" s="664" t="str">
        <f>"　"&amp;①入力シート!$D$23</f>
        <v>　</v>
      </c>
      <c r="Q195" s="665"/>
      <c r="R195" s="665"/>
      <c r="S195" s="665"/>
      <c r="T195" s="665"/>
      <c r="U195" s="665"/>
      <c r="V195" s="665"/>
      <c r="W195" s="665"/>
      <c r="X195" s="665"/>
      <c r="Y195" s="665"/>
      <c r="Z195" s="665"/>
      <c r="AA195" s="665"/>
      <c r="AB195" s="665"/>
      <c r="AC195" s="665"/>
      <c r="AD195" s="665"/>
      <c r="AE195" s="665"/>
      <c r="AF195" s="665"/>
      <c r="AG195" s="665"/>
      <c r="AH195" s="665"/>
      <c r="AI195" s="665"/>
      <c r="AJ195" s="665"/>
      <c r="AK195" s="665"/>
      <c r="AL195" s="665"/>
      <c r="AM195" s="665"/>
      <c r="AN195" s="665"/>
      <c r="AO195" s="665"/>
      <c r="AP195" s="666"/>
      <c r="AR195" s="47"/>
      <c r="AS195" s="147"/>
      <c r="AT195" s="145"/>
      <c r="AU195" s="145"/>
      <c r="AV195" s="145"/>
      <c r="AW195" s="145"/>
      <c r="AX195" s="145"/>
      <c r="AY195" s="145"/>
      <c r="AZ195" s="145"/>
      <c r="BA195" s="145"/>
      <c r="BB195" s="145"/>
      <c r="BC195" s="145"/>
      <c r="BD195" s="145"/>
      <c r="BE195" s="146"/>
      <c r="BF195" s="434"/>
      <c r="BG195" s="436"/>
      <c r="BH195" s="664" t="str">
        <f>"　"&amp;①入力シート!$D$23</f>
        <v>　</v>
      </c>
      <c r="BI195" s="665"/>
      <c r="BJ195" s="665"/>
      <c r="BK195" s="665"/>
      <c r="BL195" s="665"/>
      <c r="BM195" s="665"/>
      <c r="BN195" s="665"/>
      <c r="BO195" s="665"/>
      <c r="BP195" s="665"/>
      <c r="BQ195" s="665"/>
      <c r="BR195" s="665"/>
      <c r="BS195" s="665"/>
      <c r="BT195" s="665"/>
      <c r="BU195" s="665"/>
      <c r="BV195" s="665"/>
      <c r="BW195" s="665"/>
      <c r="BX195" s="665"/>
      <c r="BY195" s="665"/>
      <c r="BZ195" s="665"/>
      <c r="CA195" s="665"/>
      <c r="CB195" s="665"/>
      <c r="CC195" s="665"/>
      <c r="CD195" s="665"/>
      <c r="CE195" s="665"/>
      <c r="CF195" s="665"/>
      <c r="CG195" s="665"/>
      <c r="CH195" s="666"/>
    </row>
    <row r="196" spans="1:86" ht="17.100000000000001" customHeight="1" x14ac:dyDescent="0.15">
      <c r="A196" s="148"/>
      <c r="B196" s="149"/>
      <c r="C196" s="149"/>
      <c r="D196" s="149"/>
      <c r="E196" s="149"/>
      <c r="F196" s="149"/>
      <c r="G196" s="149"/>
      <c r="H196" s="149"/>
      <c r="I196" s="149"/>
      <c r="J196" s="149"/>
      <c r="K196" s="149"/>
      <c r="L196" s="149"/>
      <c r="M196" s="150"/>
      <c r="N196" s="434"/>
      <c r="O196" s="436"/>
      <c r="P196" s="664"/>
      <c r="Q196" s="665"/>
      <c r="R196" s="665"/>
      <c r="S196" s="665"/>
      <c r="T196" s="665"/>
      <c r="U196" s="665"/>
      <c r="V196" s="665"/>
      <c r="W196" s="665"/>
      <c r="X196" s="665"/>
      <c r="Y196" s="665"/>
      <c r="Z196" s="665"/>
      <c r="AA196" s="665"/>
      <c r="AB196" s="665"/>
      <c r="AC196" s="665"/>
      <c r="AD196" s="665"/>
      <c r="AE196" s="665"/>
      <c r="AF196" s="665"/>
      <c r="AG196" s="665"/>
      <c r="AH196" s="665"/>
      <c r="AI196" s="665"/>
      <c r="AJ196" s="665"/>
      <c r="AK196" s="665"/>
      <c r="AL196" s="665"/>
      <c r="AM196" s="665"/>
      <c r="AN196" s="665"/>
      <c r="AO196" s="665"/>
      <c r="AP196" s="666"/>
      <c r="AR196" s="47"/>
      <c r="AS196" s="148"/>
      <c r="AT196" s="149"/>
      <c r="AU196" s="149"/>
      <c r="AV196" s="149"/>
      <c r="AW196" s="149"/>
      <c r="AX196" s="149"/>
      <c r="AY196" s="149"/>
      <c r="AZ196" s="149"/>
      <c r="BA196" s="149"/>
      <c r="BB196" s="149"/>
      <c r="BC196" s="149"/>
      <c r="BD196" s="149"/>
      <c r="BE196" s="150"/>
      <c r="BF196" s="434"/>
      <c r="BG196" s="436"/>
      <c r="BH196" s="664"/>
      <c r="BI196" s="665"/>
      <c r="BJ196" s="665"/>
      <c r="BK196" s="665"/>
      <c r="BL196" s="665"/>
      <c r="BM196" s="665"/>
      <c r="BN196" s="665"/>
      <c r="BO196" s="665"/>
      <c r="BP196" s="665"/>
      <c r="BQ196" s="665"/>
      <c r="BR196" s="665"/>
      <c r="BS196" s="665"/>
      <c r="BT196" s="665"/>
      <c r="BU196" s="665"/>
      <c r="BV196" s="665"/>
      <c r="BW196" s="665"/>
      <c r="BX196" s="665"/>
      <c r="BY196" s="665"/>
      <c r="BZ196" s="665"/>
      <c r="CA196" s="665"/>
      <c r="CB196" s="665"/>
      <c r="CC196" s="665"/>
      <c r="CD196" s="665"/>
      <c r="CE196" s="665"/>
      <c r="CF196" s="665"/>
      <c r="CG196" s="665"/>
      <c r="CH196" s="666"/>
    </row>
    <row r="197" spans="1:86" ht="18" customHeight="1" x14ac:dyDescent="0.15">
      <c r="A197" s="617" t="s">
        <v>38</v>
      </c>
      <c r="B197" s="618"/>
      <c r="C197" s="626" t="s">
        <v>32</v>
      </c>
      <c r="D197" s="627"/>
      <c r="E197" s="627"/>
      <c r="F197" s="627"/>
      <c r="G197" s="627"/>
      <c r="H197" s="627"/>
      <c r="I197" s="627"/>
      <c r="J197" s="627"/>
      <c r="K197" s="627"/>
      <c r="L197" s="627"/>
      <c r="M197" s="627"/>
      <c r="N197" s="452" t="s">
        <v>35</v>
      </c>
      <c r="O197" s="452"/>
      <c r="P197" s="693" t="str">
        <f>""&amp;①入力シート!AC126</f>
        <v/>
      </c>
      <c r="Q197" s="693"/>
      <c r="R197" s="693"/>
      <c r="S197" s="693"/>
      <c r="T197" s="693"/>
      <c r="U197" s="693"/>
      <c r="V197" s="693"/>
      <c r="W197" s="693"/>
      <c r="X197" s="693"/>
      <c r="Y197" s="693"/>
      <c r="Z197" s="693"/>
      <c r="AA197" s="693"/>
      <c r="AB197" s="693"/>
      <c r="AC197" s="693"/>
      <c r="AD197" s="693"/>
      <c r="AE197" s="693"/>
      <c r="AF197" s="693"/>
      <c r="AG197" s="693"/>
      <c r="AH197" s="693"/>
      <c r="AI197" s="693"/>
      <c r="AJ197" s="693"/>
      <c r="AK197" s="693"/>
      <c r="AL197" s="693"/>
      <c r="AM197" s="693"/>
      <c r="AN197" s="693"/>
      <c r="AO197" s="693"/>
      <c r="AP197" s="693"/>
      <c r="AR197" s="47"/>
      <c r="AS197" s="617" t="s">
        <v>38</v>
      </c>
      <c r="AT197" s="618"/>
      <c r="AU197" s="626" t="s">
        <v>32</v>
      </c>
      <c r="AV197" s="627"/>
      <c r="AW197" s="627"/>
      <c r="AX197" s="627"/>
      <c r="AY197" s="627"/>
      <c r="AZ197" s="627"/>
      <c r="BA197" s="627"/>
      <c r="BB197" s="627"/>
      <c r="BC197" s="627"/>
      <c r="BD197" s="627"/>
      <c r="BE197" s="627"/>
      <c r="BF197" s="452" t="s">
        <v>35</v>
      </c>
      <c r="BG197" s="452"/>
      <c r="BH197" s="693" t="str">
        <f>""&amp;①入力シート!AC127</f>
        <v/>
      </c>
      <c r="BI197" s="693"/>
      <c r="BJ197" s="693"/>
      <c r="BK197" s="693"/>
      <c r="BL197" s="693"/>
      <c r="BM197" s="693"/>
      <c r="BN197" s="693"/>
      <c r="BO197" s="693"/>
      <c r="BP197" s="693"/>
      <c r="BQ197" s="693"/>
      <c r="BR197" s="693"/>
      <c r="BS197" s="693"/>
      <c r="BT197" s="693"/>
      <c r="BU197" s="693"/>
      <c r="BV197" s="693"/>
      <c r="BW197" s="693"/>
      <c r="BX197" s="693"/>
      <c r="BY197" s="693"/>
      <c r="BZ197" s="693"/>
      <c r="CA197" s="693"/>
      <c r="CB197" s="693"/>
      <c r="CC197" s="693"/>
      <c r="CD197" s="693"/>
      <c r="CE197" s="693"/>
      <c r="CF197" s="693"/>
      <c r="CG197" s="693"/>
      <c r="CH197" s="693"/>
    </row>
    <row r="198" spans="1:86" ht="18" customHeight="1" x14ac:dyDescent="0.15">
      <c r="A198" s="619"/>
      <c r="B198" s="620"/>
      <c r="C198" s="630">
        <f>'②応募者名簿(印刷用)'!$CI15</f>
        <v>103</v>
      </c>
      <c r="D198" s="631"/>
      <c r="E198" s="631"/>
      <c r="F198" s="631"/>
      <c r="G198" s="631"/>
      <c r="H198" s="631"/>
      <c r="I198" s="631"/>
      <c r="J198" s="631"/>
      <c r="K198" s="631"/>
      <c r="L198" s="631"/>
      <c r="M198" s="631"/>
      <c r="N198" s="452"/>
      <c r="O198" s="452"/>
      <c r="P198" s="693"/>
      <c r="Q198" s="693"/>
      <c r="R198" s="693"/>
      <c r="S198" s="693"/>
      <c r="T198" s="693"/>
      <c r="U198" s="693"/>
      <c r="V198" s="693"/>
      <c r="W198" s="693"/>
      <c r="X198" s="693"/>
      <c r="Y198" s="693"/>
      <c r="Z198" s="693"/>
      <c r="AA198" s="693"/>
      <c r="AB198" s="693"/>
      <c r="AC198" s="693"/>
      <c r="AD198" s="693"/>
      <c r="AE198" s="693"/>
      <c r="AF198" s="693"/>
      <c r="AG198" s="693"/>
      <c r="AH198" s="693"/>
      <c r="AI198" s="693"/>
      <c r="AJ198" s="693"/>
      <c r="AK198" s="693"/>
      <c r="AL198" s="693"/>
      <c r="AM198" s="693"/>
      <c r="AN198" s="693"/>
      <c r="AO198" s="693"/>
      <c r="AP198" s="693"/>
      <c r="AR198" s="47"/>
      <c r="AS198" s="619"/>
      <c r="AT198" s="620"/>
      <c r="AU198" s="630">
        <f>'②応募者名簿(印刷用)'!$CI16</f>
        <v>104</v>
      </c>
      <c r="AV198" s="631"/>
      <c r="AW198" s="631"/>
      <c r="AX198" s="631"/>
      <c r="AY198" s="631"/>
      <c r="AZ198" s="631"/>
      <c r="BA198" s="631"/>
      <c r="BB198" s="631"/>
      <c r="BC198" s="631"/>
      <c r="BD198" s="631"/>
      <c r="BE198" s="631"/>
      <c r="BF198" s="452"/>
      <c r="BG198" s="452"/>
      <c r="BH198" s="693"/>
      <c r="BI198" s="693"/>
      <c r="BJ198" s="693"/>
      <c r="BK198" s="693"/>
      <c r="BL198" s="693"/>
      <c r="BM198" s="693"/>
      <c r="BN198" s="693"/>
      <c r="BO198" s="693"/>
      <c r="BP198" s="693"/>
      <c r="BQ198" s="693"/>
      <c r="BR198" s="693"/>
      <c r="BS198" s="693"/>
      <c r="BT198" s="693"/>
      <c r="BU198" s="693"/>
      <c r="BV198" s="693"/>
      <c r="BW198" s="693"/>
      <c r="BX198" s="693"/>
      <c r="BY198" s="693"/>
      <c r="BZ198" s="693"/>
      <c r="CA198" s="693"/>
      <c r="CB198" s="693"/>
      <c r="CC198" s="693"/>
      <c r="CD198" s="693"/>
      <c r="CE198" s="693"/>
      <c r="CF198" s="693"/>
      <c r="CG198" s="693"/>
      <c r="CH198" s="693"/>
    </row>
    <row r="199" spans="1:86" ht="18" customHeight="1" x14ac:dyDescent="0.15">
      <c r="A199" s="621"/>
      <c r="B199" s="622"/>
      <c r="C199" s="630"/>
      <c r="D199" s="631"/>
      <c r="E199" s="631"/>
      <c r="F199" s="631"/>
      <c r="G199" s="631"/>
      <c r="H199" s="631"/>
      <c r="I199" s="631"/>
      <c r="J199" s="631"/>
      <c r="K199" s="631"/>
      <c r="L199" s="631"/>
      <c r="M199" s="631"/>
      <c r="N199" s="452"/>
      <c r="O199" s="452"/>
      <c r="P199" s="693"/>
      <c r="Q199" s="693"/>
      <c r="R199" s="693"/>
      <c r="S199" s="693"/>
      <c r="T199" s="693"/>
      <c r="U199" s="693"/>
      <c r="V199" s="693"/>
      <c r="W199" s="693"/>
      <c r="X199" s="693"/>
      <c r="Y199" s="693"/>
      <c r="Z199" s="693"/>
      <c r="AA199" s="693"/>
      <c r="AB199" s="693"/>
      <c r="AC199" s="693"/>
      <c r="AD199" s="693"/>
      <c r="AE199" s="693"/>
      <c r="AF199" s="693"/>
      <c r="AG199" s="693"/>
      <c r="AH199" s="693"/>
      <c r="AI199" s="693"/>
      <c r="AJ199" s="693"/>
      <c r="AK199" s="693"/>
      <c r="AL199" s="693"/>
      <c r="AM199" s="693"/>
      <c r="AN199" s="693"/>
      <c r="AO199" s="693"/>
      <c r="AP199" s="693"/>
      <c r="AR199" s="47"/>
      <c r="AS199" s="621"/>
      <c r="AT199" s="622"/>
      <c r="AU199" s="630"/>
      <c r="AV199" s="631"/>
      <c r="AW199" s="631"/>
      <c r="AX199" s="631"/>
      <c r="AY199" s="631"/>
      <c r="AZ199" s="631"/>
      <c r="BA199" s="631"/>
      <c r="BB199" s="631"/>
      <c r="BC199" s="631"/>
      <c r="BD199" s="631"/>
      <c r="BE199" s="631"/>
      <c r="BF199" s="452"/>
      <c r="BG199" s="452"/>
      <c r="BH199" s="693"/>
      <c r="BI199" s="693"/>
      <c r="BJ199" s="693"/>
      <c r="BK199" s="693"/>
      <c r="BL199" s="693"/>
      <c r="BM199" s="693"/>
      <c r="BN199" s="693"/>
      <c r="BO199" s="693"/>
      <c r="BP199" s="693"/>
      <c r="BQ199" s="693"/>
      <c r="BR199" s="693"/>
      <c r="BS199" s="693"/>
      <c r="BT199" s="693"/>
      <c r="BU199" s="693"/>
      <c r="BV199" s="693"/>
      <c r="BW199" s="693"/>
      <c r="BX199" s="693"/>
      <c r="BY199" s="693"/>
      <c r="BZ199" s="693"/>
      <c r="CA199" s="693"/>
      <c r="CB199" s="693"/>
      <c r="CC199" s="693"/>
      <c r="CD199" s="693"/>
      <c r="CE199" s="693"/>
      <c r="CF199" s="693"/>
      <c r="CG199" s="693"/>
      <c r="CH199" s="693"/>
    </row>
    <row r="200" spans="1:86" ht="18" customHeight="1" x14ac:dyDescent="0.15">
      <c r="A200" s="617" t="s">
        <v>37</v>
      </c>
      <c r="B200" s="618"/>
      <c r="C200" s="635" t="str">
        <f>IF('②応募者名簿(印刷用)'!$CS$15="","",'②応募者名簿(印刷用)'!$CS$15)</f>
        <v/>
      </c>
      <c r="D200" s="636"/>
      <c r="E200" s="636"/>
      <c r="F200" s="636"/>
      <c r="G200" s="636"/>
      <c r="H200" s="636"/>
      <c r="I200" s="636"/>
      <c r="J200" s="636"/>
      <c r="K200" s="636"/>
      <c r="L200" s="636"/>
      <c r="M200" s="637"/>
      <c r="N200" s="434" t="s">
        <v>36</v>
      </c>
      <c r="O200" s="436"/>
      <c r="P200" s="678" t="s">
        <v>34</v>
      </c>
      <c r="Q200" s="679"/>
      <c r="R200" s="679"/>
      <c r="S200" s="679"/>
      <c r="T200" s="679"/>
      <c r="U200" s="679"/>
      <c r="V200" s="679"/>
      <c r="W200" s="679"/>
      <c r="X200" s="679"/>
      <c r="Y200" s="679"/>
      <c r="Z200" s="679"/>
      <c r="AA200" s="679"/>
      <c r="AB200" s="679"/>
      <c r="AC200" s="679"/>
      <c r="AD200" s="679"/>
      <c r="AE200" s="679"/>
      <c r="AF200" s="679"/>
      <c r="AG200" s="679"/>
      <c r="AH200" s="679"/>
      <c r="AI200" s="679"/>
      <c r="AJ200" s="679"/>
      <c r="AK200" s="679"/>
      <c r="AL200" s="679"/>
      <c r="AM200" s="679"/>
      <c r="AN200" s="679"/>
      <c r="AO200" s="679"/>
      <c r="AP200" s="680"/>
      <c r="AR200" s="47"/>
      <c r="AS200" s="617" t="s">
        <v>37</v>
      </c>
      <c r="AT200" s="618"/>
      <c r="AU200" s="635" t="str">
        <f>IF('②応募者名簿(印刷用)'!$CS$16="","",'②応募者名簿(印刷用)'!$CS$16)</f>
        <v/>
      </c>
      <c r="AV200" s="636"/>
      <c r="AW200" s="636"/>
      <c r="AX200" s="636"/>
      <c r="AY200" s="636"/>
      <c r="AZ200" s="636"/>
      <c r="BA200" s="636"/>
      <c r="BB200" s="636"/>
      <c r="BC200" s="636"/>
      <c r="BD200" s="636"/>
      <c r="BE200" s="637"/>
      <c r="BF200" s="434" t="s">
        <v>36</v>
      </c>
      <c r="BG200" s="436"/>
      <c r="BH200" s="678" t="s">
        <v>34</v>
      </c>
      <c r="BI200" s="679"/>
      <c r="BJ200" s="679"/>
      <c r="BK200" s="679"/>
      <c r="BL200" s="679"/>
      <c r="BM200" s="679"/>
      <c r="BN200" s="679"/>
      <c r="BO200" s="679"/>
      <c r="BP200" s="679"/>
      <c r="BQ200" s="679"/>
      <c r="BR200" s="679"/>
      <c r="BS200" s="679"/>
      <c r="BT200" s="679"/>
      <c r="BU200" s="679"/>
      <c r="BV200" s="679"/>
      <c r="BW200" s="679"/>
      <c r="BX200" s="679"/>
      <c r="BY200" s="679"/>
      <c r="BZ200" s="679"/>
      <c r="CA200" s="679"/>
      <c r="CB200" s="679"/>
      <c r="CC200" s="679"/>
      <c r="CD200" s="679"/>
      <c r="CE200" s="679"/>
      <c r="CF200" s="679"/>
      <c r="CG200" s="679"/>
      <c r="CH200" s="680"/>
    </row>
    <row r="201" spans="1:86" ht="18" customHeight="1" x14ac:dyDescent="0.15">
      <c r="A201" s="619"/>
      <c r="B201" s="620"/>
      <c r="C201" s="630"/>
      <c r="D201" s="631"/>
      <c r="E201" s="631"/>
      <c r="F201" s="631"/>
      <c r="G201" s="631"/>
      <c r="H201" s="631"/>
      <c r="I201" s="631"/>
      <c r="J201" s="631"/>
      <c r="K201" s="631"/>
      <c r="L201" s="631"/>
      <c r="M201" s="638"/>
      <c r="N201" s="434"/>
      <c r="O201" s="436"/>
      <c r="P201" s="681" t="str">
        <f>IF('②応募者名簿(印刷用)'!$CW$15="","",'②応募者名簿(印刷用)'!$CW$15)</f>
        <v xml:space="preserve"> </v>
      </c>
      <c r="Q201" s="681"/>
      <c r="R201" s="681"/>
      <c r="S201" s="681"/>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681"/>
      <c r="AP201" s="681"/>
      <c r="AR201" s="47"/>
      <c r="AS201" s="619"/>
      <c r="AT201" s="620"/>
      <c r="AU201" s="630"/>
      <c r="AV201" s="631"/>
      <c r="AW201" s="631"/>
      <c r="AX201" s="631"/>
      <c r="AY201" s="631"/>
      <c r="AZ201" s="631"/>
      <c r="BA201" s="631"/>
      <c r="BB201" s="631"/>
      <c r="BC201" s="631"/>
      <c r="BD201" s="631"/>
      <c r="BE201" s="638"/>
      <c r="BF201" s="434"/>
      <c r="BG201" s="436"/>
      <c r="BH201" s="681" t="str">
        <f>IF('②応募者名簿(印刷用)'!$CW$16="","",'②応募者名簿(印刷用)'!$CW$16)</f>
        <v xml:space="preserve"> </v>
      </c>
      <c r="BI201" s="681"/>
      <c r="BJ201" s="681"/>
      <c r="BK201" s="681"/>
      <c r="BL201" s="681"/>
      <c r="BM201" s="681"/>
      <c r="BN201" s="681"/>
      <c r="BO201" s="681"/>
      <c r="BP201" s="681"/>
      <c r="BQ201" s="681"/>
      <c r="BR201" s="681"/>
      <c r="BS201" s="681"/>
      <c r="BT201" s="681"/>
      <c r="BU201" s="681"/>
      <c r="BV201" s="681"/>
      <c r="BW201" s="681"/>
      <c r="BX201" s="681"/>
      <c r="BY201" s="681"/>
      <c r="BZ201" s="681"/>
      <c r="CA201" s="681"/>
      <c r="CB201" s="681"/>
      <c r="CC201" s="681"/>
      <c r="CD201" s="681"/>
      <c r="CE201" s="681"/>
      <c r="CF201" s="681"/>
      <c r="CG201" s="681"/>
      <c r="CH201" s="681"/>
    </row>
    <row r="202" spans="1:86" ht="18" customHeight="1" x14ac:dyDescent="0.15">
      <c r="A202" s="619"/>
      <c r="B202" s="620"/>
      <c r="C202" s="630"/>
      <c r="D202" s="631"/>
      <c r="E202" s="631"/>
      <c r="F202" s="631"/>
      <c r="G202" s="631"/>
      <c r="H202" s="631"/>
      <c r="I202" s="631"/>
      <c r="J202" s="631"/>
      <c r="K202" s="631"/>
      <c r="L202" s="631"/>
      <c r="M202" s="638"/>
      <c r="N202" s="437"/>
      <c r="O202" s="438"/>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682"/>
      <c r="AP202" s="682"/>
      <c r="AR202" s="47"/>
      <c r="AS202" s="619"/>
      <c r="AT202" s="620"/>
      <c r="AU202" s="630"/>
      <c r="AV202" s="631"/>
      <c r="AW202" s="631"/>
      <c r="AX202" s="631"/>
      <c r="AY202" s="631"/>
      <c r="AZ202" s="631"/>
      <c r="BA202" s="631"/>
      <c r="BB202" s="631"/>
      <c r="BC202" s="631"/>
      <c r="BD202" s="631"/>
      <c r="BE202" s="638"/>
      <c r="BF202" s="437"/>
      <c r="BG202" s="438"/>
      <c r="BH202" s="682"/>
      <c r="BI202" s="682"/>
      <c r="BJ202" s="682"/>
      <c r="BK202" s="682"/>
      <c r="BL202" s="682"/>
      <c r="BM202" s="682"/>
      <c r="BN202" s="682"/>
      <c r="BO202" s="682"/>
      <c r="BP202" s="682"/>
      <c r="BQ202" s="682"/>
      <c r="BR202" s="682"/>
      <c r="BS202" s="682"/>
      <c r="BT202" s="682"/>
      <c r="BU202" s="682"/>
      <c r="BV202" s="682"/>
      <c r="BW202" s="682"/>
      <c r="BX202" s="682"/>
      <c r="BY202" s="682"/>
      <c r="BZ202" s="682"/>
      <c r="CA202" s="682"/>
      <c r="CB202" s="682"/>
      <c r="CC202" s="682"/>
      <c r="CD202" s="682"/>
      <c r="CE202" s="682"/>
      <c r="CF202" s="682"/>
      <c r="CG202" s="682"/>
      <c r="CH202" s="682"/>
    </row>
    <row r="203" spans="1:86" ht="18" customHeight="1" x14ac:dyDescent="0.15">
      <c r="A203" s="634" t="s">
        <v>23</v>
      </c>
      <c r="B203" s="634"/>
      <c r="C203" s="633" t="str">
        <f>""&amp;①入力シート!AD126</f>
        <v/>
      </c>
      <c r="D203" s="633"/>
      <c r="E203" s="633"/>
      <c r="F203" s="633"/>
      <c r="G203" s="633"/>
      <c r="H203" s="633"/>
      <c r="I203" s="633"/>
      <c r="J203" s="633"/>
      <c r="K203" s="633"/>
      <c r="L203" s="633"/>
      <c r="M203" s="633"/>
      <c r="N203" s="644" t="s">
        <v>77</v>
      </c>
      <c r="O203" s="558"/>
      <c r="P203" s="558"/>
      <c r="Q203" s="558"/>
      <c r="R203" s="558"/>
      <c r="S203" s="558"/>
      <c r="T203" s="558"/>
      <c r="U203" s="558"/>
      <c r="V203" s="558"/>
      <c r="W203" s="558"/>
      <c r="X203" s="558"/>
      <c r="Y203" s="558"/>
      <c r="Z203" s="558"/>
      <c r="AA203" s="558"/>
      <c r="AB203" s="558"/>
      <c r="AC203" s="558"/>
      <c r="AD203" s="558"/>
      <c r="AE203" s="558"/>
      <c r="AF203" s="558"/>
      <c r="AG203" s="558"/>
      <c r="AH203" s="558"/>
      <c r="AI203" s="558"/>
      <c r="AJ203" s="558"/>
      <c r="AK203" s="558"/>
      <c r="AL203" s="558"/>
      <c r="AM203" s="558"/>
      <c r="AN203" s="558"/>
      <c r="AO203" s="558"/>
      <c r="AP203" s="559"/>
      <c r="AR203" s="47"/>
      <c r="AS203" s="634" t="s">
        <v>23</v>
      </c>
      <c r="AT203" s="634"/>
      <c r="AU203" s="633" t="str">
        <f>""&amp;①入力シート!AD127</f>
        <v/>
      </c>
      <c r="AV203" s="633"/>
      <c r="AW203" s="633"/>
      <c r="AX203" s="633"/>
      <c r="AY203" s="633"/>
      <c r="AZ203" s="633"/>
      <c r="BA203" s="633"/>
      <c r="BB203" s="633"/>
      <c r="BC203" s="633"/>
      <c r="BD203" s="633"/>
      <c r="BE203" s="633"/>
      <c r="BF203" s="644" t="s">
        <v>77</v>
      </c>
      <c r="BG203" s="558"/>
      <c r="BH203" s="558"/>
      <c r="BI203" s="558"/>
      <c r="BJ203" s="558"/>
      <c r="BK203" s="558"/>
      <c r="BL203" s="558"/>
      <c r="BM203" s="558"/>
      <c r="BN203" s="558"/>
      <c r="BO203" s="558"/>
      <c r="BP203" s="558"/>
      <c r="BQ203" s="558"/>
      <c r="BR203" s="558"/>
      <c r="BS203" s="558"/>
      <c r="BT203" s="558"/>
      <c r="BU203" s="558"/>
      <c r="BV203" s="558"/>
      <c r="BW203" s="558"/>
      <c r="BX203" s="558"/>
      <c r="BY203" s="558"/>
      <c r="BZ203" s="558"/>
      <c r="CA203" s="558"/>
      <c r="CB203" s="558"/>
      <c r="CC203" s="558"/>
      <c r="CD203" s="558"/>
      <c r="CE203" s="558"/>
      <c r="CF203" s="558"/>
      <c r="CG203" s="558"/>
      <c r="CH203" s="559"/>
    </row>
    <row r="204" spans="1:86" ht="18" customHeight="1" x14ac:dyDescent="0.15">
      <c r="A204" s="634"/>
      <c r="B204" s="634"/>
      <c r="C204" s="633"/>
      <c r="D204" s="633"/>
      <c r="E204" s="633"/>
      <c r="F204" s="633"/>
      <c r="G204" s="633"/>
      <c r="H204" s="633"/>
      <c r="I204" s="633"/>
      <c r="J204" s="633"/>
      <c r="K204" s="633"/>
      <c r="L204" s="633"/>
      <c r="M204" s="633"/>
      <c r="N204" s="561"/>
      <c r="O204" s="561"/>
      <c r="P204" s="561"/>
      <c r="Q204" s="561"/>
      <c r="R204" s="561"/>
      <c r="S204" s="561"/>
      <c r="T204" s="561"/>
      <c r="U204" s="561"/>
      <c r="V204" s="561"/>
      <c r="W204" s="561"/>
      <c r="X204" s="561"/>
      <c r="Y204" s="561"/>
      <c r="Z204" s="561"/>
      <c r="AA204" s="561"/>
      <c r="AB204" s="561"/>
      <c r="AC204" s="561"/>
      <c r="AD204" s="561"/>
      <c r="AE204" s="561"/>
      <c r="AF204" s="561"/>
      <c r="AG204" s="561"/>
      <c r="AH204" s="561"/>
      <c r="AI204" s="561"/>
      <c r="AJ204" s="561"/>
      <c r="AK204" s="561"/>
      <c r="AL204" s="561"/>
      <c r="AM204" s="561"/>
      <c r="AN204" s="561"/>
      <c r="AO204" s="561"/>
      <c r="AP204" s="562"/>
      <c r="AR204" s="47"/>
      <c r="AS204" s="634"/>
      <c r="AT204" s="634"/>
      <c r="AU204" s="633"/>
      <c r="AV204" s="633"/>
      <c r="AW204" s="633"/>
      <c r="AX204" s="633"/>
      <c r="AY204" s="633"/>
      <c r="AZ204" s="633"/>
      <c r="BA204" s="633"/>
      <c r="BB204" s="633"/>
      <c r="BC204" s="633"/>
      <c r="BD204" s="633"/>
      <c r="BE204" s="633"/>
      <c r="BF204" s="561"/>
      <c r="BG204" s="561"/>
      <c r="BH204" s="561"/>
      <c r="BI204" s="561"/>
      <c r="BJ204" s="561"/>
      <c r="BK204" s="561"/>
      <c r="BL204" s="561"/>
      <c r="BM204" s="561"/>
      <c r="BN204" s="561"/>
      <c r="BO204" s="561"/>
      <c r="BP204" s="561"/>
      <c r="BQ204" s="561"/>
      <c r="BR204" s="561"/>
      <c r="BS204" s="561"/>
      <c r="BT204" s="561"/>
      <c r="BU204" s="561"/>
      <c r="BV204" s="561"/>
      <c r="BW204" s="561"/>
      <c r="BX204" s="561"/>
      <c r="BY204" s="561"/>
      <c r="BZ204" s="561"/>
      <c r="CA204" s="561"/>
      <c r="CB204" s="561"/>
      <c r="CC204" s="561"/>
      <c r="CD204" s="561"/>
      <c r="CE204" s="561"/>
      <c r="CF204" s="561"/>
      <c r="CG204" s="561"/>
      <c r="CH204" s="562"/>
    </row>
    <row r="205" spans="1:86" ht="17.100000000000001" customHeight="1" x14ac:dyDescent="0.15">
      <c r="A205" s="614" t="s">
        <v>64</v>
      </c>
      <c r="B205" s="615"/>
      <c r="C205" s="615"/>
      <c r="D205" s="615"/>
      <c r="E205" s="615"/>
      <c r="F205" s="615"/>
      <c r="G205" s="615"/>
      <c r="H205" s="615"/>
      <c r="I205" s="615"/>
      <c r="J205" s="615"/>
      <c r="K205" s="615"/>
      <c r="L205" s="615"/>
      <c r="M205" s="616"/>
      <c r="N205" s="628" t="s">
        <v>22</v>
      </c>
      <c r="O205" s="628"/>
      <c r="P205" s="648" t="s">
        <v>17</v>
      </c>
      <c r="Q205" s="649"/>
      <c r="R205" s="650" t="str">
        <f>IF('②応募者名簿(印刷用)'!$BX$40="","",'②応募者名簿(印刷用)'!$BX$40)</f>
        <v>-</v>
      </c>
      <c r="S205" s="650"/>
      <c r="T205" s="650"/>
      <c r="U205" s="650"/>
      <c r="V205" s="650"/>
      <c r="W205" s="650"/>
      <c r="X205" s="650"/>
      <c r="Y205" s="650"/>
      <c r="Z205" s="650"/>
      <c r="AA205" s="650"/>
      <c r="AB205" s="650"/>
      <c r="AC205" s="650"/>
      <c r="AD205" s="650"/>
      <c r="AE205" s="650"/>
      <c r="AF205" s="650"/>
      <c r="AG205" s="650"/>
      <c r="AH205" s="650"/>
      <c r="AI205" s="650"/>
      <c r="AJ205" s="650"/>
      <c r="AK205" s="650"/>
      <c r="AL205" s="650"/>
      <c r="AM205" s="650"/>
      <c r="AN205" s="650"/>
      <c r="AO205" s="650"/>
      <c r="AP205" s="651"/>
      <c r="AQ205" s="144"/>
      <c r="AR205" s="151"/>
      <c r="AS205" s="614" t="s">
        <v>64</v>
      </c>
      <c r="AT205" s="615"/>
      <c r="AU205" s="615"/>
      <c r="AV205" s="615"/>
      <c r="AW205" s="615"/>
      <c r="AX205" s="615"/>
      <c r="AY205" s="615"/>
      <c r="AZ205" s="615"/>
      <c r="BA205" s="615"/>
      <c r="BB205" s="615"/>
      <c r="BC205" s="615"/>
      <c r="BD205" s="615"/>
      <c r="BE205" s="616"/>
      <c r="BF205" s="628" t="s">
        <v>22</v>
      </c>
      <c r="BG205" s="628"/>
      <c r="BH205" s="648" t="s">
        <v>17</v>
      </c>
      <c r="BI205" s="649"/>
      <c r="BJ205" s="650" t="str">
        <f>IF('②応募者名簿(印刷用)'!$BX$40="","",'②応募者名簿(印刷用)'!$BX$40)</f>
        <v>-</v>
      </c>
      <c r="BK205" s="650"/>
      <c r="BL205" s="650"/>
      <c r="BM205" s="650"/>
      <c r="BN205" s="650"/>
      <c r="BO205" s="650"/>
      <c r="BP205" s="650"/>
      <c r="BQ205" s="650"/>
      <c r="BR205" s="650"/>
      <c r="BS205" s="650"/>
      <c r="BT205" s="650"/>
      <c r="BU205" s="650"/>
      <c r="BV205" s="650"/>
      <c r="BW205" s="650"/>
      <c r="BX205" s="650"/>
      <c r="BY205" s="650"/>
      <c r="BZ205" s="650"/>
      <c r="CA205" s="650"/>
      <c r="CB205" s="650"/>
      <c r="CC205" s="650"/>
      <c r="CD205" s="650"/>
      <c r="CE205" s="650"/>
      <c r="CF205" s="650"/>
      <c r="CG205" s="650"/>
      <c r="CH205" s="651"/>
    </row>
    <row r="206" spans="1:86" ht="17.100000000000001" customHeight="1" x14ac:dyDescent="0.15">
      <c r="A206" s="612" t="str">
        <f>'②応募者名簿(印刷用)'!$A$36</f>
        <v/>
      </c>
      <c r="B206" s="613"/>
      <c r="C206" s="613"/>
      <c r="D206" s="613"/>
      <c r="E206" s="613"/>
      <c r="F206" s="613"/>
      <c r="G206" s="613"/>
      <c r="H206" s="613"/>
      <c r="I206" s="145"/>
      <c r="J206" s="145"/>
      <c r="K206" s="145"/>
      <c r="L206" s="145"/>
      <c r="M206" s="146"/>
      <c r="N206" s="628"/>
      <c r="O206" s="628"/>
      <c r="P206" s="655" t="str">
        <f>IF('②応募者名簿(印刷用)'!$BV$42="","",'②応募者名簿(印刷用)'!$BV$42)</f>
        <v xml:space="preserve"> </v>
      </c>
      <c r="Q206" s="656"/>
      <c r="R206" s="656"/>
      <c r="S206" s="656"/>
      <c r="T206" s="656"/>
      <c r="U206" s="656"/>
      <c r="V206" s="656"/>
      <c r="W206" s="656"/>
      <c r="X206" s="656"/>
      <c r="Y206" s="656"/>
      <c r="Z206" s="656"/>
      <c r="AA206" s="656"/>
      <c r="AB206" s="656"/>
      <c r="AC206" s="656"/>
      <c r="AD206" s="656"/>
      <c r="AE206" s="656"/>
      <c r="AF206" s="656"/>
      <c r="AG206" s="656"/>
      <c r="AH206" s="656"/>
      <c r="AI206" s="656"/>
      <c r="AJ206" s="656"/>
      <c r="AK206" s="656"/>
      <c r="AL206" s="656"/>
      <c r="AM206" s="656"/>
      <c r="AN206" s="656"/>
      <c r="AO206" s="656"/>
      <c r="AP206" s="657"/>
      <c r="AQ206" s="144"/>
      <c r="AR206" s="151"/>
      <c r="AS206" s="612" t="str">
        <f>'②応募者名簿(印刷用)'!$A$36</f>
        <v/>
      </c>
      <c r="AT206" s="613"/>
      <c r="AU206" s="613"/>
      <c r="AV206" s="613"/>
      <c r="AW206" s="613"/>
      <c r="AX206" s="613"/>
      <c r="AY206" s="613"/>
      <c r="AZ206" s="613"/>
      <c r="BA206" s="145"/>
      <c r="BB206" s="145"/>
      <c r="BC206" s="145"/>
      <c r="BD206" s="145"/>
      <c r="BE206" s="146"/>
      <c r="BF206" s="628"/>
      <c r="BG206" s="628"/>
      <c r="BH206" s="655" t="str">
        <f>IF('②応募者名簿(印刷用)'!$BV$42="","",'②応募者名簿(印刷用)'!$BV$42)</f>
        <v xml:space="preserve"> </v>
      </c>
      <c r="BI206" s="656"/>
      <c r="BJ206" s="656"/>
      <c r="BK206" s="656"/>
      <c r="BL206" s="656"/>
      <c r="BM206" s="656"/>
      <c r="BN206" s="656"/>
      <c r="BO206" s="656"/>
      <c r="BP206" s="656"/>
      <c r="BQ206" s="656"/>
      <c r="BR206" s="656"/>
      <c r="BS206" s="656"/>
      <c r="BT206" s="656"/>
      <c r="BU206" s="656"/>
      <c r="BV206" s="656"/>
      <c r="BW206" s="656"/>
      <c r="BX206" s="656"/>
      <c r="BY206" s="656"/>
      <c r="BZ206" s="656"/>
      <c r="CA206" s="656"/>
      <c r="CB206" s="656"/>
      <c r="CC206" s="656"/>
      <c r="CD206" s="656"/>
      <c r="CE206" s="656"/>
      <c r="CF206" s="656"/>
      <c r="CG206" s="656"/>
      <c r="CH206" s="657"/>
    </row>
    <row r="207" spans="1:86" ht="17.100000000000001" customHeight="1" x14ac:dyDescent="0.15">
      <c r="A207" s="612"/>
      <c r="B207" s="613"/>
      <c r="C207" s="613"/>
      <c r="D207" s="613"/>
      <c r="E207" s="613"/>
      <c r="F207" s="613"/>
      <c r="G207" s="613"/>
      <c r="H207" s="613"/>
      <c r="I207" s="145"/>
      <c r="J207" s="145"/>
      <c r="K207" s="145"/>
      <c r="L207" s="145"/>
      <c r="M207" s="146"/>
      <c r="N207" s="628"/>
      <c r="O207" s="628"/>
      <c r="P207" s="655" t="str">
        <f>IF('②応募者名簿(印刷用)'!$BV$43="","",'②応募者名簿(印刷用)'!$BV$43)</f>
        <v xml:space="preserve"> </v>
      </c>
      <c r="Q207" s="656"/>
      <c r="R207" s="656"/>
      <c r="S207" s="656"/>
      <c r="T207" s="656"/>
      <c r="U207" s="656"/>
      <c r="V207" s="656"/>
      <c r="W207" s="656"/>
      <c r="X207" s="656"/>
      <c r="Y207" s="656"/>
      <c r="Z207" s="656"/>
      <c r="AA207" s="656"/>
      <c r="AB207" s="656"/>
      <c r="AC207" s="656"/>
      <c r="AD207" s="656"/>
      <c r="AE207" s="656"/>
      <c r="AF207" s="656"/>
      <c r="AG207" s="656"/>
      <c r="AH207" s="656"/>
      <c r="AI207" s="656"/>
      <c r="AJ207" s="656"/>
      <c r="AK207" s="656"/>
      <c r="AL207" s="656"/>
      <c r="AM207" s="656"/>
      <c r="AN207" s="656"/>
      <c r="AO207" s="656"/>
      <c r="AP207" s="657"/>
      <c r="AQ207" s="144"/>
      <c r="AR207" s="151"/>
      <c r="AS207" s="612"/>
      <c r="AT207" s="613"/>
      <c r="AU207" s="613"/>
      <c r="AV207" s="613"/>
      <c r="AW207" s="613"/>
      <c r="AX207" s="613"/>
      <c r="AY207" s="613"/>
      <c r="AZ207" s="613"/>
      <c r="BA207" s="145"/>
      <c r="BB207" s="145"/>
      <c r="BC207" s="145"/>
      <c r="BD207" s="145"/>
      <c r="BE207" s="146"/>
      <c r="BF207" s="628"/>
      <c r="BG207" s="628"/>
      <c r="BH207" s="655" t="str">
        <f>IF('②応募者名簿(印刷用)'!$BV$43="","",'②応募者名簿(印刷用)'!$BV$43)</f>
        <v xml:space="preserve"> </v>
      </c>
      <c r="BI207" s="656"/>
      <c r="BJ207" s="656"/>
      <c r="BK207" s="656"/>
      <c r="BL207" s="656"/>
      <c r="BM207" s="656"/>
      <c r="BN207" s="656"/>
      <c r="BO207" s="656"/>
      <c r="BP207" s="656"/>
      <c r="BQ207" s="656"/>
      <c r="BR207" s="656"/>
      <c r="BS207" s="656"/>
      <c r="BT207" s="656"/>
      <c r="BU207" s="656"/>
      <c r="BV207" s="656"/>
      <c r="BW207" s="656"/>
      <c r="BX207" s="656"/>
      <c r="BY207" s="656"/>
      <c r="BZ207" s="656"/>
      <c r="CA207" s="656"/>
      <c r="CB207" s="656"/>
      <c r="CC207" s="656"/>
      <c r="CD207" s="656"/>
      <c r="CE207" s="656"/>
      <c r="CF207" s="656"/>
      <c r="CG207" s="656"/>
      <c r="CH207" s="657"/>
    </row>
    <row r="208" spans="1:86" ht="17.100000000000001" customHeight="1" x14ac:dyDescent="0.15">
      <c r="A208" s="612"/>
      <c r="B208" s="613"/>
      <c r="C208" s="613"/>
      <c r="D208" s="613"/>
      <c r="E208" s="613"/>
      <c r="F208" s="613"/>
      <c r="G208" s="613"/>
      <c r="H208" s="613"/>
      <c r="I208" s="145"/>
      <c r="J208" s="145"/>
      <c r="K208" s="145"/>
      <c r="L208" s="145"/>
      <c r="M208" s="146"/>
      <c r="N208" s="628"/>
      <c r="O208" s="628"/>
      <c r="P208" s="658" t="str">
        <f>IF('②応募者名簿(印刷用)'!$BV$44="","",'②応募者名簿(印刷用)'!$BV$44)</f>
        <v xml:space="preserve"> </v>
      </c>
      <c r="Q208" s="659"/>
      <c r="R208" s="659"/>
      <c r="S208" s="659"/>
      <c r="T208" s="659"/>
      <c r="U208" s="659"/>
      <c r="V208" s="659"/>
      <c r="W208" s="659"/>
      <c r="X208" s="659"/>
      <c r="Y208" s="659"/>
      <c r="Z208" s="659"/>
      <c r="AA208" s="659"/>
      <c r="AB208" s="659"/>
      <c r="AC208" s="659"/>
      <c r="AD208" s="659"/>
      <c r="AE208" s="659"/>
      <c r="AF208" s="659"/>
      <c r="AG208" s="659"/>
      <c r="AH208" s="659"/>
      <c r="AI208" s="659"/>
      <c r="AJ208" s="659"/>
      <c r="AK208" s="659"/>
      <c r="AL208" s="659"/>
      <c r="AM208" s="659"/>
      <c r="AN208" s="659"/>
      <c r="AO208" s="659"/>
      <c r="AP208" s="660"/>
      <c r="AQ208" s="144"/>
      <c r="AR208" s="151"/>
      <c r="AS208" s="612"/>
      <c r="AT208" s="613"/>
      <c r="AU208" s="613"/>
      <c r="AV208" s="613"/>
      <c r="AW208" s="613"/>
      <c r="AX208" s="613"/>
      <c r="AY208" s="613"/>
      <c r="AZ208" s="613"/>
      <c r="BA208" s="145"/>
      <c r="BB208" s="145"/>
      <c r="BC208" s="145"/>
      <c r="BD208" s="145"/>
      <c r="BE208" s="146"/>
      <c r="BF208" s="628"/>
      <c r="BG208" s="628"/>
      <c r="BH208" s="658" t="str">
        <f>IF('②応募者名簿(印刷用)'!$BV$44="","",'②応募者名簿(印刷用)'!$BV$44)</f>
        <v xml:space="preserve"> </v>
      </c>
      <c r="BI208" s="659"/>
      <c r="BJ208" s="659"/>
      <c r="BK208" s="659"/>
      <c r="BL208" s="659"/>
      <c r="BM208" s="659"/>
      <c r="BN208" s="659"/>
      <c r="BO208" s="659"/>
      <c r="BP208" s="659"/>
      <c r="BQ208" s="659"/>
      <c r="BR208" s="659"/>
      <c r="BS208" s="659"/>
      <c r="BT208" s="659"/>
      <c r="BU208" s="659"/>
      <c r="BV208" s="659"/>
      <c r="BW208" s="659"/>
      <c r="BX208" s="659"/>
      <c r="BY208" s="659"/>
      <c r="BZ208" s="659"/>
      <c r="CA208" s="659"/>
      <c r="CB208" s="659"/>
      <c r="CC208" s="659"/>
      <c r="CD208" s="659"/>
      <c r="CE208" s="659"/>
      <c r="CF208" s="659"/>
      <c r="CG208" s="659"/>
      <c r="CH208" s="660"/>
    </row>
    <row r="209" spans="1:87" ht="17.100000000000001" customHeight="1" x14ac:dyDescent="0.15">
      <c r="A209" s="612"/>
      <c r="B209" s="613"/>
      <c r="C209" s="613"/>
      <c r="D209" s="613"/>
      <c r="E209" s="613"/>
      <c r="F209" s="613"/>
      <c r="G209" s="613"/>
      <c r="H209" s="613"/>
      <c r="I209" s="145"/>
      <c r="J209" s="145"/>
      <c r="K209" s="145"/>
      <c r="L209" s="145"/>
      <c r="M209" s="146"/>
      <c r="N209" s="617" t="s">
        <v>33</v>
      </c>
      <c r="O209" s="618"/>
      <c r="P209" s="626" t="s">
        <v>24</v>
      </c>
      <c r="Q209" s="627"/>
      <c r="R209" s="627"/>
      <c r="S209" s="627"/>
      <c r="T209" s="627" t="str">
        <f>""&amp;①入力シート!$D$21</f>
        <v/>
      </c>
      <c r="U209" s="627"/>
      <c r="V209" s="627"/>
      <c r="W209" s="627"/>
      <c r="X209" s="627"/>
      <c r="Y209" s="627"/>
      <c r="Z209" s="627"/>
      <c r="AA209" s="627"/>
      <c r="AB209" s="627"/>
      <c r="AC209" s="627"/>
      <c r="AD209" s="627"/>
      <c r="AE209" s="627"/>
      <c r="AF209" s="627"/>
      <c r="AG209" s="627"/>
      <c r="AH209" s="627"/>
      <c r="AI209" s="627"/>
      <c r="AJ209" s="627"/>
      <c r="AK209" s="627"/>
      <c r="AL209" s="627"/>
      <c r="AM209" s="627"/>
      <c r="AN209" s="627"/>
      <c r="AO209" s="627"/>
      <c r="AP209" s="632"/>
      <c r="AQ209" s="144"/>
      <c r="AR209" s="151"/>
      <c r="AS209" s="612"/>
      <c r="AT209" s="613"/>
      <c r="AU209" s="613"/>
      <c r="AV209" s="613"/>
      <c r="AW209" s="613"/>
      <c r="AX209" s="613"/>
      <c r="AY209" s="613"/>
      <c r="AZ209" s="613"/>
      <c r="BA209" s="145"/>
      <c r="BB209" s="145"/>
      <c r="BC209" s="145"/>
      <c r="BD209" s="145"/>
      <c r="BE209" s="146"/>
      <c r="BF209" s="617" t="s">
        <v>33</v>
      </c>
      <c r="BG209" s="618"/>
      <c r="BH209" s="626" t="s">
        <v>24</v>
      </c>
      <c r="BI209" s="627"/>
      <c r="BJ209" s="627"/>
      <c r="BK209" s="627"/>
      <c r="BL209" s="627" t="str">
        <f>""&amp;①入力シート!$D$21</f>
        <v/>
      </c>
      <c r="BM209" s="627"/>
      <c r="BN209" s="627"/>
      <c r="BO209" s="627"/>
      <c r="BP209" s="627"/>
      <c r="BQ209" s="627"/>
      <c r="BR209" s="627"/>
      <c r="BS209" s="627"/>
      <c r="BT209" s="627"/>
      <c r="BU209" s="627"/>
      <c r="BV209" s="627"/>
      <c r="BW209" s="627"/>
      <c r="BX209" s="627"/>
      <c r="BY209" s="627"/>
      <c r="BZ209" s="627"/>
      <c r="CA209" s="627"/>
      <c r="CB209" s="627"/>
      <c r="CC209" s="627"/>
      <c r="CD209" s="627"/>
      <c r="CE209" s="627"/>
      <c r="CF209" s="627"/>
      <c r="CG209" s="627"/>
      <c r="CH209" s="632"/>
    </row>
    <row r="210" spans="1:87" ht="17.100000000000001" customHeight="1" x14ac:dyDescent="0.15">
      <c r="A210" s="147"/>
      <c r="B210" s="145"/>
      <c r="C210" s="145"/>
      <c r="D210" s="145"/>
      <c r="E210" s="145"/>
      <c r="F210" s="145"/>
      <c r="G210" s="145"/>
      <c r="H210" s="145"/>
      <c r="I210" s="145"/>
      <c r="J210" s="145"/>
      <c r="K210" s="145"/>
      <c r="L210" s="145"/>
      <c r="M210" s="146"/>
      <c r="N210" s="619"/>
      <c r="O210" s="620"/>
      <c r="P210" s="661" t="str">
        <f>"　"&amp;①入力シート!$D$22</f>
        <v>　</v>
      </c>
      <c r="Q210" s="662"/>
      <c r="R210" s="662"/>
      <c r="S210" s="662"/>
      <c r="T210" s="662"/>
      <c r="U210" s="662"/>
      <c r="V210" s="662"/>
      <c r="W210" s="662"/>
      <c r="X210" s="662"/>
      <c r="Y210" s="662"/>
      <c r="Z210" s="662"/>
      <c r="AA210" s="662"/>
      <c r="AB210" s="662"/>
      <c r="AC210" s="662"/>
      <c r="AD210" s="662"/>
      <c r="AE210" s="662"/>
      <c r="AF210" s="662"/>
      <c r="AG210" s="662"/>
      <c r="AH210" s="662"/>
      <c r="AI210" s="662"/>
      <c r="AJ210" s="662"/>
      <c r="AK210" s="662"/>
      <c r="AL210" s="662"/>
      <c r="AM210" s="662"/>
      <c r="AN210" s="662"/>
      <c r="AO210" s="662"/>
      <c r="AP210" s="663"/>
      <c r="AQ210" s="144"/>
      <c r="AR210" s="151"/>
      <c r="AS210" s="147"/>
      <c r="AT210" s="145"/>
      <c r="AU210" s="145"/>
      <c r="AV210" s="145"/>
      <c r="AW210" s="145"/>
      <c r="AX210" s="145"/>
      <c r="AY210" s="145"/>
      <c r="AZ210" s="145"/>
      <c r="BA210" s="145"/>
      <c r="BB210" s="145"/>
      <c r="BC210" s="145"/>
      <c r="BD210" s="145"/>
      <c r="BE210" s="146"/>
      <c r="BF210" s="619"/>
      <c r="BG210" s="620"/>
      <c r="BH210" s="661" t="str">
        <f>"　"&amp;①入力シート!$D$22</f>
        <v>　</v>
      </c>
      <c r="BI210" s="662"/>
      <c r="BJ210" s="662"/>
      <c r="BK210" s="662"/>
      <c r="BL210" s="662"/>
      <c r="BM210" s="662"/>
      <c r="BN210" s="662"/>
      <c r="BO210" s="662"/>
      <c r="BP210" s="662"/>
      <c r="BQ210" s="662"/>
      <c r="BR210" s="662"/>
      <c r="BS210" s="662"/>
      <c r="BT210" s="662"/>
      <c r="BU210" s="662"/>
      <c r="BV210" s="662"/>
      <c r="BW210" s="662"/>
      <c r="BX210" s="662"/>
      <c r="BY210" s="662"/>
      <c r="BZ210" s="662"/>
      <c r="CA210" s="662"/>
      <c r="CB210" s="662"/>
      <c r="CC210" s="662"/>
      <c r="CD210" s="662"/>
      <c r="CE210" s="662"/>
      <c r="CF210" s="662"/>
      <c r="CG210" s="662"/>
      <c r="CH210" s="663"/>
    </row>
    <row r="211" spans="1:87" ht="17.100000000000001" customHeight="1" x14ac:dyDescent="0.15">
      <c r="A211" s="147"/>
      <c r="B211" s="145"/>
      <c r="C211" s="145"/>
      <c r="D211" s="145"/>
      <c r="E211" s="145"/>
      <c r="F211" s="145"/>
      <c r="G211" s="145"/>
      <c r="H211" s="145"/>
      <c r="I211" s="145"/>
      <c r="J211" s="145"/>
      <c r="K211" s="145"/>
      <c r="L211" s="145"/>
      <c r="M211" s="146"/>
      <c r="N211" s="619"/>
      <c r="O211" s="620"/>
      <c r="P211" s="664" t="str">
        <f>"　"&amp;①入力シート!$D$23</f>
        <v>　</v>
      </c>
      <c r="Q211" s="665"/>
      <c r="R211" s="665"/>
      <c r="S211" s="665"/>
      <c r="T211" s="665"/>
      <c r="U211" s="665"/>
      <c r="V211" s="665"/>
      <c r="W211" s="665"/>
      <c r="X211" s="665"/>
      <c r="Y211" s="665"/>
      <c r="Z211" s="665"/>
      <c r="AA211" s="665"/>
      <c r="AB211" s="665"/>
      <c r="AC211" s="665"/>
      <c r="AD211" s="665"/>
      <c r="AE211" s="665"/>
      <c r="AF211" s="665"/>
      <c r="AG211" s="665"/>
      <c r="AH211" s="665"/>
      <c r="AI211" s="665"/>
      <c r="AJ211" s="665"/>
      <c r="AK211" s="665"/>
      <c r="AL211" s="665"/>
      <c r="AM211" s="665"/>
      <c r="AN211" s="665"/>
      <c r="AO211" s="665"/>
      <c r="AP211" s="666"/>
      <c r="AQ211" s="144"/>
      <c r="AR211" s="151"/>
      <c r="AS211" s="147"/>
      <c r="AT211" s="145"/>
      <c r="AU211" s="145"/>
      <c r="AV211" s="145"/>
      <c r="AW211" s="145"/>
      <c r="AX211" s="145"/>
      <c r="AY211" s="145"/>
      <c r="AZ211" s="145"/>
      <c r="BA211" s="145"/>
      <c r="BB211" s="145"/>
      <c r="BC211" s="145"/>
      <c r="BD211" s="145"/>
      <c r="BE211" s="146"/>
      <c r="BF211" s="619"/>
      <c r="BG211" s="620"/>
      <c r="BH211" s="664" t="str">
        <f>"　"&amp;①入力シート!$D$23</f>
        <v>　</v>
      </c>
      <c r="BI211" s="665"/>
      <c r="BJ211" s="665"/>
      <c r="BK211" s="665"/>
      <c r="BL211" s="665"/>
      <c r="BM211" s="665"/>
      <c r="BN211" s="665"/>
      <c r="BO211" s="665"/>
      <c r="BP211" s="665"/>
      <c r="BQ211" s="665"/>
      <c r="BR211" s="665"/>
      <c r="BS211" s="665"/>
      <c r="BT211" s="665"/>
      <c r="BU211" s="665"/>
      <c r="BV211" s="665"/>
      <c r="BW211" s="665"/>
      <c r="BX211" s="665"/>
      <c r="BY211" s="665"/>
      <c r="BZ211" s="665"/>
      <c r="CA211" s="665"/>
      <c r="CB211" s="665"/>
      <c r="CC211" s="665"/>
      <c r="CD211" s="665"/>
      <c r="CE211" s="665"/>
      <c r="CF211" s="665"/>
      <c r="CG211" s="665"/>
      <c r="CH211" s="666"/>
    </row>
    <row r="212" spans="1:87" ht="17.100000000000001" customHeight="1" x14ac:dyDescent="0.15">
      <c r="A212" s="148"/>
      <c r="B212" s="149"/>
      <c r="C212" s="149"/>
      <c r="D212" s="149"/>
      <c r="E212" s="149"/>
      <c r="F212" s="149"/>
      <c r="G212" s="149"/>
      <c r="H212" s="149"/>
      <c r="I212" s="149"/>
      <c r="J212" s="149"/>
      <c r="K212" s="149"/>
      <c r="L212" s="149"/>
      <c r="M212" s="150"/>
      <c r="N212" s="619"/>
      <c r="O212" s="620"/>
      <c r="P212" s="664"/>
      <c r="Q212" s="665"/>
      <c r="R212" s="665"/>
      <c r="S212" s="665"/>
      <c r="T212" s="665"/>
      <c r="U212" s="665"/>
      <c r="V212" s="665"/>
      <c r="W212" s="665"/>
      <c r="X212" s="665"/>
      <c r="Y212" s="665"/>
      <c r="Z212" s="665"/>
      <c r="AA212" s="665"/>
      <c r="AB212" s="665"/>
      <c r="AC212" s="665"/>
      <c r="AD212" s="665"/>
      <c r="AE212" s="665"/>
      <c r="AF212" s="665"/>
      <c r="AG212" s="665"/>
      <c r="AH212" s="665"/>
      <c r="AI212" s="665"/>
      <c r="AJ212" s="665"/>
      <c r="AK212" s="665"/>
      <c r="AL212" s="665"/>
      <c r="AM212" s="665"/>
      <c r="AN212" s="665"/>
      <c r="AO212" s="665"/>
      <c r="AP212" s="666"/>
      <c r="AQ212" s="144"/>
      <c r="AR212" s="151"/>
      <c r="AS212" s="148"/>
      <c r="AT212" s="149"/>
      <c r="AU212" s="149"/>
      <c r="AV212" s="149"/>
      <c r="AW212" s="149"/>
      <c r="AX212" s="149"/>
      <c r="AY212" s="149"/>
      <c r="AZ212" s="149"/>
      <c r="BA212" s="149"/>
      <c r="BB212" s="149"/>
      <c r="BC212" s="149"/>
      <c r="BD212" s="149"/>
      <c r="BE212" s="150"/>
      <c r="BF212" s="619"/>
      <c r="BG212" s="620"/>
      <c r="BH212" s="664"/>
      <c r="BI212" s="665"/>
      <c r="BJ212" s="665"/>
      <c r="BK212" s="665"/>
      <c r="BL212" s="665"/>
      <c r="BM212" s="665"/>
      <c r="BN212" s="665"/>
      <c r="BO212" s="665"/>
      <c r="BP212" s="665"/>
      <c r="BQ212" s="665"/>
      <c r="BR212" s="665"/>
      <c r="BS212" s="665"/>
      <c r="BT212" s="665"/>
      <c r="BU212" s="665"/>
      <c r="BV212" s="665"/>
      <c r="BW212" s="665"/>
      <c r="BX212" s="665"/>
      <c r="BY212" s="665"/>
      <c r="BZ212" s="665"/>
      <c r="CA212" s="665"/>
      <c r="CB212" s="665"/>
      <c r="CC212" s="665"/>
      <c r="CD212" s="665"/>
      <c r="CE212" s="665"/>
      <c r="CF212" s="665"/>
      <c r="CG212" s="665"/>
      <c r="CH212" s="666"/>
    </row>
    <row r="213" spans="1:87" ht="18" customHeight="1" x14ac:dyDescent="0.15">
      <c r="A213" s="617" t="s">
        <v>38</v>
      </c>
      <c r="B213" s="618"/>
      <c r="C213" s="626" t="s">
        <v>32</v>
      </c>
      <c r="D213" s="627"/>
      <c r="E213" s="627"/>
      <c r="F213" s="627"/>
      <c r="G213" s="627"/>
      <c r="H213" s="627"/>
      <c r="I213" s="627"/>
      <c r="J213" s="627"/>
      <c r="K213" s="627"/>
      <c r="L213" s="627"/>
      <c r="M213" s="627"/>
      <c r="N213" s="628" t="s">
        <v>35</v>
      </c>
      <c r="O213" s="628"/>
      <c r="P213" s="629" t="str">
        <f>""&amp;①入力シート!AC128</f>
        <v/>
      </c>
      <c r="Q213" s="629"/>
      <c r="R213" s="629"/>
      <c r="S213" s="629"/>
      <c r="T213" s="629"/>
      <c r="U213" s="629"/>
      <c r="V213" s="629"/>
      <c r="W213" s="629"/>
      <c r="X213" s="629"/>
      <c r="Y213" s="629"/>
      <c r="Z213" s="629"/>
      <c r="AA213" s="629"/>
      <c r="AB213" s="629"/>
      <c r="AC213" s="629"/>
      <c r="AD213" s="629"/>
      <c r="AE213" s="629"/>
      <c r="AF213" s="629"/>
      <c r="AG213" s="629"/>
      <c r="AH213" s="629"/>
      <c r="AI213" s="629"/>
      <c r="AJ213" s="629"/>
      <c r="AK213" s="629"/>
      <c r="AL213" s="629"/>
      <c r="AM213" s="629"/>
      <c r="AN213" s="629"/>
      <c r="AO213" s="629"/>
      <c r="AP213" s="629"/>
      <c r="AQ213" s="144"/>
      <c r="AR213" s="151"/>
      <c r="AS213" s="617" t="s">
        <v>38</v>
      </c>
      <c r="AT213" s="618"/>
      <c r="AU213" s="626" t="s">
        <v>32</v>
      </c>
      <c r="AV213" s="627"/>
      <c r="AW213" s="627"/>
      <c r="AX213" s="627"/>
      <c r="AY213" s="627"/>
      <c r="AZ213" s="627"/>
      <c r="BA213" s="627"/>
      <c r="BB213" s="627"/>
      <c r="BC213" s="627"/>
      <c r="BD213" s="627"/>
      <c r="BE213" s="627"/>
      <c r="BF213" s="628" t="s">
        <v>35</v>
      </c>
      <c r="BG213" s="628"/>
      <c r="BH213" s="629" t="str">
        <f>""&amp;①入力シート!AC129</f>
        <v/>
      </c>
      <c r="BI213" s="629"/>
      <c r="BJ213" s="629"/>
      <c r="BK213" s="629"/>
      <c r="BL213" s="629"/>
      <c r="BM213" s="629"/>
      <c r="BN213" s="629"/>
      <c r="BO213" s="629"/>
      <c r="BP213" s="629"/>
      <c r="BQ213" s="629"/>
      <c r="BR213" s="629"/>
      <c r="BS213" s="629"/>
      <c r="BT213" s="629"/>
      <c r="BU213" s="629"/>
      <c r="BV213" s="629"/>
      <c r="BW213" s="629"/>
      <c r="BX213" s="629"/>
      <c r="BY213" s="629"/>
      <c r="BZ213" s="629"/>
      <c r="CA213" s="629"/>
      <c r="CB213" s="629"/>
      <c r="CC213" s="629"/>
      <c r="CD213" s="629"/>
      <c r="CE213" s="629"/>
      <c r="CF213" s="629"/>
      <c r="CG213" s="629"/>
      <c r="CH213" s="629"/>
    </row>
    <row r="214" spans="1:87" ht="18" customHeight="1" x14ac:dyDescent="0.15">
      <c r="A214" s="619"/>
      <c r="B214" s="620"/>
      <c r="C214" s="630">
        <f>'②応募者名簿(印刷用)'!$CI17</f>
        <v>105</v>
      </c>
      <c r="D214" s="631"/>
      <c r="E214" s="631"/>
      <c r="F214" s="631"/>
      <c r="G214" s="631"/>
      <c r="H214" s="631"/>
      <c r="I214" s="631"/>
      <c r="J214" s="631"/>
      <c r="K214" s="631"/>
      <c r="L214" s="631"/>
      <c r="M214" s="631"/>
      <c r="N214" s="628"/>
      <c r="O214" s="628"/>
      <c r="P214" s="629"/>
      <c r="Q214" s="629"/>
      <c r="R214" s="629"/>
      <c r="S214" s="629"/>
      <c r="T214" s="629"/>
      <c r="U214" s="629"/>
      <c r="V214" s="629"/>
      <c r="W214" s="629"/>
      <c r="X214" s="629"/>
      <c r="Y214" s="629"/>
      <c r="Z214" s="629"/>
      <c r="AA214" s="629"/>
      <c r="AB214" s="629"/>
      <c r="AC214" s="629"/>
      <c r="AD214" s="629"/>
      <c r="AE214" s="629"/>
      <c r="AF214" s="629"/>
      <c r="AG214" s="629"/>
      <c r="AH214" s="629"/>
      <c r="AI214" s="629"/>
      <c r="AJ214" s="629"/>
      <c r="AK214" s="629"/>
      <c r="AL214" s="629"/>
      <c r="AM214" s="629"/>
      <c r="AN214" s="629"/>
      <c r="AO214" s="629"/>
      <c r="AP214" s="629"/>
      <c r="AQ214" s="144"/>
      <c r="AR214" s="151"/>
      <c r="AS214" s="619"/>
      <c r="AT214" s="620"/>
      <c r="AU214" s="630">
        <f>'②応募者名簿(印刷用)'!$CI18</f>
        <v>106</v>
      </c>
      <c r="AV214" s="631"/>
      <c r="AW214" s="631"/>
      <c r="AX214" s="631"/>
      <c r="AY214" s="631"/>
      <c r="AZ214" s="631"/>
      <c r="BA214" s="631"/>
      <c r="BB214" s="631"/>
      <c r="BC214" s="631"/>
      <c r="BD214" s="631"/>
      <c r="BE214" s="631"/>
      <c r="BF214" s="628"/>
      <c r="BG214" s="628"/>
      <c r="BH214" s="629"/>
      <c r="BI214" s="629"/>
      <c r="BJ214" s="629"/>
      <c r="BK214" s="629"/>
      <c r="BL214" s="629"/>
      <c r="BM214" s="629"/>
      <c r="BN214" s="629"/>
      <c r="BO214" s="629"/>
      <c r="BP214" s="629"/>
      <c r="BQ214" s="629"/>
      <c r="BR214" s="629"/>
      <c r="BS214" s="629"/>
      <c r="BT214" s="629"/>
      <c r="BU214" s="629"/>
      <c r="BV214" s="629"/>
      <c r="BW214" s="629"/>
      <c r="BX214" s="629"/>
      <c r="BY214" s="629"/>
      <c r="BZ214" s="629"/>
      <c r="CA214" s="629"/>
      <c r="CB214" s="629"/>
      <c r="CC214" s="629"/>
      <c r="CD214" s="629"/>
      <c r="CE214" s="629"/>
      <c r="CF214" s="629"/>
      <c r="CG214" s="629"/>
      <c r="CH214" s="629"/>
    </row>
    <row r="215" spans="1:87" ht="18" customHeight="1" x14ac:dyDescent="0.15">
      <c r="A215" s="621"/>
      <c r="B215" s="622"/>
      <c r="C215" s="630"/>
      <c r="D215" s="631"/>
      <c r="E215" s="631"/>
      <c r="F215" s="631"/>
      <c r="G215" s="631"/>
      <c r="H215" s="631"/>
      <c r="I215" s="631"/>
      <c r="J215" s="631"/>
      <c r="K215" s="631"/>
      <c r="L215" s="631"/>
      <c r="M215" s="631"/>
      <c r="N215" s="628"/>
      <c r="O215" s="628"/>
      <c r="P215" s="629"/>
      <c r="Q215" s="629"/>
      <c r="R215" s="629"/>
      <c r="S215" s="629"/>
      <c r="T215" s="629"/>
      <c r="U215" s="629"/>
      <c r="V215" s="629"/>
      <c r="W215" s="629"/>
      <c r="X215" s="629"/>
      <c r="Y215" s="629"/>
      <c r="Z215" s="629"/>
      <c r="AA215" s="629"/>
      <c r="AB215" s="629"/>
      <c r="AC215" s="629"/>
      <c r="AD215" s="629"/>
      <c r="AE215" s="629"/>
      <c r="AF215" s="629"/>
      <c r="AG215" s="629"/>
      <c r="AH215" s="629"/>
      <c r="AI215" s="629"/>
      <c r="AJ215" s="629"/>
      <c r="AK215" s="629"/>
      <c r="AL215" s="629"/>
      <c r="AM215" s="629"/>
      <c r="AN215" s="629"/>
      <c r="AO215" s="629"/>
      <c r="AP215" s="629"/>
      <c r="AQ215" s="144"/>
      <c r="AR215" s="151"/>
      <c r="AS215" s="621"/>
      <c r="AT215" s="622"/>
      <c r="AU215" s="630"/>
      <c r="AV215" s="631"/>
      <c r="AW215" s="631"/>
      <c r="AX215" s="631"/>
      <c r="AY215" s="631"/>
      <c r="AZ215" s="631"/>
      <c r="BA215" s="631"/>
      <c r="BB215" s="631"/>
      <c r="BC215" s="631"/>
      <c r="BD215" s="631"/>
      <c r="BE215" s="631"/>
      <c r="BF215" s="628"/>
      <c r="BG215" s="628"/>
      <c r="BH215" s="629"/>
      <c r="BI215" s="629"/>
      <c r="BJ215" s="629"/>
      <c r="BK215" s="629"/>
      <c r="BL215" s="629"/>
      <c r="BM215" s="629"/>
      <c r="BN215" s="629"/>
      <c r="BO215" s="629"/>
      <c r="BP215" s="629"/>
      <c r="BQ215" s="629"/>
      <c r="BR215" s="629"/>
      <c r="BS215" s="629"/>
      <c r="BT215" s="629"/>
      <c r="BU215" s="629"/>
      <c r="BV215" s="629"/>
      <c r="BW215" s="629"/>
      <c r="BX215" s="629"/>
      <c r="BY215" s="629"/>
      <c r="BZ215" s="629"/>
      <c r="CA215" s="629"/>
      <c r="CB215" s="629"/>
      <c r="CC215" s="629"/>
      <c r="CD215" s="629"/>
      <c r="CE215" s="629"/>
      <c r="CF215" s="629"/>
      <c r="CG215" s="629"/>
      <c r="CH215" s="629"/>
    </row>
    <row r="216" spans="1:87" ht="18" customHeight="1" x14ac:dyDescent="0.15">
      <c r="A216" s="617" t="s">
        <v>37</v>
      </c>
      <c r="B216" s="618"/>
      <c r="C216" s="635" t="str">
        <f>IF('②応募者名簿(印刷用)'!$CS$17="","",'②応募者名簿(印刷用)'!$CS$17)</f>
        <v/>
      </c>
      <c r="D216" s="636"/>
      <c r="E216" s="636"/>
      <c r="F216" s="636"/>
      <c r="G216" s="636"/>
      <c r="H216" s="636"/>
      <c r="I216" s="636"/>
      <c r="J216" s="636"/>
      <c r="K216" s="636"/>
      <c r="L216" s="636"/>
      <c r="M216" s="637"/>
      <c r="N216" s="619" t="s">
        <v>36</v>
      </c>
      <c r="O216" s="620"/>
      <c r="P216" s="639" t="s">
        <v>34</v>
      </c>
      <c r="Q216" s="640"/>
      <c r="R216" s="640"/>
      <c r="S216" s="640"/>
      <c r="T216" s="640"/>
      <c r="U216" s="640"/>
      <c r="V216" s="640"/>
      <c r="W216" s="640"/>
      <c r="X216" s="640"/>
      <c r="Y216" s="640"/>
      <c r="Z216" s="640"/>
      <c r="AA216" s="640"/>
      <c r="AB216" s="640"/>
      <c r="AC216" s="640"/>
      <c r="AD216" s="640"/>
      <c r="AE216" s="640"/>
      <c r="AF216" s="640"/>
      <c r="AG216" s="640"/>
      <c r="AH216" s="640"/>
      <c r="AI216" s="640"/>
      <c r="AJ216" s="640"/>
      <c r="AK216" s="640"/>
      <c r="AL216" s="640"/>
      <c r="AM216" s="640"/>
      <c r="AN216" s="640"/>
      <c r="AO216" s="640"/>
      <c r="AP216" s="641"/>
      <c r="AQ216" s="144"/>
      <c r="AR216" s="151"/>
      <c r="AS216" s="617" t="s">
        <v>37</v>
      </c>
      <c r="AT216" s="618"/>
      <c r="AU216" s="635" t="str">
        <f>IF('②応募者名簿(印刷用)'!$CS$18="","",'②応募者名簿(印刷用)'!$CS$18)</f>
        <v/>
      </c>
      <c r="AV216" s="636"/>
      <c r="AW216" s="636"/>
      <c r="AX216" s="636"/>
      <c r="AY216" s="636"/>
      <c r="AZ216" s="636"/>
      <c r="BA216" s="636"/>
      <c r="BB216" s="636"/>
      <c r="BC216" s="636"/>
      <c r="BD216" s="636"/>
      <c r="BE216" s="637"/>
      <c r="BF216" s="619" t="s">
        <v>41</v>
      </c>
      <c r="BG216" s="620"/>
      <c r="BH216" s="639" t="s">
        <v>40</v>
      </c>
      <c r="BI216" s="640"/>
      <c r="BJ216" s="640"/>
      <c r="BK216" s="640"/>
      <c r="BL216" s="640"/>
      <c r="BM216" s="640"/>
      <c r="BN216" s="640"/>
      <c r="BO216" s="640"/>
      <c r="BP216" s="640"/>
      <c r="BQ216" s="640"/>
      <c r="BR216" s="640"/>
      <c r="BS216" s="640"/>
      <c r="BT216" s="640"/>
      <c r="BU216" s="640"/>
      <c r="BV216" s="640"/>
      <c r="BW216" s="640"/>
      <c r="BX216" s="640"/>
      <c r="BY216" s="640"/>
      <c r="BZ216" s="640"/>
      <c r="CA216" s="640"/>
      <c r="CB216" s="640"/>
      <c r="CC216" s="640"/>
      <c r="CD216" s="640"/>
      <c r="CE216" s="640"/>
      <c r="CF216" s="640"/>
      <c r="CG216" s="640"/>
      <c r="CH216" s="641"/>
    </row>
    <row r="217" spans="1:87" ht="18" customHeight="1" x14ac:dyDescent="0.15">
      <c r="A217" s="619"/>
      <c r="B217" s="620"/>
      <c r="C217" s="630"/>
      <c r="D217" s="631"/>
      <c r="E217" s="631"/>
      <c r="F217" s="631"/>
      <c r="G217" s="631"/>
      <c r="H217" s="631"/>
      <c r="I217" s="631"/>
      <c r="J217" s="631"/>
      <c r="K217" s="631"/>
      <c r="L217" s="631"/>
      <c r="M217" s="638"/>
      <c r="N217" s="619"/>
      <c r="O217" s="620"/>
      <c r="P217" s="642" t="str">
        <f>IF('②応募者名簿(印刷用)'!$CW$17="","",'②応募者名簿(印刷用)'!$CW$17)</f>
        <v xml:space="preserve"> </v>
      </c>
      <c r="Q217" s="642"/>
      <c r="R217" s="642"/>
      <c r="S217" s="642"/>
      <c r="T217" s="642"/>
      <c r="U217" s="642"/>
      <c r="V217" s="642"/>
      <c r="W217" s="642"/>
      <c r="X217" s="642"/>
      <c r="Y217" s="642"/>
      <c r="Z217" s="642"/>
      <c r="AA217" s="642"/>
      <c r="AB217" s="642"/>
      <c r="AC217" s="642"/>
      <c r="AD217" s="642"/>
      <c r="AE217" s="642"/>
      <c r="AF217" s="642"/>
      <c r="AG217" s="642"/>
      <c r="AH217" s="642"/>
      <c r="AI217" s="642"/>
      <c r="AJ217" s="642"/>
      <c r="AK217" s="642"/>
      <c r="AL217" s="642"/>
      <c r="AM217" s="642"/>
      <c r="AN217" s="642"/>
      <c r="AO217" s="642"/>
      <c r="AP217" s="642"/>
      <c r="AQ217" s="144"/>
      <c r="AR217" s="151"/>
      <c r="AS217" s="619"/>
      <c r="AT217" s="620"/>
      <c r="AU217" s="630"/>
      <c r="AV217" s="631"/>
      <c r="AW217" s="631"/>
      <c r="AX217" s="631"/>
      <c r="AY217" s="631"/>
      <c r="AZ217" s="631"/>
      <c r="BA217" s="631"/>
      <c r="BB217" s="631"/>
      <c r="BC217" s="631"/>
      <c r="BD217" s="631"/>
      <c r="BE217" s="638"/>
      <c r="BF217" s="619"/>
      <c r="BG217" s="620"/>
      <c r="BH217" s="683" t="str">
        <f>IF('②応募者名簿(印刷用)'!$CW$18="","",'②応募者名簿(印刷用)'!$CW$18)</f>
        <v xml:space="preserve"> </v>
      </c>
      <c r="BI217" s="684"/>
      <c r="BJ217" s="684"/>
      <c r="BK217" s="684"/>
      <c r="BL217" s="684"/>
      <c r="BM217" s="684"/>
      <c r="BN217" s="684"/>
      <c r="BO217" s="684"/>
      <c r="BP217" s="684"/>
      <c r="BQ217" s="684"/>
      <c r="BR217" s="684"/>
      <c r="BS217" s="684"/>
      <c r="BT217" s="684"/>
      <c r="BU217" s="684"/>
      <c r="BV217" s="684"/>
      <c r="BW217" s="684"/>
      <c r="BX217" s="684"/>
      <c r="BY217" s="684"/>
      <c r="BZ217" s="684"/>
      <c r="CA217" s="684"/>
      <c r="CB217" s="684"/>
      <c r="CC217" s="684"/>
      <c r="CD217" s="684"/>
      <c r="CE217" s="684"/>
      <c r="CF217" s="684"/>
      <c r="CG217" s="684"/>
      <c r="CH217" s="685"/>
    </row>
    <row r="218" spans="1:87" ht="18" customHeight="1" x14ac:dyDescent="0.15">
      <c r="A218" s="619"/>
      <c r="B218" s="620"/>
      <c r="C218" s="630"/>
      <c r="D218" s="631"/>
      <c r="E218" s="631"/>
      <c r="F218" s="631"/>
      <c r="G218" s="631"/>
      <c r="H218" s="631"/>
      <c r="I218" s="631"/>
      <c r="J218" s="631"/>
      <c r="K218" s="631"/>
      <c r="L218" s="631"/>
      <c r="M218" s="638"/>
      <c r="N218" s="621"/>
      <c r="O218" s="622"/>
      <c r="P218" s="643"/>
      <c r="Q218" s="643"/>
      <c r="R218" s="643"/>
      <c r="S218" s="643"/>
      <c r="T218" s="643"/>
      <c r="U218" s="643"/>
      <c r="V218" s="643"/>
      <c r="W218" s="643"/>
      <c r="X218" s="643"/>
      <c r="Y218" s="643"/>
      <c r="Z218" s="643"/>
      <c r="AA218" s="643"/>
      <c r="AB218" s="643"/>
      <c r="AC218" s="643"/>
      <c r="AD218" s="643"/>
      <c r="AE218" s="643"/>
      <c r="AF218" s="643"/>
      <c r="AG218" s="643"/>
      <c r="AH218" s="643"/>
      <c r="AI218" s="643"/>
      <c r="AJ218" s="643"/>
      <c r="AK218" s="643"/>
      <c r="AL218" s="643"/>
      <c r="AM218" s="643"/>
      <c r="AN218" s="643"/>
      <c r="AO218" s="643"/>
      <c r="AP218" s="643"/>
      <c r="AQ218" s="144"/>
      <c r="AR218" s="151"/>
      <c r="AS218" s="619"/>
      <c r="AT218" s="620"/>
      <c r="AU218" s="630"/>
      <c r="AV218" s="631"/>
      <c r="AW218" s="631"/>
      <c r="AX218" s="631"/>
      <c r="AY218" s="631"/>
      <c r="AZ218" s="631"/>
      <c r="BA218" s="631"/>
      <c r="BB218" s="631"/>
      <c r="BC218" s="631"/>
      <c r="BD218" s="631"/>
      <c r="BE218" s="638"/>
      <c r="BF218" s="621"/>
      <c r="BG218" s="622"/>
      <c r="BH218" s="686"/>
      <c r="BI218" s="687"/>
      <c r="BJ218" s="687"/>
      <c r="BK218" s="687"/>
      <c r="BL218" s="687"/>
      <c r="BM218" s="687"/>
      <c r="BN218" s="687"/>
      <c r="BO218" s="687"/>
      <c r="BP218" s="687"/>
      <c r="BQ218" s="687"/>
      <c r="BR218" s="687"/>
      <c r="BS218" s="687"/>
      <c r="BT218" s="687"/>
      <c r="BU218" s="687"/>
      <c r="BV218" s="687"/>
      <c r="BW218" s="687"/>
      <c r="BX218" s="687"/>
      <c r="BY218" s="687"/>
      <c r="BZ218" s="687"/>
      <c r="CA218" s="687"/>
      <c r="CB218" s="687"/>
      <c r="CC218" s="687"/>
      <c r="CD218" s="687"/>
      <c r="CE218" s="687"/>
      <c r="CF218" s="687"/>
      <c r="CG218" s="687"/>
      <c r="CH218" s="688"/>
    </row>
    <row r="219" spans="1:87" ht="18" customHeight="1" x14ac:dyDescent="0.15">
      <c r="A219" s="634" t="s">
        <v>23</v>
      </c>
      <c r="B219" s="634"/>
      <c r="C219" s="633" t="str">
        <f>""&amp;①入力シート!AD128</f>
        <v/>
      </c>
      <c r="D219" s="633"/>
      <c r="E219" s="633"/>
      <c r="F219" s="633"/>
      <c r="G219" s="633"/>
      <c r="H219" s="633"/>
      <c r="I219" s="633"/>
      <c r="J219" s="633"/>
      <c r="K219" s="633"/>
      <c r="L219" s="633"/>
      <c r="M219" s="633"/>
      <c r="N219" s="644" t="s">
        <v>77</v>
      </c>
      <c r="O219" s="558"/>
      <c r="P219" s="558"/>
      <c r="Q219" s="558"/>
      <c r="R219" s="558"/>
      <c r="S219" s="558"/>
      <c r="T219" s="558"/>
      <c r="U219" s="558"/>
      <c r="V219" s="558"/>
      <c r="W219" s="558"/>
      <c r="X219" s="558"/>
      <c r="Y219" s="558"/>
      <c r="Z219" s="558"/>
      <c r="AA219" s="558"/>
      <c r="AB219" s="558"/>
      <c r="AC219" s="558"/>
      <c r="AD219" s="558"/>
      <c r="AE219" s="558"/>
      <c r="AF219" s="558"/>
      <c r="AG219" s="558"/>
      <c r="AH219" s="558"/>
      <c r="AI219" s="558"/>
      <c r="AJ219" s="558"/>
      <c r="AK219" s="558"/>
      <c r="AL219" s="558"/>
      <c r="AM219" s="558"/>
      <c r="AN219" s="558"/>
      <c r="AO219" s="558"/>
      <c r="AP219" s="559"/>
      <c r="AR219" s="47"/>
      <c r="AS219" s="634" t="s">
        <v>23</v>
      </c>
      <c r="AT219" s="634"/>
      <c r="AU219" s="633" t="str">
        <f>""&amp;①入力シート!AD129</f>
        <v/>
      </c>
      <c r="AV219" s="633"/>
      <c r="AW219" s="633"/>
      <c r="AX219" s="633"/>
      <c r="AY219" s="633"/>
      <c r="AZ219" s="633"/>
      <c r="BA219" s="633"/>
      <c r="BB219" s="633"/>
      <c r="BC219" s="633"/>
      <c r="BD219" s="633"/>
      <c r="BE219" s="633"/>
      <c r="BF219" s="644" t="s">
        <v>77</v>
      </c>
      <c r="BG219" s="558"/>
      <c r="BH219" s="558"/>
      <c r="BI219" s="558"/>
      <c r="BJ219" s="558"/>
      <c r="BK219" s="558"/>
      <c r="BL219" s="558"/>
      <c r="BM219" s="558"/>
      <c r="BN219" s="558"/>
      <c r="BO219" s="558"/>
      <c r="BP219" s="558"/>
      <c r="BQ219" s="558"/>
      <c r="BR219" s="558"/>
      <c r="BS219" s="558"/>
      <c r="BT219" s="558"/>
      <c r="BU219" s="558"/>
      <c r="BV219" s="558"/>
      <c r="BW219" s="558"/>
      <c r="BX219" s="558"/>
      <c r="BY219" s="558"/>
      <c r="BZ219" s="558"/>
      <c r="CA219" s="558"/>
      <c r="CB219" s="558"/>
      <c r="CC219" s="558"/>
      <c r="CD219" s="558"/>
      <c r="CE219" s="558"/>
      <c r="CF219" s="558"/>
      <c r="CG219" s="558"/>
      <c r="CH219" s="559"/>
    </row>
    <row r="220" spans="1:87" ht="18" customHeight="1" x14ac:dyDescent="0.15">
      <c r="A220" s="634"/>
      <c r="B220" s="634"/>
      <c r="C220" s="633"/>
      <c r="D220" s="633"/>
      <c r="E220" s="633"/>
      <c r="F220" s="633"/>
      <c r="G220" s="633"/>
      <c r="H220" s="633"/>
      <c r="I220" s="633"/>
      <c r="J220" s="633"/>
      <c r="K220" s="633"/>
      <c r="L220" s="633"/>
      <c r="M220" s="633"/>
      <c r="N220" s="561"/>
      <c r="O220" s="561"/>
      <c r="P220" s="561"/>
      <c r="Q220" s="561"/>
      <c r="R220" s="561"/>
      <c r="S220" s="561"/>
      <c r="T220" s="561"/>
      <c r="U220" s="561"/>
      <c r="V220" s="561"/>
      <c r="W220" s="561"/>
      <c r="X220" s="561"/>
      <c r="Y220" s="561"/>
      <c r="Z220" s="561"/>
      <c r="AA220" s="561"/>
      <c r="AB220" s="561"/>
      <c r="AC220" s="561"/>
      <c r="AD220" s="561"/>
      <c r="AE220" s="561"/>
      <c r="AF220" s="561"/>
      <c r="AG220" s="561"/>
      <c r="AH220" s="561"/>
      <c r="AI220" s="561"/>
      <c r="AJ220" s="561"/>
      <c r="AK220" s="561"/>
      <c r="AL220" s="561"/>
      <c r="AM220" s="561"/>
      <c r="AN220" s="561"/>
      <c r="AO220" s="561"/>
      <c r="AP220" s="562"/>
      <c r="AR220" s="47"/>
      <c r="AS220" s="634"/>
      <c r="AT220" s="634"/>
      <c r="AU220" s="633"/>
      <c r="AV220" s="633"/>
      <c r="AW220" s="633"/>
      <c r="AX220" s="633"/>
      <c r="AY220" s="633"/>
      <c r="AZ220" s="633"/>
      <c r="BA220" s="633"/>
      <c r="BB220" s="633"/>
      <c r="BC220" s="633"/>
      <c r="BD220" s="633"/>
      <c r="BE220" s="633"/>
      <c r="BF220" s="561"/>
      <c r="BG220" s="561"/>
      <c r="BH220" s="561"/>
      <c r="BI220" s="561"/>
      <c r="BJ220" s="561"/>
      <c r="BK220" s="561"/>
      <c r="BL220" s="561"/>
      <c r="BM220" s="561"/>
      <c r="BN220" s="561"/>
      <c r="BO220" s="561"/>
      <c r="BP220" s="561"/>
      <c r="BQ220" s="561"/>
      <c r="BR220" s="561"/>
      <c r="BS220" s="561"/>
      <c r="BT220" s="561"/>
      <c r="BU220" s="561"/>
      <c r="BV220" s="561"/>
      <c r="BW220" s="561"/>
      <c r="BX220" s="561"/>
      <c r="BY220" s="561"/>
      <c r="BZ220" s="561"/>
      <c r="CA220" s="561"/>
      <c r="CB220" s="561"/>
      <c r="CC220" s="561"/>
      <c r="CD220" s="561"/>
      <c r="CE220" s="561"/>
      <c r="CF220" s="561"/>
      <c r="CG220" s="561"/>
      <c r="CH220" s="562"/>
    </row>
    <row r="221" spans="1:87" ht="15" customHeight="1" x14ac:dyDescent="0.15">
      <c r="A221" s="152"/>
      <c r="B221" s="152"/>
      <c r="C221" s="153"/>
      <c r="D221" s="153"/>
      <c r="E221" s="153"/>
      <c r="F221" s="153"/>
      <c r="G221" s="153"/>
      <c r="H221" s="153"/>
      <c r="I221" s="153"/>
      <c r="J221" s="153"/>
      <c r="K221" s="153"/>
      <c r="L221" s="153"/>
      <c r="M221" s="153"/>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R221" s="47"/>
      <c r="AS221" s="152"/>
      <c r="AT221" s="152"/>
      <c r="AU221" s="153"/>
      <c r="AV221" s="153"/>
      <c r="AW221" s="153"/>
      <c r="AX221" s="153"/>
      <c r="AY221" s="153"/>
      <c r="AZ221" s="153"/>
      <c r="BA221" s="153"/>
      <c r="BB221" s="153"/>
      <c r="BC221" s="153"/>
      <c r="BD221" s="153"/>
      <c r="BE221" s="153"/>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row>
    <row r="222" spans="1:87" ht="15" customHeight="1" x14ac:dyDescent="0.15">
      <c r="A222" s="154"/>
      <c r="B222" s="154"/>
      <c r="C222" s="154"/>
      <c r="D222" s="154"/>
      <c r="E222" s="154"/>
      <c r="F222" s="154"/>
      <c r="G222" s="154"/>
      <c r="H222" s="154"/>
      <c r="I222" s="154"/>
      <c r="J222" s="154"/>
      <c r="K222" s="154"/>
      <c r="L222" s="154"/>
      <c r="M222" s="154"/>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50"/>
      <c r="AS222" s="154"/>
      <c r="AT222" s="154"/>
      <c r="AU222" s="154"/>
      <c r="AV222" s="154"/>
      <c r="AW222" s="154"/>
      <c r="AX222" s="154"/>
      <c r="AY222" s="154"/>
      <c r="AZ222" s="154"/>
      <c r="BA222" s="154"/>
      <c r="BB222" s="154"/>
      <c r="BC222" s="154"/>
      <c r="BD222" s="154"/>
      <c r="BE222" s="154"/>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row>
    <row r="223" spans="1:87" ht="17.100000000000001" customHeight="1" x14ac:dyDescent="0.15">
      <c r="A223" s="614" t="s">
        <v>64</v>
      </c>
      <c r="B223" s="615"/>
      <c r="C223" s="615"/>
      <c r="D223" s="615"/>
      <c r="E223" s="615"/>
      <c r="F223" s="615"/>
      <c r="G223" s="615"/>
      <c r="H223" s="615"/>
      <c r="I223" s="615"/>
      <c r="J223" s="615"/>
      <c r="K223" s="615"/>
      <c r="L223" s="615"/>
      <c r="M223" s="616"/>
      <c r="N223" s="628" t="s">
        <v>22</v>
      </c>
      <c r="O223" s="628"/>
      <c r="P223" s="648" t="s">
        <v>17</v>
      </c>
      <c r="Q223" s="649"/>
      <c r="R223" s="650" t="str">
        <f>IF('②応募者名簿(印刷用)'!$BX$40="","",'②応募者名簿(印刷用)'!$BX$40)</f>
        <v>-</v>
      </c>
      <c r="S223" s="650"/>
      <c r="T223" s="650"/>
      <c r="U223" s="650"/>
      <c r="V223" s="650"/>
      <c r="W223" s="650"/>
      <c r="X223" s="650"/>
      <c r="Y223" s="650"/>
      <c r="Z223" s="650"/>
      <c r="AA223" s="650"/>
      <c r="AB223" s="650"/>
      <c r="AC223" s="650"/>
      <c r="AD223" s="650"/>
      <c r="AE223" s="650"/>
      <c r="AF223" s="650"/>
      <c r="AG223" s="650"/>
      <c r="AH223" s="650"/>
      <c r="AI223" s="650"/>
      <c r="AJ223" s="650"/>
      <c r="AK223" s="650"/>
      <c r="AL223" s="650"/>
      <c r="AM223" s="650"/>
      <c r="AN223" s="650"/>
      <c r="AO223" s="650"/>
      <c r="AP223" s="651"/>
      <c r="AQ223" s="144"/>
      <c r="AR223" s="151"/>
      <c r="AS223" s="614" t="s">
        <v>64</v>
      </c>
      <c r="AT223" s="615"/>
      <c r="AU223" s="615"/>
      <c r="AV223" s="615"/>
      <c r="AW223" s="615"/>
      <c r="AX223" s="615"/>
      <c r="AY223" s="615"/>
      <c r="AZ223" s="615"/>
      <c r="BA223" s="615"/>
      <c r="BB223" s="615"/>
      <c r="BC223" s="615"/>
      <c r="BD223" s="615"/>
      <c r="BE223" s="616"/>
      <c r="BF223" s="628" t="s">
        <v>22</v>
      </c>
      <c r="BG223" s="628"/>
      <c r="BH223" s="648" t="s">
        <v>17</v>
      </c>
      <c r="BI223" s="649"/>
      <c r="BJ223" s="650" t="str">
        <f>IF('②応募者名簿(印刷用)'!$BX$40="","",'②応募者名簿(印刷用)'!$BX$40)</f>
        <v>-</v>
      </c>
      <c r="BK223" s="650"/>
      <c r="BL223" s="650"/>
      <c r="BM223" s="650"/>
      <c r="BN223" s="650"/>
      <c r="BO223" s="650"/>
      <c r="BP223" s="650"/>
      <c r="BQ223" s="650"/>
      <c r="BR223" s="650"/>
      <c r="BS223" s="650"/>
      <c r="BT223" s="650"/>
      <c r="BU223" s="650"/>
      <c r="BV223" s="650"/>
      <c r="BW223" s="650"/>
      <c r="BX223" s="650"/>
      <c r="BY223" s="650"/>
      <c r="BZ223" s="650"/>
      <c r="CA223" s="650"/>
      <c r="CB223" s="650"/>
      <c r="CC223" s="650"/>
      <c r="CD223" s="650"/>
      <c r="CE223" s="650"/>
      <c r="CF223" s="650"/>
      <c r="CG223" s="650"/>
      <c r="CH223" s="651"/>
    </row>
    <row r="224" spans="1:87" ht="17.100000000000001" customHeight="1" x14ac:dyDescent="0.15">
      <c r="A224" s="612" t="str">
        <f>'②応募者名簿(印刷用)'!$A$36</f>
        <v/>
      </c>
      <c r="B224" s="613"/>
      <c r="C224" s="613"/>
      <c r="D224" s="613"/>
      <c r="E224" s="613"/>
      <c r="F224" s="613"/>
      <c r="G224" s="613"/>
      <c r="H224" s="613"/>
      <c r="I224" s="145"/>
      <c r="J224" s="145"/>
      <c r="K224" s="145"/>
      <c r="L224" s="145"/>
      <c r="M224" s="146"/>
      <c r="N224" s="628"/>
      <c r="O224" s="628"/>
      <c r="P224" s="655" t="str">
        <f>IF('②応募者名簿(印刷用)'!$BV$42="","",'②応募者名簿(印刷用)'!$BV$42)</f>
        <v xml:space="preserve"> </v>
      </c>
      <c r="Q224" s="656"/>
      <c r="R224" s="656"/>
      <c r="S224" s="656"/>
      <c r="T224" s="656"/>
      <c r="U224" s="656"/>
      <c r="V224" s="656"/>
      <c r="W224" s="656"/>
      <c r="X224" s="656"/>
      <c r="Y224" s="656"/>
      <c r="Z224" s="656"/>
      <c r="AA224" s="656"/>
      <c r="AB224" s="656"/>
      <c r="AC224" s="656"/>
      <c r="AD224" s="656"/>
      <c r="AE224" s="656"/>
      <c r="AF224" s="656"/>
      <c r="AG224" s="656"/>
      <c r="AH224" s="656"/>
      <c r="AI224" s="656"/>
      <c r="AJ224" s="656"/>
      <c r="AK224" s="656"/>
      <c r="AL224" s="656"/>
      <c r="AM224" s="656"/>
      <c r="AN224" s="656"/>
      <c r="AO224" s="656"/>
      <c r="AP224" s="657"/>
      <c r="AQ224" s="144"/>
      <c r="AR224" s="151"/>
      <c r="AS224" s="612" t="str">
        <f>'②応募者名簿(印刷用)'!$A$36</f>
        <v/>
      </c>
      <c r="AT224" s="613"/>
      <c r="AU224" s="613"/>
      <c r="AV224" s="613"/>
      <c r="AW224" s="613"/>
      <c r="AX224" s="613"/>
      <c r="AY224" s="613"/>
      <c r="AZ224" s="613"/>
      <c r="BA224" s="145"/>
      <c r="BB224" s="145"/>
      <c r="BC224" s="145"/>
      <c r="BD224" s="145"/>
      <c r="BE224" s="146"/>
      <c r="BF224" s="628"/>
      <c r="BG224" s="628"/>
      <c r="BH224" s="655" t="str">
        <f>IF('②応募者名簿(印刷用)'!$BV$42="","",'②応募者名簿(印刷用)'!$BV$42)</f>
        <v xml:space="preserve"> </v>
      </c>
      <c r="BI224" s="656"/>
      <c r="BJ224" s="656"/>
      <c r="BK224" s="656"/>
      <c r="BL224" s="656"/>
      <c r="BM224" s="656"/>
      <c r="BN224" s="656"/>
      <c r="BO224" s="656"/>
      <c r="BP224" s="656"/>
      <c r="BQ224" s="656"/>
      <c r="BR224" s="656"/>
      <c r="BS224" s="656"/>
      <c r="BT224" s="656"/>
      <c r="BU224" s="656"/>
      <c r="BV224" s="656"/>
      <c r="BW224" s="656"/>
      <c r="BX224" s="656"/>
      <c r="BY224" s="656"/>
      <c r="BZ224" s="656"/>
      <c r="CA224" s="656"/>
      <c r="CB224" s="656"/>
      <c r="CC224" s="656"/>
      <c r="CD224" s="656"/>
      <c r="CE224" s="656"/>
      <c r="CF224" s="656"/>
      <c r="CG224" s="656"/>
      <c r="CH224" s="657"/>
    </row>
    <row r="225" spans="1:86" ht="17.100000000000001" customHeight="1" x14ac:dyDescent="0.15">
      <c r="A225" s="612"/>
      <c r="B225" s="613"/>
      <c r="C225" s="613"/>
      <c r="D225" s="613"/>
      <c r="E225" s="613"/>
      <c r="F225" s="613"/>
      <c r="G225" s="613"/>
      <c r="H225" s="613"/>
      <c r="I225" s="145"/>
      <c r="J225" s="145"/>
      <c r="K225" s="145"/>
      <c r="L225" s="145"/>
      <c r="M225" s="146"/>
      <c r="N225" s="628"/>
      <c r="O225" s="628"/>
      <c r="P225" s="655" t="str">
        <f>IF('②応募者名簿(印刷用)'!$BV$43="","",'②応募者名簿(印刷用)'!$BV$43)</f>
        <v xml:space="preserve"> </v>
      </c>
      <c r="Q225" s="656"/>
      <c r="R225" s="656"/>
      <c r="S225" s="656"/>
      <c r="T225" s="656"/>
      <c r="U225" s="656"/>
      <c r="V225" s="656"/>
      <c r="W225" s="656"/>
      <c r="X225" s="656"/>
      <c r="Y225" s="656"/>
      <c r="Z225" s="656"/>
      <c r="AA225" s="656"/>
      <c r="AB225" s="656"/>
      <c r="AC225" s="656"/>
      <c r="AD225" s="656"/>
      <c r="AE225" s="656"/>
      <c r="AF225" s="656"/>
      <c r="AG225" s="656"/>
      <c r="AH225" s="656"/>
      <c r="AI225" s="656"/>
      <c r="AJ225" s="656"/>
      <c r="AK225" s="656"/>
      <c r="AL225" s="656"/>
      <c r="AM225" s="656"/>
      <c r="AN225" s="656"/>
      <c r="AO225" s="656"/>
      <c r="AP225" s="657"/>
      <c r="AQ225" s="144"/>
      <c r="AR225" s="151"/>
      <c r="AS225" s="612"/>
      <c r="AT225" s="613"/>
      <c r="AU225" s="613"/>
      <c r="AV225" s="613"/>
      <c r="AW225" s="613"/>
      <c r="AX225" s="613"/>
      <c r="AY225" s="613"/>
      <c r="AZ225" s="613"/>
      <c r="BA225" s="145"/>
      <c r="BB225" s="145"/>
      <c r="BC225" s="145"/>
      <c r="BD225" s="145"/>
      <c r="BE225" s="146"/>
      <c r="BF225" s="628"/>
      <c r="BG225" s="628"/>
      <c r="BH225" s="655" t="str">
        <f>IF('②応募者名簿(印刷用)'!$BV$43="","",'②応募者名簿(印刷用)'!$BV$43)</f>
        <v xml:space="preserve"> </v>
      </c>
      <c r="BI225" s="656"/>
      <c r="BJ225" s="656"/>
      <c r="BK225" s="656"/>
      <c r="BL225" s="656"/>
      <c r="BM225" s="656"/>
      <c r="BN225" s="656"/>
      <c r="BO225" s="656"/>
      <c r="BP225" s="656"/>
      <c r="BQ225" s="656"/>
      <c r="BR225" s="656"/>
      <c r="BS225" s="656"/>
      <c r="BT225" s="656"/>
      <c r="BU225" s="656"/>
      <c r="BV225" s="656"/>
      <c r="BW225" s="656"/>
      <c r="BX225" s="656"/>
      <c r="BY225" s="656"/>
      <c r="BZ225" s="656"/>
      <c r="CA225" s="656"/>
      <c r="CB225" s="656"/>
      <c r="CC225" s="656"/>
      <c r="CD225" s="656"/>
      <c r="CE225" s="656"/>
      <c r="CF225" s="656"/>
      <c r="CG225" s="656"/>
      <c r="CH225" s="657"/>
    </row>
    <row r="226" spans="1:86" ht="17.100000000000001" customHeight="1" x14ac:dyDescent="0.15">
      <c r="A226" s="612"/>
      <c r="B226" s="613"/>
      <c r="C226" s="613"/>
      <c r="D226" s="613"/>
      <c r="E226" s="613"/>
      <c r="F226" s="613"/>
      <c r="G226" s="613"/>
      <c r="H226" s="613"/>
      <c r="I226" s="145"/>
      <c r="J226" s="145"/>
      <c r="K226" s="145"/>
      <c r="L226" s="145"/>
      <c r="M226" s="146"/>
      <c r="N226" s="628"/>
      <c r="O226" s="628"/>
      <c r="P226" s="658" t="str">
        <f>IF('②応募者名簿(印刷用)'!$BV$44="","",'②応募者名簿(印刷用)'!$BV$44)</f>
        <v xml:space="preserve"> </v>
      </c>
      <c r="Q226" s="659"/>
      <c r="R226" s="659"/>
      <c r="S226" s="659"/>
      <c r="T226" s="659"/>
      <c r="U226" s="659"/>
      <c r="V226" s="659"/>
      <c r="W226" s="659"/>
      <c r="X226" s="659"/>
      <c r="Y226" s="659"/>
      <c r="Z226" s="659"/>
      <c r="AA226" s="659"/>
      <c r="AB226" s="659"/>
      <c r="AC226" s="659"/>
      <c r="AD226" s="659"/>
      <c r="AE226" s="659"/>
      <c r="AF226" s="659"/>
      <c r="AG226" s="659"/>
      <c r="AH226" s="659"/>
      <c r="AI226" s="659"/>
      <c r="AJ226" s="659"/>
      <c r="AK226" s="659"/>
      <c r="AL226" s="659"/>
      <c r="AM226" s="659"/>
      <c r="AN226" s="659"/>
      <c r="AO226" s="659"/>
      <c r="AP226" s="660"/>
      <c r="AQ226" s="144"/>
      <c r="AR226" s="151"/>
      <c r="AS226" s="612"/>
      <c r="AT226" s="613"/>
      <c r="AU226" s="613"/>
      <c r="AV226" s="613"/>
      <c r="AW226" s="613"/>
      <c r="AX226" s="613"/>
      <c r="AY226" s="613"/>
      <c r="AZ226" s="613"/>
      <c r="BA226" s="145"/>
      <c r="BB226" s="145"/>
      <c r="BC226" s="145"/>
      <c r="BD226" s="145"/>
      <c r="BE226" s="146"/>
      <c r="BF226" s="628"/>
      <c r="BG226" s="628"/>
      <c r="BH226" s="658" t="str">
        <f>IF('②応募者名簿(印刷用)'!$BV$44="","",'②応募者名簿(印刷用)'!$BV$44)</f>
        <v xml:space="preserve"> </v>
      </c>
      <c r="BI226" s="659"/>
      <c r="BJ226" s="659"/>
      <c r="BK226" s="659"/>
      <c r="BL226" s="659"/>
      <c r="BM226" s="659"/>
      <c r="BN226" s="659"/>
      <c r="BO226" s="659"/>
      <c r="BP226" s="659"/>
      <c r="BQ226" s="659"/>
      <c r="BR226" s="659"/>
      <c r="BS226" s="659"/>
      <c r="BT226" s="659"/>
      <c r="BU226" s="659"/>
      <c r="BV226" s="659"/>
      <c r="BW226" s="659"/>
      <c r="BX226" s="659"/>
      <c r="BY226" s="659"/>
      <c r="BZ226" s="659"/>
      <c r="CA226" s="659"/>
      <c r="CB226" s="659"/>
      <c r="CC226" s="659"/>
      <c r="CD226" s="659"/>
      <c r="CE226" s="659"/>
      <c r="CF226" s="659"/>
      <c r="CG226" s="659"/>
      <c r="CH226" s="660"/>
    </row>
    <row r="227" spans="1:86" ht="17.100000000000001" customHeight="1" x14ac:dyDescent="0.15">
      <c r="A227" s="612"/>
      <c r="B227" s="613"/>
      <c r="C227" s="613"/>
      <c r="D227" s="613"/>
      <c r="E227" s="613"/>
      <c r="F227" s="613"/>
      <c r="G227" s="613"/>
      <c r="H227" s="613"/>
      <c r="I227" s="145"/>
      <c r="J227" s="145"/>
      <c r="K227" s="145"/>
      <c r="L227" s="145"/>
      <c r="M227" s="146"/>
      <c r="N227" s="617" t="s">
        <v>33</v>
      </c>
      <c r="O227" s="618"/>
      <c r="P227" s="626" t="s">
        <v>24</v>
      </c>
      <c r="Q227" s="627"/>
      <c r="R227" s="627"/>
      <c r="S227" s="627"/>
      <c r="T227" s="627" t="str">
        <f>""&amp;①入力シート!$D$21</f>
        <v/>
      </c>
      <c r="U227" s="627"/>
      <c r="V227" s="627"/>
      <c r="W227" s="627"/>
      <c r="X227" s="627"/>
      <c r="Y227" s="627"/>
      <c r="Z227" s="627"/>
      <c r="AA227" s="627"/>
      <c r="AB227" s="627"/>
      <c r="AC227" s="627"/>
      <c r="AD227" s="627"/>
      <c r="AE227" s="627"/>
      <c r="AF227" s="627"/>
      <c r="AG227" s="627"/>
      <c r="AH227" s="627"/>
      <c r="AI227" s="627"/>
      <c r="AJ227" s="627"/>
      <c r="AK227" s="627"/>
      <c r="AL227" s="627"/>
      <c r="AM227" s="627"/>
      <c r="AN227" s="627"/>
      <c r="AO227" s="627"/>
      <c r="AP227" s="632"/>
      <c r="AQ227" s="144"/>
      <c r="AR227" s="151"/>
      <c r="AS227" s="612"/>
      <c r="AT227" s="613"/>
      <c r="AU227" s="613"/>
      <c r="AV227" s="613"/>
      <c r="AW227" s="613"/>
      <c r="AX227" s="613"/>
      <c r="AY227" s="613"/>
      <c r="AZ227" s="613"/>
      <c r="BA227" s="145"/>
      <c r="BB227" s="145"/>
      <c r="BC227" s="145"/>
      <c r="BD227" s="145"/>
      <c r="BE227" s="146"/>
      <c r="BF227" s="617" t="s">
        <v>33</v>
      </c>
      <c r="BG227" s="618"/>
      <c r="BH227" s="626" t="s">
        <v>24</v>
      </c>
      <c r="BI227" s="627"/>
      <c r="BJ227" s="627"/>
      <c r="BK227" s="627"/>
      <c r="BL227" s="627" t="str">
        <f>""&amp;①入力シート!$D$21</f>
        <v/>
      </c>
      <c r="BM227" s="627"/>
      <c r="BN227" s="627"/>
      <c r="BO227" s="627"/>
      <c r="BP227" s="627"/>
      <c r="BQ227" s="627"/>
      <c r="BR227" s="627"/>
      <c r="BS227" s="627"/>
      <c r="BT227" s="627"/>
      <c r="BU227" s="627"/>
      <c r="BV227" s="627"/>
      <c r="BW227" s="627"/>
      <c r="BX227" s="627"/>
      <c r="BY227" s="627"/>
      <c r="BZ227" s="627"/>
      <c r="CA227" s="627"/>
      <c r="CB227" s="627"/>
      <c r="CC227" s="627"/>
      <c r="CD227" s="627"/>
      <c r="CE227" s="627"/>
      <c r="CF227" s="627"/>
      <c r="CG227" s="627"/>
      <c r="CH227" s="632"/>
    </row>
    <row r="228" spans="1:86" ht="17.100000000000001" customHeight="1" x14ac:dyDescent="0.15">
      <c r="A228" s="147"/>
      <c r="B228" s="145"/>
      <c r="C228" s="145"/>
      <c r="D228" s="145"/>
      <c r="E228" s="145"/>
      <c r="F228" s="145"/>
      <c r="G228" s="145"/>
      <c r="H228" s="145"/>
      <c r="I228" s="145"/>
      <c r="J228" s="145"/>
      <c r="K228" s="145"/>
      <c r="L228" s="145"/>
      <c r="M228" s="146"/>
      <c r="N228" s="619"/>
      <c r="O228" s="620"/>
      <c r="P228" s="661" t="str">
        <f>"　"&amp;①入力シート!$D$22</f>
        <v>　</v>
      </c>
      <c r="Q228" s="662"/>
      <c r="R228" s="662"/>
      <c r="S228" s="662"/>
      <c r="T228" s="662"/>
      <c r="U228" s="662"/>
      <c r="V228" s="662"/>
      <c r="W228" s="662"/>
      <c r="X228" s="662"/>
      <c r="Y228" s="662"/>
      <c r="Z228" s="662"/>
      <c r="AA228" s="662"/>
      <c r="AB228" s="662"/>
      <c r="AC228" s="662"/>
      <c r="AD228" s="662"/>
      <c r="AE228" s="662"/>
      <c r="AF228" s="662"/>
      <c r="AG228" s="662"/>
      <c r="AH228" s="662"/>
      <c r="AI228" s="662"/>
      <c r="AJ228" s="662"/>
      <c r="AK228" s="662"/>
      <c r="AL228" s="662"/>
      <c r="AM228" s="662"/>
      <c r="AN228" s="662"/>
      <c r="AO228" s="662"/>
      <c r="AP228" s="663"/>
      <c r="AQ228" s="144"/>
      <c r="AR228" s="151"/>
      <c r="AS228" s="147"/>
      <c r="AT228" s="145"/>
      <c r="AU228" s="145"/>
      <c r="AV228" s="145"/>
      <c r="AW228" s="145"/>
      <c r="AX228" s="145"/>
      <c r="AY228" s="145"/>
      <c r="AZ228" s="145"/>
      <c r="BA228" s="145"/>
      <c r="BB228" s="145"/>
      <c r="BC228" s="145"/>
      <c r="BD228" s="145"/>
      <c r="BE228" s="146"/>
      <c r="BF228" s="619"/>
      <c r="BG228" s="620"/>
      <c r="BH228" s="661" t="str">
        <f>"　"&amp;①入力シート!$D$22</f>
        <v>　</v>
      </c>
      <c r="BI228" s="662"/>
      <c r="BJ228" s="662"/>
      <c r="BK228" s="662"/>
      <c r="BL228" s="662"/>
      <c r="BM228" s="662"/>
      <c r="BN228" s="662"/>
      <c r="BO228" s="662"/>
      <c r="BP228" s="662"/>
      <c r="BQ228" s="662"/>
      <c r="BR228" s="662"/>
      <c r="BS228" s="662"/>
      <c r="BT228" s="662"/>
      <c r="BU228" s="662"/>
      <c r="BV228" s="662"/>
      <c r="BW228" s="662"/>
      <c r="BX228" s="662"/>
      <c r="BY228" s="662"/>
      <c r="BZ228" s="662"/>
      <c r="CA228" s="662"/>
      <c r="CB228" s="662"/>
      <c r="CC228" s="662"/>
      <c r="CD228" s="662"/>
      <c r="CE228" s="662"/>
      <c r="CF228" s="662"/>
      <c r="CG228" s="662"/>
      <c r="CH228" s="663"/>
    </row>
    <row r="229" spans="1:86" ht="17.100000000000001" customHeight="1" x14ac:dyDescent="0.15">
      <c r="A229" s="147"/>
      <c r="B229" s="145"/>
      <c r="C229" s="145"/>
      <c r="D229" s="145"/>
      <c r="E229" s="145"/>
      <c r="F229" s="145"/>
      <c r="G229" s="145"/>
      <c r="H229" s="145"/>
      <c r="I229" s="145"/>
      <c r="J229" s="145"/>
      <c r="K229" s="145"/>
      <c r="L229" s="145"/>
      <c r="M229" s="146"/>
      <c r="N229" s="619"/>
      <c r="O229" s="620"/>
      <c r="P229" s="664" t="str">
        <f>"　"&amp;①入力シート!$D$23</f>
        <v>　</v>
      </c>
      <c r="Q229" s="665"/>
      <c r="R229" s="665"/>
      <c r="S229" s="665"/>
      <c r="T229" s="665"/>
      <c r="U229" s="665"/>
      <c r="V229" s="665"/>
      <c r="W229" s="665"/>
      <c r="X229" s="665"/>
      <c r="Y229" s="665"/>
      <c r="Z229" s="665"/>
      <c r="AA229" s="665"/>
      <c r="AB229" s="665"/>
      <c r="AC229" s="665"/>
      <c r="AD229" s="665"/>
      <c r="AE229" s="665"/>
      <c r="AF229" s="665"/>
      <c r="AG229" s="665"/>
      <c r="AH229" s="665"/>
      <c r="AI229" s="665"/>
      <c r="AJ229" s="665"/>
      <c r="AK229" s="665"/>
      <c r="AL229" s="665"/>
      <c r="AM229" s="665"/>
      <c r="AN229" s="665"/>
      <c r="AO229" s="665"/>
      <c r="AP229" s="666"/>
      <c r="AQ229" s="144"/>
      <c r="AR229" s="151"/>
      <c r="AS229" s="147"/>
      <c r="AT229" s="145"/>
      <c r="AU229" s="145"/>
      <c r="AV229" s="145"/>
      <c r="AW229" s="145"/>
      <c r="AX229" s="145"/>
      <c r="AY229" s="145"/>
      <c r="AZ229" s="145"/>
      <c r="BA229" s="145"/>
      <c r="BB229" s="145"/>
      <c r="BC229" s="145"/>
      <c r="BD229" s="145"/>
      <c r="BE229" s="146"/>
      <c r="BF229" s="619"/>
      <c r="BG229" s="620"/>
      <c r="BH229" s="664" t="str">
        <f>"　"&amp;①入力シート!$D$23</f>
        <v>　</v>
      </c>
      <c r="BI229" s="665"/>
      <c r="BJ229" s="665"/>
      <c r="BK229" s="665"/>
      <c r="BL229" s="665"/>
      <c r="BM229" s="665"/>
      <c r="BN229" s="665"/>
      <c r="BO229" s="665"/>
      <c r="BP229" s="665"/>
      <c r="BQ229" s="665"/>
      <c r="BR229" s="665"/>
      <c r="BS229" s="665"/>
      <c r="BT229" s="665"/>
      <c r="BU229" s="665"/>
      <c r="BV229" s="665"/>
      <c r="BW229" s="665"/>
      <c r="BX229" s="665"/>
      <c r="BY229" s="665"/>
      <c r="BZ229" s="665"/>
      <c r="CA229" s="665"/>
      <c r="CB229" s="665"/>
      <c r="CC229" s="665"/>
      <c r="CD229" s="665"/>
      <c r="CE229" s="665"/>
      <c r="CF229" s="665"/>
      <c r="CG229" s="665"/>
      <c r="CH229" s="666"/>
    </row>
    <row r="230" spans="1:86" ht="17.100000000000001" customHeight="1" x14ac:dyDescent="0.15">
      <c r="A230" s="148"/>
      <c r="B230" s="149"/>
      <c r="C230" s="149"/>
      <c r="D230" s="149"/>
      <c r="E230" s="149"/>
      <c r="F230" s="149"/>
      <c r="G230" s="149"/>
      <c r="H230" s="149"/>
      <c r="I230" s="149"/>
      <c r="J230" s="149"/>
      <c r="K230" s="149"/>
      <c r="L230" s="149"/>
      <c r="M230" s="150"/>
      <c r="N230" s="619"/>
      <c r="O230" s="620"/>
      <c r="P230" s="664"/>
      <c r="Q230" s="665"/>
      <c r="R230" s="665"/>
      <c r="S230" s="665"/>
      <c r="T230" s="665"/>
      <c r="U230" s="665"/>
      <c r="V230" s="665"/>
      <c r="W230" s="665"/>
      <c r="X230" s="665"/>
      <c r="Y230" s="665"/>
      <c r="Z230" s="665"/>
      <c r="AA230" s="665"/>
      <c r="AB230" s="665"/>
      <c r="AC230" s="665"/>
      <c r="AD230" s="665"/>
      <c r="AE230" s="665"/>
      <c r="AF230" s="665"/>
      <c r="AG230" s="665"/>
      <c r="AH230" s="665"/>
      <c r="AI230" s="665"/>
      <c r="AJ230" s="665"/>
      <c r="AK230" s="665"/>
      <c r="AL230" s="665"/>
      <c r="AM230" s="665"/>
      <c r="AN230" s="665"/>
      <c r="AO230" s="665"/>
      <c r="AP230" s="666"/>
      <c r="AQ230" s="144"/>
      <c r="AR230" s="151"/>
      <c r="AS230" s="148"/>
      <c r="AT230" s="149"/>
      <c r="AU230" s="149"/>
      <c r="AV230" s="149"/>
      <c r="AW230" s="149"/>
      <c r="AX230" s="149"/>
      <c r="AY230" s="149"/>
      <c r="AZ230" s="149"/>
      <c r="BA230" s="149"/>
      <c r="BB230" s="149"/>
      <c r="BC230" s="149"/>
      <c r="BD230" s="149"/>
      <c r="BE230" s="150"/>
      <c r="BF230" s="619"/>
      <c r="BG230" s="620"/>
      <c r="BH230" s="664"/>
      <c r="BI230" s="665"/>
      <c r="BJ230" s="665"/>
      <c r="BK230" s="665"/>
      <c r="BL230" s="665"/>
      <c r="BM230" s="665"/>
      <c r="BN230" s="665"/>
      <c r="BO230" s="665"/>
      <c r="BP230" s="665"/>
      <c r="BQ230" s="665"/>
      <c r="BR230" s="665"/>
      <c r="BS230" s="665"/>
      <c r="BT230" s="665"/>
      <c r="BU230" s="665"/>
      <c r="BV230" s="665"/>
      <c r="BW230" s="665"/>
      <c r="BX230" s="665"/>
      <c r="BY230" s="665"/>
      <c r="BZ230" s="665"/>
      <c r="CA230" s="665"/>
      <c r="CB230" s="665"/>
      <c r="CC230" s="665"/>
      <c r="CD230" s="665"/>
      <c r="CE230" s="665"/>
      <c r="CF230" s="665"/>
      <c r="CG230" s="665"/>
      <c r="CH230" s="666"/>
    </row>
    <row r="231" spans="1:86" ht="18" customHeight="1" x14ac:dyDescent="0.15">
      <c r="A231" s="617" t="s">
        <v>38</v>
      </c>
      <c r="B231" s="618"/>
      <c r="C231" s="626" t="s">
        <v>32</v>
      </c>
      <c r="D231" s="627"/>
      <c r="E231" s="627"/>
      <c r="F231" s="627"/>
      <c r="G231" s="627"/>
      <c r="H231" s="627"/>
      <c r="I231" s="627"/>
      <c r="J231" s="627"/>
      <c r="K231" s="627"/>
      <c r="L231" s="627"/>
      <c r="M231" s="627"/>
      <c r="N231" s="628" t="s">
        <v>35</v>
      </c>
      <c r="O231" s="628"/>
      <c r="P231" s="629" t="str">
        <f>""&amp;①入力シート!AC130</f>
        <v/>
      </c>
      <c r="Q231" s="629"/>
      <c r="R231" s="629"/>
      <c r="S231" s="629"/>
      <c r="T231" s="629"/>
      <c r="U231" s="629"/>
      <c r="V231" s="629"/>
      <c r="W231" s="629"/>
      <c r="X231" s="629"/>
      <c r="Y231" s="629"/>
      <c r="Z231" s="629"/>
      <c r="AA231" s="629"/>
      <c r="AB231" s="629"/>
      <c r="AC231" s="629"/>
      <c r="AD231" s="629"/>
      <c r="AE231" s="629"/>
      <c r="AF231" s="629"/>
      <c r="AG231" s="629"/>
      <c r="AH231" s="629"/>
      <c r="AI231" s="629"/>
      <c r="AJ231" s="629"/>
      <c r="AK231" s="629"/>
      <c r="AL231" s="629"/>
      <c r="AM231" s="629"/>
      <c r="AN231" s="629"/>
      <c r="AO231" s="629"/>
      <c r="AP231" s="629"/>
      <c r="AQ231" s="144"/>
      <c r="AR231" s="151"/>
      <c r="AS231" s="617" t="s">
        <v>38</v>
      </c>
      <c r="AT231" s="618"/>
      <c r="AU231" s="626" t="s">
        <v>32</v>
      </c>
      <c r="AV231" s="627"/>
      <c r="AW231" s="627"/>
      <c r="AX231" s="627"/>
      <c r="AY231" s="627"/>
      <c r="AZ231" s="627"/>
      <c r="BA231" s="627"/>
      <c r="BB231" s="627"/>
      <c r="BC231" s="627"/>
      <c r="BD231" s="627"/>
      <c r="BE231" s="627"/>
      <c r="BF231" s="628" t="s">
        <v>35</v>
      </c>
      <c r="BG231" s="628"/>
      <c r="BH231" s="629" t="str">
        <f>""&amp;①入力シート!AC131</f>
        <v/>
      </c>
      <c r="BI231" s="629"/>
      <c r="BJ231" s="629"/>
      <c r="BK231" s="629"/>
      <c r="BL231" s="629"/>
      <c r="BM231" s="629"/>
      <c r="BN231" s="629"/>
      <c r="BO231" s="629"/>
      <c r="BP231" s="629"/>
      <c r="BQ231" s="629"/>
      <c r="BR231" s="629"/>
      <c r="BS231" s="629"/>
      <c r="BT231" s="629"/>
      <c r="BU231" s="629"/>
      <c r="BV231" s="629"/>
      <c r="BW231" s="629"/>
      <c r="BX231" s="629"/>
      <c r="BY231" s="629"/>
      <c r="BZ231" s="629"/>
      <c r="CA231" s="629"/>
      <c r="CB231" s="629"/>
      <c r="CC231" s="629"/>
      <c r="CD231" s="629"/>
      <c r="CE231" s="629"/>
      <c r="CF231" s="629"/>
      <c r="CG231" s="629"/>
      <c r="CH231" s="629"/>
    </row>
    <row r="232" spans="1:86" ht="18" customHeight="1" x14ac:dyDescent="0.15">
      <c r="A232" s="619"/>
      <c r="B232" s="620"/>
      <c r="C232" s="630">
        <f>'②応募者名簿(印刷用)'!$CI19</f>
        <v>107</v>
      </c>
      <c r="D232" s="631"/>
      <c r="E232" s="631"/>
      <c r="F232" s="631"/>
      <c r="G232" s="631"/>
      <c r="H232" s="631"/>
      <c r="I232" s="631"/>
      <c r="J232" s="631"/>
      <c r="K232" s="631"/>
      <c r="L232" s="631"/>
      <c r="M232" s="631"/>
      <c r="N232" s="628"/>
      <c r="O232" s="628"/>
      <c r="P232" s="629"/>
      <c r="Q232" s="629"/>
      <c r="R232" s="629"/>
      <c r="S232" s="629"/>
      <c r="T232" s="629"/>
      <c r="U232" s="629"/>
      <c r="V232" s="629"/>
      <c r="W232" s="629"/>
      <c r="X232" s="629"/>
      <c r="Y232" s="629"/>
      <c r="Z232" s="629"/>
      <c r="AA232" s="629"/>
      <c r="AB232" s="629"/>
      <c r="AC232" s="629"/>
      <c r="AD232" s="629"/>
      <c r="AE232" s="629"/>
      <c r="AF232" s="629"/>
      <c r="AG232" s="629"/>
      <c r="AH232" s="629"/>
      <c r="AI232" s="629"/>
      <c r="AJ232" s="629"/>
      <c r="AK232" s="629"/>
      <c r="AL232" s="629"/>
      <c r="AM232" s="629"/>
      <c r="AN232" s="629"/>
      <c r="AO232" s="629"/>
      <c r="AP232" s="629"/>
      <c r="AQ232" s="144"/>
      <c r="AR232" s="151"/>
      <c r="AS232" s="619"/>
      <c r="AT232" s="620"/>
      <c r="AU232" s="630">
        <f>'②応募者名簿(印刷用)'!$CI20</f>
        <v>108</v>
      </c>
      <c r="AV232" s="631"/>
      <c r="AW232" s="631"/>
      <c r="AX232" s="631"/>
      <c r="AY232" s="631"/>
      <c r="AZ232" s="631"/>
      <c r="BA232" s="631"/>
      <c r="BB232" s="631"/>
      <c r="BC232" s="631"/>
      <c r="BD232" s="631"/>
      <c r="BE232" s="631"/>
      <c r="BF232" s="628"/>
      <c r="BG232" s="628"/>
      <c r="BH232" s="629"/>
      <c r="BI232" s="629"/>
      <c r="BJ232" s="629"/>
      <c r="BK232" s="629"/>
      <c r="BL232" s="629"/>
      <c r="BM232" s="629"/>
      <c r="BN232" s="629"/>
      <c r="BO232" s="629"/>
      <c r="BP232" s="629"/>
      <c r="BQ232" s="629"/>
      <c r="BR232" s="629"/>
      <c r="BS232" s="629"/>
      <c r="BT232" s="629"/>
      <c r="BU232" s="629"/>
      <c r="BV232" s="629"/>
      <c r="BW232" s="629"/>
      <c r="BX232" s="629"/>
      <c r="BY232" s="629"/>
      <c r="BZ232" s="629"/>
      <c r="CA232" s="629"/>
      <c r="CB232" s="629"/>
      <c r="CC232" s="629"/>
      <c r="CD232" s="629"/>
      <c r="CE232" s="629"/>
      <c r="CF232" s="629"/>
      <c r="CG232" s="629"/>
      <c r="CH232" s="629"/>
    </row>
    <row r="233" spans="1:86" ht="18" customHeight="1" x14ac:dyDescent="0.15">
      <c r="A233" s="621"/>
      <c r="B233" s="622"/>
      <c r="C233" s="630"/>
      <c r="D233" s="631"/>
      <c r="E233" s="631"/>
      <c r="F233" s="631"/>
      <c r="G233" s="631"/>
      <c r="H233" s="631"/>
      <c r="I233" s="631"/>
      <c r="J233" s="631"/>
      <c r="K233" s="631"/>
      <c r="L233" s="631"/>
      <c r="M233" s="631"/>
      <c r="N233" s="628"/>
      <c r="O233" s="628"/>
      <c r="P233" s="629"/>
      <c r="Q233" s="629"/>
      <c r="R233" s="629"/>
      <c r="S233" s="629"/>
      <c r="T233" s="629"/>
      <c r="U233" s="629"/>
      <c r="V233" s="629"/>
      <c r="W233" s="629"/>
      <c r="X233" s="629"/>
      <c r="Y233" s="629"/>
      <c r="Z233" s="629"/>
      <c r="AA233" s="629"/>
      <c r="AB233" s="629"/>
      <c r="AC233" s="629"/>
      <c r="AD233" s="629"/>
      <c r="AE233" s="629"/>
      <c r="AF233" s="629"/>
      <c r="AG233" s="629"/>
      <c r="AH233" s="629"/>
      <c r="AI233" s="629"/>
      <c r="AJ233" s="629"/>
      <c r="AK233" s="629"/>
      <c r="AL233" s="629"/>
      <c r="AM233" s="629"/>
      <c r="AN233" s="629"/>
      <c r="AO233" s="629"/>
      <c r="AP233" s="629"/>
      <c r="AQ233" s="144"/>
      <c r="AR233" s="151"/>
      <c r="AS233" s="621"/>
      <c r="AT233" s="622"/>
      <c r="AU233" s="630"/>
      <c r="AV233" s="631"/>
      <c r="AW233" s="631"/>
      <c r="AX233" s="631"/>
      <c r="AY233" s="631"/>
      <c r="AZ233" s="631"/>
      <c r="BA233" s="631"/>
      <c r="BB233" s="631"/>
      <c r="BC233" s="631"/>
      <c r="BD233" s="631"/>
      <c r="BE233" s="631"/>
      <c r="BF233" s="628"/>
      <c r="BG233" s="628"/>
      <c r="BH233" s="629"/>
      <c r="BI233" s="629"/>
      <c r="BJ233" s="629"/>
      <c r="BK233" s="629"/>
      <c r="BL233" s="629"/>
      <c r="BM233" s="629"/>
      <c r="BN233" s="629"/>
      <c r="BO233" s="629"/>
      <c r="BP233" s="629"/>
      <c r="BQ233" s="629"/>
      <c r="BR233" s="629"/>
      <c r="BS233" s="629"/>
      <c r="BT233" s="629"/>
      <c r="BU233" s="629"/>
      <c r="BV233" s="629"/>
      <c r="BW233" s="629"/>
      <c r="BX233" s="629"/>
      <c r="BY233" s="629"/>
      <c r="BZ233" s="629"/>
      <c r="CA233" s="629"/>
      <c r="CB233" s="629"/>
      <c r="CC233" s="629"/>
      <c r="CD233" s="629"/>
      <c r="CE233" s="629"/>
      <c r="CF233" s="629"/>
      <c r="CG233" s="629"/>
      <c r="CH233" s="629"/>
    </row>
    <row r="234" spans="1:86" ht="18" customHeight="1" x14ac:dyDescent="0.15">
      <c r="A234" s="617" t="s">
        <v>37</v>
      </c>
      <c r="B234" s="618"/>
      <c r="C234" s="635" t="str">
        <f>IF('②応募者名簿(印刷用)'!$CS$19="","",'②応募者名簿(印刷用)'!$CS$19)</f>
        <v/>
      </c>
      <c r="D234" s="636"/>
      <c r="E234" s="636"/>
      <c r="F234" s="636"/>
      <c r="G234" s="636"/>
      <c r="H234" s="636"/>
      <c r="I234" s="636"/>
      <c r="J234" s="636"/>
      <c r="K234" s="636"/>
      <c r="L234" s="636"/>
      <c r="M234" s="637"/>
      <c r="N234" s="619" t="s">
        <v>41</v>
      </c>
      <c r="O234" s="620"/>
      <c r="P234" s="639" t="s">
        <v>40</v>
      </c>
      <c r="Q234" s="640"/>
      <c r="R234" s="640"/>
      <c r="S234" s="640"/>
      <c r="T234" s="640"/>
      <c r="U234" s="640"/>
      <c r="V234" s="640"/>
      <c r="W234" s="640"/>
      <c r="X234" s="640"/>
      <c r="Y234" s="640"/>
      <c r="Z234" s="640"/>
      <c r="AA234" s="640"/>
      <c r="AB234" s="640"/>
      <c r="AC234" s="640"/>
      <c r="AD234" s="640"/>
      <c r="AE234" s="640"/>
      <c r="AF234" s="640"/>
      <c r="AG234" s="640"/>
      <c r="AH234" s="640"/>
      <c r="AI234" s="640"/>
      <c r="AJ234" s="640"/>
      <c r="AK234" s="640"/>
      <c r="AL234" s="640"/>
      <c r="AM234" s="640"/>
      <c r="AN234" s="640"/>
      <c r="AO234" s="640"/>
      <c r="AP234" s="641"/>
      <c r="AQ234" s="144"/>
      <c r="AR234" s="151"/>
      <c r="AS234" s="617" t="s">
        <v>37</v>
      </c>
      <c r="AT234" s="618"/>
      <c r="AU234" s="635" t="str">
        <f>IF('②応募者名簿(印刷用)'!$CS$20="","",'②応募者名簿(印刷用)'!$CS$20)</f>
        <v/>
      </c>
      <c r="AV234" s="636"/>
      <c r="AW234" s="636"/>
      <c r="AX234" s="636"/>
      <c r="AY234" s="636"/>
      <c r="AZ234" s="636"/>
      <c r="BA234" s="636"/>
      <c r="BB234" s="636"/>
      <c r="BC234" s="636"/>
      <c r="BD234" s="636"/>
      <c r="BE234" s="637"/>
      <c r="BF234" s="619" t="s">
        <v>41</v>
      </c>
      <c r="BG234" s="620"/>
      <c r="BH234" s="639" t="s">
        <v>40</v>
      </c>
      <c r="BI234" s="640"/>
      <c r="BJ234" s="640"/>
      <c r="BK234" s="640"/>
      <c r="BL234" s="640"/>
      <c r="BM234" s="640"/>
      <c r="BN234" s="640"/>
      <c r="BO234" s="640"/>
      <c r="BP234" s="640"/>
      <c r="BQ234" s="640"/>
      <c r="BR234" s="640"/>
      <c r="BS234" s="640"/>
      <c r="BT234" s="640"/>
      <c r="BU234" s="640"/>
      <c r="BV234" s="640"/>
      <c r="BW234" s="640"/>
      <c r="BX234" s="640"/>
      <c r="BY234" s="640"/>
      <c r="BZ234" s="640"/>
      <c r="CA234" s="640"/>
      <c r="CB234" s="640"/>
      <c r="CC234" s="640"/>
      <c r="CD234" s="640"/>
      <c r="CE234" s="640"/>
      <c r="CF234" s="640"/>
      <c r="CG234" s="640"/>
      <c r="CH234" s="641"/>
    </row>
    <row r="235" spans="1:86" ht="18" customHeight="1" x14ac:dyDescent="0.15">
      <c r="A235" s="619"/>
      <c r="B235" s="620"/>
      <c r="C235" s="630"/>
      <c r="D235" s="631"/>
      <c r="E235" s="631"/>
      <c r="F235" s="631"/>
      <c r="G235" s="631"/>
      <c r="H235" s="631"/>
      <c r="I235" s="631"/>
      <c r="J235" s="631"/>
      <c r="K235" s="631"/>
      <c r="L235" s="631"/>
      <c r="M235" s="638"/>
      <c r="N235" s="619"/>
      <c r="O235" s="620"/>
      <c r="P235" s="683" t="str">
        <f>IF('②応募者名簿(印刷用)'!$CW$19="","",'②応募者名簿(印刷用)'!$CW$19)</f>
        <v xml:space="preserve"> </v>
      </c>
      <c r="Q235" s="684"/>
      <c r="R235" s="684"/>
      <c r="S235" s="684"/>
      <c r="T235" s="684"/>
      <c r="U235" s="684"/>
      <c r="V235" s="684"/>
      <c r="W235" s="684"/>
      <c r="X235" s="684"/>
      <c r="Y235" s="684"/>
      <c r="Z235" s="684"/>
      <c r="AA235" s="684"/>
      <c r="AB235" s="684"/>
      <c r="AC235" s="684"/>
      <c r="AD235" s="684"/>
      <c r="AE235" s="684"/>
      <c r="AF235" s="684"/>
      <c r="AG235" s="684"/>
      <c r="AH235" s="684"/>
      <c r="AI235" s="684"/>
      <c r="AJ235" s="684"/>
      <c r="AK235" s="684"/>
      <c r="AL235" s="684"/>
      <c r="AM235" s="684"/>
      <c r="AN235" s="684"/>
      <c r="AO235" s="684"/>
      <c r="AP235" s="685"/>
      <c r="AQ235" s="144"/>
      <c r="AR235" s="151"/>
      <c r="AS235" s="619"/>
      <c r="AT235" s="620"/>
      <c r="AU235" s="630"/>
      <c r="AV235" s="631"/>
      <c r="AW235" s="631"/>
      <c r="AX235" s="631"/>
      <c r="AY235" s="631"/>
      <c r="AZ235" s="631"/>
      <c r="BA235" s="631"/>
      <c r="BB235" s="631"/>
      <c r="BC235" s="631"/>
      <c r="BD235" s="631"/>
      <c r="BE235" s="638"/>
      <c r="BF235" s="619"/>
      <c r="BG235" s="620"/>
      <c r="BH235" s="683" t="str">
        <f>IF('②応募者名簿(印刷用)'!$CW$20="","",'②応募者名簿(印刷用)'!$CW$20)</f>
        <v xml:space="preserve"> </v>
      </c>
      <c r="BI235" s="684"/>
      <c r="BJ235" s="684"/>
      <c r="BK235" s="684"/>
      <c r="BL235" s="684"/>
      <c r="BM235" s="684"/>
      <c r="BN235" s="684"/>
      <c r="BO235" s="684"/>
      <c r="BP235" s="684"/>
      <c r="BQ235" s="684"/>
      <c r="BR235" s="684"/>
      <c r="BS235" s="684"/>
      <c r="BT235" s="684"/>
      <c r="BU235" s="684"/>
      <c r="BV235" s="684"/>
      <c r="BW235" s="684"/>
      <c r="BX235" s="684"/>
      <c r="BY235" s="684"/>
      <c r="BZ235" s="684"/>
      <c r="CA235" s="684"/>
      <c r="CB235" s="684"/>
      <c r="CC235" s="684"/>
      <c r="CD235" s="684"/>
      <c r="CE235" s="684"/>
      <c r="CF235" s="684"/>
      <c r="CG235" s="684"/>
      <c r="CH235" s="685"/>
    </row>
    <row r="236" spans="1:86" ht="18" customHeight="1" x14ac:dyDescent="0.15">
      <c r="A236" s="619"/>
      <c r="B236" s="620"/>
      <c r="C236" s="630"/>
      <c r="D236" s="631"/>
      <c r="E236" s="631"/>
      <c r="F236" s="631"/>
      <c r="G236" s="631"/>
      <c r="H236" s="631"/>
      <c r="I236" s="631"/>
      <c r="J236" s="631"/>
      <c r="K236" s="631"/>
      <c r="L236" s="631"/>
      <c r="M236" s="638"/>
      <c r="N236" s="621"/>
      <c r="O236" s="622"/>
      <c r="P236" s="686"/>
      <c r="Q236" s="687"/>
      <c r="R236" s="687"/>
      <c r="S236" s="687"/>
      <c r="T236" s="687"/>
      <c r="U236" s="687"/>
      <c r="V236" s="687"/>
      <c r="W236" s="687"/>
      <c r="X236" s="687"/>
      <c r="Y236" s="687"/>
      <c r="Z236" s="687"/>
      <c r="AA236" s="687"/>
      <c r="AB236" s="687"/>
      <c r="AC236" s="687"/>
      <c r="AD236" s="687"/>
      <c r="AE236" s="687"/>
      <c r="AF236" s="687"/>
      <c r="AG236" s="687"/>
      <c r="AH236" s="687"/>
      <c r="AI236" s="687"/>
      <c r="AJ236" s="687"/>
      <c r="AK236" s="687"/>
      <c r="AL236" s="687"/>
      <c r="AM236" s="687"/>
      <c r="AN236" s="687"/>
      <c r="AO236" s="687"/>
      <c r="AP236" s="688"/>
      <c r="AQ236" s="144"/>
      <c r="AR236" s="151"/>
      <c r="AS236" s="619"/>
      <c r="AT236" s="620"/>
      <c r="AU236" s="630"/>
      <c r="AV236" s="631"/>
      <c r="AW236" s="631"/>
      <c r="AX236" s="631"/>
      <c r="AY236" s="631"/>
      <c r="AZ236" s="631"/>
      <c r="BA236" s="631"/>
      <c r="BB236" s="631"/>
      <c r="BC236" s="631"/>
      <c r="BD236" s="631"/>
      <c r="BE236" s="638"/>
      <c r="BF236" s="621"/>
      <c r="BG236" s="622"/>
      <c r="BH236" s="686"/>
      <c r="BI236" s="687"/>
      <c r="BJ236" s="687"/>
      <c r="BK236" s="687"/>
      <c r="BL236" s="687"/>
      <c r="BM236" s="687"/>
      <c r="BN236" s="687"/>
      <c r="BO236" s="687"/>
      <c r="BP236" s="687"/>
      <c r="BQ236" s="687"/>
      <c r="BR236" s="687"/>
      <c r="BS236" s="687"/>
      <c r="BT236" s="687"/>
      <c r="BU236" s="687"/>
      <c r="BV236" s="687"/>
      <c r="BW236" s="687"/>
      <c r="BX236" s="687"/>
      <c r="BY236" s="687"/>
      <c r="BZ236" s="687"/>
      <c r="CA236" s="687"/>
      <c r="CB236" s="687"/>
      <c r="CC236" s="687"/>
      <c r="CD236" s="687"/>
      <c r="CE236" s="687"/>
      <c r="CF236" s="687"/>
      <c r="CG236" s="687"/>
      <c r="CH236" s="688"/>
    </row>
    <row r="237" spans="1:86" ht="18" customHeight="1" x14ac:dyDescent="0.15">
      <c r="A237" s="634" t="s">
        <v>23</v>
      </c>
      <c r="B237" s="634"/>
      <c r="C237" s="633" t="str">
        <f>""&amp;①入力シート!AD130</f>
        <v/>
      </c>
      <c r="D237" s="633"/>
      <c r="E237" s="633"/>
      <c r="F237" s="633"/>
      <c r="G237" s="633"/>
      <c r="H237" s="633"/>
      <c r="I237" s="633"/>
      <c r="J237" s="633"/>
      <c r="K237" s="633"/>
      <c r="L237" s="633"/>
      <c r="M237" s="633"/>
      <c r="N237" s="644" t="s">
        <v>77</v>
      </c>
      <c r="O237" s="558"/>
      <c r="P237" s="558"/>
      <c r="Q237" s="558"/>
      <c r="R237" s="558"/>
      <c r="S237" s="558"/>
      <c r="T237" s="558"/>
      <c r="U237" s="558"/>
      <c r="V237" s="558"/>
      <c r="W237" s="558"/>
      <c r="X237" s="558"/>
      <c r="Y237" s="558"/>
      <c r="Z237" s="558"/>
      <c r="AA237" s="558"/>
      <c r="AB237" s="558"/>
      <c r="AC237" s="558"/>
      <c r="AD237" s="558"/>
      <c r="AE237" s="558"/>
      <c r="AF237" s="558"/>
      <c r="AG237" s="558"/>
      <c r="AH237" s="558"/>
      <c r="AI237" s="558"/>
      <c r="AJ237" s="558"/>
      <c r="AK237" s="558"/>
      <c r="AL237" s="558"/>
      <c r="AM237" s="558"/>
      <c r="AN237" s="558"/>
      <c r="AO237" s="558"/>
      <c r="AP237" s="559"/>
      <c r="AR237" s="47"/>
      <c r="AS237" s="634" t="s">
        <v>23</v>
      </c>
      <c r="AT237" s="634"/>
      <c r="AU237" s="633" t="str">
        <f>""&amp;①入力シート!AD131</f>
        <v/>
      </c>
      <c r="AV237" s="633"/>
      <c r="AW237" s="633"/>
      <c r="AX237" s="633"/>
      <c r="AY237" s="633"/>
      <c r="AZ237" s="633"/>
      <c r="BA237" s="633"/>
      <c r="BB237" s="633"/>
      <c r="BC237" s="633"/>
      <c r="BD237" s="633"/>
      <c r="BE237" s="633"/>
      <c r="BF237" s="644" t="s">
        <v>77</v>
      </c>
      <c r="BG237" s="558"/>
      <c r="BH237" s="558"/>
      <c r="BI237" s="558"/>
      <c r="BJ237" s="558"/>
      <c r="BK237" s="558"/>
      <c r="BL237" s="558"/>
      <c r="BM237" s="558"/>
      <c r="BN237" s="558"/>
      <c r="BO237" s="558"/>
      <c r="BP237" s="558"/>
      <c r="BQ237" s="558"/>
      <c r="BR237" s="558"/>
      <c r="BS237" s="558"/>
      <c r="BT237" s="558"/>
      <c r="BU237" s="558"/>
      <c r="BV237" s="558"/>
      <c r="BW237" s="558"/>
      <c r="BX237" s="558"/>
      <c r="BY237" s="558"/>
      <c r="BZ237" s="558"/>
      <c r="CA237" s="558"/>
      <c r="CB237" s="558"/>
      <c r="CC237" s="558"/>
      <c r="CD237" s="558"/>
      <c r="CE237" s="558"/>
      <c r="CF237" s="558"/>
      <c r="CG237" s="558"/>
      <c r="CH237" s="559"/>
    </row>
    <row r="238" spans="1:86" ht="18" customHeight="1" x14ac:dyDescent="0.15">
      <c r="A238" s="634"/>
      <c r="B238" s="634"/>
      <c r="C238" s="633"/>
      <c r="D238" s="633"/>
      <c r="E238" s="633"/>
      <c r="F238" s="633"/>
      <c r="G238" s="633"/>
      <c r="H238" s="633"/>
      <c r="I238" s="633"/>
      <c r="J238" s="633"/>
      <c r="K238" s="633"/>
      <c r="L238" s="633"/>
      <c r="M238" s="633"/>
      <c r="N238" s="561"/>
      <c r="O238" s="561"/>
      <c r="P238" s="561"/>
      <c r="Q238" s="561"/>
      <c r="R238" s="561"/>
      <c r="S238" s="561"/>
      <c r="T238" s="561"/>
      <c r="U238" s="561"/>
      <c r="V238" s="561"/>
      <c r="W238" s="561"/>
      <c r="X238" s="561"/>
      <c r="Y238" s="561"/>
      <c r="Z238" s="561"/>
      <c r="AA238" s="561"/>
      <c r="AB238" s="561"/>
      <c r="AC238" s="561"/>
      <c r="AD238" s="561"/>
      <c r="AE238" s="561"/>
      <c r="AF238" s="561"/>
      <c r="AG238" s="561"/>
      <c r="AH238" s="561"/>
      <c r="AI238" s="561"/>
      <c r="AJ238" s="561"/>
      <c r="AK238" s="561"/>
      <c r="AL238" s="561"/>
      <c r="AM238" s="561"/>
      <c r="AN238" s="561"/>
      <c r="AO238" s="561"/>
      <c r="AP238" s="562"/>
      <c r="AR238" s="47"/>
      <c r="AS238" s="634"/>
      <c r="AT238" s="634"/>
      <c r="AU238" s="633"/>
      <c r="AV238" s="633"/>
      <c r="AW238" s="633"/>
      <c r="AX238" s="633"/>
      <c r="AY238" s="633"/>
      <c r="AZ238" s="633"/>
      <c r="BA238" s="633"/>
      <c r="BB238" s="633"/>
      <c r="BC238" s="633"/>
      <c r="BD238" s="633"/>
      <c r="BE238" s="633"/>
      <c r="BF238" s="561"/>
      <c r="BG238" s="561"/>
      <c r="BH238" s="561"/>
      <c r="BI238" s="561"/>
      <c r="BJ238" s="561"/>
      <c r="BK238" s="561"/>
      <c r="BL238" s="561"/>
      <c r="BM238" s="561"/>
      <c r="BN238" s="561"/>
      <c r="BO238" s="561"/>
      <c r="BP238" s="561"/>
      <c r="BQ238" s="561"/>
      <c r="BR238" s="561"/>
      <c r="BS238" s="561"/>
      <c r="BT238" s="561"/>
      <c r="BU238" s="561"/>
      <c r="BV238" s="561"/>
      <c r="BW238" s="561"/>
      <c r="BX238" s="561"/>
      <c r="BY238" s="561"/>
      <c r="BZ238" s="561"/>
      <c r="CA238" s="561"/>
      <c r="CB238" s="561"/>
      <c r="CC238" s="561"/>
      <c r="CD238" s="561"/>
      <c r="CE238" s="561"/>
      <c r="CF238" s="561"/>
      <c r="CG238" s="561"/>
      <c r="CH238" s="562"/>
    </row>
    <row r="239" spans="1:86" ht="17.100000000000001" customHeight="1" x14ac:dyDescent="0.15">
      <c r="A239" s="614" t="s">
        <v>64</v>
      </c>
      <c r="B239" s="615"/>
      <c r="C239" s="615"/>
      <c r="D239" s="615"/>
      <c r="E239" s="615"/>
      <c r="F239" s="615"/>
      <c r="G239" s="615"/>
      <c r="H239" s="615"/>
      <c r="I239" s="615"/>
      <c r="J239" s="615"/>
      <c r="K239" s="615"/>
      <c r="L239" s="615"/>
      <c r="M239" s="616"/>
      <c r="N239" s="628" t="s">
        <v>22</v>
      </c>
      <c r="O239" s="628"/>
      <c r="P239" s="648" t="s">
        <v>17</v>
      </c>
      <c r="Q239" s="649"/>
      <c r="R239" s="650" t="str">
        <f>IF('②応募者名簿(印刷用)'!$BX$40="","",'②応募者名簿(印刷用)'!$BX$40)</f>
        <v>-</v>
      </c>
      <c r="S239" s="650"/>
      <c r="T239" s="650"/>
      <c r="U239" s="650"/>
      <c r="V239" s="650"/>
      <c r="W239" s="650"/>
      <c r="X239" s="650"/>
      <c r="Y239" s="650"/>
      <c r="Z239" s="650"/>
      <c r="AA239" s="650"/>
      <c r="AB239" s="650"/>
      <c r="AC239" s="650"/>
      <c r="AD239" s="650"/>
      <c r="AE239" s="650"/>
      <c r="AF239" s="650"/>
      <c r="AG239" s="650"/>
      <c r="AH239" s="650"/>
      <c r="AI239" s="650"/>
      <c r="AJ239" s="650"/>
      <c r="AK239" s="650"/>
      <c r="AL239" s="650"/>
      <c r="AM239" s="650"/>
      <c r="AN239" s="650"/>
      <c r="AO239" s="650"/>
      <c r="AP239" s="651"/>
      <c r="AQ239" s="144"/>
      <c r="AR239" s="151"/>
      <c r="AS239" s="614" t="s">
        <v>64</v>
      </c>
      <c r="AT239" s="615"/>
      <c r="AU239" s="615"/>
      <c r="AV239" s="615"/>
      <c r="AW239" s="615"/>
      <c r="AX239" s="615"/>
      <c r="AY239" s="615"/>
      <c r="AZ239" s="615"/>
      <c r="BA239" s="615"/>
      <c r="BB239" s="615"/>
      <c r="BC239" s="615"/>
      <c r="BD239" s="615"/>
      <c r="BE239" s="616"/>
      <c r="BF239" s="628" t="s">
        <v>22</v>
      </c>
      <c r="BG239" s="628"/>
      <c r="BH239" s="648" t="s">
        <v>17</v>
      </c>
      <c r="BI239" s="649"/>
      <c r="BJ239" s="650" t="str">
        <f>IF('②応募者名簿(印刷用)'!$BX$40="","",'②応募者名簿(印刷用)'!$BX$40)</f>
        <v>-</v>
      </c>
      <c r="BK239" s="650"/>
      <c r="BL239" s="650"/>
      <c r="BM239" s="650"/>
      <c r="BN239" s="650"/>
      <c r="BO239" s="650"/>
      <c r="BP239" s="650"/>
      <c r="BQ239" s="650"/>
      <c r="BR239" s="650"/>
      <c r="BS239" s="650"/>
      <c r="BT239" s="650"/>
      <c r="BU239" s="650"/>
      <c r="BV239" s="650"/>
      <c r="BW239" s="650"/>
      <c r="BX239" s="650"/>
      <c r="BY239" s="650"/>
      <c r="BZ239" s="650"/>
      <c r="CA239" s="650"/>
      <c r="CB239" s="650"/>
      <c r="CC239" s="650"/>
      <c r="CD239" s="650"/>
      <c r="CE239" s="650"/>
      <c r="CF239" s="650"/>
      <c r="CG239" s="650"/>
      <c r="CH239" s="651"/>
    </row>
    <row r="240" spans="1:86" ht="17.100000000000001" customHeight="1" x14ac:dyDescent="0.15">
      <c r="A240" s="612" t="str">
        <f>'②応募者名簿(印刷用)'!$A$36</f>
        <v/>
      </c>
      <c r="B240" s="613"/>
      <c r="C240" s="613"/>
      <c r="D240" s="613"/>
      <c r="E240" s="613"/>
      <c r="F240" s="613"/>
      <c r="G240" s="613"/>
      <c r="H240" s="613"/>
      <c r="I240" s="145"/>
      <c r="J240" s="145"/>
      <c r="K240" s="145"/>
      <c r="L240" s="145"/>
      <c r="M240" s="146"/>
      <c r="N240" s="628"/>
      <c r="O240" s="628"/>
      <c r="P240" s="655" t="str">
        <f>IF('②応募者名簿(印刷用)'!$BV$42="","",'②応募者名簿(印刷用)'!$BV$42)</f>
        <v xml:space="preserve"> </v>
      </c>
      <c r="Q240" s="656"/>
      <c r="R240" s="656"/>
      <c r="S240" s="656"/>
      <c r="T240" s="656"/>
      <c r="U240" s="656"/>
      <c r="V240" s="656"/>
      <c r="W240" s="656"/>
      <c r="X240" s="656"/>
      <c r="Y240" s="656"/>
      <c r="Z240" s="656"/>
      <c r="AA240" s="656"/>
      <c r="AB240" s="656"/>
      <c r="AC240" s="656"/>
      <c r="AD240" s="656"/>
      <c r="AE240" s="656"/>
      <c r="AF240" s="656"/>
      <c r="AG240" s="656"/>
      <c r="AH240" s="656"/>
      <c r="AI240" s="656"/>
      <c r="AJ240" s="656"/>
      <c r="AK240" s="656"/>
      <c r="AL240" s="656"/>
      <c r="AM240" s="656"/>
      <c r="AN240" s="656"/>
      <c r="AO240" s="656"/>
      <c r="AP240" s="657"/>
      <c r="AQ240" s="144"/>
      <c r="AR240" s="151"/>
      <c r="AS240" s="612" t="str">
        <f>'②応募者名簿(印刷用)'!$A$36</f>
        <v/>
      </c>
      <c r="AT240" s="613"/>
      <c r="AU240" s="613"/>
      <c r="AV240" s="613"/>
      <c r="AW240" s="613"/>
      <c r="AX240" s="613"/>
      <c r="AY240" s="613"/>
      <c r="AZ240" s="613"/>
      <c r="BA240" s="145"/>
      <c r="BB240" s="145"/>
      <c r="BC240" s="145"/>
      <c r="BD240" s="145"/>
      <c r="BE240" s="146"/>
      <c r="BF240" s="628"/>
      <c r="BG240" s="628"/>
      <c r="BH240" s="655" t="str">
        <f>IF('②応募者名簿(印刷用)'!$BV$42="","",'②応募者名簿(印刷用)'!$BV$42)</f>
        <v xml:space="preserve"> </v>
      </c>
      <c r="BI240" s="656"/>
      <c r="BJ240" s="656"/>
      <c r="BK240" s="656"/>
      <c r="BL240" s="656"/>
      <c r="BM240" s="656"/>
      <c r="BN240" s="656"/>
      <c r="BO240" s="656"/>
      <c r="BP240" s="656"/>
      <c r="BQ240" s="656"/>
      <c r="BR240" s="656"/>
      <c r="BS240" s="656"/>
      <c r="BT240" s="656"/>
      <c r="BU240" s="656"/>
      <c r="BV240" s="656"/>
      <c r="BW240" s="656"/>
      <c r="BX240" s="656"/>
      <c r="BY240" s="656"/>
      <c r="BZ240" s="656"/>
      <c r="CA240" s="656"/>
      <c r="CB240" s="656"/>
      <c r="CC240" s="656"/>
      <c r="CD240" s="656"/>
      <c r="CE240" s="656"/>
      <c r="CF240" s="656"/>
      <c r="CG240" s="656"/>
      <c r="CH240" s="657"/>
    </row>
    <row r="241" spans="1:87" ht="17.100000000000001" customHeight="1" x14ac:dyDescent="0.15">
      <c r="A241" s="612"/>
      <c r="B241" s="613"/>
      <c r="C241" s="613"/>
      <c r="D241" s="613"/>
      <c r="E241" s="613"/>
      <c r="F241" s="613"/>
      <c r="G241" s="613"/>
      <c r="H241" s="613"/>
      <c r="I241" s="145"/>
      <c r="J241" s="145"/>
      <c r="K241" s="145"/>
      <c r="L241" s="145"/>
      <c r="M241" s="146"/>
      <c r="N241" s="628"/>
      <c r="O241" s="628"/>
      <c r="P241" s="655" t="str">
        <f>IF('②応募者名簿(印刷用)'!$BV$43="","",'②応募者名簿(印刷用)'!$BV$43)</f>
        <v xml:space="preserve"> </v>
      </c>
      <c r="Q241" s="656"/>
      <c r="R241" s="656"/>
      <c r="S241" s="656"/>
      <c r="T241" s="656"/>
      <c r="U241" s="656"/>
      <c r="V241" s="656"/>
      <c r="W241" s="656"/>
      <c r="X241" s="656"/>
      <c r="Y241" s="656"/>
      <c r="Z241" s="656"/>
      <c r="AA241" s="656"/>
      <c r="AB241" s="656"/>
      <c r="AC241" s="656"/>
      <c r="AD241" s="656"/>
      <c r="AE241" s="656"/>
      <c r="AF241" s="656"/>
      <c r="AG241" s="656"/>
      <c r="AH241" s="656"/>
      <c r="AI241" s="656"/>
      <c r="AJ241" s="656"/>
      <c r="AK241" s="656"/>
      <c r="AL241" s="656"/>
      <c r="AM241" s="656"/>
      <c r="AN241" s="656"/>
      <c r="AO241" s="656"/>
      <c r="AP241" s="657"/>
      <c r="AQ241" s="144"/>
      <c r="AR241" s="151"/>
      <c r="AS241" s="612"/>
      <c r="AT241" s="613"/>
      <c r="AU241" s="613"/>
      <c r="AV241" s="613"/>
      <c r="AW241" s="613"/>
      <c r="AX241" s="613"/>
      <c r="AY241" s="613"/>
      <c r="AZ241" s="613"/>
      <c r="BA241" s="145"/>
      <c r="BB241" s="145"/>
      <c r="BC241" s="145"/>
      <c r="BD241" s="145"/>
      <c r="BE241" s="146"/>
      <c r="BF241" s="628"/>
      <c r="BG241" s="628"/>
      <c r="BH241" s="655" t="str">
        <f>IF('②応募者名簿(印刷用)'!$BV$43="","",'②応募者名簿(印刷用)'!$BV$43)</f>
        <v xml:space="preserve"> </v>
      </c>
      <c r="BI241" s="656"/>
      <c r="BJ241" s="656"/>
      <c r="BK241" s="656"/>
      <c r="BL241" s="656"/>
      <c r="BM241" s="656"/>
      <c r="BN241" s="656"/>
      <c r="BO241" s="656"/>
      <c r="BP241" s="656"/>
      <c r="BQ241" s="656"/>
      <c r="BR241" s="656"/>
      <c r="BS241" s="656"/>
      <c r="BT241" s="656"/>
      <c r="BU241" s="656"/>
      <c r="BV241" s="656"/>
      <c r="BW241" s="656"/>
      <c r="BX241" s="656"/>
      <c r="BY241" s="656"/>
      <c r="BZ241" s="656"/>
      <c r="CA241" s="656"/>
      <c r="CB241" s="656"/>
      <c r="CC241" s="656"/>
      <c r="CD241" s="656"/>
      <c r="CE241" s="656"/>
      <c r="CF241" s="656"/>
      <c r="CG241" s="656"/>
      <c r="CH241" s="657"/>
    </row>
    <row r="242" spans="1:87" ht="17.100000000000001" customHeight="1" x14ac:dyDescent="0.15">
      <c r="A242" s="612"/>
      <c r="B242" s="613"/>
      <c r="C242" s="613"/>
      <c r="D242" s="613"/>
      <c r="E242" s="613"/>
      <c r="F242" s="613"/>
      <c r="G242" s="613"/>
      <c r="H242" s="613"/>
      <c r="I242" s="145"/>
      <c r="J242" s="145"/>
      <c r="K242" s="145"/>
      <c r="L242" s="145"/>
      <c r="M242" s="146"/>
      <c r="N242" s="628"/>
      <c r="O242" s="628"/>
      <c r="P242" s="658" t="str">
        <f>IF('②応募者名簿(印刷用)'!$BV$44="","",'②応募者名簿(印刷用)'!$BV$44)</f>
        <v xml:space="preserve"> </v>
      </c>
      <c r="Q242" s="659"/>
      <c r="R242" s="659"/>
      <c r="S242" s="659"/>
      <c r="T242" s="659"/>
      <c r="U242" s="659"/>
      <c r="V242" s="659"/>
      <c r="W242" s="659"/>
      <c r="X242" s="659"/>
      <c r="Y242" s="659"/>
      <c r="Z242" s="659"/>
      <c r="AA242" s="659"/>
      <c r="AB242" s="659"/>
      <c r="AC242" s="659"/>
      <c r="AD242" s="659"/>
      <c r="AE242" s="659"/>
      <c r="AF242" s="659"/>
      <c r="AG242" s="659"/>
      <c r="AH242" s="659"/>
      <c r="AI242" s="659"/>
      <c r="AJ242" s="659"/>
      <c r="AK242" s="659"/>
      <c r="AL242" s="659"/>
      <c r="AM242" s="659"/>
      <c r="AN242" s="659"/>
      <c r="AO242" s="659"/>
      <c r="AP242" s="660"/>
      <c r="AQ242" s="144"/>
      <c r="AR242" s="151"/>
      <c r="AS242" s="612"/>
      <c r="AT242" s="613"/>
      <c r="AU242" s="613"/>
      <c r="AV242" s="613"/>
      <c r="AW242" s="613"/>
      <c r="AX242" s="613"/>
      <c r="AY242" s="613"/>
      <c r="AZ242" s="613"/>
      <c r="BA242" s="145"/>
      <c r="BB242" s="145"/>
      <c r="BC242" s="145"/>
      <c r="BD242" s="145"/>
      <c r="BE242" s="146"/>
      <c r="BF242" s="628"/>
      <c r="BG242" s="628"/>
      <c r="BH242" s="658" t="str">
        <f>IF('②応募者名簿(印刷用)'!$BV$44="","",'②応募者名簿(印刷用)'!$BV$44)</f>
        <v xml:space="preserve"> </v>
      </c>
      <c r="BI242" s="659"/>
      <c r="BJ242" s="659"/>
      <c r="BK242" s="659"/>
      <c r="BL242" s="659"/>
      <c r="BM242" s="659"/>
      <c r="BN242" s="659"/>
      <c r="BO242" s="659"/>
      <c r="BP242" s="659"/>
      <c r="BQ242" s="659"/>
      <c r="BR242" s="659"/>
      <c r="BS242" s="659"/>
      <c r="BT242" s="659"/>
      <c r="BU242" s="659"/>
      <c r="BV242" s="659"/>
      <c r="BW242" s="659"/>
      <c r="BX242" s="659"/>
      <c r="BY242" s="659"/>
      <c r="BZ242" s="659"/>
      <c r="CA242" s="659"/>
      <c r="CB242" s="659"/>
      <c r="CC242" s="659"/>
      <c r="CD242" s="659"/>
      <c r="CE242" s="659"/>
      <c r="CF242" s="659"/>
      <c r="CG242" s="659"/>
      <c r="CH242" s="660"/>
    </row>
    <row r="243" spans="1:87" ht="17.100000000000001" customHeight="1" x14ac:dyDescent="0.15">
      <c r="A243" s="612"/>
      <c r="B243" s="613"/>
      <c r="C243" s="613"/>
      <c r="D243" s="613"/>
      <c r="E243" s="613"/>
      <c r="F243" s="613"/>
      <c r="G243" s="613"/>
      <c r="H243" s="613"/>
      <c r="I243" s="145"/>
      <c r="J243" s="145"/>
      <c r="K243" s="145"/>
      <c r="L243" s="145"/>
      <c r="M243" s="146"/>
      <c r="N243" s="617" t="s">
        <v>33</v>
      </c>
      <c r="O243" s="618"/>
      <c r="P243" s="626" t="s">
        <v>24</v>
      </c>
      <c r="Q243" s="627"/>
      <c r="R243" s="627"/>
      <c r="S243" s="627"/>
      <c r="T243" s="627" t="str">
        <f>""&amp;①入力シート!$D$21</f>
        <v/>
      </c>
      <c r="U243" s="627"/>
      <c r="V243" s="627"/>
      <c r="W243" s="627"/>
      <c r="X243" s="627"/>
      <c r="Y243" s="627"/>
      <c r="Z243" s="627"/>
      <c r="AA243" s="627"/>
      <c r="AB243" s="627"/>
      <c r="AC243" s="627"/>
      <c r="AD243" s="627"/>
      <c r="AE243" s="627"/>
      <c r="AF243" s="627"/>
      <c r="AG243" s="627"/>
      <c r="AH243" s="627"/>
      <c r="AI243" s="627"/>
      <c r="AJ243" s="627"/>
      <c r="AK243" s="627"/>
      <c r="AL243" s="627"/>
      <c r="AM243" s="627"/>
      <c r="AN243" s="627"/>
      <c r="AO243" s="627"/>
      <c r="AP243" s="632"/>
      <c r="AQ243" s="144"/>
      <c r="AR243" s="151"/>
      <c r="AS243" s="612"/>
      <c r="AT243" s="613"/>
      <c r="AU243" s="613"/>
      <c r="AV243" s="613"/>
      <c r="AW243" s="613"/>
      <c r="AX243" s="613"/>
      <c r="AY243" s="613"/>
      <c r="AZ243" s="613"/>
      <c r="BA243" s="145"/>
      <c r="BB243" s="145"/>
      <c r="BC243" s="145"/>
      <c r="BD243" s="145"/>
      <c r="BE243" s="146"/>
      <c r="BF243" s="617" t="s">
        <v>33</v>
      </c>
      <c r="BG243" s="618"/>
      <c r="BH243" s="626" t="s">
        <v>24</v>
      </c>
      <c r="BI243" s="627"/>
      <c r="BJ243" s="627"/>
      <c r="BK243" s="627"/>
      <c r="BL243" s="627" t="str">
        <f>""&amp;①入力シート!$D$21</f>
        <v/>
      </c>
      <c r="BM243" s="627"/>
      <c r="BN243" s="627"/>
      <c r="BO243" s="627"/>
      <c r="BP243" s="627"/>
      <c r="BQ243" s="627"/>
      <c r="BR243" s="627"/>
      <c r="BS243" s="627"/>
      <c r="BT243" s="627"/>
      <c r="BU243" s="627"/>
      <c r="BV243" s="627"/>
      <c r="BW243" s="627"/>
      <c r="BX243" s="627"/>
      <c r="BY243" s="627"/>
      <c r="BZ243" s="627"/>
      <c r="CA243" s="627"/>
      <c r="CB243" s="627"/>
      <c r="CC243" s="627"/>
      <c r="CD243" s="627"/>
      <c r="CE243" s="627"/>
      <c r="CF243" s="627"/>
      <c r="CG243" s="627"/>
      <c r="CH243" s="632"/>
    </row>
    <row r="244" spans="1:87" ht="17.100000000000001" customHeight="1" x14ac:dyDescent="0.15">
      <c r="A244" s="147"/>
      <c r="B244" s="145"/>
      <c r="C244" s="145"/>
      <c r="D244" s="145"/>
      <c r="E244" s="145"/>
      <c r="F244" s="145"/>
      <c r="G244" s="145"/>
      <c r="H244" s="145"/>
      <c r="I244" s="145"/>
      <c r="J244" s="145"/>
      <c r="K244" s="145"/>
      <c r="L244" s="145"/>
      <c r="M244" s="146"/>
      <c r="N244" s="619"/>
      <c r="O244" s="620"/>
      <c r="P244" s="661" t="str">
        <f>"　"&amp;①入力シート!$D$22</f>
        <v>　</v>
      </c>
      <c r="Q244" s="662"/>
      <c r="R244" s="662"/>
      <c r="S244" s="662"/>
      <c r="T244" s="662"/>
      <c r="U244" s="662"/>
      <c r="V244" s="662"/>
      <c r="W244" s="662"/>
      <c r="X244" s="662"/>
      <c r="Y244" s="662"/>
      <c r="Z244" s="662"/>
      <c r="AA244" s="662"/>
      <c r="AB244" s="662"/>
      <c r="AC244" s="662"/>
      <c r="AD244" s="662"/>
      <c r="AE244" s="662"/>
      <c r="AF244" s="662"/>
      <c r="AG244" s="662"/>
      <c r="AH244" s="662"/>
      <c r="AI244" s="662"/>
      <c r="AJ244" s="662"/>
      <c r="AK244" s="662"/>
      <c r="AL244" s="662"/>
      <c r="AM244" s="662"/>
      <c r="AN244" s="662"/>
      <c r="AO244" s="662"/>
      <c r="AP244" s="663"/>
      <c r="AQ244" s="144"/>
      <c r="AR244" s="151"/>
      <c r="AS244" s="147"/>
      <c r="AT244" s="145"/>
      <c r="AU244" s="145"/>
      <c r="AV244" s="145"/>
      <c r="AW244" s="145"/>
      <c r="AX244" s="145"/>
      <c r="AY244" s="145"/>
      <c r="AZ244" s="145"/>
      <c r="BA244" s="145"/>
      <c r="BB244" s="145"/>
      <c r="BC244" s="145"/>
      <c r="BD244" s="145"/>
      <c r="BE244" s="146"/>
      <c r="BF244" s="619"/>
      <c r="BG244" s="620"/>
      <c r="BH244" s="661" t="str">
        <f>"　"&amp;①入力シート!$D$22</f>
        <v>　</v>
      </c>
      <c r="BI244" s="662"/>
      <c r="BJ244" s="662"/>
      <c r="BK244" s="662"/>
      <c r="BL244" s="662"/>
      <c r="BM244" s="662"/>
      <c r="BN244" s="662"/>
      <c r="BO244" s="662"/>
      <c r="BP244" s="662"/>
      <c r="BQ244" s="662"/>
      <c r="BR244" s="662"/>
      <c r="BS244" s="662"/>
      <c r="BT244" s="662"/>
      <c r="BU244" s="662"/>
      <c r="BV244" s="662"/>
      <c r="BW244" s="662"/>
      <c r="BX244" s="662"/>
      <c r="BY244" s="662"/>
      <c r="BZ244" s="662"/>
      <c r="CA244" s="662"/>
      <c r="CB244" s="662"/>
      <c r="CC244" s="662"/>
      <c r="CD244" s="662"/>
      <c r="CE244" s="662"/>
      <c r="CF244" s="662"/>
      <c r="CG244" s="662"/>
      <c r="CH244" s="663"/>
    </row>
    <row r="245" spans="1:87" ht="17.100000000000001" customHeight="1" x14ac:dyDescent="0.15">
      <c r="A245" s="147"/>
      <c r="B245" s="145"/>
      <c r="C245" s="145"/>
      <c r="D245" s="145"/>
      <c r="E245" s="145"/>
      <c r="F245" s="145"/>
      <c r="G245" s="145"/>
      <c r="H245" s="145"/>
      <c r="I245" s="145"/>
      <c r="J245" s="145"/>
      <c r="K245" s="145"/>
      <c r="L245" s="145"/>
      <c r="M245" s="146"/>
      <c r="N245" s="619"/>
      <c r="O245" s="620"/>
      <c r="P245" s="664" t="str">
        <f>"　"&amp;①入力シート!$D$23</f>
        <v>　</v>
      </c>
      <c r="Q245" s="665"/>
      <c r="R245" s="665"/>
      <c r="S245" s="665"/>
      <c r="T245" s="665"/>
      <c r="U245" s="665"/>
      <c r="V245" s="665"/>
      <c r="W245" s="665"/>
      <c r="X245" s="665"/>
      <c r="Y245" s="665"/>
      <c r="Z245" s="665"/>
      <c r="AA245" s="665"/>
      <c r="AB245" s="665"/>
      <c r="AC245" s="665"/>
      <c r="AD245" s="665"/>
      <c r="AE245" s="665"/>
      <c r="AF245" s="665"/>
      <c r="AG245" s="665"/>
      <c r="AH245" s="665"/>
      <c r="AI245" s="665"/>
      <c r="AJ245" s="665"/>
      <c r="AK245" s="665"/>
      <c r="AL245" s="665"/>
      <c r="AM245" s="665"/>
      <c r="AN245" s="665"/>
      <c r="AO245" s="665"/>
      <c r="AP245" s="666"/>
      <c r="AQ245" s="144"/>
      <c r="AR245" s="151"/>
      <c r="AS245" s="147"/>
      <c r="AT245" s="145"/>
      <c r="AU245" s="145"/>
      <c r="AV245" s="145"/>
      <c r="AW245" s="145"/>
      <c r="AX245" s="145"/>
      <c r="AY245" s="145"/>
      <c r="AZ245" s="145"/>
      <c r="BA245" s="145"/>
      <c r="BB245" s="145"/>
      <c r="BC245" s="145"/>
      <c r="BD245" s="145"/>
      <c r="BE245" s="146"/>
      <c r="BF245" s="619"/>
      <c r="BG245" s="620"/>
      <c r="BH245" s="664" t="str">
        <f>"　"&amp;①入力シート!$D$23</f>
        <v>　</v>
      </c>
      <c r="BI245" s="665"/>
      <c r="BJ245" s="665"/>
      <c r="BK245" s="665"/>
      <c r="BL245" s="665"/>
      <c r="BM245" s="665"/>
      <c r="BN245" s="665"/>
      <c r="BO245" s="665"/>
      <c r="BP245" s="665"/>
      <c r="BQ245" s="665"/>
      <c r="BR245" s="665"/>
      <c r="BS245" s="665"/>
      <c r="BT245" s="665"/>
      <c r="BU245" s="665"/>
      <c r="BV245" s="665"/>
      <c r="BW245" s="665"/>
      <c r="BX245" s="665"/>
      <c r="BY245" s="665"/>
      <c r="BZ245" s="665"/>
      <c r="CA245" s="665"/>
      <c r="CB245" s="665"/>
      <c r="CC245" s="665"/>
      <c r="CD245" s="665"/>
      <c r="CE245" s="665"/>
      <c r="CF245" s="665"/>
      <c r="CG245" s="665"/>
      <c r="CH245" s="666"/>
    </row>
    <row r="246" spans="1:87" ht="17.100000000000001" customHeight="1" x14ac:dyDescent="0.15">
      <c r="A246" s="148"/>
      <c r="B246" s="149"/>
      <c r="C246" s="149"/>
      <c r="D246" s="149"/>
      <c r="E246" s="149"/>
      <c r="F246" s="149"/>
      <c r="G246" s="149"/>
      <c r="H246" s="149"/>
      <c r="I246" s="149"/>
      <c r="J246" s="149"/>
      <c r="K246" s="149"/>
      <c r="L246" s="149"/>
      <c r="M246" s="150"/>
      <c r="N246" s="619"/>
      <c r="O246" s="620"/>
      <c r="P246" s="664"/>
      <c r="Q246" s="665"/>
      <c r="R246" s="665"/>
      <c r="S246" s="665"/>
      <c r="T246" s="665"/>
      <c r="U246" s="665"/>
      <c r="V246" s="665"/>
      <c r="W246" s="665"/>
      <c r="X246" s="665"/>
      <c r="Y246" s="665"/>
      <c r="Z246" s="665"/>
      <c r="AA246" s="665"/>
      <c r="AB246" s="665"/>
      <c r="AC246" s="665"/>
      <c r="AD246" s="665"/>
      <c r="AE246" s="665"/>
      <c r="AF246" s="665"/>
      <c r="AG246" s="665"/>
      <c r="AH246" s="665"/>
      <c r="AI246" s="665"/>
      <c r="AJ246" s="665"/>
      <c r="AK246" s="665"/>
      <c r="AL246" s="665"/>
      <c r="AM246" s="665"/>
      <c r="AN246" s="665"/>
      <c r="AO246" s="665"/>
      <c r="AP246" s="666"/>
      <c r="AQ246" s="144"/>
      <c r="AR246" s="151"/>
      <c r="AS246" s="148"/>
      <c r="AT246" s="149"/>
      <c r="AU246" s="149"/>
      <c r="AV246" s="149"/>
      <c r="AW246" s="149"/>
      <c r="AX246" s="149"/>
      <c r="AY246" s="149"/>
      <c r="AZ246" s="149"/>
      <c r="BA246" s="149"/>
      <c r="BB246" s="149"/>
      <c r="BC246" s="149"/>
      <c r="BD246" s="149"/>
      <c r="BE246" s="150"/>
      <c r="BF246" s="619"/>
      <c r="BG246" s="620"/>
      <c r="BH246" s="664"/>
      <c r="BI246" s="665"/>
      <c r="BJ246" s="665"/>
      <c r="BK246" s="665"/>
      <c r="BL246" s="665"/>
      <c r="BM246" s="665"/>
      <c r="BN246" s="665"/>
      <c r="BO246" s="665"/>
      <c r="BP246" s="665"/>
      <c r="BQ246" s="665"/>
      <c r="BR246" s="665"/>
      <c r="BS246" s="665"/>
      <c r="BT246" s="665"/>
      <c r="BU246" s="665"/>
      <c r="BV246" s="665"/>
      <c r="BW246" s="665"/>
      <c r="BX246" s="665"/>
      <c r="BY246" s="665"/>
      <c r="BZ246" s="665"/>
      <c r="CA246" s="665"/>
      <c r="CB246" s="665"/>
      <c r="CC246" s="665"/>
      <c r="CD246" s="665"/>
      <c r="CE246" s="665"/>
      <c r="CF246" s="665"/>
      <c r="CG246" s="665"/>
      <c r="CH246" s="666"/>
    </row>
    <row r="247" spans="1:87" ht="18" customHeight="1" x14ac:dyDescent="0.15">
      <c r="A247" s="617" t="s">
        <v>38</v>
      </c>
      <c r="B247" s="618"/>
      <c r="C247" s="626" t="s">
        <v>32</v>
      </c>
      <c r="D247" s="627"/>
      <c r="E247" s="627"/>
      <c r="F247" s="627"/>
      <c r="G247" s="627"/>
      <c r="H247" s="627"/>
      <c r="I247" s="627"/>
      <c r="J247" s="627"/>
      <c r="K247" s="627"/>
      <c r="L247" s="627"/>
      <c r="M247" s="627"/>
      <c r="N247" s="628" t="s">
        <v>35</v>
      </c>
      <c r="O247" s="628"/>
      <c r="P247" s="629" t="str">
        <f>""&amp;①入力シート!AC132</f>
        <v/>
      </c>
      <c r="Q247" s="629"/>
      <c r="R247" s="629"/>
      <c r="S247" s="629"/>
      <c r="T247" s="629"/>
      <c r="U247" s="629"/>
      <c r="V247" s="629"/>
      <c r="W247" s="629"/>
      <c r="X247" s="629"/>
      <c r="Y247" s="629"/>
      <c r="Z247" s="629"/>
      <c r="AA247" s="629"/>
      <c r="AB247" s="629"/>
      <c r="AC247" s="629"/>
      <c r="AD247" s="629"/>
      <c r="AE247" s="629"/>
      <c r="AF247" s="629"/>
      <c r="AG247" s="629"/>
      <c r="AH247" s="629"/>
      <c r="AI247" s="629"/>
      <c r="AJ247" s="629"/>
      <c r="AK247" s="629"/>
      <c r="AL247" s="629"/>
      <c r="AM247" s="629"/>
      <c r="AN247" s="629"/>
      <c r="AO247" s="629"/>
      <c r="AP247" s="629"/>
      <c r="AQ247" s="144"/>
      <c r="AR247" s="151"/>
      <c r="AS247" s="617" t="s">
        <v>38</v>
      </c>
      <c r="AT247" s="618"/>
      <c r="AU247" s="626" t="s">
        <v>32</v>
      </c>
      <c r="AV247" s="627"/>
      <c r="AW247" s="627"/>
      <c r="AX247" s="627"/>
      <c r="AY247" s="627"/>
      <c r="AZ247" s="627"/>
      <c r="BA247" s="627"/>
      <c r="BB247" s="627"/>
      <c r="BC247" s="627"/>
      <c r="BD247" s="627"/>
      <c r="BE247" s="627"/>
      <c r="BF247" s="628" t="s">
        <v>35</v>
      </c>
      <c r="BG247" s="628"/>
      <c r="BH247" s="629" t="str">
        <f>""&amp;①入力シート!AC133</f>
        <v/>
      </c>
      <c r="BI247" s="629"/>
      <c r="BJ247" s="629"/>
      <c r="BK247" s="629"/>
      <c r="BL247" s="629"/>
      <c r="BM247" s="629"/>
      <c r="BN247" s="629"/>
      <c r="BO247" s="629"/>
      <c r="BP247" s="629"/>
      <c r="BQ247" s="629"/>
      <c r="BR247" s="629"/>
      <c r="BS247" s="629"/>
      <c r="BT247" s="629"/>
      <c r="BU247" s="629"/>
      <c r="BV247" s="629"/>
      <c r="BW247" s="629"/>
      <c r="BX247" s="629"/>
      <c r="BY247" s="629"/>
      <c r="BZ247" s="629"/>
      <c r="CA247" s="629"/>
      <c r="CB247" s="629"/>
      <c r="CC247" s="629"/>
      <c r="CD247" s="629"/>
      <c r="CE247" s="629"/>
      <c r="CF247" s="629"/>
      <c r="CG247" s="629"/>
      <c r="CH247" s="629"/>
    </row>
    <row r="248" spans="1:87" ht="18" customHeight="1" x14ac:dyDescent="0.15">
      <c r="A248" s="619"/>
      <c r="B248" s="620"/>
      <c r="C248" s="630">
        <f>'②応募者名簿(印刷用)'!$CI21</f>
        <v>109</v>
      </c>
      <c r="D248" s="631"/>
      <c r="E248" s="631"/>
      <c r="F248" s="631"/>
      <c r="G248" s="631"/>
      <c r="H248" s="631"/>
      <c r="I248" s="631"/>
      <c r="J248" s="631"/>
      <c r="K248" s="631"/>
      <c r="L248" s="631"/>
      <c r="M248" s="631"/>
      <c r="N248" s="628"/>
      <c r="O248" s="628"/>
      <c r="P248" s="629"/>
      <c r="Q248" s="629"/>
      <c r="R248" s="629"/>
      <c r="S248" s="629"/>
      <c r="T248" s="629"/>
      <c r="U248" s="629"/>
      <c r="V248" s="629"/>
      <c r="W248" s="629"/>
      <c r="X248" s="629"/>
      <c r="Y248" s="629"/>
      <c r="Z248" s="629"/>
      <c r="AA248" s="629"/>
      <c r="AB248" s="629"/>
      <c r="AC248" s="629"/>
      <c r="AD248" s="629"/>
      <c r="AE248" s="629"/>
      <c r="AF248" s="629"/>
      <c r="AG248" s="629"/>
      <c r="AH248" s="629"/>
      <c r="AI248" s="629"/>
      <c r="AJ248" s="629"/>
      <c r="AK248" s="629"/>
      <c r="AL248" s="629"/>
      <c r="AM248" s="629"/>
      <c r="AN248" s="629"/>
      <c r="AO248" s="629"/>
      <c r="AP248" s="629"/>
      <c r="AQ248" s="144"/>
      <c r="AR248" s="151"/>
      <c r="AS248" s="619"/>
      <c r="AT248" s="620"/>
      <c r="AU248" s="630">
        <f>'②応募者名簿(印刷用)'!$CI22</f>
        <v>110</v>
      </c>
      <c r="AV248" s="631"/>
      <c r="AW248" s="631"/>
      <c r="AX248" s="631"/>
      <c r="AY248" s="631"/>
      <c r="AZ248" s="631"/>
      <c r="BA248" s="631"/>
      <c r="BB248" s="631"/>
      <c r="BC248" s="631"/>
      <c r="BD248" s="631"/>
      <c r="BE248" s="631"/>
      <c r="BF248" s="628"/>
      <c r="BG248" s="628"/>
      <c r="BH248" s="629"/>
      <c r="BI248" s="629"/>
      <c r="BJ248" s="629"/>
      <c r="BK248" s="629"/>
      <c r="BL248" s="629"/>
      <c r="BM248" s="629"/>
      <c r="BN248" s="629"/>
      <c r="BO248" s="629"/>
      <c r="BP248" s="629"/>
      <c r="BQ248" s="629"/>
      <c r="BR248" s="629"/>
      <c r="BS248" s="629"/>
      <c r="BT248" s="629"/>
      <c r="BU248" s="629"/>
      <c r="BV248" s="629"/>
      <c r="BW248" s="629"/>
      <c r="BX248" s="629"/>
      <c r="BY248" s="629"/>
      <c r="BZ248" s="629"/>
      <c r="CA248" s="629"/>
      <c r="CB248" s="629"/>
      <c r="CC248" s="629"/>
      <c r="CD248" s="629"/>
      <c r="CE248" s="629"/>
      <c r="CF248" s="629"/>
      <c r="CG248" s="629"/>
      <c r="CH248" s="629"/>
    </row>
    <row r="249" spans="1:87" ht="18" customHeight="1" x14ac:dyDescent="0.15">
      <c r="A249" s="621"/>
      <c r="B249" s="622"/>
      <c r="C249" s="630"/>
      <c r="D249" s="631"/>
      <c r="E249" s="631"/>
      <c r="F249" s="631"/>
      <c r="G249" s="631"/>
      <c r="H249" s="631"/>
      <c r="I249" s="631"/>
      <c r="J249" s="631"/>
      <c r="K249" s="631"/>
      <c r="L249" s="631"/>
      <c r="M249" s="631"/>
      <c r="N249" s="628"/>
      <c r="O249" s="628"/>
      <c r="P249" s="629"/>
      <c r="Q249" s="629"/>
      <c r="R249" s="629"/>
      <c r="S249" s="629"/>
      <c r="T249" s="629"/>
      <c r="U249" s="629"/>
      <c r="V249" s="629"/>
      <c r="W249" s="629"/>
      <c r="X249" s="629"/>
      <c r="Y249" s="629"/>
      <c r="Z249" s="629"/>
      <c r="AA249" s="629"/>
      <c r="AB249" s="629"/>
      <c r="AC249" s="629"/>
      <c r="AD249" s="629"/>
      <c r="AE249" s="629"/>
      <c r="AF249" s="629"/>
      <c r="AG249" s="629"/>
      <c r="AH249" s="629"/>
      <c r="AI249" s="629"/>
      <c r="AJ249" s="629"/>
      <c r="AK249" s="629"/>
      <c r="AL249" s="629"/>
      <c r="AM249" s="629"/>
      <c r="AN249" s="629"/>
      <c r="AO249" s="629"/>
      <c r="AP249" s="629"/>
      <c r="AQ249" s="144"/>
      <c r="AR249" s="151"/>
      <c r="AS249" s="621"/>
      <c r="AT249" s="622"/>
      <c r="AU249" s="630"/>
      <c r="AV249" s="631"/>
      <c r="AW249" s="631"/>
      <c r="AX249" s="631"/>
      <c r="AY249" s="631"/>
      <c r="AZ249" s="631"/>
      <c r="BA249" s="631"/>
      <c r="BB249" s="631"/>
      <c r="BC249" s="631"/>
      <c r="BD249" s="631"/>
      <c r="BE249" s="631"/>
      <c r="BF249" s="628"/>
      <c r="BG249" s="628"/>
      <c r="BH249" s="629"/>
      <c r="BI249" s="629"/>
      <c r="BJ249" s="629"/>
      <c r="BK249" s="629"/>
      <c r="BL249" s="629"/>
      <c r="BM249" s="629"/>
      <c r="BN249" s="629"/>
      <c r="BO249" s="629"/>
      <c r="BP249" s="629"/>
      <c r="BQ249" s="629"/>
      <c r="BR249" s="629"/>
      <c r="BS249" s="629"/>
      <c r="BT249" s="629"/>
      <c r="BU249" s="629"/>
      <c r="BV249" s="629"/>
      <c r="BW249" s="629"/>
      <c r="BX249" s="629"/>
      <c r="BY249" s="629"/>
      <c r="BZ249" s="629"/>
      <c r="CA249" s="629"/>
      <c r="CB249" s="629"/>
      <c r="CC249" s="629"/>
      <c r="CD249" s="629"/>
      <c r="CE249" s="629"/>
      <c r="CF249" s="629"/>
      <c r="CG249" s="629"/>
      <c r="CH249" s="629"/>
    </row>
    <row r="250" spans="1:87" ht="18" customHeight="1" x14ac:dyDescent="0.15">
      <c r="A250" s="617" t="s">
        <v>37</v>
      </c>
      <c r="B250" s="618"/>
      <c r="C250" s="635" t="str">
        <f>IF('②応募者名簿(印刷用)'!$CS$21="","",'②応募者名簿(印刷用)'!$CS$21)</f>
        <v/>
      </c>
      <c r="D250" s="636"/>
      <c r="E250" s="636"/>
      <c r="F250" s="636"/>
      <c r="G250" s="636"/>
      <c r="H250" s="636"/>
      <c r="I250" s="636"/>
      <c r="J250" s="636"/>
      <c r="K250" s="636"/>
      <c r="L250" s="636"/>
      <c r="M250" s="637"/>
      <c r="N250" s="619" t="s">
        <v>41</v>
      </c>
      <c r="O250" s="620"/>
      <c r="P250" s="639" t="s">
        <v>40</v>
      </c>
      <c r="Q250" s="640"/>
      <c r="R250" s="640"/>
      <c r="S250" s="640"/>
      <c r="T250" s="640"/>
      <c r="U250" s="640"/>
      <c r="V250" s="640"/>
      <c r="W250" s="640"/>
      <c r="X250" s="640"/>
      <c r="Y250" s="640"/>
      <c r="Z250" s="640"/>
      <c r="AA250" s="640"/>
      <c r="AB250" s="640"/>
      <c r="AC250" s="640"/>
      <c r="AD250" s="640"/>
      <c r="AE250" s="640"/>
      <c r="AF250" s="640"/>
      <c r="AG250" s="640"/>
      <c r="AH250" s="640"/>
      <c r="AI250" s="640"/>
      <c r="AJ250" s="640"/>
      <c r="AK250" s="640"/>
      <c r="AL250" s="640"/>
      <c r="AM250" s="640"/>
      <c r="AN250" s="640"/>
      <c r="AO250" s="640"/>
      <c r="AP250" s="641"/>
      <c r="AQ250" s="144"/>
      <c r="AR250" s="151"/>
      <c r="AS250" s="617" t="s">
        <v>37</v>
      </c>
      <c r="AT250" s="618"/>
      <c r="AU250" s="635" t="str">
        <f>IF('②応募者名簿(印刷用)'!$CS$22="","",'②応募者名簿(印刷用)'!$CS$22)</f>
        <v/>
      </c>
      <c r="AV250" s="636"/>
      <c r="AW250" s="636"/>
      <c r="AX250" s="636"/>
      <c r="AY250" s="636"/>
      <c r="AZ250" s="636"/>
      <c r="BA250" s="636"/>
      <c r="BB250" s="636"/>
      <c r="BC250" s="636"/>
      <c r="BD250" s="636"/>
      <c r="BE250" s="637"/>
      <c r="BF250" s="619" t="s">
        <v>41</v>
      </c>
      <c r="BG250" s="620"/>
      <c r="BH250" s="639" t="s">
        <v>40</v>
      </c>
      <c r="BI250" s="640"/>
      <c r="BJ250" s="640"/>
      <c r="BK250" s="640"/>
      <c r="BL250" s="640"/>
      <c r="BM250" s="640"/>
      <c r="BN250" s="640"/>
      <c r="BO250" s="640"/>
      <c r="BP250" s="640"/>
      <c r="BQ250" s="640"/>
      <c r="BR250" s="640"/>
      <c r="BS250" s="640"/>
      <c r="BT250" s="640"/>
      <c r="BU250" s="640"/>
      <c r="BV250" s="640"/>
      <c r="BW250" s="640"/>
      <c r="BX250" s="640"/>
      <c r="BY250" s="640"/>
      <c r="BZ250" s="640"/>
      <c r="CA250" s="640"/>
      <c r="CB250" s="640"/>
      <c r="CC250" s="640"/>
      <c r="CD250" s="640"/>
      <c r="CE250" s="640"/>
      <c r="CF250" s="640"/>
      <c r="CG250" s="640"/>
      <c r="CH250" s="641"/>
    </row>
    <row r="251" spans="1:87" ht="18" customHeight="1" x14ac:dyDescent="0.15">
      <c r="A251" s="619"/>
      <c r="B251" s="620"/>
      <c r="C251" s="630"/>
      <c r="D251" s="631"/>
      <c r="E251" s="631"/>
      <c r="F251" s="631"/>
      <c r="G251" s="631"/>
      <c r="H251" s="631"/>
      <c r="I251" s="631"/>
      <c r="J251" s="631"/>
      <c r="K251" s="631"/>
      <c r="L251" s="631"/>
      <c r="M251" s="638"/>
      <c r="N251" s="619"/>
      <c r="O251" s="620"/>
      <c r="P251" s="683" t="str">
        <f>IF('②応募者名簿(印刷用)'!$CW$21="","",'②応募者名簿(印刷用)'!$CW$21)</f>
        <v xml:space="preserve"> </v>
      </c>
      <c r="Q251" s="684"/>
      <c r="R251" s="684"/>
      <c r="S251" s="684"/>
      <c r="T251" s="684"/>
      <c r="U251" s="684"/>
      <c r="V251" s="684"/>
      <c r="W251" s="684"/>
      <c r="X251" s="684"/>
      <c r="Y251" s="684"/>
      <c r="Z251" s="684"/>
      <c r="AA251" s="684"/>
      <c r="AB251" s="684"/>
      <c r="AC251" s="684"/>
      <c r="AD251" s="684"/>
      <c r="AE251" s="684"/>
      <c r="AF251" s="684"/>
      <c r="AG251" s="684"/>
      <c r="AH251" s="684"/>
      <c r="AI251" s="684"/>
      <c r="AJ251" s="684"/>
      <c r="AK251" s="684"/>
      <c r="AL251" s="684"/>
      <c r="AM251" s="684"/>
      <c r="AN251" s="684"/>
      <c r="AO251" s="684"/>
      <c r="AP251" s="685"/>
      <c r="AQ251" s="144"/>
      <c r="AR251" s="151"/>
      <c r="AS251" s="619"/>
      <c r="AT251" s="620"/>
      <c r="AU251" s="630"/>
      <c r="AV251" s="631"/>
      <c r="AW251" s="631"/>
      <c r="AX251" s="631"/>
      <c r="AY251" s="631"/>
      <c r="AZ251" s="631"/>
      <c r="BA251" s="631"/>
      <c r="BB251" s="631"/>
      <c r="BC251" s="631"/>
      <c r="BD251" s="631"/>
      <c r="BE251" s="638"/>
      <c r="BF251" s="619"/>
      <c r="BG251" s="620"/>
      <c r="BH251" s="683" t="str">
        <f>IF('②応募者名簿(印刷用)'!$CW$22="","",'②応募者名簿(印刷用)'!$CW$22)</f>
        <v xml:space="preserve"> </v>
      </c>
      <c r="BI251" s="684"/>
      <c r="BJ251" s="684"/>
      <c r="BK251" s="684"/>
      <c r="BL251" s="684"/>
      <c r="BM251" s="684"/>
      <c r="BN251" s="684"/>
      <c r="BO251" s="684"/>
      <c r="BP251" s="684"/>
      <c r="BQ251" s="684"/>
      <c r="BR251" s="684"/>
      <c r="BS251" s="684"/>
      <c r="BT251" s="684"/>
      <c r="BU251" s="684"/>
      <c r="BV251" s="684"/>
      <c r="BW251" s="684"/>
      <c r="BX251" s="684"/>
      <c r="BY251" s="684"/>
      <c r="BZ251" s="684"/>
      <c r="CA251" s="684"/>
      <c r="CB251" s="684"/>
      <c r="CC251" s="684"/>
      <c r="CD251" s="684"/>
      <c r="CE251" s="684"/>
      <c r="CF251" s="684"/>
      <c r="CG251" s="684"/>
      <c r="CH251" s="685"/>
    </row>
    <row r="252" spans="1:87" ht="18" customHeight="1" x14ac:dyDescent="0.15">
      <c r="A252" s="619"/>
      <c r="B252" s="620"/>
      <c r="C252" s="630"/>
      <c r="D252" s="631"/>
      <c r="E252" s="631"/>
      <c r="F252" s="631"/>
      <c r="G252" s="631"/>
      <c r="H252" s="631"/>
      <c r="I252" s="631"/>
      <c r="J252" s="631"/>
      <c r="K252" s="631"/>
      <c r="L252" s="631"/>
      <c r="M252" s="638"/>
      <c r="N252" s="621"/>
      <c r="O252" s="622"/>
      <c r="P252" s="686"/>
      <c r="Q252" s="687"/>
      <c r="R252" s="687"/>
      <c r="S252" s="687"/>
      <c r="T252" s="687"/>
      <c r="U252" s="687"/>
      <c r="V252" s="687"/>
      <c r="W252" s="687"/>
      <c r="X252" s="687"/>
      <c r="Y252" s="687"/>
      <c r="Z252" s="687"/>
      <c r="AA252" s="687"/>
      <c r="AB252" s="687"/>
      <c r="AC252" s="687"/>
      <c r="AD252" s="687"/>
      <c r="AE252" s="687"/>
      <c r="AF252" s="687"/>
      <c r="AG252" s="687"/>
      <c r="AH252" s="687"/>
      <c r="AI252" s="687"/>
      <c r="AJ252" s="687"/>
      <c r="AK252" s="687"/>
      <c r="AL252" s="687"/>
      <c r="AM252" s="687"/>
      <c r="AN252" s="687"/>
      <c r="AO252" s="687"/>
      <c r="AP252" s="688"/>
      <c r="AQ252" s="144"/>
      <c r="AR252" s="151"/>
      <c r="AS252" s="619"/>
      <c r="AT252" s="620"/>
      <c r="AU252" s="630"/>
      <c r="AV252" s="631"/>
      <c r="AW252" s="631"/>
      <c r="AX252" s="631"/>
      <c r="AY252" s="631"/>
      <c r="AZ252" s="631"/>
      <c r="BA252" s="631"/>
      <c r="BB252" s="631"/>
      <c r="BC252" s="631"/>
      <c r="BD252" s="631"/>
      <c r="BE252" s="638"/>
      <c r="BF252" s="621"/>
      <c r="BG252" s="622"/>
      <c r="BH252" s="686"/>
      <c r="BI252" s="687"/>
      <c r="BJ252" s="687"/>
      <c r="BK252" s="687"/>
      <c r="BL252" s="687"/>
      <c r="BM252" s="687"/>
      <c r="BN252" s="687"/>
      <c r="BO252" s="687"/>
      <c r="BP252" s="687"/>
      <c r="BQ252" s="687"/>
      <c r="BR252" s="687"/>
      <c r="BS252" s="687"/>
      <c r="BT252" s="687"/>
      <c r="BU252" s="687"/>
      <c r="BV252" s="687"/>
      <c r="BW252" s="687"/>
      <c r="BX252" s="687"/>
      <c r="BY252" s="687"/>
      <c r="BZ252" s="687"/>
      <c r="CA252" s="687"/>
      <c r="CB252" s="687"/>
      <c r="CC252" s="687"/>
      <c r="CD252" s="687"/>
      <c r="CE252" s="687"/>
      <c r="CF252" s="687"/>
      <c r="CG252" s="687"/>
      <c r="CH252" s="688"/>
    </row>
    <row r="253" spans="1:87" ht="18" customHeight="1" x14ac:dyDescent="0.15">
      <c r="A253" s="634" t="s">
        <v>23</v>
      </c>
      <c r="B253" s="634"/>
      <c r="C253" s="633" t="str">
        <f>""&amp;①入力シート!AD132</f>
        <v/>
      </c>
      <c r="D253" s="633"/>
      <c r="E253" s="633"/>
      <c r="F253" s="633"/>
      <c r="G253" s="633"/>
      <c r="H253" s="633"/>
      <c r="I253" s="633"/>
      <c r="J253" s="633"/>
      <c r="K253" s="633"/>
      <c r="L253" s="633"/>
      <c r="M253" s="633"/>
      <c r="N253" s="644" t="s">
        <v>77</v>
      </c>
      <c r="O253" s="558"/>
      <c r="P253" s="558"/>
      <c r="Q253" s="558"/>
      <c r="R253" s="558"/>
      <c r="S253" s="558"/>
      <c r="T253" s="558"/>
      <c r="U253" s="558"/>
      <c r="V253" s="558"/>
      <c r="W253" s="558"/>
      <c r="X253" s="558"/>
      <c r="Y253" s="558"/>
      <c r="Z253" s="558"/>
      <c r="AA253" s="558"/>
      <c r="AB253" s="558"/>
      <c r="AC253" s="558"/>
      <c r="AD253" s="558"/>
      <c r="AE253" s="558"/>
      <c r="AF253" s="558"/>
      <c r="AG253" s="558"/>
      <c r="AH253" s="558"/>
      <c r="AI253" s="558"/>
      <c r="AJ253" s="558"/>
      <c r="AK253" s="558"/>
      <c r="AL253" s="558"/>
      <c r="AM253" s="558"/>
      <c r="AN253" s="558"/>
      <c r="AO253" s="558"/>
      <c r="AP253" s="559"/>
      <c r="AR253" s="47"/>
      <c r="AS253" s="634" t="s">
        <v>23</v>
      </c>
      <c r="AT253" s="634"/>
      <c r="AU253" s="633" t="str">
        <f>""&amp;①入力シート!AD133</f>
        <v/>
      </c>
      <c r="AV253" s="633"/>
      <c r="AW253" s="633"/>
      <c r="AX253" s="633"/>
      <c r="AY253" s="633"/>
      <c r="AZ253" s="633"/>
      <c r="BA253" s="633"/>
      <c r="BB253" s="633"/>
      <c r="BC253" s="633"/>
      <c r="BD253" s="633"/>
      <c r="BE253" s="633"/>
      <c r="BF253" s="644" t="s">
        <v>77</v>
      </c>
      <c r="BG253" s="558"/>
      <c r="BH253" s="558"/>
      <c r="BI253" s="558"/>
      <c r="BJ253" s="558"/>
      <c r="BK253" s="558"/>
      <c r="BL253" s="558"/>
      <c r="BM253" s="558"/>
      <c r="BN253" s="558"/>
      <c r="BO253" s="558"/>
      <c r="BP253" s="558"/>
      <c r="BQ253" s="558"/>
      <c r="BR253" s="558"/>
      <c r="BS253" s="558"/>
      <c r="BT253" s="558"/>
      <c r="BU253" s="558"/>
      <c r="BV253" s="558"/>
      <c r="BW253" s="558"/>
      <c r="BX253" s="558"/>
      <c r="BY253" s="558"/>
      <c r="BZ253" s="558"/>
      <c r="CA253" s="558"/>
      <c r="CB253" s="558"/>
      <c r="CC253" s="558"/>
      <c r="CD253" s="558"/>
      <c r="CE253" s="558"/>
      <c r="CF253" s="558"/>
      <c r="CG253" s="558"/>
      <c r="CH253" s="559"/>
    </row>
    <row r="254" spans="1:87" ht="18" customHeight="1" x14ac:dyDescent="0.15">
      <c r="A254" s="634"/>
      <c r="B254" s="634"/>
      <c r="C254" s="633"/>
      <c r="D254" s="633"/>
      <c r="E254" s="633"/>
      <c r="F254" s="633"/>
      <c r="G254" s="633"/>
      <c r="H254" s="633"/>
      <c r="I254" s="633"/>
      <c r="J254" s="633"/>
      <c r="K254" s="633"/>
      <c r="L254" s="633"/>
      <c r="M254" s="633"/>
      <c r="N254" s="561"/>
      <c r="O254" s="561"/>
      <c r="P254" s="561"/>
      <c r="Q254" s="561"/>
      <c r="R254" s="561"/>
      <c r="S254" s="561"/>
      <c r="T254" s="561"/>
      <c r="U254" s="561"/>
      <c r="V254" s="561"/>
      <c r="W254" s="561"/>
      <c r="X254" s="561"/>
      <c r="Y254" s="561"/>
      <c r="Z254" s="561"/>
      <c r="AA254" s="561"/>
      <c r="AB254" s="561"/>
      <c r="AC254" s="561"/>
      <c r="AD254" s="561"/>
      <c r="AE254" s="561"/>
      <c r="AF254" s="561"/>
      <c r="AG254" s="561"/>
      <c r="AH254" s="561"/>
      <c r="AI254" s="561"/>
      <c r="AJ254" s="561"/>
      <c r="AK254" s="561"/>
      <c r="AL254" s="561"/>
      <c r="AM254" s="561"/>
      <c r="AN254" s="561"/>
      <c r="AO254" s="561"/>
      <c r="AP254" s="562"/>
      <c r="AR254" s="47"/>
      <c r="AS254" s="634"/>
      <c r="AT254" s="634"/>
      <c r="AU254" s="633"/>
      <c r="AV254" s="633"/>
      <c r="AW254" s="633"/>
      <c r="AX254" s="633"/>
      <c r="AY254" s="633"/>
      <c r="AZ254" s="633"/>
      <c r="BA254" s="633"/>
      <c r="BB254" s="633"/>
      <c r="BC254" s="633"/>
      <c r="BD254" s="633"/>
      <c r="BE254" s="633"/>
      <c r="BF254" s="561"/>
      <c r="BG254" s="561"/>
      <c r="BH254" s="561"/>
      <c r="BI254" s="561"/>
      <c r="BJ254" s="561"/>
      <c r="BK254" s="561"/>
      <c r="BL254" s="561"/>
      <c r="BM254" s="561"/>
      <c r="BN254" s="561"/>
      <c r="BO254" s="561"/>
      <c r="BP254" s="561"/>
      <c r="BQ254" s="561"/>
      <c r="BR254" s="561"/>
      <c r="BS254" s="561"/>
      <c r="BT254" s="561"/>
      <c r="BU254" s="561"/>
      <c r="BV254" s="561"/>
      <c r="BW254" s="561"/>
      <c r="BX254" s="561"/>
      <c r="BY254" s="561"/>
      <c r="BZ254" s="561"/>
      <c r="CA254" s="561"/>
      <c r="CB254" s="561"/>
      <c r="CC254" s="561"/>
      <c r="CD254" s="561"/>
      <c r="CE254" s="561"/>
      <c r="CF254" s="561"/>
      <c r="CG254" s="561"/>
      <c r="CH254" s="562"/>
    </row>
    <row r="255" spans="1:87" ht="15" customHeight="1" x14ac:dyDescent="0.15">
      <c r="A255" s="152"/>
      <c r="B255" s="152"/>
      <c r="C255" s="153"/>
      <c r="D255" s="153"/>
      <c r="E255" s="153"/>
      <c r="F255" s="153"/>
      <c r="G255" s="153"/>
      <c r="H255" s="153"/>
      <c r="I255" s="153"/>
      <c r="J255" s="153"/>
      <c r="K255" s="153"/>
      <c r="L255" s="153"/>
      <c r="M255" s="153"/>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R255" s="47"/>
      <c r="AS255" s="152"/>
      <c r="AT255" s="152"/>
      <c r="AU255" s="153"/>
      <c r="AV255" s="153"/>
      <c r="AW255" s="153"/>
      <c r="AX255" s="153"/>
      <c r="AY255" s="153"/>
      <c r="AZ255" s="153"/>
      <c r="BA255" s="153"/>
      <c r="BB255" s="153"/>
      <c r="BC255" s="153"/>
      <c r="BD255" s="153"/>
      <c r="BE255" s="153"/>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row>
    <row r="256" spans="1:87" ht="15" customHeight="1" x14ac:dyDescent="0.15">
      <c r="A256" s="154"/>
      <c r="B256" s="154"/>
      <c r="C256" s="154"/>
      <c r="D256" s="154"/>
      <c r="E256" s="154"/>
      <c r="F256" s="154"/>
      <c r="G256" s="154"/>
      <c r="H256" s="154"/>
      <c r="I256" s="154"/>
      <c r="J256" s="154"/>
      <c r="K256" s="154"/>
      <c r="L256" s="154"/>
      <c r="M256" s="154"/>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50"/>
      <c r="AS256" s="154"/>
      <c r="AT256" s="154"/>
      <c r="AU256" s="154"/>
      <c r="AV256" s="154"/>
      <c r="AW256" s="154"/>
      <c r="AX256" s="154"/>
      <c r="AY256" s="154"/>
      <c r="AZ256" s="154"/>
      <c r="BA256" s="154"/>
      <c r="BB256" s="154"/>
      <c r="BC256" s="154"/>
      <c r="BD256" s="154"/>
      <c r="BE256" s="154"/>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row>
    <row r="257" spans="1:86" ht="17.100000000000001" customHeight="1" x14ac:dyDescent="0.15">
      <c r="A257" s="614" t="s">
        <v>64</v>
      </c>
      <c r="B257" s="615"/>
      <c r="C257" s="615"/>
      <c r="D257" s="615"/>
      <c r="E257" s="615"/>
      <c r="F257" s="615"/>
      <c r="G257" s="615"/>
      <c r="H257" s="615"/>
      <c r="I257" s="615"/>
      <c r="J257" s="615"/>
      <c r="K257" s="615"/>
      <c r="L257" s="615"/>
      <c r="M257" s="616"/>
      <c r="N257" s="628" t="s">
        <v>22</v>
      </c>
      <c r="O257" s="628"/>
      <c r="P257" s="648" t="s">
        <v>17</v>
      </c>
      <c r="Q257" s="649"/>
      <c r="R257" s="650" t="str">
        <f>IF('②応募者名簿(印刷用)'!$BX$40="","",'②応募者名簿(印刷用)'!$BX$40)</f>
        <v>-</v>
      </c>
      <c r="S257" s="650"/>
      <c r="T257" s="650"/>
      <c r="U257" s="650"/>
      <c r="V257" s="650"/>
      <c r="W257" s="650"/>
      <c r="X257" s="650"/>
      <c r="Y257" s="650"/>
      <c r="Z257" s="650"/>
      <c r="AA257" s="650"/>
      <c r="AB257" s="650"/>
      <c r="AC257" s="650"/>
      <c r="AD257" s="650"/>
      <c r="AE257" s="650"/>
      <c r="AF257" s="650"/>
      <c r="AG257" s="650"/>
      <c r="AH257" s="650"/>
      <c r="AI257" s="650"/>
      <c r="AJ257" s="650"/>
      <c r="AK257" s="650"/>
      <c r="AL257" s="650"/>
      <c r="AM257" s="650"/>
      <c r="AN257" s="650"/>
      <c r="AO257" s="650"/>
      <c r="AP257" s="651"/>
      <c r="AQ257" s="144"/>
      <c r="AR257" s="151"/>
      <c r="AS257" s="614" t="s">
        <v>64</v>
      </c>
      <c r="AT257" s="615"/>
      <c r="AU257" s="615"/>
      <c r="AV257" s="615"/>
      <c r="AW257" s="615"/>
      <c r="AX257" s="615"/>
      <c r="AY257" s="615"/>
      <c r="AZ257" s="615"/>
      <c r="BA257" s="615"/>
      <c r="BB257" s="615"/>
      <c r="BC257" s="615"/>
      <c r="BD257" s="615"/>
      <c r="BE257" s="616"/>
      <c r="BF257" s="628" t="s">
        <v>22</v>
      </c>
      <c r="BG257" s="628"/>
      <c r="BH257" s="648" t="s">
        <v>17</v>
      </c>
      <c r="BI257" s="649"/>
      <c r="BJ257" s="650" t="str">
        <f>IF('②応募者名簿(印刷用)'!$BX$40="","",'②応募者名簿(印刷用)'!$BX$40)</f>
        <v>-</v>
      </c>
      <c r="BK257" s="650"/>
      <c r="BL257" s="650"/>
      <c r="BM257" s="650"/>
      <c r="BN257" s="650"/>
      <c r="BO257" s="650"/>
      <c r="BP257" s="650"/>
      <c r="BQ257" s="650"/>
      <c r="BR257" s="650"/>
      <c r="BS257" s="650"/>
      <c r="BT257" s="650"/>
      <c r="BU257" s="650"/>
      <c r="BV257" s="650"/>
      <c r="BW257" s="650"/>
      <c r="BX257" s="650"/>
      <c r="BY257" s="650"/>
      <c r="BZ257" s="650"/>
      <c r="CA257" s="650"/>
      <c r="CB257" s="650"/>
      <c r="CC257" s="650"/>
      <c r="CD257" s="650"/>
      <c r="CE257" s="650"/>
      <c r="CF257" s="650"/>
      <c r="CG257" s="650"/>
      <c r="CH257" s="651"/>
    </row>
    <row r="258" spans="1:86" ht="17.100000000000001" customHeight="1" x14ac:dyDescent="0.15">
      <c r="A258" s="612" t="str">
        <f>'②応募者名簿(印刷用)'!$A$36</f>
        <v/>
      </c>
      <c r="B258" s="613"/>
      <c r="C258" s="613"/>
      <c r="D258" s="613"/>
      <c r="E258" s="613"/>
      <c r="F258" s="613"/>
      <c r="G258" s="613"/>
      <c r="H258" s="613"/>
      <c r="I258" s="145"/>
      <c r="J258" s="145"/>
      <c r="K258" s="145"/>
      <c r="L258" s="145"/>
      <c r="M258" s="146"/>
      <c r="N258" s="628"/>
      <c r="O258" s="628"/>
      <c r="P258" s="655" t="str">
        <f>IF('②応募者名簿(印刷用)'!$BV$42="","",'②応募者名簿(印刷用)'!$BV$42)</f>
        <v xml:space="preserve"> </v>
      </c>
      <c r="Q258" s="656"/>
      <c r="R258" s="656"/>
      <c r="S258" s="656"/>
      <c r="T258" s="656"/>
      <c r="U258" s="656"/>
      <c r="V258" s="656"/>
      <c r="W258" s="656"/>
      <c r="X258" s="656"/>
      <c r="Y258" s="656"/>
      <c r="Z258" s="656"/>
      <c r="AA258" s="656"/>
      <c r="AB258" s="656"/>
      <c r="AC258" s="656"/>
      <c r="AD258" s="656"/>
      <c r="AE258" s="656"/>
      <c r="AF258" s="656"/>
      <c r="AG258" s="656"/>
      <c r="AH258" s="656"/>
      <c r="AI258" s="656"/>
      <c r="AJ258" s="656"/>
      <c r="AK258" s="656"/>
      <c r="AL258" s="656"/>
      <c r="AM258" s="656"/>
      <c r="AN258" s="656"/>
      <c r="AO258" s="656"/>
      <c r="AP258" s="657"/>
      <c r="AQ258" s="144"/>
      <c r="AR258" s="151"/>
      <c r="AS258" s="612" t="str">
        <f>'②応募者名簿(印刷用)'!$A$36</f>
        <v/>
      </c>
      <c r="AT258" s="613"/>
      <c r="AU258" s="613"/>
      <c r="AV258" s="613"/>
      <c r="AW258" s="613"/>
      <c r="AX258" s="613"/>
      <c r="AY258" s="613"/>
      <c r="AZ258" s="613"/>
      <c r="BA258" s="145"/>
      <c r="BB258" s="145"/>
      <c r="BC258" s="145"/>
      <c r="BD258" s="145"/>
      <c r="BE258" s="146"/>
      <c r="BF258" s="628"/>
      <c r="BG258" s="628"/>
      <c r="BH258" s="655" t="str">
        <f>IF('②応募者名簿(印刷用)'!$BV$42="","",'②応募者名簿(印刷用)'!$BV$42)</f>
        <v xml:space="preserve"> </v>
      </c>
      <c r="BI258" s="656"/>
      <c r="BJ258" s="656"/>
      <c r="BK258" s="656"/>
      <c r="BL258" s="656"/>
      <c r="BM258" s="656"/>
      <c r="BN258" s="656"/>
      <c r="BO258" s="656"/>
      <c r="BP258" s="656"/>
      <c r="BQ258" s="656"/>
      <c r="BR258" s="656"/>
      <c r="BS258" s="656"/>
      <c r="BT258" s="656"/>
      <c r="BU258" s="656"/>
      <c r="BV258" s="656"/>
      <c r="BW258" s="656"/>
      <c r="BX258" s="656"/>
      <c r="BY258" s="656"/>
      <c r="BZ258" s="656"/>
      <c r="CA258" s="656"/>
      <c r="CB258" s="656"/>
      <c r="CC258" s="656"/>
      <c r="CD258" s="656"/>
      <c r="CE258" s="656"/>
      <c r="CF258" s="656"/>
      <c r="CG258" s="656"/>
      <c r="CH258" s="657"/>
    </row>
    <row r="259" spans="1:86" ht="17.100000000000001" customHeight="1" x14ac:dyDescent="0.15">
      <c r="A259" s="612"/>
      <c r="B259" s="613"/>
      <c r="C259" s="613"/>
      <c r="D259" s="613"/>
      <c r="E259" s="613"/>
      <c r="F259" s="613"/>
      <c r="G259" s="613"/>
      <c r="H259" s="613"/>
      <c r="I259" s="145"/>
      <c r="J259" s="145"/>
      <c r="K259" s="145"/>
      <c r="L259" s="145"/>
      <c r="M259" s="146"/>
      <c r="N259" s="628"/>
      <c r="O259" s="628"/>
      <c r="P259" s="655" t="str">
        <f>IF('②応募者名簿(印刷用)'!$BV$43="","",'②応募者名簿(印刷用)'!$BV$43)</f>
        <v xml:space="preserve"> </v>
      </c>
      <c r="Q259" s="656"/>
      <c r="R259" s="656"/>
      <c r="S259" s="656"/>
      <c r="T259" s="656"/>
      <c r="U259" s="656"/>
      <c r="V259" s="656"/>
      <c r="W259" s="656"/>
      <c r="X259" s="656"/>
      <c r="Y259" s="656"/>
      <c r="Z259" s="656"/>
      <c r="AA259" s="656"/>
      <c r="AB259" s="656"/>
      <c r="AC259" s="656"/>
      <c r="AD259" s="656"/>
      <c r="AE259" s="656"/>
      <c r="AF259" s="656"/>
      <c r="AG259" s="656"/>
      <c r="AH259" s="656"/>
      <c r="AI259" s="656"/>
      <c r="AJ259" s="656"/>
      <c r="AK259" s="656"/>
      <c r="AL259" s="656"/>
      <c r="AM259" s="656"/>
      <c r="AN259" s="656"/>
      <c r="AO259" s="656"/>
      <c r="AP259" s="657"/>
      <c r="AQ259" s="144"/>
      <c r="AR259" s="151"/>
      <c r="AS259" s="612"/>
      <c r="AT259" s="613"/>
      <c r="AU259" s="613"/>
      <c r="AV259" s="613"/>
      <c r="AW259" s="613"/>
      <c r="AX259" s="613"/>
      <c r="AY259" s="613"/>
      <c r="AZ259" s="613"/>
      <c r="BA259" s="145"/>
      <c r="BB259" s="145"/>
      <c r="BC259" s="145"/>
      <c r="BD259" s="145"/>
      <c r="BE259" s="146"/>
      <c r="BF259" s="628"/>
      <c r="BG259" s="628"/>
      <c r="BH259" s="655" t="str">
        <f>IF('②応募者名簿(印刷用)'!$BV$43="","",'②応募者名簿(印刷用)'!$BV$43)</f>
        <v xml:space="preserve"> </v>
      </c>
      <c r="BI259" s="656"/>
      <c r="BJ259" s="656"/>
      <c r="BK259" s="656"/>
      <c r="BL259" s="656"/>
      <c r="BM259" s="656"/>
      <c r="BN259" s="656"/>
      <c r="BO259" s="656"/>
      <c r="BP259" s="656"/>
      <c r="BQ259" s="656"/>
      <c r="BR259" s="656"/>
      <c r="BS259" s="656"/>
      <c r="BT259" s="656"/>
      <c r="BU259" s="656"/>
      <c r="BV259" s="656"/>
      <c r="BW259" s="656"/>
      <c r="BX259" s="656"/>
      <c r="BY259" s="656"/>
      <c r="BZ259" s="656"/>
      <c r="CA259" s="656"/>
      <c r="CB259" s="656"/>
      <c r="CC259" s="656"/>
      <c r="CD259" s="656"/>
      <c r="CE259" s="656"/>
      <c r="CF259" s="656"/>
      <c r="CG259" s="656"/>
      <c r="CH259" s="657"/>
    </row>
    <row r="260" spans="1:86" ht="17.100000000000001" customHeight="1" x14ac:dyDescent="0.15">
      <c r="A260" s="612"/>
      <c r="B260" s="613"/>
      <c r="C260" s="613"/>
      <c r="D260" s="613"/>
      <c r="E260" s="613"/>
      <c r="F260" s="613"/>
      <c r="G260" s="613"/>
      <c r="H260" s="613"/>
      <c r="I260" s="145"/>
      <c r="J260" s="145"/>
      <c r="K260" s="145"/>
      <c r="L260" s="145"/>
      <c r="M260" s="146"/>
      <c r="N260" s="628"/>
      <c r="O260" s="628"/>
      <c r="P260" s="658" t="str">
        <f>IF('②応募者名簿(印刷用)'!$BV$44="","",'②応募者名簿(印刷用)'!$BV$44)</f>
        <v xml:space="preserve"> </v>
      </c>
      <c r="Q260" s="659"/>
      <c r="R260" s="659"/>
      <c r="S260" s="659"/>
      <c r="T260" s="659"/>
      <c r="U260" s="659"/>
      <c r="V260" s="659"/>
      <c r="W260" s="659"/>
      <c r="X260" s="659"/>
      <c r="Y260" s="659"/>
      <c r="Z260" s="659"/>
      <c r="AA260" s="659"/>
      <c r="AB260" s="659"/>
      <c r="AC260" s="659"/>
      <c r="AD260" s="659"/>
      <c r="AE260" s="659"/>
      <c r="AF260" s="659"/>
      <c r="AG260" s="659"/>
      <c r="AH260" s="659"/>
      <c r="AI260" s="659"/>
      <c r="AJ260" s="659"/>
      <c r="AK260" s="659"/>
      <c r="AL260" s="659"/>
      <c r="AM260" s="659"/>
      <c r="AN260" s="659"/>
      <c r="AO260" s="659"/>
      <c r="AP260" s="660"/>
      <c r="AQ260" s="144"/>
      <c r="AR260" s="151"/>
      <c r="AS260" s="612"/>
      <c r="AT260" s="613"/>
      <c r="AU260" s="613"/>
      <c r="AV260" s="613"/>
      <c r="AW260" s="613"/>
      <c r="AX260" s="613"/>
      <c r="AY260" s="613"/>
      <c r="AZ260" s="613"/>
      <c r="BA260" s="145"/>
      <c r="BB260" s="145"/>
      <c r="BC260" s="145"/>
      <c r="BD260" s="145"/>
      <c r="BE260" s="146"/>
      <c r="BF260" s="628"/>
      <c r="BG260" s="628"/>
      <c r="BH260" s="658" t="str">
        <f>IF('②応募者名簿(印刷用)'!$BV$44="","",'②応募者名簿(印刷用)'!$BV$44)</f>
        <v xml:space="preserve"> </v>
      </c>
      <c r="BI260" s="659"/>
      <c r="BJ260" s="659"/>
      <c r="BK260" s="659"/>
      <c r="BL260" s="659"/>
      <c r="BM260" s="659"/>
      <c r="BN260" s="659"/>
      <c r="BO260" s="659"/>
      <c r="BP260" s="659"/>
      <c r="BQ260" s="659"/>
      <c r="BR260" s="659"/>
      <c r="BS260" s="659"/>
      <c r="BT260" s="659"/>
      <c r="BU260" s="659"/>
      <c r="BV260" s="659"/>
      <c r="BW260" s="659"/>
      <c r="BX260" s="659"/>
      <c r="BY260" s="659"/>
      <c r="BZ260" s="659"/>
      <c r="CA260" s="659"/>
      <c r="CB260" s="659"/>
      <c r="CC260" s="659"/>
      <c r="CD260" s="659"/>
      <c r="CE260" s="659"/>
      <c r="CF260" s="659"/>
      <c r="CG260" s="659"/>
      <c r="CH260" s="660"/>
    </row>
    <row r="261" spans="1:86" ht="17.100000000000001" customHeight="1" x14ac:dyDescent="0.15">
      <c r="A261" s="612"/>
      <c r="B261" s="613"/>
      <c r="C261" s="613"/>
      <c r="D261" s="613"/>
      <c r="E261" s="613"/>
      <c r="F261" s="613"/>
      <c r="G261" s="613"/>
      <c r="H261" s="613"/>
      <c r="I261" s="145"/>
      <c r="J261" s="145"/>
      <c r="K261" s="145"/>
      <c r="L261" s="145"/>
      <c r="M261" s="146"/>
      <c r="N261" s="617" t="s">
        <v>33</v>
      </c>
      <c r="O261" s="618"/>
      <c r="P261" s="626" t="s">
        <v>24</v>
      </c>
      <c r="Q261" s="627"/>
      <c r="R261" s="627"/>
      <c r="S261" s="627"/>
      <c r="T261" s="627" t="str">
        <f>""&amp;①入力シート!$D$21</f>
        <v/>
      </c>
      <c r="U261" s="627"/>
      <c r="V261" s="627"/>
      <c r="W261" s="627"/>
      <c r="X261" s="627"/>
      <c r="Y261" s="627"/>
      <c r="Z261" s="627"/>
      <c r="AA261" s="627"/>
      <c r="AB261" s="627"/>
      <c r="AC261" s="627"/>
      <c r="AD261" s="627"/>
      <c r="AE261" s="627"/>
      <c r="AF261" s="627"/>
      <c r="AG261" s="627"/>
      <c r="AH261" s="627"/>
      <c r="AI261" s="627"/>
      <c r="AJ261" s="627"/>
      <c r="AK261" s="627"/>
      <c r="AL261" s="627"/>
      <c r="AM261" s="627"/>
      <c r="AN261" s="627"/>
      <c r="AO261" s="627"/>
      <c r="AP261" s="632"/>
      <c r="AQ261" s="144"/>
      <c r="AR261" s="151"/>
      <c r="AS261" s="612"/>
      <c r="AT261" s="613"/>
      <c r="AU261" s="613"/>
      <c r="AV261" s="613"/>
      <c r="AW261" s="613"/>
      <c r="AX261" s="613"/>
      <c r="AY261" s="613"/>
      <c r="AZ261" s="613"/>
      <c r="BA261" s="145"/>
      <c r="BB261" s="145"/>
      <c r="BC261" s="145"/>
      <c r="BD261" s="145"/>
      <c r="BE261" s="146"/>
      <c r="BF261" s="617" t="s">
        <v>33</v>
      </c>
      <c r="BG261" s="618"/>
      <c r="BH261" s="626" t="s">
        <v>24</v>
      </c>
      <c r="BI261" s="627"/>
      <c r="BJ261" s="627"/>
      <c r="BK261" s="627"/>
      <c r="BL261" s="627" t="str">
        <f>""&amp;①入力シート!$D$21</f>
        <v/>
      </c>
      <c r="BM261" s="627"/>
      <c r="BN261" s="627"/>
      <c r="BO261" s="627"/>
      <c r="BP261" s="627"/>
      <c r="BQ261" s="627"/>
      <c r="BR261" s="627"/>
      <c r="BS261" s="627"/>
      <c r="BT261" s="627"/>
      <c r="BU261" s="627"/>
      <c r="BV261" s="627"/>
      <c r="BW261" s="627"/>
      <c r="BX261" s="627"/>
      <c r="BY261" s="627"/>
      <c r="BZ261" s="627"/>
      <c r="CA261" s="627"/>
      <c r="CB261" s="627"/>
      <c r="CC261" s="627"/>
      <c r="CD261" s="627"/>
      <c r="CE261" s="627"/>
      <c r="CF261" s="627"/>
      <c r="CG261" s="627"/>
      <c r="CH261" s="632"/>
    </row>
    <row r="262" spans="1:86" ht="17.100000000000001" customHeight="1" x14ac:dyDescent="0.15">
      <c r="A262" s="147"/>
      <c r="B262" s="145"/>
      <c r="C262" s="145"/>
      <c r="D262" s="145"/>
      <c r="E262" s="145"/>
      <c r="F262" s="145"/>
      <c r="G262" s="145"/>
      <c r="H262" s="145"/>
      <c r="I262" s="145"/>
      <c r="J262" s="145"/>
      <c r="K262" s="145"/>
      <c r="L262" s="145"/>
      <c r="M262" s="146"/>
      <c r="N262" s="619"/>
      <c r="O262" s="620"/>
      <c r="P262" s="661" t="str">
        <f>"　"&amp;①入力シート!$D$22</f>
        <v>　</v>
      </c>
      <c r="Q262" s="662"/>
      <c r="R262" s="662"/>
      <c r="S262" s="662"/>
      <c r="T262" s="662"/>
      <c r="U262" s="662"/>
      <c r="V262" s="662"/>
      <c r="W262" s="662"/>
      <c r="X262" s="662"/>
      <c r="Y262" s="662"/>
      <c r="Z262" s="662"/>
      <c r="AA262" s="662"/>
      <c r="AB262" s="662"/>
      <c r="AC262" s="662"/>
      <c r="AD262" s="662"/>
      <c r="AE262" s="662"/>
      <c r="AF262" s="662"/>
      <c r="AG262" s="662"/>
      <c r="AH262" s="662"/>
      <c r="AI262" s="662"/>
      <c r="AJ262" s="662"/>
      <c r="AK262" s="662"/>
      <c r="AL262" s="662"/>
      <c r="AM262" s="662"/>
      <c r="AN262" s="662"/>
      <c r="AO262" s="662"/>
      <c r="AP262" s="663"/>
      <c r="AQ262" s="144"/>
      <c r="AR262" s="151"/>
      <c r="AS262" s="147"/>
      <c r="AT262" s="145"/>
      <c r="AU262" s="145"/>
      <c r="AV262" s="145"/>
      <c r="AW262" s="145"/>
      <c r="AX262" s="145"/>
      <c r="AY262" s="145"/>
      <c r="AZ262" s="145"/>
      <c r="BA262" s="145"/>
      <c r="BB262" s="145"/>
      <c r="BC262" s="145"/>
      <c r="BD262" s="145"/>
      <c r="BE262" s="146"/>
      <c r="BF262" s="619"/>
      <c r="BG262" s="620"/>
      <c r="BH262" s="661" t="str">
        <f>"　"&amp;①入力シート!$D$22</f>
        <v>　</v>
      </c>
      <c r="BI262" s="662"/>
      <c r="BJ262" s="662"/>
      <c r="BK262" s="662"/>
      <c r="BL262" s="662"/>
      <c r="BM262" s="662"/>
      <c r="BN262" s="662"/>
      <c r="BO262" s="662"/>
      <c r="BP262" s="662"/>
      <c r="BQ262" s="662"/>
      <c r="BR262" s="662"/>
      <c r="BS262" s="662"/>
      <c r="BT262" s="662"/>
      <c r="BU262" s="662"/>
      <c r="BV262" s="662"/>
      <c r="BW262" s="662"/>
      <c r="BX262" s="662"/>
      <c r="BY262" s="662"/>
      <c r="BZ262" s="662"/>
      <c r="CA262" s="662"/>
      <c r="CB262" s="662"/>
      <c r="CC262" s="662"/>
      <c r="CD262" s="662"/>
      <c r="CE262" s="662"/>
      <c r="CF262" s="662"/>
      <c r="CG262" s="662"/>
      <c r="CH262" s="663"/>
    </row>
    <row r="263" spans="1:86" ht="17.100000000000001" customHeight="1" x14ac:dyDescent="0.15">
      <c r="A263" s="147"/>
      <c r="B263" s="145"/>
      <c r="C263" s="145"/>
      <c r="D263" s="145"/>
      <c r="E263" s="145"/>
      <c r="F263" s="145"/>
      <c r="G263" s="145"/>
      <c r="H263" s="145"/>
      <c r="I263" s="145"/>
      <c r="J263" s="145"/>
      <c r="K263" s="145"/>
      <c r="L263" s="145"/>
      <c r="M263" s="146"/>
      <c r="N263" s="619"/>
      <c r="O263" s="620"/>
      <c r="P263" s="664" t="str">
        <f>"　"&amp;①入力シート!$D$23</f>
        <v>　</v>
      </c>
      <c r="Q263" s="665"/>
      <c r="R263" s="665"/>
      <c r="S263" s="665"/>
      <c r="T263" s="665"/>
      <c r="U263" s="665"/>
      <c r="V263" s="665"/>
      <c r="W263" s="665"/>
      <c r="X263" s="665"/>
      <c r="Y263" s="665"/>
      <c r="Z263" s="665"/>
      <c r="AA263" s="665"/>
      <c r="AB263" s="665"/>
      <c r="AC263" s="665"/>
      <c r="AD263" s="665"/>
      <c r="AE263" s="665"/>
      <c r="AF263" s="665"/>
      <c r="AG263" s="665"/>
      <c r="AH263" s="665"/>
      <c r="AI263" s="665"/>
      <c r="AJ263" s="665"/>
      <c r="AK263" s="665"/>
      <c r="AL263" s="665"/>
      <c r="AM263" s="665"/>
      <c r="AN263" s="665"/>
      <c r="AO263" s="665"/>
      <c r="AP263" s="666"/>
      <c r="AQ263" s="144"/>
      <c r="AR263" s="151"/>
      <c r="AS263" s="147"/>
      <c r="AT263" s="145"/>
      <c r="AU263" s="145"/>
      <c r="AV263" s="145"/>
      <c r="AW263" s="145"/>
      <c r="AX263" s="145"/>
      <c r="AY263" s="145"/>
      <c r="AZ263" s="145"/>
      <c r="BA263" s="145"/>
      <c r="BB263" s="145"/>
      <c r="BC263" s="145"/>
      <c r="BD263" s="145"/>
      <c r="BE263" s="146"/>
      <c r="BF263" s="619"/>
      <c r="BG263" s="620"/>
      <c r="BH263" s="664" t="str">
        <f>"　"&amp;①入力シート!$D$23</f>
        <v>　</v>
      </c>
      <c r="BI263" s="665"/>
      <c r="BJ263" s="665"/>
      <c r="BK263" s="665"/>
      <c r="BL263" s="665"/>
      <c r="BM263" s="665"/>
      <c r="BN263" s="665"/>
      <c r="BO263" s="665"/>
      <c r="BP263" s="665"/>
      <c r="BQ263" s="665"/>
      <c r="BR263" s="665"/>
      <c r="BS263" s="665"/>
      <c r="BT263" s="665"/>
      <c r="BU263" s="665"/>
      <c r="BV263" s="665"/>
      <c r="BW263" s="665"/>
      <c r="BX263" s="665"/>
      <c r="BY263" s="665"/>
      <c r="BZ263" s="665"/>
      <c r="CA263" s="665"/>
      <c r="CB263" s="665"/>
      <c r="CC263" s="665"/>
      <c r="CD263" s="665"/>
      <c r="CE263" s="665"/>
      <c r="CF263" s="665"/>
      <c r="CG263" s="665"/>
      <c r="CH263" s="666"/>
    </row>
    <row r="264" spans="1:86" ht="17.100000000000001" customHeight="1" x14ac:dyDescent="0.15">
      <c r="A264" s="148"/>
      <c r="B264" s="149"/>
      <c r="C264" s="149"/>
      <c r="D264" s="149"/>
      <c r="E264" s="149"/>
      <c r="F264" s="149"/>
      <c r="G264" s="149"/>
      <c r="H264" s="149"/>
      <c r="I264" s="149"/>
      <c r="J264" s="149"/>
      <c r="K264" s="149"/>
      <c r="L264" s="149"/>
      <c r="M264" s="150"/>
      <c r="N264" s="619"/>
      <c r="O264" s="620"/>
      <c r="P264" s="664"/>
      <c r="Q264" s="665"/>
      <c r="R264" s="665"/>
      <c r="S264" s="665"/>
      <c r="T264" s="665"/>
      <c r="U264" s="665"/>
      <c r="V264" s="665"/>
      <c r="W264" s="665"/>
      <c r="X264" s="665"/>
      <c r="Y264" s="665"/>
      <c r="Z264" s="665"/>
      <c r="AA264" s="665"/>
      <c r="AB264" s="665"/>
      <c r="AC264" s="665"/>
      <c r="AD264" s="665"/>
      <c r="AE264" s="665"/>
      <c r="AF264" s="665"/>
      <c r="AG264" s="665"/>
      <c r="AH264" s="665"/>
      <c r="AI264" s="665"/>
      <c r="AJ264" s="665"/>
      <c r="AK264" s="665"/>
      <c r="AL264" s="665"/>
      <c r="AM264" s="665"/>
      <c r="AN264" s="665"/>
      <c r="AO264" s="665"/>
      <c r="AP264" s="666"/>
      <c r="AQ264" s="144"/>
      <c r="AR264" s="151"/>
      <c r="AS264" s="148"/>
      <c r="AT264" s="149"/>
      <c r="AU264" s="149"/>
      <c r="AV264" s="149"/>
      <c r="AW264" s="149"/>
      <c r="AX264" s="149"/>
      <c r="AY264" s="149"/>
      <c r="AZ264" s="149"/>
      <c r="BA264" s="149"/>
      <c r="BB264" s="149"/>
      <c r="BC264" s="149"/>
      <c r="BD264" s="149"/>
      <c r="BE264" s="150"/>
      <c r="BF264" s="619"/>
      <c r="BG264" s="620"/>
      <c r="BH264" s="664"/>
      <c r="BI264" s="665"/>
      <c r="BJ264" s="665"/>
      <c r="BK264" s="665"/>
      <c r="BL264" s="665"/>
      <c r="BM264" s="665"/>
      <c r="BN264" s="665"/>
      <c r="BO264" s="665"/>
      <c r="BP264" s="665"/>
      <c r="BQ264" s="665"/>
      <c r="BR264" s="665"/>
      <c r="BS264" s="665"/>
      <c r="BT264" s="665"/>
      <c r="BU264" s="665"/>
      <c r="BV264" s="665"/>
      <c r="BW264" s="665"/>
      <c r="BX264" s="665"/>
      <c r="BY264" s="665"/>
      <c r="BZ264" s="665"/>
      <c r="CA264" s="665"/>
      <c r="CB264" s="665"/>
      <c r="CC264" s="665"/>
      <c r="CD264" s="665"/>
      <c r="CE264" s="665"/>
      <c r="CF264" s="665"/>
      <c r="CG264" s="665"/>
      <c r="CH264" s="666"/>
    </row>
    <row r="265" spans="1:86" ht="18" customHeight="1" x14ac:dyDescent="0.15">
      <c r="A265" s="617" t="s">
        <v>38</v>
      </c>
      <c r="B265" s="618"/>
      <c r="C265" s="626" t="s">
        <v>32</v>
      </c>
      <c r="D265" s="627"/>
      <c r="E265" s="627"/>
      <c r="F265" s="627"/>
      <c r="G265" s="627"/>
      <c r="H265" s="627"/>
      <c r="I265" s="627"/>
      <c r="J265" s="627"/>
      <c r="K265" s="627"/>
      <c r="L265" s="627"/>
      <c r="M265" s="627"/>
      <c r="N265" s="628" t="s">
        <v>35</v>
      </c>
      <c r="O265" s="628"/>
      <c r="P265" s="629" t="str">
        <f>""&amp;①入力シート!AC134</f>
        <v/>
      </c>
      <c r="Q265" s="629"/>
      <c r="R265" s="629"/>
      <c r="S265" s="629"/>
      <c r="T265" s="629"/>
      <c r="U265" s="629"/>
      <c r="V265" s="629"/>
      <c r="W265" s="629"/>
      <c r="X265" s="629"/>
      <c r="Y265" s="629"/>
      <c r="Z265" s="629"/>
      <c r="AA265" s="629"/>
      <c r="AB265" s="629"/>
      <c r="AC265" s="629"/>
      <c r="AD265" s="629"/>
      <c r="AE265" s="629"/>
      <c r="AF265" s="629"/>
      <c r="AG265" s="629"/>
      <c r="AH265" s="629"/>
      <c r="AI265" s="629"/>
      <c r="AJ265" s="629"/>
      <c r="AK265" s="629"/>
      <c r="AL265" s="629"/>
      <c r="AM265" s="629"/>
      <c r="AN265" s="629"/>
      <c r="AO265" s="629"/>
      <c r="AP265" s="629"/>
      <c r="AQ265" s="144"/>
      <c r="AR265" s="151"/>
      <c r="AS265" s="617" t="s">
        <v>38</v>
      </c>
      <c r="AT265" s="618"/>
      <c r="AU265" s="626" t="s">
        <v>32</v>
      </c>
      <c r="AV265" s="627"/>
      <c r="AW265" s="627"/>
      <c r="AX265" s="627"/>
      <c r="AY265" s="627"/>
      <c r="AZ265" s="627"/>
      <c r="BA265" s="627"/>
      <c r="BB265" s="627"/>
      <c r="BC265" s="627"/>
      <c r="BD265" s="627"/>
      <c r="BE265" s="627"/>
      <c r="BF265" s="628" t="s">
        <v>35</v>
      </c>
      <c r="BG265" s="628"/>
      <c r="BH265" s="629" t="str">
        <f>""&amp;①入力シート!AC135</f>
        <v/>
      </c>
      <c r="BI265" s="629"/>
      <c r="BJ265" s="629"/>
      <c r="BK265" s="629"/>
      <c r="BL265" s="629"/>
      <c r="BM265" s="629"/>
      <c r="BN265" s="629"/>
      <c r="BO265" s="629"/>
      <c r="BP265" s="629"/>
      <c r="BQ265" s="629"/>
      <c r="BR265" s="629"/>
      <c r="BS265" s="629"/>
      <c r="BT265" s="629"/>
      <c r="BU265" s="629"/>
      <c r="BV265" s="629"/>
      <c r="BW265" s="629"/>
      <c r="BX265" s="629"/>
      <c r="BY265" s="629"/>
      <c r="BZ265" s="629"/>
      <c r="CA265" s="629"/>
      <c r="CB265" s="629"/>
      <c r="CC265" s="629"/>
      <c r="CD265" s="629"/>
      <c r="CE265" s="629"/>
      <c r="CF265" s="629"/>
      <c r="CG265" s="629"/>
      <c r="CH265" s="629"/>
    </row>
    <row r="266" spans="1:86" ht="18" customHeight="1" x14ac:dyDescent="0.15">
      <c r="A266" s="619"/>
      <c r="B266" s="620"/>
      <c r="C266" s="630">
        <f>'②応募者名簿(印刷用)'!$CI23</f>
        <v>111</v>
      </c>
      <c r="D266" s="631"/>
      <c r="E266" s="631"/>
      <c r="F266" s="631"/>
      <c r="G266" s="631"/>
      <c r="H266" s="631"/>
      <c r="I266" s="631"/>
      <c r="J266" s="631"/>
      <c r="K266" s="631"/>
      <c r="L266" s="631"/>
      <c r="M266" s="631"/>
      <c r="N266" s="628"/>
      <c r="O266" s="628"/>
      <c r="P266" s="629"/>
      <c r="Q266" s="629"/>
      <c r="R266" s="629"/>
      <c r="S266" s="629"/>
      <c r="T266" s="629"/>
      <c r="U266" s="629"/>
      <c r="V266" s="629"/>
      <c r="W266" s="629"/>
      <c r="X266" s="629"/>
      <c r="Y266" s="629"/>
      <c r="Z266" s="629"/>
      <c r="AA266" s="629"/>
      <c r="AB266" s="629"/>
      <c r="AC266" s="629"/>
      <c r="AD266" s="629"/>
      <c r="AE266" s="629"/>
      <c r="AF266" s="629"/>
      <c r="AG266" s="629"/>
      <c r="AH266" s="629"/>
      <c r="AI266" s="629"/>
      <c r="AJ266" s="629"/>
      <c r="AK266" s="629"/>
      <c r="AL266" s="629"/>
      <c r="AM266" s="629"/>
      <c r="AN266" s="629"/>
      <c r="AO266" s="629"/>
      <c r="AP266" s="629"/>
      <c r="AQ266" s="144"/>
      <c r="AR266" s="151"/>
      <c r="AS266" s="619"/>
      <c r="AT266" s="620"/>
      <c r="AU266" s="630">
        <f>'②応募者名簿(印刷用)'!$CI24</f>
        <v>112</v>
      </c>
      <c r="AV266" s="631"/>
      <c r="AW266" s="631"/>
      <c r="AX266" s="631"/>
      <c r="AY266" s="631"/>
      <c r="AZ266" s="631"/>
      <c r="BA266" s="631"/>
      <c r="BB266" s="631"/>
      <c r="BC266" s="631"/>
      <c r="BD266" s="631"/>
      <c r="BE266" s="631"/>
      <c r="BF266" s="628"/>
      <c r="BG266" s="628"/>
      <c r="BH266" s="629"/>
      <c r="BI266" s="629"/>
      <c r="BJ266" s="629"/>
      <c r="BK266" s="629"/>
      <c r="BL266" s="629"/>
      <c r="BM266" s="629"/>
      <c r="BN266" s="629"/>
      <c r="BO266" s="629"/>
      <c r="BP266" s="629"/>
      <c r="BQ266" s="629"/>
      <c r="BR266" s="629"/>
      <c r="BS266" s="629"/>
      <c r="BT266" s="629"/>
      <c r="BU266" s="629"/>
      <c r="BV266" s="629"/>
      <c r="BW266" s="629"/>
      <c r="BX266" s="629"/>
      <c r="BY266" s="629"/>
      <c r="BZ266" s="629"/>
      <c r="CA266" s="629"/>
      <c r="CB266" s="629"/>
      <c r="CC266" s="629"/>
      <c r="CD266" s="629"/>
      <c r="CE266" s="629"/>
      <c r="CF266" s="629"/>
      <c r="CG266" s="629"/>
      <c r="CH266" s="629"/>
    </row>
    <row r="267" spans="1:86" ht="18" customHeight="1" x14ac:dyDescent="0.15">
      <c r="A267" s="621"/>
      <c r="B267" s="622"/>
      <c r="C267" s="630"/>
      <c r="D267" s="631"/>
      <c r="E267" s="631"/>
      <c r="F267" s="631"/>
      <c r="G267" s="631"/>
      <c r="H267" s="631"/>
      <c r="I267" s="631"/>
      <c r="J267" s="631"/>
      <c r="K267" s="631"/>
      <c r="L267" s="631"/>
      <c r="M267" s="631"/>
      <c r="N267" s="628"/>
      <c r="O267" s="628"/>
      <c r="P267" s="629"/>
      <c r="Q267" s="629"/>
      <c r="R267" s="629"/>
      <c r="S267" s="629"/>
      <c r="T267" s="629"/>
      <c r="U267" s="629"/>
      <c r="V267" s="629"/>
      <c r="W267" s="629"/>
      <c r="X267" s="629"/>
      <c r="Y267" s="629"/>
      <c r="Z267" s="629"/>
      <c r="AA267" s="629"/>
      <c r="AB267" s="629"/>
      <c r="AC267" s="629"/>
      <c r="AD267" s="629"/>
      <c r="AE267" s="629"/>
      <c r="AF267" s="629"/>
      <c r="AG267" s="629"/>
      <c r="AH267" s="629"/>
      <c r="AI267" s="629"/>
      <c r="AJ267" s="629"/>
      <c r="AK267" s="629"/>
      <c r="AL267" s="629"/>
      <c r="AM267" s="629"/>
      <c r="AN267" s="629"/>
      <c r="AO267" s="629"/>
      <c r="AP267" s="629"/>
      <c r="AQ267" s="144"/>
      <c r="AR267" s="151"/>
      <c r="AS267" s="621"/>
      <c r="AT267" s="622"/>
      <c r="AU267" s="630"/>
      <c r="AV267" s="631"/>
      <c r="AW267" s="631"/>
      <c r="AX267" s="631"/>
      <c r="AY267" s="631"/>
      <c r="AZ267" s="631"/>
      <c r="BA267" s="631"/>
      <c r="BB267" s="631"/>
      <c r="BC267" s="631"/>
      <c r="BD267" s="631"/>
      <c r="BE267" s="631"/>
      <c r="BF267" s="628"/>
      <c r="BG267" s="628"/>
      <c r="BH267" s="629"/>
      <c r="BI267" s="629"/>
      <c r="BJ267" s="629"/>
      <c r="BK267" s="629"/>
      <c r="BL267" s="629"/>
      <c r="BM267" s="629"/>
      <c r="BN267" s="629"/>
      <c r="BO267" s="629"/>
      <c r="BP267" s="629"/>
      <c r="BQ267" s="629"/>
      <c r="BR267" s="629"/>
      <c r="BS267" s="629"/>
      <c r="BT267" s="629"/>
      <c r="BU267" s="629"/>
      <c r="BV267" s="629"/>
      <c r="BW267" s="629"/>
      <c r="BX267" s="629"/>
      <c r="BY267" s="629"/>
      <c r="BZ267" s="629"/>
      <c r="CA267" s="629"/>
      <c r="CB267" s="629"/>
      <c r="CC267" s="629"/>
      <c r="CD267" s="629"/>
      <c r="CE267" s="629"/>
      <c r="CF267" s="629"/>
      <c r="CG267" s="629"/>
      <c r="CH267" s="629"/>
    </row>
    <row r="268" spans="1:86" ht="18" customHeight="1" x14ac:dyDescent="0.15">
      <c r="A268" s="617" t="s">
        <v>37</v>
      </c>
      <c r="B268" s="618"/>
      <c r="C268" s="635" t="str">
        <f>IF('②応募者名簿(印刷用)'!$CS$23="","",'②応募者名簿(印刷用)'!$CS$23)</f>
        <v/>
      </c>
      <c r="D268" s="636"/>
      <c r="E268" s="636"/>
      <c r="F268" s="636"/>
      <c r="G268" s="636"/>
      <c r="H268" s="636"/>
      <c r="I268" s="636"/>
      <c r="J268" s="636"/>
      <c r="K268" s="636"/>
      <c r="L268" s="636"/>
      <c r="M268" s="637"/>
      <c r="N268" s="619" t="s">
        <v>41</v>
      </c>
      <c r="O268" s="620"/>
      <c r="P268" s="639" t="s">
        <v>40</v>
      </c>
      <c r="Q268" s="640"/>
      <c r="R268" s="640"/>
      <c r="S268" s="640"/>
      <c r="T268" s="640"/>
      <c r="U268" s="640"/>
      <c r="V268" s="640"/>
      <c r="W268" s="640"/>
      <c r="X268" s="640"/>
      <c r="Y268" s="640"/>
      <c r="Z268" s="640"/>
      <c r="AA268" s="640"/>
      <c r="AB268" s="640"/>
      <c r="AC268" s="640"/>
      <c r="AD268" s="640"/>
      <c r="AE268" s="640"/>
      <c r="AF268" s="640"/>
      <c r="AG268" s="640"/>
      <c r="AH268" s="640"/>
      <c r="AI268" s="640"/>
      <c r="AJ268" s="640"/>
      <c r="AK268" s="640"/>
      <c r="AL268" s="640"/>
      <c r="AM268" s="640"/>
      <c r="AN268" s="640"/>
      <c r="AO268" s="640"/>
      <c r="AP268" s="641"/>
      <c r="AQ268" s="144"/>
      <c r="AR268" s="151"/>
      <c r="AS268" s="617" t="s">
        <v>37</v>
      </c>
      <c r="AT268" s="618"/>
      <c r="AU268" s="635" t="str">
        <f>IF('②応募者名簿(印刷用)'!$CS$24="","",'②応募者名簿(印刷用)'!$CS$24)</f>
        <v/>
      </c>
      <c r="AV268" s="636"/>
      <c r="AW268" s="636"/>
      <c r="AX268" s="636"/>
      <c r="AY268" s="636"/>
      <c r="AZ268" s="636"/>
      <c r="BA268" s="636"/>
      <c r="BB268" s="636"/>
      <c r="BC268" s="636"/>
      <c r="BD268" s="636"/>
      <c r="BE268" s="637"/>
      <c r="BF268" s="619" t="s">
        <v>41</v>
      </c>
      <c r="BG268" s="620"/>
      <c r="BH268" s="639" t="s">
        <v>40</v>
      </c>
      <c r="BI268" s="640"/>
      <c r="BJ268" s="640"/>
      <c r="BK268" s="640"/>
      <c r="BL268" s="640"/>
      <c r="BM268" s="640"/>
      <c r="BN268" s="640"/>
      <c r="BO268" s="640"/>
      <c r="BP268" s="640"/>
      <c r="BQ268" s="640"/>
      <c r="BR268" s="640"/>
      <c r="BS268" s="640"/>
      <c r="BT268" s="640"/>
      <c r="BU268" s="640"/>
      <c r="BV268" s="640"/>
      <c r="BW268" s="640"/>
      <c r="BX268" s="640"/>
      <c r="BY268" s="640"/>
      <c r="BZ268" s="640"/>
      <c r="CA268" s="640"/>
      <c r="CB268" s="640"/>
      <c r="CC268" s="640"/>
      <c r="CD268" s="640"/>
      <c r="CE268" s="640"/>
      <c r="CF268" s="640"/>
      <c r="CG268" s="640"/>
      <c r="CH268" s="641"/>
    </row>
    <row r="269" spans="1:86" ht="18" customHeight="1" x14ac:dyDescent="0.15">
      <c r="A269" s="619"/>
      <c r="B269" s="620"/>
      <c r="C269" s="630"/>
      <c r="D269" s="631"/>
      <c r="E269" s="631"/>
      <c r="F269" s="631"/>
      <c r="G269" s="631"/>
      <c r="H269" s="631"/>
      <c r="I269" s="631"/>
      <c r="J269" s="631"/>
      <c r="K269" s="631"/>
      <c r="L269" s="631"/>
      <c r="M269" s="638"/>
      <c r="N269" s="619"/>
      <c r="O269" s="620"/>
      <c r="P269" s="683" t="str">
        <f>IF('②応募者名簿(印刷用)'!$CW$23="","",'②応募者名簿(印刷用)'!$CW$23)</f>
        <v xml:space="preserve"> </v>
      </c>
      <c r="Q269" s="684"/>
      <c r="R269" s="684"/>
      <c r="S269" s="684"/>
      <c r="T269" s="684"/>
      <c r="U269" s="684"/>
      <c r="V269" s="684"/>
      <c r="W269" s="684"/>
      <c r="X269" s="684"/>
      <c r="Y269" s="684"/>
      <c r="Z269" s="684"/>
      <c r="AA269" s="684"/>
      <c r="AB269" s="684"/>
      <c r="AC269" s="684"/>
      <c r="AD269" s="684"/>
      <c r="AE269" s="684"/>
      <c r="AF269" s="684"/>
      <c r="AG269" s="684"/>
      <c r="AH269" s="684"/>
      <c r="AI269" s="684"/>
      <c r="AJ269" s="684"/>
      <c r="AK269" s="684"/>
      <c r="AL269" s="684"/>
      <c r="AM269" s="684"/>
      <c r="AN269" s="684"/>
      <c r="AO269" s="684"/>
      <c r="AP269" s="685"/>
      <c r="AQ269" s="144"/>
      <c r="AR269" s="151"/>
      <c r="AS269" s="619"/>
      <c r="AT269" s="620"/>
      <c r="AU269" s="630"/>
      <c r="AV269" s="631"/>
      <c r="AW269" s="631"/>
      <c r="AX269" s="631"/>
      <c r="AY269" s="631"/>
      <c r="AZ269" s="631"/>
      <c r="BA269" s="631"/>
      <c r="BB269" s="631"/>
      <c r="BC269" s="631"/>
      <c r="BD269" s="631"/>
      <c r="BE269" s="638"/>
      <c r="BF269" s="619"/>
      <c r="BG269" s="620"/>
      <c r="BH269" s="683" t="str">
        <f>IF('②応募者名簿(印刷用)'!$CW$24="","",'②応募者名簿(印刷用)'!$CW$24)</f>
        <v xml:space="preserve"> </v>
      </c>
      <c r="BI269" s="684"/>
      <c r="BJ269" s="684"/>
      <c r="BK269" s="684"/>
      <c r="BL269" s="684"/>
      <c r="BM269" s="684"/>
      <c r="BN269" s="684"/>
      <c r="BO269" s="684"/>
      <c r="BP269" s="684"/>
      <c r="BQ269" s="684"/>
      <c r="BR269" s="684"/>
      <c r="BS269" s="684"/>
      <c r="BT269" s="684"/>
      <c r="BU269" s="684"/>
      <c r="BV269" s="684"/>
      <c r="BW269" s="684"/>
      <c r="BX269" s="684"/>
      <c r="BY269" s="684"/>
      <c r="BZ269" s="684"/>
      <c r="CA269" s="684"/>
      <c r="CB269" s="684"/>
      <c r="CC269" s="684"/>
      <c r="CD269" s="684"/>
      <c r="CE269" s="684"/>
      <c r="CF269" s="684"/>
      <c r="CG269" s="684"/>
      <c r="CH269" s="685"/>
    </row>
    <row r="270" spans="1:86" ht="18" customHeight="1" x14ac:dyDescent="0.15">
      <c r="A270" s="619"/>
      <c r="B270" s="620"/>
      <c r="C270" s="630"/>
      <c r="D270" s="631"/>
      <c r="E270" s="631"/>
      <c r="F270" s="631"/>
      <c r="G270" s="631"/>
      <c r="H270" s="631"/>
      <c r="I270" s="631"/>
      <c r="J270" s="631"/>
      <c r="K270" s="631"/>
      <c r="L270" s="631"/>
      <c r="M270" s="638"/>
      <c r="N270" s="621"/>
      <c r="O270" s="622"/>
      <c r="P270" s="686"/>
      <c r="Q270" s="687"/>
      <c r="R270" s="687"/>
      <c r="S270" s="687"/>
      <c r="T270" s="687"/>
      <c r="U270" s="687"/>
      <c r="V270" s="687"/>
      <c r="W270" s="687"/>
      <c r="X270" s="687"/>
      <c r="Y270" s="687"/>
      <c r="Z270" s="687"/>
      <c r="AA270" s="687"/>
      <c r="AB270" s="687"/>
      <c r="AC270" s="687"/>
      <c r="AD270" s="687"/>
      <c r="AE270" s="687"/>
      <c r="AF270" s="687"/>
      <c r="AG270" s="687"/>
      <c r="AH270" s="687"/>
      <c r="AI270" s="687"/>
      <c r="AJ270" s="687"/>
      <c r="AK270" s="687"/>
      <c r="AL270" s="687"/>
      <c r="AM270" s="687"/>
      <c r="AN270" s="687"/>
      <c r="AO270" s="687"/>
      <c r="AP270" s="688"/>
      <c r="AQ270" s="144"/>
      <c r="AR270" s="151"/>
      <c r="AS270" s="619"/>
      <c r="AT270" s="620"/>
      <c r="AU270" s="630"/>
      <c r="AV270" s="631"/>
      <c r="AW270" s="631"/>
      <c r="AX270" s="631"/>
      <c r="AY270" s="631"/>
      <c r="AZ270" s="631"/>
      <c r="BA270" s="631"/>
      <c r="BB270" s="631"/>
      <c r="BC270" s="631"/>
      <c r="BD270" s="631"/>
      <c r="BE270" s="638"/>
      <c r="BF270" s="621"/>
      <c r="BG270" s="622"/>
      <c r="BH270" s="686"/>
      <c r="BI270" s="687"/>
      <c r="BJ270" s="687"/>
      <c r="BK270" s="687"/>
      <c r="BL270" s="687"/>
      <c r="BM270" s="687"/>
      <c r="BN270" s="687"/>
      <c r="BO270" s="687"/>
      <c r="BP270" s="687"/>
      <c r="BQ270" s="687"/>
      <c r="BR270" s="687"/>
      <c r="BS270" s="687"/>
      <c r="BT270" s="687"/>
      <c r="BU270" s="687"/>
      <c r="BV270" s="687"/>
      <c r="BW270" s="687"/>
      <c r="BX270" s="687"/>
      <c r="BY270" s="687"/>
      <c r="BZ270" s="687"/>
      <c r="CA270" s="687"/>
      <c r="CB270" s="687"/>
      <c r="CC270" s="687"/>
      <c r="CD270" s="687"/>
      <c r="CE270" s="687"/>
      <c r="CF270" s="687"/>
      <c r="CG270" s="687"/>
      <c r="CH270" s="688"/>
    </row>
    <row r="271" spans="1:86" ht="18" customHeight="1" x14ac:dyDescent="0.15">
      <c r="A271" s="634" t="s">
        <v>23</v>
      </c>
      <c r="B271" s="634"/>
      <c r="C271" s="633" t="str">
        <f>""&amp;①入力シート!AD134</f>
        <v/>
      </c>
      <c r="D271" s="633"/>
      <c r="E271" s="633"/>
      <c r="F271" s="633"/>
      <c r="G271" s="633"/>
      <c r="H271" s="633"/>
      <c r="I271" s="633"/>
      <c r="J271" s="633"/>
      <c r="K271" s="633"/>
      <c r="L271" s="633"/>
      <c r="M271" s="633"/>
      <c r="N271" s="644" t="s">
        <v>77</v>
      </c>
      <c r="O271" s="558"/>
      <c r="P271" s="558"/>
      <c r="Q271" s="558"/>
      <c r="R271" s="558"/>
      <c r="S271" s="558"/>
      <c r="T271" s="558"/>
      <c r="U271" s="558"/>
      <c r="V271" s="558"/>
      <c r="W271" s="558"/>
      <c r="X271" s="558"/>
      <c r="Y271" s="558"/>
      <c r="Z271" s="558"/>
      <c r="AA271" s="558"/>
      <c r="AB271" s="558"/>
      <c r="AC271" s="558"/>
      <c r="AD271" s="558"/>
      <c r="AE271" s="558"/>
      <c r="AF271" s="558"/>
      <c r="AG271" s="558"/>
      <c r="AH271" s="558"/>
      <c r="AI271" s="558"/>
      <c r="AJ271" s="558"/>
      <c r="AK271" s="558"/>
      <c r="AL271" s="558"/>
      <c r="AM271" s="558"/>
      <c r="AN271" s="558"/>
      <c r="AO271" s="558"/>
      <c r="AP271" s="559"/>
      <c r="AR271" s="47"/>
      <c r="AS271" s="634" t="s">
        <v>23</v>
      </c>
      <c r="AT271" s="634"/>
      <c r="AU271" s="633" t="str">
        <f>""&amp;①入力シート!AD135</f>
        <v/>
      </c>
      <c r="AV271" s="633"/>
      <c r="AW271" s="633"/>
      <c r="AX271" s="633"/>
      <c r="AY271" s="633"/>
      <c r="AZ271" s="633"/>
      <c r="BA271" s="633"/>
      <c r="BB271" s="633"/>
      <c r="BC271" s="633"/>
      <c r="BD271" s="633"/>
      <c r="BE271" s="633"/>
      <c r="BF271" s="644" t="s">
        <v>77</v>
      </c>
      <c r="BG271" s="558"/>
      <c r="BH271" s="558"/>
      <c r="BI271" s="558"/>
      <c r="BJ271" s="558"/>
      <c r="BK271" s="558"/>
      <c r="BL271" s="558"/>
      <c r="BM271" s="558"/>
      <c r="BN271" s="558"/>
      <c r="BO271" s="558"/>
      <c r="BP271" s="558"/>
      <c r="BQ271" s="558"/>
      <c r="BR271" s="558"/>
      <c r="BS271" s="558"/>
      <c r="BT271" s="558"/>
      <c r="BU271" s="558"/>
      <c r="BV271" s="558"/>
      <c r="BW271" s="558"/>
      <c r="BX271" s="558"/>
      <c r="BY271" s="558"/>
      <c r="BZ271" s="558"/>
      <c r="CA271" s="558"/>
      <c r="CB271" s="558"/>
      <c r="CC271" s="558"/>
      <c r="CD271" s="558"/>
      <c r="CE271" s="558"/>
      <c r="CF271" s="558"/>
      <c r="CG271" s="558"/>
      <c r="CH271" s="559"/>
    </row>
    <row r="272" spans="1:86" ht="18" customHeight="1" x14ac:dyDescent="0.15">
      <c r="A272" s="634"/>
      <c r="B272" s="634"/>
      <c r="C272" s="633"/>
      <c r="D272" s="633"/>
      <c r="E272" s="633"/>
      <c r="F272" s="633"/>
      <c r="G272" s="633"/>
      <c r="H272" s="633"/>
      <c r="I272" s="633"/>
      <c r="J272" s="633"/>
      <c r="K272" s="633"/>
      <c r="L272" s="633"/>
      <c r="M272" s="633"/>
      <c r="N272" s="561"/>
      <c r="O272" s="561"/>
      <c r="P272" s="561"/>
      <c r="Q272" s="561"/>
      <c r="R272" s="561"/>
      <c r="S272" s="561"/>
      <c r="T272" s="561"/>
      <c r="U272" s="561"/>
      <c r="V272" s="561"/>
      <c r="W272" s="561"/>
      <c r="X272" s="561"/>
      <c r="Y272" s="561"/>
      <c r="Z272" s="561"/>
      <c r="AA272" s="561"/>
      <c r="AB272" s="561"/>
      <c r="AC272" s="561"/>
      <c r="AD272" s="561"/>
      <c r="AE272" s="561"/>
      <c r="AF272" s="561"/>
      <c r="AG272" s="561"/>
      <c r="AH272" s="561"/>
      <c r="AI272" s="561"/>
      <c r="AJ272" s="561"/>
      <c r="AK272" s="561"/>
      <c r="AL272" s="561"/>
      <c r="AM272" s="561"/>
      <c r="AN272" s="561"/>
      <c r="AO272" s="561"/>
      <c r="AP272" s="562"/>
      <c r="AR272" s="47"/>
      <c r="AS272" s="634"/>
      <c r="AT272" s="634"/>
      <c r="AU272" s="633"/>
      <c r="AV272" s="633"/>
      <c r="AW272" s="633"/>
      <c r="AX272" s="633"/>
      <c r="AY272" s="633"/>
      <c r="AZ272" s="633"/>
      <c r="BA272" s="633"/>
      <c r="BB272" s="633"/>
      <c r="BC272" s="633"/>
      <c r="BD272" s="633"/>
      <c r="BE272" s="633"/>
      <c r="BF272" s="561"/>
      <c r="BG272" s="561"/>
      <c r="BH272" s="561"/>
      <c r="BI272" s="561"/>
      <c r="BJ272" s="561"/>
      <c r="BK272" s="561"/>
      <c r="BL272" s="561"/>
      <c r="BM272" s="561"/>
      <c r="BN272" s="561"/>
      <c r="BO272" s="561"/>
      <c r="BP272" s="561"/>
      <c r="BQ272" s="561"/>
      <c r="BR272" s="561"/>
      <c r="BS272" s="561"/>
      <c r="BT272" s="561"/>
      <c r="BU272" s="561"/>
      <c r="BV272" s="561"/>
      <c r="BW272" s="561"/>
      <c r="BX272" s="561"/>
      <c r="BY272" s="561"/>
      <c r="BZ272" s="561"/>
      <c r="CA272" s="561"/>
      <c r="CB272" s="561"/>
      <c r="CC272" s="561"/>
      <c r="CD272" s="561"/>
      <c r="CE272" s="561"/>
      <c r="CF272" s="561"/>
      <c r="CG272" s="561"/>
      <c r="CH272" s="562"/>
    </row>
    <row r="273" spans="1:86" ht="17.100000000000001" customHeight="1" x14ac:dyDescent="0.15">
      <c r="A273" s="614" t="s">
        <v>64</v>
      </c>
      <c r="B273" s="615"/>
      <c r="C273" s="615"/>
      <c r="D273" s="615"/>
      <c r="E273" s="615"/>
      <c r="F273" s="615"/>
      <c r="G273" s="615"/>
      <c r="H273" s="615"/>
      <c r="I273" s="615"/>
      <c r="J273" s="615"/>
      <c r="K273" s="615"/>
      <c r="L273" s="615"/>
      <c r="M273" s="616"/>
      <c r="N273" s="628" t="s">
        <v>22</v>
      </c>
      <c r="O273" s="628"/>
      <c r="P273" s="648" t="s">
        <v>17</v>
      </c>
      <c r="Q273" s="649"/>
      <c r="R273" s="650" t="str">
        <f>IF('②応募者名簿(印刷用)'!$BX$40="","",'②応募者名簿(印刷用)'!$BX$40)</f>
        <v>-</v>
      </c>
      <c r="S273" s="650"/>
      <c r="T273" s="650"/>
      <c r="U273" s="650"/>
      <c r="V273" s="650"/>
      <c r="W273" s="650"/>
      <c r="X273" s="650"/>
      <c r="Y273" s="650"/>
      <c r="Z273" s="650"/>
      <c r="AA273" s="650"/>
      <c r="AB273" s="650"/>
      <c r="AC273" s="650"/>
      <c r="AD273" s="650"/>
      <c r="AE273" s="650"/>
      <c r="AF273" s="650"/>
      <c r="AG273" s="650"/>
      <c r="AH273" s="650"/>
      <c r="AI273" s="650"/>
      <c r="AJ273" s="650"/>
      <c r="AK273" s="650"/>
      <c r="AL273" s="650"/>
      <c r="AM273" s="650"/>
      <c r="AN273" s="650"/>
      <c r="AO273" s="650"/>
      <c r="AP273" s="651"/>
      <c r="AQ273" s="144"/>
      <c r="AR273" s="151"/>
      <c r="AS273" s="614" t="s">
        <v>64</v>
      </c>
      <c r="AT273" s="615"/>
      <c r="AU273" s="615"/>
      <c r="AV273" s="615"/>
      <c r="AW273" s="615"/>
      <c r="AX273" s="615"/>
      <c r="AY273" s="615"/>
      <c r="AZ273" s="615"/>
      <c r="BA273" s="615"/>
      <c r="BB273" s="615"/>
      <c r="BC273" s="615"/>
      <c r="BD273" s="615"/>
      <c r="BE273" s="616"/>
      <c r="BF273" s="628" t="s">
        <v>22</v>
      </c>
      <c r="BG273" s="628"/>
      <c r="BH273" s="648" t="s">
        <v>17</v>
      </c>
      <c r="BI273" s="649"/>
      <c r="BJ273" s="650" t="str">
        <f>IF('②応募者名簿(印刷用)'!$BX$40="","",'②応募者名簿(印刷用)'!$BX$40)</f>
        <v>-</v>
      </c>
      <c r="BK273" s="650"/>
      <c r="BL273" s="650"/>
      <c r="BM273" s="650"/>
      <c r="BN273" s="650"/>
      <c r="BO273" s="650"/>
      <c r="BP273" s="650"/>
      <c r="BQ273" s="650"/>
      <c r="BR273" s="650"/>
      <c r="BS273" s="650"/>
      <c r="BT273" s="650"/>
      <c r="BU273" s="650"/>
      <c r="BV273" s="650"/>
      <c r="BW273" s="650"/>
      <c r="BX273" s="650"/>
      <c r="BY273" s="650"/>
      <c r="BZ273" s="650"/>
      <c r="CA273" s="650"/>
      <c r="CB273" s="650"/>
      <c r="CC273" s="650"/>
      <c r="CD273" s="650"/>
      <c r="CE273" s="650"/>
      <c r="CF273" s="650"/>
      <c r="CG273" s="650"/>
      <c r="CH273" s="651"/>
    </row>
    <row r="274" spans="1:86" ht="17.100000000000001" customHeight="1" x14ac:dyDescent="0.15">
      <c r="A274" s="612" t="str">
        <f>'②応募者名簿(印刷用)'!$A$36</f>
        <v/>
      </c>
      <c r="B274" s="613"/>
      <c r="C274" s="613"/>
      <c r="D274" s="613"/>
      <c r="E274" s="613"/>
      <c r="F274" s="613"/>
      <c r="G274" s="613"/>
      <c r="H274" s="613"/>
      <c r="I274" s="145"/>
      <c r="J274" s="145"/>
      <c r="K274" s="145"/>
      <c r="L274" s="145"/>
      <c r="M274" s="146"/>
      <c r="N274" s="628"/>
      <c r="O274" s="628"/>
      <c r="P274" s="655" t="str">
        <f>IF('②応募者名簿(印刷用)'!$BV$42="","",'②応募者名簿(印刷用)'!$BV$42)</f>
        <v xml:space="preserve"> </v>
      </c>
      <c r="Q274" s="656"/>
      <c r="R274" s="656"/>
      <c r="S274" s="656"/>
      <c r="T274" s="656"/>
      <c r="U274" s="656"/>
      <c r="V274" s="656"/>
      <c r="W274" s="656"/>
      <c r="X274" s="656"/>
      <c r="Y274" s="656"/>
      <c r="Z274" s="656"/>
      <c r="AA274" s="656"/>
      <c r="AB274" s="656"/>
      <c r="AC274" s="656"/>
      <c r="AD274" s="656"/>
      <c r="AE274" s="656"/>
      <c r="AF274" s="656"/>
      <c r="AG274" s="656"/>
      <c r="AH274" s="656"/>
      <c r="AI274" s="656"/>
      <c r="AJ274" s="656"/>
      <c r="AK274" s="656"/>
      <c r="AL274" s="656"/>
      <c r="AM274" s="656"/>
      <c r="AN274" s="656"/>
      <c r="AO274" s="656"/>
      <c r="AP274" s="657"/>
      <c r="AQ274" s="144"/>
      <c r="AR274" s="151"/>
      <c r="AS274" s="612" t="str">
        <f>'②応募者名簿(印刷用)'!$A$36</f>
        <v/>
      </c>
      <c r="AT274" s="613"/>
      <c r="AU274" s="613"/>
      <c r="AV274" s="613"/>
      <c r="AW274" s="613"/>
      <c r="AX274" s="613"/>
      <c r="AY274" s="613"/>
      <c r="AZ274" s="613"/>
      <c r="BA274" s="145"/>
      <c r="BB274" s="145"/>
      <c r="BC274" s="145"/>
      <c r="BD274" s="145"/>
      <c r="BE274" s="146"/>
      <c r="BF274" s="628"/>
      <c r="BG274" s="628"/>
      <c r="BH274" s="655" t="str">
        <f>IF('②応募者名簿(印刷用)'!$BV$42="","",'②応募者名簿(印刷用)'!$BV$42)</f>
        <v xml:space="preserve"> </v>
      </c>
      <c r="BI274" s="656"/>
      <c r="BJ274" s="656"/>
      <c r="BK274" s="656"/>
      <c r="BL274" s="656"/>
      <c r="BM274" s="656"/>
      <c r="BN274" s="656"/>
      <c r="BO274" s="656"/>
      <c r="BP274" s="656"/>
      <c r="BQ274" s="656"/>
      <c r="BR274" s="656"/>
      <c r="BS274" s="656"/>
      <c r="BT274" s="656"/>
      <c r="BU274" s="656"/>
      <c r="BV274" s="656"/>
      <c r="BW274" s="656"/>
      <c r="BX274" s="656"/>
      <c r="BY274" s="656"/>
      <c r="BZ274" s="656"/>
      <c r="CA274" s="656"/>
      <c r="CB274" s="656"/>
      <c r="CC274" s="656"/>
      <c r="CD274" s="656"/>
      <c r="CE274" s="656"/>
      <c r="CF274" s="656"/>
      <c r="CG274" s="656"/>
      <c r="CH274" s="657"/>
    </row>
    <row r="275" spans="1:86" ht="17.100000000000001" customHeight="1" x14ac:dyDescent="0.15">
      <c r="A275" s="612"/>
      <c r="B275" s="613"/>
      <c r="C275" s="613"/>
      <c r="D275" s="613"/>
      <c r="E275" s="613"/>
      <c r="F275" s="613"/>
      <c r="G275" s="613"/>
      <c r="H275" s="613"/>
      <c r="I275" s="145"/>
      <c r="J275" s="145"/>
      <c r="K275" s="145"/>
      <c r="L275" s="145"/>
      <c r="M275" s="146"/>
      <c r="N275" s="628"/>
      <c r="O275" s="628"/>
      <c r="P275" s="655" t="str">
        <f>IF('②応募者名簿(印刷用)'!$BV$43="","",'②応募者名簿(印刷用)'!$BV$43)</f>
        <v xml:space="preserve"> </v>
      </c>
      <c r="Q275" s="656"/>
      <c r="R275" s="656"/>
      <c r="S275" s="656"/>
      <c r="T275" s="656"/>
      <c r="U275" s="656"/>
      <c r="V275" s="656"/>
      <c r="W275" s="656"/>
      <c r="X275" s="656"/>
      <c r="Y275" s="656"/>
      <c r="Z275" s="656"/>
      <c r="AA275" s="656"/>
      <c r="AB275" s="656"/>
      <c r="AC275" s="656"/>
      <c r="AD275" s="656"/>
      <c r="AE275" s="656"/>
      <c r="AF275" s="656"/>
      <c r="AG275" s="656"/>
      <c r="AH275" s="656"/>
      <c r="AI275" s="656"/>
      <c r="AJ275" s="656"/>
      <c r="AK275" s="656"/>
      <c r="AL275" s="656"/>
      <c r="AM275" s="656"/>
      <c r="AN275" s="656"/>
      <c r="AO275" s="656"/>
      <c r="AP275" s="657"/>
      <c r="AQ275" s="144"/>
      <c r="AR275" s="151"/>
      <c r="AS275" s="612"/>
      <c r="AT275" s="613"/>
      <c r="AU275" s="613"/>
      <c r="AV275" s="613"/>
      <c r="AW275" s="613"/>
      <c r="AX275" s="613"/>
      <c r="AY275" s="613"/>
      <c r="AZ275" s="613"/>
      <c r="BA275" s="145"/>
      <c r="BB275" s="145"/>
      <c r="BC275" s="145"/>
      <c r="BD275" s="145"/>
      <c r="BE275" s="146"/>
      <c r="BF275" s="628"/>
      <c r="BG275" s="628"/>
      <c r="BH275" s="655" t="str">
        <f>IF('②応募者名簿(印刷用)'!$BV$43="","",'②応募者名簿(印刷用)'!$BV$43)</f>
        <v xml:space="preserve"> </v>
      </c>
      <c r="BI275" s="656"/>
      <c r="BJ275" s="656"/>
      <c r="BK275" s="656"/>
      <c r="BL275" s="656"/>
      <c r="BM275" s="656"/>
      <c r="BN275" s="656"/>
      <c r="BO275" s="656"/>
      <c r="BP275" s="656"/>
      <c r="BQ275" s="656"/>
      <c r="BR275" s="656"/>
      <c r="BS275" s="656"/>
      <c r="BT275" s="656"/>
      <c r="BU275" s="656"/>
      <c r="BV275" s="656"/>
      <c r="BW275" s="656"/>
      <c r="BX275" s="656"/>
      <c r="BY275" s="656"/>
      <c r="BZ275" s="656"/>
      <c r="CA275" s="656"/>
      <c r="CB275" s="656"/>
      <c r="CC275" s="656"/>
      <c r="CD275" s="656"/>
      <c r="CE275" s="656"/>
      <c r="CF275" s="656"/>
      <c r="CG275" s="656"/>
      <c r="CH275" s="657"/>
    </row>
    <row r="276" spans="1:86" ht="17.100000000000001" customHeight="1" x14ac:dyDescent="0.15">
      <c r="A276" s="612"/>
      <c r="B276" s="613"/>
      <c r="C276" s="613"/>
      <c r="D276" s="613"/>
      <c r="E276" s="613"/>
      <c r="F276" s="613"/>
      <c r="G276" s="613"/>
      <c r="H276" s="613"/>
      <c r="I276" s="145"/>
      <c r="J276" s="145"/>
      <c r="K276" s="145"/>
      <c r="L276" s="145"/>
      <c r="M276" s="146"/>
      <c r="N276" s="628"/>
      <c r="O276" s="628"/>
      <c r="P276" s="658" t="str">
        <f>IF('②応募者名簿(印刷用)'!$BV$44="","",'②応募者名簿(印刷用)'!$BV$44)</f>
        <v xml:space="preserve"> </v>
      </c>
      <c r="Q276" s="659"/>
      <c r="R276" s="659"/>
      <c r="S276" s="659"/>
      <c r="T276" s="659"/>
      <c r="U276" s="659"/>
      <c r="V276" s="659"/>
      <c r="W276" s="659"/>
      <c r="X276" s="659"/>
      <c r="Y276" s="659"/>
      <c r="Z276" s="659"/>
      <c r="AA276" s="659"/>
      <c r="AB276" s="659"/>
      <c r="AC276" s="659"/>
      <c r="AD276" s="659"/>
      <c r="AE276" s="659"/>
      <c r="AF276" s="659"/>
      <c r="AG276" s="659"/>
      <c r="AH276" s="659"/>
      <c r="AI276" s="659"/>
      <c r="AJ276" s="659"/>
      <c r="AK276" s="659"/>
      <c r="AL276" s="659"/>
      <c r="AM276" s="659"/>
      <c r="AN276" s="659"/>
      <c r="AO276" s="659"/>
      <c r="AP276" s="660"/>
      <c r="AQ276" s="144"/>
      <c r="AR276" s="151"/>
      <c r="AS276" s="612"/>
      <c r="AT276" s="613"/>
      <c r="AU276" s="613"/>
      <c r="AV276" s="613"/>
      <c r="AW276" s="613"/>
      <c r="AX276" s="613"/>
      <c r="AY276" s="613"/>
      <c r="AZ276" s="613"/>
      <c r="BA276" s="145"/>
      <c r="BB276" s="145"/>
      <c r="BC276" s="145"/>
      <c r="BD276" s="145"/>
      <c r="BE276" s="146"/>
      <c r="BF276" s="628"/>
      <c r="BG276" s="628"/>
      <c r="BH276" s="658" t="str">
        <f>IF('②応募者名簿(印刷用)'!$BV$44="","",'②応募者名簿(印刷用)'!$BV$44)</f>
        <v xml:space="preserve"> </v>
      </c>
      <c r="BI276" s="659"/>
      <c r="BJ276" s="659"/>
      <c r="BK276" s="659"/>
      <c r="BL276" s="659"/>
      <c r="BM276" s="659"/>
      <c r="BN276" s="659"/>
      <c r="BO276" s="659"/>
      <c r="BP276" s="659"/>
      <c r="BQ276" s="659"/>
      <c r="BR276" s="659"/>
      <c r="BS276" s="659"/>
      <c r="BT276" s="659"/>
      <c r="BU276" s="659"/>
      <c r="BV276" s="659"/>
      <c r="BW276" s="659"/>
      <c r="BX276" s="659"/>
      <c r="BY276" s="659"/>
      <c r="BZ276" s="659"/>
      <c r="CA276" s="659"/>
      <c r="CB276" s="659"/>
      <c r="CC276" s="659"/>
      <c r="CD276" s="659"/>
      <c r="CE276" s="659"/>
      <c r="CF276" s="659"/>
      <c r="CG276" s="659"/>
      <c r="CH276" s="660"/>
    </row>
    <row r="277" spans="1:86" ht="17.100000000000001" customHeight="1" x14ac:dyDescent="0.15">
      <c r="A277" s="612"/>
      <c r="B277" s="613"/>
      <c r="C277" s="613"/>
      <c r="D277" s="613"/>
      <c r="E277" s="613"/>
      <c r="F277" s="613"/>
      <c r="G277" s="613"/>
      <c r="H277" s="613"/>
      <c r="I277" s="145"/>
      <c r="J277" s="145"/>
      <c r="K277" s="145"/>
      <c r="L277" s="145"/>
      <c r="M277" s="146"/>
      <c r="N277" s="617" t="s">
        <v>33</v>
      </c>
      <c r="O277" s="618"/>
      <c r="P277" s="626" t="s">
        <v>24</v>
      </c>
      <c r="Q277" s="627"/>
      <c r="R277" s="627"/>
      <c r="S277" s="627"/>
      <c r="T277" s="627" t="str">
        <f>""&amp;①入力シート!$D$21</f>
        <v/>
      </c>
      <c r="U277" s="627"/>
      <c r="V277" s="627"/>
      <c r="W277" s="627"/>
      <c r="X277" s="627"/>
      <c r="Y277" s="627"/>
      <c r="Z277" s="627"/>
      <c r="AA277" s="627"/>
      <c r="AB277" s="627"/>
      <c r="AC277" s="627"/>
      <c r="AD277" s="627"/>
      <c r="AE277" s="627"/>
      <c r="AF277" s="627"/>
      <c r="AG277" s="627"/>
      <c r="AH277" s="627"/>
      <c r="AI277" s="627"/>
      <c r="AJ277" s="627"/>
      <c r="AK277" s="627"/>
      <c r="AL277" s="627"/>
      <c r="AM277" s="627"/>
      <c r="AN277" s="627"/>
      <c r="AO277" s="627"/>
      <c r="AP277" s="632"/>
      <c r="AQ277" s="144"/>
      <c r="AR277" s="151"/>
      <c r="AS277" s="612"/>
      <c r="AT277" s="613"/>
      <c r="AU277" s="613"/>
      <c r="AV277" s="613"/>
      <c r="AW277" s="613"/>
      <c r="AX277" s="613"/>
      <c r="AY277" s="613"/>
      <c r="AZ277" s="613"/>
      <c r="BA277" s="145"/>
      <c r="BB277" s="145"/>
      <c r="BC277" s="145"/>
      <c r="BD277" s="145"/>
      <c r="BE277" s="146"/>
      <c r="BF277" s="617" t="s">
        <v>33</v>
      </c>
      <c r="BG277" s="618"/>
      <c r="BH277" s="626" t="s">
        <v>24</v>
      </c>
      <c r="BI277" s="627"/>
      <c r="BJ277" s="627"/>
      <c r="BK277" s="627"/>
      <c r="BL277" s="627" t="str">
        <f>""&amp;①入力シート!$D$21</f>
        <v/>
      </c>
      <c r="BM277" s="627"/>
      <c r="BN277" s="627"/>
      <c r="BO277" s="627"/>
      <c r="BP277" s="627"/>
      <c r="BQ277" s="627"/>
      <c r="BR277" s="627"/>
      <c r="BS277" s="627"/>
      <c r="BT277" s="627"/>
      <c r="BU277" s="627"/>
      <c r="BV277" s="627"/>
      <c r="BW277" s="627"/>
      <c r="BX277" s="627"/>
      <c r="BY277" s="627"/>
      <c r="BZ277" s="627"/>
      <c r="CA277" s="627"/>
      <c r="CB277" s="627"/>
      <c r="CC277" s="627"/>
      <c r="CD277" s="627"/>
      <c r="CE277" s="627"/>
      <c r="CF277" s="627"/>
      <c r="CG277" s="627"/>
      <c r="CH277" s="632"/>
    </row>
    <row r="278" spans="1:86" ht="17.100000000000001" customHeight="1" x14ac:dyDescent="0.15">
      <c r="A278" s="147"/>
      <c r="B278" s="145"/>
      <c r="C278" s="145"/>
      <c r="D278" s="145"/>
      <c r="E278" s="145"/>
      <c r="F278" s="145"/>
      <c r="G278" s="145"/>
      <c r="H278" s="145"/>
      <c r="I278" s="145"/>
      <c r="J278" s="145"/>
      <c r="K278" s="145"/>
      <c r="L278" s="145"/>
      <c r="M278" s="146"/>
      <c r="N278" s="619"/>
      <c r="O278" s="620"/>
      <c r="P278" s="661" t="str">
        <f>"　"&amp;①入力シート!$D$22</f>
        <v>　</v>
      </c>
      <c r="Q278" s="662"/>
      <c r="R278" s="662"/>
      <c r="S278" s="662"/>
      <c r="T278" s="662"/>
      <c r="U278" s="662"/>
      <c r="V278" s="662"/>
      <c r="W278" s="662"/>
      <c r="X278" s="662"/>
      <c r="Y278" s="662"/>
      <c r="Z278" s="662"/>
      <c r="AA278" s="662"/>
      <c r="AB278" s="662"/>
      <c r="AC278" s="662"/>
      <c r="AD278" s="662"/>
      <c r="AE278" s="662"/>
      <c r="AF278" s="662"/>
      <c r="AG278" s="662"/>
      <c r="AH278" s="662"/>
      <c r="AI278" s="662"/>
      <c r="AJ278" s="662"/>
      <c r="AK278" s="662"/>
      <c r="AL278" s="662"/>
      <c r="AM278" s="662"/>
      <c r="AN278" s="662"/>
      <c r="AO278" s="662"/>
      <c r="AP278" s="663"/>
      <c r="AQ278" s="144"/>
      <c r="AR278" s="151"/>
      <c r="AS278" s="147"/>
      <c r="AT278" s="145"/>
      <c r="AU278" s="145"/>
      <c r="AV278" s="145"/>
      <c r="AW278" s="145"/>
      <c r="AX278" s="145"/>
      <c r="AY278" s="145"/>
      <c r="AZ278" s="145"/>
      <c r="BA278" s="145"/>
      <c r="BB278" s="145"/>
      <c r="BC278" s="145"/>
      <c r="BD278" s="145"/>
      <c r="BE278" s="146"/>
      <c r="BF278" s="619"/>
      <c r="BG278" s="620"/>
      <c r="BH278" s="661" t="str">
        <f>"　"&amp;①入力シート!$D$22</f>
        <v>　</v>
      </c>
      <c r="BI278" s="662"/>
      <c r="BJ278" s="662"/>
      <c r="BK278" s="662"/>
      <c r="BL278" s="662"/>
      <c r="BM278" s="662"/>
      <c r="BN278" s="662"/>
      <c r="BO278" s="662"/>
      <c r="BP278" s="662"/>
      <c r="BQ278" s="662"/>
      <c r="BR278" s="662"/>
      <c r="BS278" s="662"/>
      <c r="BT278" s="662"/>
      <c r="BU278" s="662"/>
      <c r="BV278" s="662"/>
      <c r="BW278" s="662"/>
      <c r="BX278" s="662"/>
      <c r="BY278" s="662"/>
      <c r="BZ278" s="662"/>
      <c r="CA278" s="662"/>
      <c r="CB278" s="662"/>
      <c r="CC278" s="662"/>
      <c r="CD278" s="662"/>
      <c r="CE278" s="662"/>
      <c r="CF278" s="662"/>
      <c r="CG278" s="662"/>
      <c r="CH278" s="663"/>
    </row>
    <row r="279" spans="1:86" ht="17.100000000000001" customHeight="1" x14ac:dyDescent="0.15">
      <c r="A279" s="147"/>
      <c r="B279" s="145"/>
      <c r="C279" s="145"/>
      <c r="D279" s="145"/>
      <c r="E279" s="145"/>
      <c r="F279" s="145"/>
      <c r="G279" s="145"/>
      <c r="H279" s="145"/>
      <c r="I279" s="145"/>
      <c r="J279" s="145"/>
      <c r="K279" s="145"/>
      <c r="L279" s="145"/>
      <c r="M279" s="146"/>
      <c r="N279" s="619"/>
      <c r="O279" s="620"/>
      <c r="P279" s="664" t="str">
        <f>"　"&amp;①入力シート!$D$23</f>
        <v>　</v>
      </c>
      <c r="Q279" s="665"/>
      <c r="R279" s="665"/>
      <c r="S279" s="665"/>
      <c r="T279" s="665"/>
      <c r="U279" s="665"/>
      <c r="V279" s="665"/>
      <c r="W279" s="665"/>
      <c r="X279" s="665"/>
      <c r="Y279" s="665"/>
      <c r="Z279" s="665"/>
      <c r="AA279" s="665"/>
      <c r="AB279" s="665"/>
      <c r="AC279" s="665"/>
      <c r="AD279" s="665"/>
      <c r="AE279" s="665"/>
      <c r="AF279" s="665"/>
      <c r="AG279" s="665"/>
      <c r="AH279" s="665"/>
      <c r="AI279" s="665"/>
      <c r="AJ279" s="665"/>
      <c r="AK279" s="665"/>
      <c r="AL279" s="665"/>
      <c r="AM279" s="665"/>
      <c r="AN279" s="665"/>
      <c r="AO279" s="665"/>
      <c r="AP279" s="666"/>
      <c r="AQ279" s="144"/>
      <c r="AR279" s="151"/>
      <c r="AS279" s="147"/>
      <c r="AT279" s="145"/>
      <c r="AU279" s="145"/>
      <c r="AV279" s="145"/>
      <c r="AW279" s="145"/>
      <c r="AX279" s="145"/>
      <c r="AY279" s="145"/>
      <c r="AZ279" s="145"/>
      <c r="BA279" s="145"/>
      <c r="BB279" s="145"/>
      <c r="BC279" s="145"/>
      <c r="BD279" s="145"/>
      <c r="BE279" s="146"/>
      <c r="BF279" s="619"/>
      <c r="BG279" s="620"/>
      <c r="BH279" s="664" t="str">
        <f>"　"&amp;①入力シート!$D$23</f>
        <v>　</v>
      </c>
      <c r="BI279" s="665"/>
      <c r="BJ279" s="665"/>
      <c r="BK279" s="665"/>
      <c r="BL279" s="665"/>
      <c r="BM279" s="665"/>
      <c r="BN279" s="665"/>
      <c r="BO279" s="665"/>
      <c r="BP279" s="665"/>
      <c r="BQ279" s="665"/>
      <c r="BR279" s="665"/>
      <c r="BS279" s="665"/>
      <c r="BT279" s="665"/>
      <c r="BU279" s="665"/>
      <c r="BV279" s="665"/>
      <c r="BW279" s="665"/>
      <c r="BX279" s="665"/>
      <c r="BY279" s="665"/>
      <c r="BZ279" s="665"/>
      <c r="CA279" s="665"/>
      <c r="CB279" s="665"/>
      <c r="CC279" s="665"/>
      <c r="CD279" s="665"/>
      <c r="CE279" s="665"/>
      <c r="CF279" s="665"/>
      <c r="CG279" s="665"/>
      <c r="CH279" s="666"/>
    </row>
    <row r="280" spans="1:86" ht="17.100000000000001" customHeight="1" x14ac:dyDescent="0.15">
      <c r="A280" s="148"/>
      <c r="B280" s="149"/>
      <c r="C280" s="149"/>
      <c r="D280" s="149"/>
      <c r="E280" s="149"/>
      <c r="F280" s="149"/>
      <c r="G280" s="149"/>
      <c r="H280" s="149"/>
      <c r="I280" s="149"/>
      <c r="J280" s="149"/>
      <c r="K280" s="149"/>
      <c r="L280" s="149"/>
      <c r="M280" s="150"/>
      <c r="N280" s="619"/>
      <c r="O280" s="620"/>
      <c r="P280" s="664"/>
      <c r="Q280" s="665"/>
      <c r="R280" s="665"/>
      <c r="S280" s="665"/>
      <c r="T280" s="665"/>
      <c r="U280" s="665"/>
      <c r="V280" s="665"/>
      <c r="W280" s="665"/>
      <c r="X280" s="665"/>
      <c r="Y280" s="665"/>
      <c r="Z280" s="665"/>
      <c r="AA280" s="665"/>
      <c r="AB280" s="665"/>
      <c r="AC280" s="665"/>
      <c r="AD280" s="665"/>
      <c r="AE280" s="665"/>
      <c r="AF280" s="665"/>
      <c r="AG280" s="665"/>
      <c r="AH280" s="665"/>
      <c r="AI280" s="665"/>
      <c r="AJ280" s="665"/>
      <c r="AK280" s="665"/>
      <c r="AL280" s="665"/>
      <c r="AM280" s="665"/>
      <c r="AN280" s="665"/>
      <c r="AO280" s="665"/>
      <c r="AP280" s="666"/>
      <c r="AQ280" s="144"/>
      <c r="AR280" s="151"/>
      <c r="AS280" s="148"/>
      <c r="AT280" s="149"/>
      <c r="AU280" s="149"/>
      <c r="AV280" s="149"/>
      <c r="AW280" s="149"/>
      <c r="AX280" s="149"/>
      <c r="AY280" s="149"/>
      <c r="AZ280" s="149"/>
      <c r="BA280" s="149"/>
      <c r="BB280" s="149"/>
      <c r="BC280" s="149"/>
      <c r="BD280" s="149"/>
      <c r="BE280" s="150"/>
      <c r="BF280" s="619"/>
      <c r="BG280" s="620"/>
      <c r="BH280" s="664"/>
      <c r="BI280" s="665"/>
      <c r="BJ280" s="665"/>
      <c r="BK280" s="665"/>
      <c r="BL280" s="665"/>
      <c r="BM280" s="665"/>
      <c r="BN280" s="665"/>
      <c r="BO280" s="665"/>
      <c r="BP280" s="665"/>
      <c r="BQ280" s="665"/>
      <c r="BR280" s="665"/>
      <c r="BS280" s="665"/>
      <c r="BT280" s="665"/>
      <c r="BU280" s="665"/>
      <c r="BV280" s="665"/>
      <c r="BW280" s="665"/>
      <c r="BX280" s="665"/>
      <c r="BY280" s="665"/>
      <c r="BZ280" s="665"/>
      <c r="CA280" s="665"/>
      <c r="CB280" s="665"/>
      <c r="CC280" s="665"/>
      <c r="CD280" s="665"/>
      <c r="CE280" s="665"/>
      <c r="CF280" s="665"/>
      <c r="CG280" s="665"/>
      <c r="CH280" s="666"/>
    </row>
    <row r="281" spans="1:86" ht="18" customHeight="1" x14ac:dyDescent="0.15">
      <c r="A281" s="617" t="s">
        <v>38</v>
      </c>
      <c r="B281" s="618"/>
      <c r="C281" s="626" t="s">
        <v>32</v>
      </c>
      <c r="D281" s="627"/>
      <c r="E281" s="627"/>
      <c r="F281" s="627"/>
      <c r="G281" s="627"/>
      <c r="H281" s="627"/>
      <c r="I281" s="627"/>
      <c r="J281" s="627"/>
      <c r="K281" s="627"/>
      <c r="L281" s="627"/>
      <c r="M281" s="627"/>
      <c r="N281" s="628" t="s">
        <v>35</v>
      </c>
      <c r="O281" s="628"/>
      <c r="P281" s="629" t="str">
        <f>""&amp;①入力シート!AC136</f>
        <v/>
      </c>
      <c r="Q281" s="629"/>
      <c r="R281" s="629"/>
      <c r="S281" s="629"/>
      <c r="T281" s="629"/>
      <c r="U281" s="629"/>
      <c r="V281" s="629"/>
      <c r="W281" s="629"/>
      <c r="X281" s="629"/>
      <c r="Y281" s="629"/>
      <c r="Z281" s="629"/>
      <c r="AA281" s="629"/>
      <c r="AB281" s="629"/>
      <c r="AC281" s="629"/>
      <c r="AD281" s="629"/>
      <c r="AE281" s="629"/>
      <c r="AF281" s="629"/>
      <c r="AG281" s="629"/>
      <c r="AH281" s="629"/>
      <c r="AI281" s="629"/>
      <c r="AJ281" s="629"/>
      <c r="AK281" s="629"/>
      <c r="AL281" s="629"/>
      <c r="AM281" s="629"/>
      <c r="AN281" s="629"/>
      <c r="AO281" s="629"/>
      <c r="AP281" s="629"/>
      <c r="AQ281" s="144"/>
      <c r="AR281" s="151"/>
      <c r="AS281" s="617" t="s">
        <v>38</v>
      </c>
      <c r="AT281" s="618"/>
      <c r="AU281" s="626" t="s">
        <v>32</v>
      </c>
      <c r="AV281" s="627"/>
      <c r="AW281" s="627"/>
      <c r="AX281" s="627"/>
      <c r="AY281" s="627"/>
      <c r="AZ281" s="627"/>
      <c r="BA281" s="627"/>
      <c r="BB281" s="627"/>
      <c r="BC281" s="627"/>
      <c r="BD281" s="627"/>
      <c r="BE281" s="627"/>
      <c r="BF281" s="628" t="s">
        <v>35</v>
      </c>
      <c r="BG281" s="628"/>
      <c r="BH281" s="629" t="str">
        <f>""&amp;①入力シート!AC137</f>
        <v/>
      </c>
      <c r="BI281" s="629"/>
      <c r="BJ281" s="629"/>
      <c r="BK281" s="629"/>
      <c r="BL281" s="629"/>
      <c r="BM281" s="629"/>
      <c r="BN281" s="629"/>
      <c r="BO281" s="629"/>
      <c r="BP281" s="629"/>
      <c r="BQ281" s="629"/>
      <c r="BR281" s="629"/>
      <c r="BS281" s="629"/>
      <c r="BT281" s="629"/>
      <c r="BU281" s="629"/>
      <c r="BV281" s="629"/>
      <c r="BW281" s="629"/>
      <c r="BX281" s="629"/>
      <c r="BY281" s="629"/>
      <c r="BZ281" s="629"/>
      <c r="CA281" s="629"/>
      <c r="CB281" s="629"/>
      <c r="CC281" s="629"/>
      <c r="CD281" s="629"/>
      <c r="CE281" s="629"/>
      <c r="CF281" s="629"/>
      <c r="CG281" s="629"/>
      <c r="CH281" s="629"/>
    </row>
    <row r="282" spans="1:86" ht="18" customHeight="1" x14ac:dyDescent="0.15">
      <c r="A282" s="619"/>
      <c r="B282" s="620"/>
      <c r="C282" s="630">
        <f>'②応募者名簿(印刷用)'!$CI25</f>
        <v>113</v>
      </c>
      <c r="D282" s="631"/>
      <c r="E282" s="631"/>
      <c r="F282" s="631"/>
      <c r="G282" s="631"/>
      <c r="H282" s="631"/>
      <c r="I282" s="631"/>
      <c r="J282" s="631"/>
      <c r="K282" s="631"/>
      <c r="L282" s="631"/>
      <c r="M282" s="631"/>
      <c r="N282" s="628"/>
      <c r="O282" s="628"/>
      <c r="P282" s="629"/>
      <c r="Q282" s="629"/>
      <c r="R282" s="629"/>
      <c r="S282" s="629"/>
      <c r="T282" s="629"/>
      <c r="U282" s="629"/>
      <c r="V282" s="629"/>
      <c r="W282" s="629"/>
      <c r="X282" s="629"/>
      <c r="Y282" s="629"/>
      <c r="Z282" s="629"/>
      <c r="AA282" s="629"/>
      <c r="AB282" s="629"/>
      <c r="AC282" s="629"/>
      <c r="AD282" s="629"/>
      <c r="AE282" s="629"/>
      <c r="AF282" s="629"/>
      <c r="AG282" s="629"/>
      <c r="AH282" s="629"/>
      <c r="AI282" s="629"/>
      <c r="AJ282" s="629"/>
      <c r="AK282" s="629"/>
      <c r="AL282" s="629"/>
      <c r="AM282" s="629"/>
      <c r="AN282" s="629"/>
      <c r="AO282" s="629"/>
      <c r="AP282" s="629"/>
      <c r="AQ282" s="144"/>
      <c r="AR282" s="151"/>
      <c r="AS282" s="619"/>
      <c r="AT282" s="620"/>
      <c r="AU282" s="630">
        <f>'②応募者名簿(印刷用)'!$CI26</f>
        <v>114</v>
      </c>
      <c r="AV282" s="631"/>
      <c r="AW282" s="631"/>
      <c r="AX282" s="631"/>
      <c r="AY282" s="631"/>
      <c r="AZ282" s="631"/>
      <c r="BA282" s="631"/>
      <c r="BB282" s="631"/>
      <c r="BC282" s="631"/>
      <c r="BD282" s="631"/>
      <c r="BE282" s="631"/>
      <c r="BF282" s="628"/>
      <c r="BG282" s="628"/>
      <c r="BH282" s="629"/>
      <c r="BI282" s="629"/>
      <c r="BJ282" s="629"/>
      <c r="BK282" s="629"/>
      <c r="BL282" s="629"/>
      <c r="BM282" s="629"/>
      <c r="BN282" s="629"/>
      <c r="BO282" s="629"/>
      <c r="BP282" s="629"/>
      <c r="BQ282" s="629"/>
      <c r="BR282" s="629"/>
      <c r="BS282" s="629"/>
      <c r="BT282" s="629"/>
      <c r="BU282" s="629"/>
      <c r="BV282" s="629"/>
      <c r="BW282" s="629"/>
      <c r="BX282" s="629"/>
      <c r="BY282" s="629"/>
      <c r="BZ282" s="629"/>
      <c r="CA282" s="629"/>
      <c r="CB282" s="629"/>
      <c r="CC282" s="629"/>
      <c r="CD282" s="629"/>
      <c r="CE282" s="629"/>
      <c r="CF282" s="629"/>
      <c r="CG282" s="629"/>
      <c r="CH282" s="629"/>
    </row>
    <row r="283" spans="1:86" ht="18" customHeight="1" x14ac:dyDescent="0.15">
      <c r="A283" s="621"/>
      <c r="B283" s="622"/>
      <c r="C283" s="630"/>
      <c r="D283" s="631"/>
      <c r="E283" s="631"/>
      <c r="F283" s="631"/>
      <c r="G283" s="631"/>
      <c r="H283" s="631"/>
      <c r="I283" s="631"/>
      <c r="J283" s="631"/>
      <c r="K283" s="631"/>
      <c r="L283" s="631"/>
      <c r="M283" s="631"/>
      <c r="N283" s="628"/>
      <c r="O283" s="628"/>
      <c r="P283" s="629"/>
      <c r="Q283" s="629"/>
      <c r="R283" s="629"/>
      <c r="S283" s="629"/>
      <c r="T283" s="629"/>
      <c r="U283" s="629"/>
      <c r="V283" s="629"/>
      <c r="W283" s="629"/>
      <c r="X283" s="629"/>
      <c r="Y283" s="629"/>
      <c r="Z283" s="629"/>
      <c r="AA283" s="629"/>
      <c r="AB283" s="629"/>
      <c r="AC283" s="629"/>
      <c r="AD283" s="629"/>
      <c r="AE283" s="629"/>
      <c r="AF283" s="629"/>
      <c r="AG283" s="629"/>
      <c r="AH283" s="629"/>
      <c r="AI283" s="629"/>
      <c r="AJ283" s="629"/>
      <c r="AK283" s="629"/>
      <c r="AL283" s="629"/>
      <c r="AM283" s="629"/>
      <c r="AN283" s="629"/>
      <c r="AO283" s="629"/>
      <c r="AP283" s="629"/>
      <c r="AQ283" s="144"/>
      <c r="AR283" s="151"/>
      <c r="AS283" s="621"/>
      <c r="AT283" s="622"/>
      <c r="AU283" s="630"/>
      <c r="AV283" s="631"/>
      <c r="AW283" s="631"/>
      <c r="AX283" s="631"/>
      <c r="AY283" s="631"/>
      <c r="AZ283" s="631"/>
      <c r="BA283" s="631"/>
      <c r="BB283" s="631"/>
      <c r="BC283" s="631"/>
      <c r="BD283" s="631"/>
      <c r="BE283" s="631"/>
      <c r="BF283" s="628"/>
      <c r="BG283" s="628"/>
      <c r="BH283" s="629"/>
      <c r="BI283" s="629"/>
      <c r="BJ283" s="629"/>
      <c r="BK283" s="629"/>
      <c r="BL283" s="629"/>
      <c r="BM283" s="629"/>
      <c r="BN283" s="629"/>
      <c r="BO283" s="629"/>
      <c r="BP283" s="629"/>
      <c r="BQ283" s="629"/>
      <c r="BR283" s="629"/>
      <c r="BS283" s="629"/>
      <c r="BT283" s="629"/>
      <c r="BU283" s="629"/>
      <c r="BV283" s="629"/>
      <c r="BW283" s="629"/>
      <c r="BX283" s="629"/>
      <c r="BY283" s="629"/>
      <c r="BZ283" s="629"/>
      <c r="CA283" s="629"/>
      <c r="CB283" s="629"/>
      <c r="CC283" s="629"/>
      <c r="CD283" s="629"/>
      <c r="CE283" s="629"/>
      <c r="CF283" s="629"/>
      <c r="CG283" s="629"/>
      <c r="CH283" s="629"/>
    </row>
    <row r="284" spans="1:86" ht="18" customHeight="1" x14ac:dyDescent="0.15">
      <c r="A284" s="617" t="s">
        <v>37</v>
      </c>
      <c r="B284" s="618"/>
      <c r="C284" s="635" t="str">
        <f>IF('②応募者名簿(印刷用)'!$CS$25="","",'②応募者名簿(印刷用)'!$CS$25)</f>
        <v/>
      </c>
      <c r="D284" s="636"/>
      <c r="E284" s="636"/>
      <c r="F284" s="636"/>
      <c r="G284" s="636"/>
      <c r="H284" s="636"/>
      <c r="I284" s="636"/>
      <c r="J284" s="636"/>
      <c r="K284" s="636"/>
      <c r="L284" s="636"/>
      <c r="M284" s="637"/>
      <c r="N284" s="619" t="s">
        <v>41</v>
      </c>
      <c r="O284" s="620"/>
      <c r="P284" s="639" t="s">
        <v>40</v>
      </c>
      <c r="Q284" s="640"/>
      <c r="R284" s="640"/>
      <c r="S284" s="640"/>
      <c r="T284" s="640"/>
      <c r="U284" s="640"/>
      <c r="V284" s="640"/>
      <c r="W284" s="640"/>
      <c r="X284" s="640"/>
      <c r="Y284" s="640"/>
      <c r="Z284" s="640"/>
      <c r="AA284" s="640"/>
      <c r="AB284" s="640"/>
      <c r="AC284" s="640"/>
      <c r="AD284" s="640"/>
      <c r="AE284" s="640"/>
      <c r="AF284" s="640"/>
      <c r="AG284" s="640"/>
      <c r="AH284" s="640"/>
      <c r="AI284" s="640"/>
      <c r="AJ284" s="640"/>
      <c r="AK284" s="640"/>
      <c r="AL284" s="640"/>
      <c r="AM284" s="640"/>
      <c r="AN284" s="640"/>
      <c r="AO284" s="640"/>
      <c r="AP284" s="641"/>
      <c r="AQ284" s="144"/>
      <c r="AR284" s="151"/>
      <c r="AS284" s="617" t="s">
        <v>37</v>
      </c>
      <c r="AT284" s="618"/>
      <c r="AU284" s="635" t="str">
        <f>IF('②応募者名簿(印刷用)'!$CS$26="","",'②応募者名簿(印刷用)'!$CS$26)</f>
        <v/>
      </c>
      <c r="AV284" s="636"/>
      <c r="AW284" s="636"/>
      <c r="AX284" s="636"/>
      <c r="AY284" s="636"/>
      <c r="AZ284" s="636"/>
      <c r="BA284" s="636"/>
      <c r="BB284" s="636"/>
      <c r="BC284" s="636"/>
      <c r="BD284" s="636"/>
      <c r="BE284" s="637"/>
      <c r="BF284" s="619" t="s">
        <v>41</v>
      </c>
      <c r="BG284" s="620"/>
      <c r="BH284" s="639" t="s">
        <v>40</v>
      </c>
      <c r="BI284" s="640"/>
      <c r="BJ284" s="640"/>
      <c r="BK284" s="640"/>
      <c r="BL284" s="640"/>
      <c r="BM284" s="640"/>
      <c r="BN284" s="640"/>
      <c r="BO284" s="640"/>
      <c r="BP284" s="640"/>
      <c r="BQ284" s="640"/>
      <c r="BR284" s="640"/>
      <c r="BS284" s="640"/>
      <c r="BT284" s="640"/>
      <c r="BU284" s="640"/>
      <c r="BV284" s="640"/>
      <c r="BW284" s="640"/>
      <c r="BX284" s="640"/>
      <c r="BY284" s="640"/>
      <c r="BZ284" s="640"/>
      <c r="CA284" s="640"/>
      <c r="CB284" s="640"/>
      <c r="CC284" s="640"/>
      <c r="CD284" s="640"/>
      <c r="CE284" s="640"/>
      <c r="CF284" s="640"/>
      <c r="CG284" s="640"/>
      <c r="CH284" s="641"/>
    </row>
    <row r="285" spans="1:86" ht="18" customHeight="1" x14ac:dyDescent="0.15">
      <c r="A285" s="619"/>
      <c r="B285" s="620"/>
      <c r="C285" s="630"/>
      <c r="D285" s="631"/>
      <c r="E285" s="631"/>
      <c r="F285" s="631"/>
      <c r="G285" s="631"/>
      <c r="H285" s="631"/>
      <c r="I285" s="631"/>
      <c r="J285" s="631"/>
      <c r="K285" s="631"/>
      <c r="L285" s="631"/>
      <c r="M285" s="638"/>
      <c r="N285" s="619"/>
      <c r="O285" s="620"/>
      <c r="P285" s="683" t="str">
        <f>IF('②応募者名簿(印刷用)'!$CW$25="","",'②応募者名簿(印刷用)'!$CW$25)</f>
        <v xml:space="preserve"> </v>
      </c>
      <c r="Q285" s="684"/>
      <c r="R285" s="684"/>
      <c r="S285" s="684"/>
      <c r="T285" s="684"/>
      <c r="U285" s="684"/>
      <c r="V285" s="684"/>
      <c r="W285" s="684"/>
      <c r="X285" s="684"/>
      <c r="Y285" s="684"/>
      <c r="Z285" s="684"/>
      <c r="AA285" s="684"/>
      <c r="AB285" s="684"/>
      <c r="AC285" s="684"/>
      <c r="AD285" s="684"/>
      <c r="AE285" s="684"/>
      <c r="AF285" s="684"/>
      <c r="AG285" s="684"/>
      <c r="AH285" s="684"/>
      <c r="AI285" s="684"/>
      <c r="AJ285" s="684"/>
      <c r="AK285" s="684"/>
      <c r="AL285" s="684"/>
      <c r="AM285" s="684"/>
      <c r="AN285" s="684"/>
      <c r="AO285" s="684"/>
      <c r="AP285" s="685"/>
      <c r="AQ285" s="144"/>
      <c r="AR285" s="151"/>
      <c r="AS285" s="619"/>
      <c r="AT285" s="620"/>
      <c r="AU285" s="630"/>
      <c r="AV285" s="631"/>
      <c r="AW285" s="631"/>
      <c r="AX285" s="631"/>
      <c r="AY285" s="631"/>
      <c r="AZ285" s="631"/>
      <c r="BA285" s="631"/>
      <c r="BB285" s="631"/>
      <c r="BC285" s="631"/>
      <c r="BD285" s="631"/>
      <c r="BE285" s="638"/>
      <c r="BF285" s="619"/>
      <c r="BG285" s="620"/>
      <c r="BH285" s="683" t="str">
        <f>IF('②応募者名簿(印刷用)'!$CW$26="","",'②応募者名簿(印刷用)'!$CW$26)</f>
        <v xml:space="preserve"> </v>
      </c>
      <c r="BI285" s="684"/>
      <c r="BJ285" s="684"/>
      <c r="BK285" s="684"/>
      <c r="BL285" s="684"/>
      <c r="BM285" s="684"/>
      <c r="BN285" s="684"/>
      <c r="BO285" s="684"/>
      <c r="BP285" s="684"/>
      <c r="BQ285" s="684"/>
      <c r="BR285" s="684"/>
      <c r="BS285" s="684"/>
      <c r="BT285" s="684"/>
      <c r="BU285" s="684"/>
      <c r="BV285" s="684"/>
      <c r="BW285" s="684"/>
      <c r="BX285" s="684"/>
      <c r="BY285" s="684"/>
      <c r="BZ285" s="684"/>
      <c r="CA285" s="684"/>
      <c r="CB285" s="684"/>
      <c r="CC285" s="684"/>
      <c r="CD285" s="684"/>
      <c r="CE285" s="684"/>
      <c r="CF285" s="684"/>
      <c r="CG285" s="684"/>
      <c r="CH285" s="685"/>
    </row>
    <row r="286" spans="1:86" ht="18" customHeight="1" x14ac:dyDescent="0.15">
      <c r="A286" s="619"/>
      <c r="B286" s="620"/>
      <c r="C286" s="630"/>
      <c r="D286" s="631"/>
      <c r="E286" s="631"/>
      <c r="F286" s="631"/>
      <c r="G286" s="631"/>
      <c r="H286" s="631"/>
      <c r="I286" s="631"/>
      <c r="J286" s="631"/>
      <c r="K286" s="631"/>
      <c r="L286" s="631"/>
      <c r="M286" s="638"/>
      <c r="N286" s="621"/>
      <c r="O286" s="622"/>
      <c r="P286" s="686"/>
      <c r="Q286" s="687"/>
      <c r="R286" s="687"/>
      <c r="S286" s="687"/>
      <c r="T286" s="687"/>
      <c r="U286" s="687"/>
      <c r="V286" s="687"/>
      <c r="W286" s="687"/>
      <c r="X286" s="687"/>
      <c r="Y286" s="687"/>
      <c r="Z286" s="687"/>
      <c r="AA286" s="687"/>
      <c r="AB286" s="687"/>
      <c r="AC286" s="687"/>
      <c r="AD286" s="687"/>
      <c r="AE286" s="687"/>
      <c r="AF286" s="687"/>
      <c r="AG286" s="687"/>
      <c r="AH286" s="687"/>
      <c r="AI286" s="687"/>
      <c r="AJ286" s="687"/>
      <c r="AK286" s="687"/>
      <c r="AL286" s="687"/>
      <c r="AM286" s="687"/>
      <c r="AN286" s="687"/>
      <c r="AO286" s="687"/>
      <c r="AP286" s="688"/>
      <c r="AQ286" s="144"/>
      <c r="AR286" s="151"/>
      <c r="AS286" s="619"/>
      <c r="AT286" s="620"/>
      <c r="AU286" s="630"/>
      <c r="AV286" s="631"/>
      <c r="AW286" s="631"/>
      <c r="AX286" s="631"/>
      <c r="AY286" s="631"/>
      <c r="AZ286" s="631"/>
      <c r="BA286" s="631"/>
      <c r="BB286" s="631"/>
      <c r="BC286" s="631"/>
      <c r="BD286" s="631"/>
      <c r="BE286" s="638"/>
      <c r="BF286" s="621"/>
      <c r="BG286" s="622"/>
      <c r="BH286" s="686"/>
      <c r="BI286" s="687"/>
      <c r="BJ286" s="687"/>
      <c r="BK286" s="687"/>
      <c r="BL286" s="687"/>
      <c r="BM286" s="687"/>
      <c r="BN286" s="687"/>
      <c r="BO286" s="687"/>
      <c r="BP286" s="687"/>
      <c r="BQ286" s="687"/>
      <c r="BR286" s="687"/>
      <c r="BS286" s="687"/>
      <c r="BT286" s="687"/>
      <c r="BU286" s="687"/>
      <c r="BV286" s="687"/>
      <c r="BW286" s="687"/>
      <c r="BX286" s="687"/>
      <c r="BY286" s="687"/>
      <c r="BZ286" s="687"/>
      <c r="CA286" s="687"/>
      <c r="CB286" s="687"/>
      <c r="CC286" s="687"/>
      <c r="CD286" s="687"/>
      <c r="CE286" s="687"/>
      <c r="CF286" s="687"/>
      <c r="CG286" s="687"/>
      <c r="CH286" s="688"/>
    </row>
    <row r="287" spans="1:86" ht="18" customHeight="1" x14ac:dyDescent="0.15">
      <c r="A287" s="634" t="s">
        <v>23</v>
      </c>
      <c r="B287" s="634"/>
      <c r="C287" s="633" t="str">
        <f>""&amp;①入力シート!AD136</f>
        <v/>
      </c>
      <c r="D287" s="633"/>
      <c r="E287" s="633"/>
      <c r="F287" s="633"/>
      <c r="G287" s="633"/>
      <c r="H287" s="633"/>
      <c r="I287" s="633"/>
      <c r="J287" s="633"/>
      <c r="K287" s="633"/>
      <c r="L287" s="633"/>
      <c r="M287" s="633"/>
      <c r="N287" s="644" t="s">
        <v>77</v>
      </c>
      <c r="O287" s="558"/>
      <c r="P287" s="558"/>
      <c r="Q287" s="558"/>
      <c r="R287" s="558"/>
      <c r="S287" s="558"/>
      <c r="T287" s="558"/>
      <c r="U287" s="558"/>
      <c r="V287" s="558"/>
      <c r="W287" s="558"/>
      <c r="X287" s="558"/>
      <c r="Y287" s="558"/>
      <c r="Z287" s="558"/>
      <c r="AA287" s="558"/>
      <c r="AB287" s="558"/>
      <c r="AC287" s="558"/>
      <c r="AD287" s="558"/>
      <c r="AE287" s="558"/>
      <c r="AF287" s="558"/>
      <c r="AG287" s="558"/>
      <c r="AH287" s="558"/>
      <c r="AI287" s="558"/>
      <c r="AJ287" s="558"/>
      <c r="AK287" s="558"/>
      <c r="AL287" s="558"/>
      <c r="AM287" s="558"/>
      <c r="AN287" s="558"/>
      <c r="AO287" s="558"/>
      <c r="AP287" s="559"/>
      <c r="AR287" s="47"/>
      <c r="AS287" s="634" t="s">
        <v>23</v>
      </c>
      <c r="AT287" s="634"/>
      <c r="AU287" s="633" t="str">
        <f>""&amp;①入力シート!AD137</f>
        <v/>
      </c>
      <c r="AV287" s="633"/>
      <c r="AW287" s="633"/>
      <c r="AX287" s="633"/>
      <c r="AY287" s="633"/>
      <c r="AZ287" s="633"/>
      <c r="BA287" s="633"/>
      <c r="BB287" s="633"/>
      <c r="BC287" s="633"/>
      <c r="BD287" s="633"/>
      <c r="BE287" s="633"/>
      <c r="BF287" s="644" t="s">
        <v>77</v>
      </c>
      <c r="BG287" s="558"/>
      <c r="BH287" s="558"/>
      <c r="BI287" s="558"/>
      <c r="BJ287" s="558"/>
      <c r="BK287" s="558"/>
      <c r="BL287" s="558"/>
      <c r="BM287" s="558"/>
      <c r="BN287" s="558"/>
      <c r="BO287" s="558"/>
      <c r="BP287" s="558"/>
      <c r="BQ287" s="558"/>
      <c r="BR287" s="558"/>
      <c r="BS287" s="558"/>
      <c r="BT287" s="558"/>
      <c r="BU287" s="558"/>
      <c r="BV287" s="558"/>
      <c r="BW287" s="558"/>
      <c r="BX287" s="558"/>
      <c r="BY287" s="558"/>
      <c r="BZ287" s="558"/>
      <c r="CA287" s="558"/>
      <c r="CB287" s="558"/>
      <c r="CC287" s="558"/>
      <c r="CD287" s="558"/>
      <c r="CE287" s="558"/>
      <c r="CF287" s="558"/>
      <c r="CG287" s="558"/>
      <c r="CH287" s="559"/>
    </row>
    <row r="288" spans="1:86" ht="18" customHeight="1" x14ac:dyDescent="0.15">
      <c r="A288" s="634"/>
      <c r="B288" s="634"/>
      <c r="C288" s="633"/>
      <c r="D288" s="633"/>
      <c r="E288" s="633"/>
      <c r="F288" s="633"/>
      <c r="G288" s="633"/>
      <c r="H288" s="633"/>
      <c r="I288" s="633"/>
      <c r="J288" s="633"/>
      <c r="K288" s="633"/>
      <c r="L288" s="633"/>
      <c r="M288" s="633"/>
      <c r="N288" s="561"/>
      <c r="O288" s="561"/>
      <c r="P288" s="561"/>
      <c r="Q288" s="561"/>
      <c r="R288" s="561"/>
      <c r="S288" s="561"/>
      <c r="T288" s="561"/>
      <c r="U288" s="561"/>
      <c r="V288" s="561"/>
      <c r="W288" s="561"/>
      <c r="X288" s="561"/>
      <c r="Y288" s="561"/>
      <c r="Z288" s="561"/>
      <c r="AA288" s="561"/>
      <c r="AB288" s="561"/>
      <c r="AC288" s="561"/>
      <c r="AD288" s="561"/>
      <c r="AE288" s="561"/>
      <c r="AF288" s="561"/>
      <c r="AG288" s="561"/>
      <c r="AH288" s="561"/>
      <c r="AI288" s="561"/>
      <c r="AJ288" s="561"/>
      <c r="AK288" s="561"/>
      <c r="AL288" s="561"/>
      <c r="AM288" s="561"/>
      <c r="AN288" s="561"/>
      <c r="AO288" s="561"/>
      <c r="AP288" s="562"/>
      <c r="AR288" s="47"/>
      <c r="AS288" s="634"/>
      <c r="AT288" s="634"/>
      <c r="AU288" s="633"/>
      <c r="AV288" s="633"/>
      <c r="AW288" s="633"/>
      <c r="AX288" s="633"/>
      <c r="AY288" s="633"/>
      <c r="AZ288" s="633"/>
      <c r="BA288" s="633"/>
      <c r="BB288" s="633"/>
      <c r="BC288" s="633"/>
      <c r="BD288" s="633"/>
      <c r="BE288" s="633"/>
      <c r="BF288" s="561"/>
      <c r="BG288" s="561"/>
      <c r="BH288" s="561"/>
      <c r="BI288" s="561"/>
      <c r="BJ288" s="561"/>
      <c r="BK288" s="561"/>
      <c r="BL288" s="561"/>
      <c r="BM288" s="561"/>
      <c r="BN288" s="561"/>
      <c r="BO288" s="561"/>
      <c r="BP288" s="561"/>
      <c r="BQ288" s="561"/>
      <c r="BR288" s="561"/>
      <c r="BS288" s="561"/>
      <c r="BT288" s="561"/>
      <c r="BU288" s="561"/>
      <c r="BV288" s="561"/>
      <c r="BW288" s="561"/>
      <c r="BX288" s="561"/>
      <c r="BY288" s="561"/>
      <c r="BZ288" s="561"/>
      <c r="CA288" s="561"/>
      <c r="CB288" s="561"/>
      <c r="CC288" s="561"/>
      <c r="CD288" s="561"/>
      <c r="CE288" s="561"/>
      <c r="CF288" s="561"/>
      <c r="CG288" s="561"/>
      <c r="CH288" s="562"/>
    </row>
    <row r="289" spans="1:87" ht="15" customHeight="1" x14ac:dyDescent="0.15">
      <c r="A289" s="152"/>
      <c r="B289" s="152"/>
      <c r="C289" s="153"/>
      <c r="D289" s="153"/>
      <c r="E289" s="153"/>
      <c r="F289" s="153"/>
      <c r="G289" s="153"/>
      <c r="H289" s="153"/>
      <c r="I289" s="153"/>
      <c r="J289" s="153"/>
      <c r="K289" s="153"/>
      <c r="L289" s="153"/>
      <c r="M289" s="153"/>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R289" s="47"/>
      <c r="AS289" s="152"/>
      <c r="AT289" s="152"/>
      <c r="AU289" s="153"/>
      <c r="AV289" s="153"/>
      <c r="AW289" s="153"/>
      <c r="AX289" s="153"/>
      <c r="AY289" s="153"/>
      <c r="AZ289" s="153"/>
      <c r="BA289" s="153"/>
      <c r="BB289" s="153"/>
      <c r="BC289" s="153"/>
      <c r="BD289" s="153"/>
      <c r="BE289" s="153"/>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row>
    <row r="290" spans="1:87" ht="15" customHeight="1" x14ac:dyDescent="0.15">
      <c r="A290" s="154"/>
      <c r="B290" s="154"/>
      <c r="C290" s="154"/>
      <c r="D290" s="154"/>
      <c r="E290" s="154"/>
      <c r="F290" s="154"/>
      <c r="G290" s="154"/>
      <c r="H290" s="154"/>
      <c r="I290" s="154"/>
      <c r="J290" s="154"/>
      <c r="K290" s="154"/>
      <c r="L290" s="154"/>
      <c r="M290" s="154"/>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50"/>
      <c r="AS290" s="154"/>
      <c r="AT290" s="154"/>
      <c r="AU290" s="154"/>
      <c r="AV290" s="154"/>
      <c r="AW290" s="154"/>
      <c r="AX290" s="154"/>
      <c r="AY290" s="154"/>
      <c r="AZ290" s="154"/>
      <c r="BA290" s="154"/>
      <c r="BB290" s="154"/>
      <c r="BC290" s="154"/>
      <c r="BD290" s="154"/>
      <c r="BE290" s="154"/>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row>
    <row r="291" spans="1:87" ht="17.100000000000001" customHeight="1" x14ac:dyDescent="0.15">
      <c r="A291" s="614" t="s">
        <v>64</v>
      </c>
      <c r="B291" s="615"/>
      <c r="C291" s="615"/>
      <c r="D291" s="615"/>
      <c r="E291" s="615"/>
      <c r="F291" s="615"/>
      <c r="G291" s="615"/>
      <c r="H291" s="615"/>
      <c r="I291" s="615"/>
      <c r="J291" s="615"/>
      <c r="K291" s="615"/>
      <c r="L291" s="615"/>
      <c r="M291" s="616"/>
      <c r="N291" s="628" t="s">
        <v>22</v>
      </c>
      <c r="O291" s="628"/>
      <c r="P291" s="648" t="s">
        <v>17</v>
      </c>
      <c r="Q291" s="649"/>
      <c r="R291" s="650" t="str">
        <f>IF('②応募者名簿(印刷用)'!$BX$40="","",'②応募者名簿(印刷用)'!$BX$40)</f>
        <v>-</v>
      </c>
      <c r="S291" s="650"/>
      <c r="T291" s="650"/>
      <c r="U291" s="650"/>
      <c r="V291" s="650"/>
      <c r="W291" s="650"/>
      <c r="X291" s="650"/>
      <c r="Y291" s="650"/>
      <c r="Z291" s="650"/>
      <c r="AA291" s="650"/>
      <c r="AB291" s="650"/>
      <c r="AC291" s="650"/>
      <c r="AD291" s="650"/>
      <c r="AE291" s="650"/>
      <c r="AF291" s="650"/>
      <c r="AG291" s="650"/>
      <c r="AH291" s="650"/>
      <c r="AI291" s="650"/>
      <c r="AJ291" s="650"/>
      <c r="AK291" s="650"/>
      <c r="AL291" s="650"/>
      <c r="AM291" s="650"/>
      <c r="AN291" s="650"/>
      <c r="AO291" s="650"/>
      <c r="AP291" s="651"/>
      <c r="AQ291" s="144"/>
      <c r="AR291" s="151"/>
      <c r="AS291" s="614" t="s">
        <v>64</v>
      </c>
      <c r="AT291" s="615"/>
      <c r="AU291" s="615"/>
      <c r="AV291" s="615"/>
      <c r="AW291" s="615"/>
      <c r="AX291" s="615"/>
      <c r="AY291" s="615"/>
      <c r="AZ291" s="615"/>
      <c r="BA291" s="615"/>
      <c r="BB291" s="615"/>
      <c r="BC291" s="615"/>
      <c r="BD291" s="615"/>
      <c r="BE291" s="616"/>
      <c r="BF291" s="628" t="s">
        <v>22</v>
      </c>
      <c r="BG291" s="628"/>
      <c r="BH291" s="648" t="s">
        <v>17</v>
      </c>
      <c r="BI291" s="649"/>
      <c r="BJ291" s="650" t="str">
        <f>IF('②応募者名簿(印刷用)'!$BX$40="","",'②応募者名簿(印刷用)'!$BX$40)</f>
        <v>-</v>
      </c>
      <c r="BK291" s="650"/>
      <c r="BL291" s="650"/>
      <c r="BM291" s="650"/>
      <c r="BN291" s="650"/>
      <c r="BO291" s="650"/>
      <c r="BP291" s="650"/>
      <c r="BQ291" s="650"/>
      <c r="BR291" s="650"/>
      <c r="BS291" s="650"/>
      <c r="BT291" s="650"/>
      <c r="BU291" s="650"/>
      <c r="BV291" s="650"/>
      <c r="BW291" s="650"/>
      <c r="BX291" s="650"/>
      <c r="BY291" s="650"/>
      <c r="BZ291" s="650"/>
      <c r="CA291" s="650"/>
      <c r="CB291" s="650"/>
      <c r="CC291" s="650"/>
      <c r="CD291" s="650"/>
      <c r="CE291" s="650"/>
      <c r="CF291" s="650"/>
      <c r="CG291" s="650"/>
      <c r="CH291" s="651"/>
    </row>
    <row r="292" spans="1:87" ht="17.100000000000001" customHeight="1" x14ac:dyDescent="0.15">
      <c r="A292" s="612" t="str">
        <f>'②応募者名簿(印刷用)'!$A$36</f>
        <v/>
      </c>
      <c r="B292" s="613"/>
      <c r="C292" s="613"/>
      <c r="D292" s="613"/>
      <c r="E292" s="613"/>
      <c r="F292" s="613"/>
      <c r="G292" s="613"/>
      <c r="H292" s="613"/>
      <c r="I292" s="145"/>
      <c r="J292" s="145"/>
      <c r="K292" s="145"/>
      <c r="L292" s="145"/>
      <c r="M292" s="146"/>
      <c r="N292" s="628"/>
      <c r="O292" s="628"/>
      <c r="P292" s="655" t="str">
        <f>IF('②応募者名簿(印刷用)'!$BV$42="","",'②応募者名簿(印刷用)'!$BV$42)</f>
        <v xml:space="preserve"> </v>
      </c>
      <c r="Q292" s="656"/>
      <c r="R292" s="656"/>
      <c r="S292" s="656"/>
      <c r="T292" s="656"/>
      <c r="U292" s="656"/>
      <c r="V292" s="656"/>
      <c r="W292" s="656"/>
      <c r="X292" s="656"/>
      <c r="Y292" s="656"/>
      <c r="Z292" s="656"/>
      <c r="AA292" s="656"/>
      <c r="AB292" s="656"/>
      <c r="AC292" s="656"/>
      <c r="AD292" s="656"/>
      <c r="AE292" s="656"/>
      <c r="AF292" s="656"/>
      <c r="AG292" s="656"/>
      <c r="AH292" s="656"/>
      <c r="AI292" s="656"/>
      <c r="AJ292" s="656"/>
      <c r="AK292" s="656"/>
      <c r="AL292" s="656"/>
      <c r="AM292" s="656"/>
      <c r="AN292" s="656"/>
      <c r="AO292" s="656"/>
      <c r="AP292" s="657"/>
      <c r="AQ292" s="144"/>
      <c r="AR292" s="151"/>
      <c r="AS292" s="612" t="str">
        <f>'②応募者名簿(印刷用)'!$A$36</f>
        <v/>
      </c>
      <c r="AT292" s="613"/>
      <c r="AU292" s="613"/>
      <c r="AV292" s="613"/>
      <c r="AW292" s="613"/>
      <c r="AX292" s="613"/>
      <c r="AY292" s="613"/>
      <c r="AZ292" s="613"/>
      <c r="BA292" s="145"/>
      <c r="BB292" s="145"/>
      <c r="BC292" s="145"/>
      <c r="BD292" s="145"/>
      <c r="BE292" s="146"/>
      <c r="BF292" s="628"/>
      <c r="BG292" s="628"/>
      <c r="BH292" s="655" t="str">
        <f>IF('②応募者名簿(印刷用)'!$BV$42="","",'②応募者名簿(印刷用)'!$BV$42)</f>
        <v xml:space="preserve"> </v>
      </c>
      <c r="BI292" s="656"/>
      <c r="BJ292" s="656"/>
      <c r="BK292" s="656"/>
      <c r="BL292" s="656"/>
      <c r="BM292" s="656"/>
      <c r="BN292" s="656"/>
      <c r="BO292" s="656"/>
      <c r="BP292" s="656"/>
      <c r="BQ292" s="656"/>
      <c r="BR292" s="656"/>
      <c r="BS292" s="656"/>
      <c r="BT292" s="656"/>
      <c r="BU292" s="656"/>
      <c r="BV292" s="656"/>
      <c r="BW292" s="656"/>
      <c r="BX292" s="656"/>
      <c r="BY292" s="656"/>
      <c r="BZ292" s="656"/>
      <c r="CA292" s="656"/>
      <c r="CB292" s="656"/>
      <c r="CC292" s="656"/>
      <c r="CD292" s="656"/>
      <c r="CE292" s="656"/>
      <c r="CF292" s="656"/>
      <c r="CG292" s="656"/>
      <c r="CH292" s="657"/>
    </row>
    <row r="293" spans="1:87" ht="17.100000000000001" customHeight="1" x14ac:dyDescent="0.15">
      <c r="A293" s="612"/>
      <c r="B293" s="613"/>
      <c r="C293" s="613"/>
      <c r="D293" s="613"/>
      <c r="E293" s="613"/>
      <c r="F293" s="613"/>
      <c r="G293" s="613"/>
      <c r="H293" s="613"/>
      <c r="I293" s="145"/>
      <c r="J293" s="145"/>
      <c r="K293" s="145"/>
      <c r="L293" s="145"/>
      <c r="M293" s="146"/>
      <c r="N293" s="628"/>
      <c r="O293" s="628"/>
      <c r="P293" s="655" t="str">
        <f>IF('②応募者名簿(印刷用)'!$BV$43="","",'②応募者名簿(印刷用)'!$BV$43)</f>
        <v xml:space="preserve"> </v>
      </c>
      <c r="Q293" s="656"/>
      <c r="R293" s="656"/>
      <c r="S293" s="656"/>
      <c r="T293" s="656"/>
      <c r="U293" s="656"/>
      <c r="V293" s="656"/>
      <c r="W293" s="656"/>
      <c r="X293" s="656"/>
      <c r="Y293" s="656"/>
      <c r="Z293" s="656"/>
      <c r="AA293" s="656"/>
      <c r="AB293" s="656"/>
      <c r="AC293" s="656"/>
      <c r="AD293" s="656"/>
      <c r="AE293" s="656"/>
      <c r="AF293" s="656"/>
      <c r="AG293" s="656"/>
      <c r="AH293" s="656"/>
      <c r="AI293" s="656"/>
      <c r="AJ293" s="656"/>
      <c r="AK293" s="656"/>
      <c r="AL293" s="656"/>
      <c r="AM293" s="656"/>
      <c r="AN293" s="656"/>
      <c r="AO293" s="656"/>
      <c r="AP293" s="657"/>
      <c r="AQ293" s="144"/>
      <c r="AR293" s="151"/>
      <c r="AS293" s="612"/>
      <c r="AT293" s="613"/>
      <c r="AU293" s="613"/>
      <c r="AV293" s="613"/>
      <c r="AW293" s="613"/>
      <c r="AX293" s="613"/>
      <c r="AY293" s="613"/>
      <c r="AZ293" s="613"/>
      <c r="BA293" s="145"/>
      <c r="BB293" s="145"/>
      <c r="BC293" s="145"/>
      <c r="BD293" s="145"/>
      <c r="BE293" s="146"/>
      <c r="BF293" s="628"/>
      <c r="BG293" s="628"/>
      <c r="BH293" s="655" t="str">
        <f>IF('②応募者名簿(印刷用)'!$BV$43="","",'②応募者名簿(印刷用)'!$BV$43)</f>
        <v xml:space="preserve"> </v>
      </c>
      <c r="BI293" s="656"/>
      <c r="BJ293" s="656"/>
      <c r="BK293" s="656"/>
      <c r="BL293" s="656"/>
      <c r="BM293" s="656"/>
      <c r="BN293" s="656"/>
      <c r="BO293" s="656"/>
      <c r="BP293" s="656"/>
      <c r="BQ293" s="656"/>
      <c r="BR293" s="656"/>
      <c r="BS293" s="656"/>
      <c r="BT293" s="656"/>
      <c r="BU293" s="656"/>
      <c r="BV293" s="656"/>
      <c r="BW293" s="656"/>
      <c r="BX293" s="656"/>
      <c r="BY293" s="656"/>
      <c r="BZ293" s="656"/>
      <c r="CA293" s="656"/>
      <c r="CB293" s="656"/>
      <c r="CC293" s="656"/>
      <c r="CD293" s="656"/>
      <c r="CE293" s="656"/>
      <c r="CF293" s="656"/>
      <c r="CG293" s="656"/>
      <c r="CH293" s="657"/>
    </row>
    <row r="294" spans="1:87" ht="17.100000000000001" customHeight="1" x14ac:dyDescent="0.15">
      <c r="A294" s="612"/>
      <c r="B294" s="613"/>
      <c r="C294" s="613"/>
      <c r="D294" s="613"/>
      <c r="E294" s="613"/>
      <c r="F294" s="613"/>
      <c r="G294" s="613"/>
      <c r="H294" s="613"/>
      <c r="I294" s="145"/>
      <c r="J294" s="145"/>
      <c r="K294" s="145"/>
      <c r="L294" s="145"/>
      <c r="M294" s="146"/>
      <c r="N294" s="628"/>
      <c r="O294" s="628"/>
      <c r="P294" s="658" t="str">
        <f>IF('②応募者名簿(印刷用)'!$BV$44="","",'②応募者名簿(印刷用)'!$BV$44)</f>
        <v xml:space="preserve"> </v>
      </c>
      <c r="Q294" s="659"/>
      <c r="R294" s="659"/>
      <c r="S294" s="659"/>
      <c r="T294" s="659"/>
      <c r="U294" s="659"/>
      <c r="V294" s="659"/>
      <c r="W294" s="659"/>
      <c r="X294" s="659"/>
      <c r="Y294" s="659"/>
      <c r="Z294" s="659"/>
      <c r="AA294" s="659"/>
      <c r="AB294" s="659"/>
      <c r="AC294" s="659"/>
      <c r="AD294" s="659"/>
      <c r="AE294" s="659"/>
      <c r="AF294" s="659"/>
      <c r="AG294" s="659"/>
      <c r="AH294" s="659"/>
      <c r="AI294" s="659"/>
      <c r="AJ294" s="659"/>
      <c r="AK294" s="659"/>
      <c r="AL294" s="659"/>
      <c r="AM294" s="659"/>
      <c r="AN294" s="659"/>
      <c r="AO294" s="659"/>
      <c r="AP294" s="660"/>
      <c r="AQ294" s="144"/>
      <c r="AR294" s="151"/>
      <c r="AS294" s="612"/>
      <c r="AT294" s="613"/>
      <c r="AU294" s="613"/>
      <c r="AV294" s="613"/>
      <c r="AW294" s="613"/>
      <c r="AX294" s="613"/>
      <c r="AY294" s="613"/>
      <c r="AZ294" s="613"/>
      <c r="BA294" s="145"/>
      <c r="BB294" s="145"/>
      <c r="BC294" s="145"/>
      <c r="BD294" s="145"/>
      <c r="BE294" s="146"/>
      <c r="BF294" s="628"/>
      <c r="BG294" s="628"/>
      <c r="BH294" s="658" t="str">
        <f>IF('②応募者名簿(印刷用)'!$BV$44="","",'②応募者名簿(印刷用)'!$BV$44)</f>
        <v xml:space="preserve"> </v>
      </c>
      <c r="BI294" s="659"/>
      <c r="BJ294" s="659"/>
      <c r="BK294" s="659"/>
      <c r="BL294" s="659"/>
      <c r="BM294" s="659"/>
      <c r="BN294" s="659"/>
      <c r="BO294" s="659"/>
      <c r="BP294" s="659"/>
      <c r="BQ294" s="659"/>
      <c r="BR294" s="659"/>
      <c r="BS294" s="659"/>
      <c r="BT294" s="659"/>
      <c r="BU294" s="659"/>
      <c r="BV294" s="659"/>
      <c r="BW294" s="659"/>
      <c r="BX294" s="659"/>
      <c r="BY294" s="659"/>
      <c r="BZ294" s="659"/>
      <c r="CA294" s="659"/>
      <c r="CB294" s="659"/>
      <c r="CC294" s="659"/>
      <c r="CD294" s="659"/>
      <c r="CE294" s="659"/>
      <c r="CF294" s="659"/>
      <c r="CG294" s="659"/>
      <c r="CH294" s="660"/>
    </row>
    <row r="295" spans="1:87" ht="17.100000000000001" customHeight="1" x14ac:dyDescent="0.15">
      <c r="A295" s="612"/>
      <c r="B295" s="613"/>
      <c r="C295" s="613"/>
      <c r="D295" s="613"/>
      <c r="E295" s="613"/>
      <c r="F295" s="613"/>
      <c r="G295" s="613"/>
      <c r="H295" s="613"/>
      <c r="I295" s="145"/>
      <c r="J295" s="145"/>
      <c r="K295" s="145"/>
      <c r="L295" s="145"/>
      <c r="M295" s="146"/>
      <c r="N295" s="617" t="s">
        <v>33</v>
      </c>
      <c r="O295" s="618"/>
      <c r="P295" s="626" t="s">
        <v>24</v>
      </c>
      <c r="Q295" s="627"/>
      <c r="R295" s="627"/>
      <c r="S295" s="627"/>
      <c r="T295" s="627" t="str">
        <f>""&amp;①入力シート!$D$21</f>
        <v/>
      </c>
      <c r="U295" s="627"/>
      <c r="V295" s="627"/>
      <c r="W295" s="627"/>
      <c r="X295" s="627"/>
      <c r="Y295" s="627"/>
      <c r="Z295" s="627"/>
      <c r="AA295" s="627"/>
      <c r="AB295" s="627"/>
      <c r="AC295" s="627"/>
      <c r="AD295" s="627"/>
      <c r="AE295" s="627"/>
      <c r="AF295" s="627"/>
      <c r="AG295" s="627"/>
      <c r="AH295" s="627"/>
      <c r="AI295" s="627"/>
      <c r="AJ295" s="627"/>
      <c r="AK295" s="627"/>
      <c r="AL295" s="627"/>
      <c r="AM295" s="627"/>
      <c r="AN295" s="627"/>
      <c r="AO295" s="627"/>
      <c r="AP295" s="632"/>
      <c r="AQ295" s="144"/>
      <c r="AR295" s="151"/>
      <c r="AS295" s="612"/>
      <c r="AT295" s="613"/>
      <c r="AU295" s="613"/>
      <c r="AV295" s="613"/>
      <c r="AW295" s="613"/>
      <c r="AX295" s="613"/>
      <c r="AY295" s="613"/>
      <c r="AZ295" s="613"/>
      <c r="BA295" s="145"/>
      <c r="BB295" s="145"/>
      <c r="BC295" s="145"/>
      <c r="BD295" s="145"/>
      <c r="BE295" s="146"/>
      <c r="BF295" s="617" t="s">
        <v>33</v>
      </c>
      <c r="BG295" s="618"/>
      <c r="BH295" s="626" t="s">
        <v>24</v>
      </c>
      <c r="BI295" s="627"/>
      <c r="BJ295" s="627"/>
      <c r="BK295" s="627"/>
      <c r="BL295" s="627" t="str">
        <f>""&amp;①入力シート!$D$21</f>
        <v/>
      </c>
      <c r="BM295" s="627"/>
      <c r="BN295" s="627"/>
      <c r="BO295" s="627"/>
      <c r="BP295" s="627"/>
      <c r="BQ295" s="627"/>
      <c r="BR295" s="627"/>
      <c r="BS295" s="627"/>
      <c r="BT295" s="627"/>
      <c r="BU295" s="627"/>
      <c r="BV295" s="627"/>
      <c r="BW295" s="627"/>
      <c r="BX295" s="627"/>
      <c r="BY295" s="627"/>
      <c r="BZ295" s="627"/>
      <c r="CA295" s="627"/>
      <c r="CB295" s="627"/>
      <c r="CC295" s="627"/>
      <c r="CD295" s="627"/>
      <c r="CE295" s="627"/>
      <c r="CF295" s="627"/>
      <c r="CG295" s="627"/>
      <c r="CH295" s="632"/>
    </row>
    <row r="296" spans="1:87" ht="17.100000000000001" customHeight="1" x14ac:dyDescent="0.15">
      <c r="A296" s="147"/>
      <c r="B296" s="145"/>
      <c r="C296" s="145"/>
      <c r="D296" s="145"/>
      <c r="E296" s="145"/>
      <c r="F296" s="145"/>
      <c r="G296" s="145"/>
      <c r="H296" s="145"/>
      <c r="I296" s="145"/>
      <c r="J296" s="145"/>
      <c r="K296" s="145"/>
      <c r="L296" s="145"/>
      <c r="M296" s="146"/>
      <c r="N296" s="619"/>
      <c r="O296" s="620"/>
      <c r="P296" s="661" t="str">
        <f>"　"&amp;①入力シート!$D$22</f>
        <v>　</v>
      </c>
      <c r="Q296" s="662"/>
      <c r="R296" s="662"/>
      <c r="S296" s="662"/>
      <c r="T296" s="662"/>
      <c r="U296" s="662"/>
      <c r="V296" s="662"/>
      <c r="W296" s="662"/>
      <c r="X296" s="662"/>
      <c r="Y296" s="662"/>
      <c r="Z296" s="662"/>
      <c r="AA296" s="662"/>
      <c r="AB296" s="662"/>
      <c r="AC296" s="662"/>
      <c r="AD296" s="662"/>
      <c r="AE296" s="662"/>
      <c r="AF296" s="662"/>
      <c r="AG296" s="662"/>
      <c r="AH296" s="662"/>
      <c r="AI296" s="662"/>
      <c r="AJ296" s="662"/>
      <c r="AK296" s="662"/>
      <c r="AL296" s="662"/>
      <c r="AM296" s="662"/>
      <c r="AN296" s="662"/>
      <c r="AO296" s="662"/>
      <c r="AP296" s="663"/>
      <c r="AQ296" s="144"/>
      <c r="AR296" s="151"/>
      <c r="AS296" s="147"/>
      <c r="AT296" s="145"/>
      <c r="AU296" s="145"/>
      <c r="AV296" s="145"/>
      <c r="AW296" s="145"/>
      <c r="AX296" s="145"/>
      <c r="AY296" s="145"/>
      <c r="AZ296" s="145"/>
      <c r="BA296" s="145"/>
      <c r="BB296" s="145"/>
      <c r="BC296" s="145"/>
      <c r="BD296" s="145"/>
      <c r="BE296" s="146"/>
      <c r="BF296" s="619"/>
      <c r="BG296" s="620"/>
      <c r="BH296" s="661" t="str">
        <f>"　"&amp;①入力シート!$D$22</f>
        <v>　</v>
      </c>
      <c r="BI296" s="662"/>
      <c r="BJ296" s="662"/>
      <c r="BK296" s="662"/>
      <c r="BL296" s="662"/>
      <c r="BM296" s="662"/>
      <c r="BN296" s="662"/>
      <c r="BO296" s="662"/>
      <c r="BP296" s="662"/>
      <c r="BQ296" s="662"/>
      <c r="BR296" s="662"/>
      <c r="BS296" s="662"/>
      <c r="BT296" s="662"/>
      <c r="BU296" s="662"/>
      <c r="BV296" s="662"/>
      <c r="BW296" s="662"/>
      <c r="BX296" s="662"/>
      <c r="BY296" s="662"/>
      <c r="BZ296" s="662"/>
      <c r="CA296" s="662"/>
      <c r="CB296" s="662"/>
      <c r="CC296" s="662"/>
      <c r="CD296" s="662"/>
      <c r="CE296" s="662"/>
      <c r="CF296" s="662"/>
      <c r="CG296" s="662"/>
      <c r="CH296" s="663"/>
    </row>
    <row r="297" spans="1:87" ht="17.100000000000001" customHeight="1" x14ac:dyDescent="0.15">
      <c r="A297" s="147"/>
      <c r="B297" s="145"/>
      <c r="C297" s="145"/>
      <c r="D297" s="145"/>
      <c r="E297" s="145"/>
      <c r="F297" s="145"/>
      <c r="G297" s="145"/>
      <c r="H297" s="145"/>
      <c r="I297" s="145"/>
      <c r="J297" s="145"/>
      <c r="K297" s="145"/>
      <c r="L297" s="145"/>
      <c r="M297" s="146"/>
      <c r="N297" s="619"/>
      <c r="O297" s="620"/>
      <c r="P297" s="664" t="str">
        <f>"　"&amp;①入力シート!$D$23</f>
        <v>　</v>
      </c>
      <c r="Q297" s="665"/>
      <c r="R297" s="665"/>
      <c r="S297" s="665"/>
      <c r="T297" s="665"/>
      <c r="U297" s="665"/>
      <c r="V297" s="665"/>
      <c r="W297" s="665"/>
      <c r="X297" s="665"/>
      <c r="Y297" s="665"/>
      <c r="Z297" s="665"/>
      <c r="AA297" s="665"/>
      <c r="AB297" s="665"/>
      <c r="AC297" s="665"/>
      <c r="AD297" s="665"/>
      <c r="AE297" s="665"/>
      <c r="AF297" s="665"/>
      <c r="AG297" s="665"/>
      <c r="AH297" s="665"/>
      <c r="AI297" s="665"/>
      <c r="AJ297" s="665"/>
      <c r="AK297" s="665"/>
      <c r="AL297" s="665"/>
      <c r="AM297" s="665"/>
      <c r="AN297" s="665"/>
      <c r="AO297" s="665"/>
      <c r="AP297" s="666"/>
      <c r="AQ297" s="144"/>
      <c r="AR297" s="151"/>
      <c r="AS297" s="147"/>
      <c r="AT297" s="145"/>
      <c r="AU297" s="145"/>
      <c r="AV297" s="145"/>
      <c r="AW297" s="145"/>
      <c r="AX297" s="145"/>
      <c r="AY297" s="145"/>
      <c r="AZ297" s="145"/>
      <c r="BA297" s="145"/>
      <c r="BB297" s="145"/>
      <c r="BC297" s="145"/>
      <c r="BD297" s="145"/>
      <c r="BE297" s="146"/>
      <c r="BF297" s="619"/>
      <c r="BG297" s="620"/>
      <c r="BH297" s="664" t="str">
        <f>"　"&amp;①入力シート!$D$23</f>
        <v>　</v>
      </c>
      <c r="BI297" s="665"/>
      <c r="BJ297" s="665"/>
      <c r="BK297" s="665"/>
      <c r="BL297" s="665"/>
      <c r="BM297" s="665"/>
      <c r="BN297" s="665"/>
      <c r="BO297" s="665"/>
      <c r="BP297" s="665"/>
      <c r="BQ297" s="665"/>
      <c r="BR297" s="665"/>
      <c r="BS297" s="665"/>
      <c r="BT297" s="665"/>
      <c r="BU297" s="665"/>
      <c r="BV297" s="665"/>
      <c r="BW297" s="665"/>
      <c r="BX297" s="665"/>
      <c r="BY297" s="665"/>
      <c r="BZ297" s="665"/>
      <c r="CA297" s="665"/>
      <c r="CB297" s="665"/>
      <c r="CC297" s="665"/>
      <c r="CD297" s="665"/>
      <c r="CE297" s="665"/>
      <c r="CF297" s="665"/>
      <c r="CG297" s="665"/>
      <c r="CH297" s="666"/>
    </row>
    <row r="298" spans="1:87" ht="17.100000000000001" customHeight="1" x14ac:dyDescent="0.15">
      <c r="A298" s="148"/>
      <c r="B298" s="149"/>
      <c r="C298" s="149"/>
      <c r="D298" s="149"/>
      <c r="E298" s="149"/>
      <c r="F298" s="149"/>
      <c r="G298" s="149"/>
      <c r="H298" s="149"/>
      <c r="I298" s="149"/>
      <c r="J298" s="149"/>
      <c r="K298" s="149"/>
      <c r="L298" s="149"/>
      <c r="M298" s="150"/>
      <c r="N298" s="619"/>
      <c r="O298" s="620"/>
      <c r="P298" s="664"/>
      <c r="Q298" s="665"/>
      <c r="R298" s="665"/>
      <c r="S298" s="665"/>
      <c r="T298" s="665"/>
      <c r="U298" s="665"/>
      <c r="V298" s="665"/>
      <c r="W298" s="665"/>
      <c r="X298" s="665"/>
      <c r="Y298" s="665"/>
      <c r="Z298" s="665"/>
      <c r="AA298" s="665"/>
      <c r="AB298" s="665"/>
      <c r="AC298" s="665"/>
      <c r="AD298" s="665"/>
      <c r="AE298" s="665"/>
      <c r="AF298" s="665"/>
      <c r="AG298" s="665"/>
      <c r="AH298" s="665"/>
      <c r="AI298" s="665"/>
      <c r="AJ298" s="665"/>
      <c r="AK298" s="665"/>
      <c r="AL298" s="665"/>
      <c r="AM298" s="665"/>
      <c r="AN298" s="665"/>
      <c r="AO298" s="665"/>
      <c r="AP298" s="666"/>
      <c r="AQ298" s="144"/>
      <c r="AR298" s="151"/>
      <c r="AS298" s="148"/>
      <c r="AT298" s="149"/>
      <c r="AU298" s="149"/>
      <c r="AV298" s="149"/>
      <c r="AW298" s="149"/>
      <c r="AX298" s="149"/>
      <c r="AY298" s="149"/>
      <c r="AZ298" s="149"/>
      <c r="BA298" s="149"/>
      <c r="BB298" s="149"/>
      <c r="BC298" s="149"/>
      <c r="BD298" s="149"/>
      <c r="BE298" s="150"/>
      <c r="BF298" s="619"/>
      <c r="BG298" s="620"/>
      <c r="BH298" s="664"/>
      <c r="BI298" s="665"/>
      <c r="BJ298" s="665"/>
      <c r="BK298" s="665"/>
      <c r="BL298" s="665"/>
      <c r="BM298" s="665"/>
      <c r="BN298" s="665"/>
      <c r="BO298" s="665"/>
      <c r="BP298" s="665"/>
      <c r="BQ298" s="665"/>
      <c r="BR298" s="665"/>
      <c r="BS298" s="665"/>
      <c r="BT298" s="665"/>
      <c r="BU298" s="665"/>
      <c r="BV298" s="665"/>
      <c r="BW298" s="665"/>
      <c r="BX298" s="665"/>
      <c r="BY298" s="665"/>
      <c r="BZ298" s="665"/>
      <c r="CA298" s="665"/>
      <c r="CB298" s="665"/>
      <c r="CC298" s="665"/>
      <c r="CD298" s="665"/>
      <c r="CE298" s="665"/>
      <c r="CF298" s="665"/>
      <c r="CG298" s="665"/>
      <c r="CH298" s="666"/>
    </row>
    <row r="299" spans="1:87" ht="18" customHeight="1" x14ac:dyDescent="0.15">
      <c r="A299" s="617" t="s">
        <v>38</v>
      </c>
      <c r="B299" s="618"/>
      <c r="C299" s="626" t="s">
        <v>32</v>
      </c>
      <c r="D299" s="627"/>
      <c r="E299" s="627"/>
      <c r="F299" s="627"/>
      <c r="G299" s="627"/>
      <c r="H299" s="627"/>
      <c r="I299" s="627"/>
      <c r="J299" s="627"/>
      <c r="K299" s="627"/>
      <c r="L299" s="627"/>
      <c r="M299" s="627"/>
      <c r="N299" s="628" t="s">
        <v>35</v>
      </c>
      <c r="O299" s="628"/>
      <c r="P299" s="629" t="str">
        <f>""&amp;①入力シート!AC138</f>
        <v/>
      </c>
      <c r="Q299" s="629"/>
      <c r="R299" s="629"/>
      <c r="S299" s="629"/>
      <c r="T299" s="629"/>
      <c r="U299" s="629"/>
      <c r="V299" s="629"/>
      <c r="W299" s="629"/>
      <c r="X299" s="629"/>
      <c r="Y299" s="629"/>
      <c r="Z299" s="629"/>
      <c r="AA299" s="629"/>
      <c r="AB299" s="629"/>
      <c r="AC299" s="629"/>
      <c r="AD299" s="629"/>
      <c r="AE299" s="629"/>
      <c r="AF299" s="629"/>
      <c r="AG299" s="629"/>
      <c r="AH299" s="629"/>
      <c r="AI299" s="629"/>
      <c r="AJ299" s="629"/>
      <c r="AK299" s="629"/>
      <c r="AL299" s="629"/>
      <c r="AM299" s="629"/>
      <c r="AN299" s="629"/>
      <c r="AO299" s="629"/>
      <c r="AP299" s="629"/>
      <c r="AQ299" s="144"/>
      <c r="AR299" s="151"/>
      <c r="AS299" s="617" t="s">
        <v>38</v>
      </c>
      <c r="AT299" s="618"/>
      <c r="AU299" s="626" t="s">
        <v>32</v>
      </c>
      <c r="AV299" s="627"/>
      <c r="AW299" s="627"/>
      <c r="AX299" s="627"/>
      <c r="AY299" s="627"/>
      <c r="AZ299" s="627"/>
      <c r="BA299" s="627"/>
      <c r="BB299" s="627"/>
      <c r="BC299" s="627"/>
      <c r="BD299" s="627"/>
      <c r="BE299" s="627"/>
      <c r="BF299" s="628" t="s">
        <v>35</v>
      </c>
      <c r="BG299" s="628"/>
      <c r="BH299" s="629" t="str">
        <f>""&amp;①入力シート!AC139</f>
        <v/>
      </c>
      <c r="BI299" s="629"/>
      <c r="BJ299" s="629"/>
      <c r="BK299" s="629"/>
      <c r="BL299" s="629"/>
      <c r="BM299" s="629"/>
      <c r="BN299" s="629"/>
      <c r="BO299" s="629"/>
      <c r="BP299" s="629"/>
      <c r="BQ299" s="629"/>
      <c r="BR299" s="629"/>
      <c r="BS299" s="629"/>
      <c r="BT299" s="629"/>
      <c r="BU299" s="629"/>
      <c r="BV299" s="629"/>
      <c r="BW299" s="629"/>
      <c r="BX299" s="629"/>
      <c r="BY299" s="629"/>
      <c r="BZ299" s="629"/>
      <c r="CA299" s="629"/>
      <c r="CB299" s="629"/>
      <c r="CC299" s="629"/>
      <c r="CD299" s="629"/>
      <c r="CE299" s="629"/>
      <c r="CF299" s="629"/>
      <c r="CG299" s="629"/>
      <c r="CH299" s="629"/>
    </row>
    <row r="300" spans="1:87" ht="18" customHeight="1" x14ac:dyDescent="0.15">
      <c r="A300" s="619"/>
      <c r="B300" s="620"/>
      <c r="C300" s="630">
        <f>'②応募者名簿(印刷用)'!$CI27</f>
        <v>115</v>
      </c>
      <c r="D300" s="631"/>
      <c r="E300" s="631"/>
      <c r="F300" s="631"/>
      <c r="G300" s="631"/>
      <c r="H300" s="631"/>
      <c r="I300" s="631"/>
      <c r="J300" s="631"/>
      <c r="K300" s="631"/>
      <c r="L300" s="631"/>
      <c r="M300" s="631"/>
      <c r="N300" s="628"/>
      <c r="O300" s="628"/>
      <c r="P300" s="629"/>
      <c r="Q300" s="629"/>
      <c r="R300" s="629"/>
      <c r="S300" s="629"/>
      <c r="T300" s="629"/>
      <c r="U300" s="629"/>
      <c r="V300" s="629"/>
      <c r="W300" s="629"/>
      <c r="X300" s="629"/>
      <c r="Y300" s="629"/>
      <c r="Z300" s="629"/>
      <c r="AA300" s="629"/>
      <c r="AB300" s="629"/>
      <c r="AC300" s="629"/>
      <c r="AD300" s="629"/>
      <c r="AE300" s="629"/>
      <c r="AF300" s="629"/>
      <c r="AG300" s="629"/>
      <c r="AH300" s="629"/>
      <c r="AI300" s="629"/>
      <c r="AJ300" s="629"/>
      <c r="AK300" s="629"/>
      <c r="AL300" s="629"/>
      <c r="AM300" s="629"/>
      <c r="AN300" s="629"/>
      <c r="AO300" s="629"/>
      <c r="AP300" s="629"/>
      <c r="AQ300" s="144"/>
      <c r="AR300" s="151"/>
      <c r="AS300" s="619"/>
      <c r="AT300" s="620"/>
      <c r="AU300" s="630">
        <f>'②応募者名簿(印刷用)'!$CI28</f>
        <v>116</v>
      </c>
      <c r="AV300" s="631"/>
      <c r="AW300" s="631"/>
      <c r="AX300" s="631"/>
      <c r="AY300" s="631"/>
      <c r="AZ300" s="631"/>
      <c r="BA300" s="631"/>
      <c r="BB300" s="631"/>
      <c r="BC300" s="631"/>
      <c r="BD300" s="631"/>
      <c r="BE300" s="631"/>
      <c r="BF300" s="628"/>
      <c r="BG300" s="628"/>
      <c r="BH300" s="629"/>
      <c r="BI300" s="629"/>
      <c r="BJ300" s="629"/>
      <c r="BK300" s="629"/>
      <c r="BL300" s="629"/>
      <c r="BM300" s="629"/>
      <c r="BN300" s="629"/>
      <c r="BO300" s="629"/>
      <c r="BP300" s="629"/>
      <c r="BQ300" s="629"/>
      <c r="BR300" s="629"/>
      <c r="BS300" s="629"/>
      <c r="BT300" s="629"/>
      <c r="BU300" s="629"/>
      <c r="BV300" s="629"/>
      <c r="BW300" s="629"/>
      <c r="BX300" s="629"/>
      <c r="BY300" s="629"/>
      <c r="BZ300" s="629"/>
      <c r="CA300" s="629"/>
      <c r="CB300" s="629"/>
      <c r="CC300" s="629"/>
      <c r="CD300" s="629"/>
      <c r="CE300" s="629"/>
      <c r="CF300" s="629"/>
      <c r="CG300" s="629"/>
      <c r="CH300" s="629"/>
    </row>
    <row r="301" spans="1:87" ht="18" customHeight="1" x14ac:dyDescent="0.15">
      <c r="A301" s="621"/>
      <c r="B301" s="622"/>
      <c r="C301" s="630"/>
      <c r="D301" s="631"/>
      <c r="E301" s="631"/>
      <c r="F301" s="631"/>
      <c r="G301" s="631"/>
      <c r="H301" s="631"/>
      <c r="I301" s="631"/>
      <c r="J301" s="631"/>
      <c r="K301" s="631"/>
      <c r="L301" s="631"/>
      <c r="M301" s="631"/>
      <c r="N301" s="628"/>
      <c r="O301" s="628"/>
      <c r="P301" s="629"/>
      <c r="Q301" s="629"/>
      <c r="R301" s="629"/>
      <c r="S301" s="629"/>
      <c r="T301" s="629"/>
      <c r="U301" s="629"/>
      <c r="V301" s="629"/>
      <c r="W301" s="629"/>
      <c r="X301" s="629"/>
      <c r="Y301" s="629"/>
      <c r="Z301" s="629"/>
      <c r="AA301" s="629"/>
      <c r="AB301" s="629"/>
      <c r="AC301" s="629"/>
      <c r="AD301" s="629"/>
      <c r="AE301" s="629"/>
      <c r="AF301" s="629"/>
      <c r="AG301" s="629"/>
      <c r="AH301" s="629"/>
      <c r="AI301" s="629"/>
      <c r="AJ301" s="629"/>
      <c r="AK301" s="629"/>
      <c r="AL301" s="629"/>
      <c r="AM301" s="629"/>
      <c r="AN301" s="629"/>
      <c r="AO301" s="629"/>
      <c r="AP301" s="629"/>
      <c r="AQ301" s="144"/>
      <c r="AR301" s="151"/>
      <c r="AS301" s="621"/>
      <c r="AT301" s="622"/>
      <c r="AU301" s="630"/>
      <c r="AV301" s="631"/>
      <c r="AW301" s="631"/>
      <c r="AX301" s="631"/>
      <c r="AY301" s="631"/>
      <c r="AZ301" s="631"/>
      <c r="BA301" s="631"/>
      <c r="BB301" s="631"/>
      <c r="BC301" s="631"/>
      <c r="BD301" s="631"/>
      <c r="BE301" s="631"/>
      <c r="BF301" s="628"/>
      <c r="BG301" s="628"/>
      <c r="BH301" s="629"/>
      <c r="BI301" s="629"/>
      <c r="BJ301" s="629"/>
      <c r="BK301" s="629"/>
      <c r="BL301" s="629"/>
      <c r="BM301" s="629"/>
      <c r="BN301" s="629"/>
      <c r="BO301" s="629"/>
      <c r="BP301" s="629"/>
      <c r="BQ301" s="629"/>
      <c r="BR301" s="629"/>
      <c r="BS301" s="629"/>
      <c r="BT301" s="629"/>
      <c r="BU301" s="629"/>
      <c r="BV301" s="629"/>
      <c r="BW301" s="629"/>
      <c r="BX301" s="629"/>
      <c r="BY301" s="629"/>
      <c r="BZ301" s="629"/>
      <c r="CA301" s="629"/>
      <c r="CB301" s="629"/>
      <c r="CC301" s="629"/>
      <c r="CD301" s="629"/>
      <c r="CE301" s="629"/>
      <c r="CF301" s="629"/>
      <c r="CG301" s="629"/>
      <c r="CH301" s="629"/>
    </row>
    <row r="302" spans="1:87" ht="18" customHeight="1" x14ac:dyDescent="0.15">
      <c r="A302" s="617" t="s">
        <v>37</v>
      </c>
      <c r="B302" s="618"/>
      <c r="C302" s="635" t="str">
        <f>IF('②応募者名簿(印刷用)'!$CS$27="","",'②応募者名簿(印刷用)'!$CS$27)</f>
        <v/>
      </c>
      <c r="D302" s="636"/>
      <c r="E302" s="636"/>
      <c r="F302" s="636"/>
      <c r="G302" s="636"/>
      <c r="H302" s="636"/>
      <c r="I302" s="636"/>
      <c r="J302" s="636"/>
      <c r="K302" s="636"/>
      <c r="L302" s="636"/>
      <c r="M302" s="637"/>
      <c r="N302" s="619" t="s">
        <v>41</v>
      </c>
      <c r="O302" s="620"/>
      <c r="P302" s="639" t="s">
        <v>40</v>
      </c>
      <c r="Q302" s="640"/>
      <c r="R302" s="640"/>
      <c r="S302" s="640"/>
      <c r="T302" s="640"/>
      <c r="U302" s="640"/>
      <c r="V302" s="640"/>
      <c r="W302" s="640"/>
      <c r="X302" s="640"/>
      <c r="Y302" s="640"/>
      <c r="Z302" s="640"/>
      <c r="AA302" s="640"/>
      <c r="AB302" s="640"/>
      <c r="AC302" s="640"/>
      <c r="AD302" s="640"/>
      <c r="AE302" s="640"/>
      <c r="AF302" s="640"/>
      <c r="AG302" s="640"/>
      <c r="AH302" s="640"/>
      <c r="AI302" s="640"/>
      <c r="AJ302" s="640"/>
      <c r="AK302" s="640"/>
      <c r="AL302" s="640"/>
      <c r="AM302" s="640"/>
      <c r="AN302" s="640"/>
      <c r="AO302" s="640"/>
      <c r="AP302" s="641"/>
      <c r="AQ302" s="144"/>
      <c r="AR302" s="151"/>
      <c r="AS302" s="617" t="s">
        <v>37</v>
      </c>
      <c r="AT302" s="618"/>
      <c r="AU302" s="635" t="str">
        <f>IF('②応募者名簿(印刷用)'!$CS$28="","",'②応募者名簿(印刷用)'!$CS$28)</f>
        <v/>
      </c>
      <c r="AV302" s="636"/>
      <c r="AW302" s="636"/>
      <c r="AX302" s="636"/>
      <c r="AY302" s="636"/>
      <c r="AZ302" s="636"/>
      <c r="BA302" s="636"/>
      <c r="BB302" s="636"/>
      <c r="BC302" s="636"/>
      <c r="BD302" s="636"/>
      <c r="BE302" s="637"/>
      <c r="BF302" s="619" t="s">
        <v>41</v>
      </c>
      <c r="BG302" s="620"/>
      <c r="BH302" s="639" t="s">
        <v>40</v>
      </c>
      <c r="BI302" s="640"/>
      <c r="BJ302" s="640"/>
      <c r="BK302" s="640"/>
      <c r="BL302" s="640"/>
      <c r="BM302" s="640"/>
      <c r="BN302" s="640"/>
      <c r="BO302" s="640"/>
      <c r="BP302" s="640"/>
      <c r="BQ302" s="640"/>
      <c r="BR302" s="640"/>
      <c r="BS302" s="640"/>
      <c r="BT302" s="640"/>
      <c r="BU302" s="640"/>
      <c r="BV302" s="640"/>
      <c r="BW302" s="640"/>
      <c r="BX302" s="640"/>
      <c r="BY302" s="640"/>
      <c r="BZ302" s="640"/>
      <c r="CA302" s="640"/>
      <c r="CB302" s="640"/>
      <c r="CC302" s="640"/>
      <c r="CD302" s="640"/>
      <c r="CE302" s="640"/>
      <c r="CF302" s="640"/>
      <c r="CG302" s="640"/>
      <c r="CH302" s="641"/>
    </row>
    <row r="303" spans="1:87" ht="18" customHeight="1" x14ac:dyDescent="0.15">
      <c r="A303" s="619"/>
      <c r="B303" s="620"/>
      <c r="C303" s="630"/>
      <c r="D303" s="631"/>
      <c r="E303" s="631"/>
      <c r="F303" s="631"/>
      <c r="G303" s="631"/>
      <c r="H303" s="631"/>
      <c r="I303" s="631"/>
      <c r="J303" s="631"/>
      <c r="K303" s="631"/>
      <c r="L303" s="631"/>
      <c r="M303" s="638"/>
      <c r="N303" s="619"/>
      <c r="O303" s="620"/>
      <c r="P303" s="683" t="str">
        <f>IF('②応募者名簿(印刷用)'!$CW$27="","",'②応募者名簿(印刷用)'!$CW$27)</f>
        <v xml:space="preserve"> </v>
      </c>
      <c r="Q303" s="684"/>
      <c r="R303" s="684"/>
      <c r="S303" s="684"/>
      <c r="T303" s="684"/>
      <c r="U303" s="684"/>
      <c r="V303" s="684"/>
      <c r="W303" s="684"/>
      <c r="X303" s="684"/>
      <c r="Y303" s="684"/>
      <c r="Z303" s="684"/>
      <c r="AA303" s="684"/>
      <c r="AB303" s="684"/>
      <c r="AC303" s="684"/>
      <c r="AD303" s="684"/>
      <c r="AE303" s="684"/>
      <c r="AF303" s="684"/>
      <c r="AG303" s="684"/>
      <c r="AH303" s="684"/>
      <c r="AI303" s="684"/>
      <c r="AJ303" s="684"/>
      <c r="AK303" s="684"/>
      <c r="AL303" s="684"/>
      <c r="AM303" s="684"/>
      <c r="AN303" s="684"/>
      <c r="AO303" s="684"/>
      <c r="AP303" s="685"/>
      <c r="AQ303" s="144"/>
      <c r="AR303" s="151"/>
      <c r="AS303" s="619"/>
      <c r="AT303" s="620"/>
      <c r="AU303" s="630"/>
      <c r="AV303" s="631"/>
      <c r="AW303" s="631"/>
      <c r="AX303" s="631"/>
      <c r="AY303" s="631"/>
      <c r="AZ303" s="631"/>
      <c r="BA303" s="631"/>
      <c r="BB303" s="631"/>
      <c r="BC303" s="631"/>
      <c r="BD303" s="631"/>
      <c r="BE303" s="638"/>
      <c r="BF303" s="619"/>
      <c r="BG303" s="620"/>
      <c r="BH303" s="683" t="str">
        <f>IF('②応募者名簿(印刷用)'!$CW$28="","",'②応募者名簿(印刷用)'!$CW$28)</f>
        <v xml:space="preserve"> </v>
      </c>
      <c r="BI303" s="684"/>
      <c r="BJ303" s="684"/>
      <c r="BK303" s="684"/>
      <c r="BL303" s="684"/>
      <c r="BM303" s="684"/>
      <c r="BN303" s="684"/>
      <c r="BO303" s="684"/>
      <c r="BP303" s="684"/>
      <c r="BQ303" s="684"/>
      <c r="BR303" s="684"/>
      <c r="BS303" s="684"/>
      <c r="BT303" s="684"/>
      <c r="BU303" s="684"/>
      <c r="BV303" s="684"/>
      <c r="BW303" s="684"/>
      <c r="BX303" s="684"/>
      <c r="BY303" s="684"/>
      <c r="BZ303" s="684"/>
      <c r="CA303" s="684"/>
      <c r="CB303" s="684"/>
      <c r="CC303" s="684"/>
      <c r="CD303" s="684"/>
      <c r="CE303" s="684"/>
      <c r="CF303" s="684"/>
      <c r="CG303" s="684"/>
      <c r="CH303" s="685"/>
    </row>
    <row r="304" spans="1:87" ht="18" customHeight="1" x14ac:dyDescent="0.15">
      <c r="A304" s="619"/>
      <c r="B304" s="620"/>
      <c r="C304" s="630"/>
      <c r="D304" s="631"/>
      <c r="E304" s="631"/>
      <c r="F304" s="631"/>
      <c r="G304" s="631"/>
      <c r="H304" s="631"/>
      <c r="I304" s="631"/>
      <c r="J304" s="631"/>
      <c r="K304" s="631"/>
      <c r="L304" s="631"/>
      <c r="M304" s="638"/>
      <c r="N304" s="621"/>
      <c r="O304" s="622"/>
      <c r="P304" s="686"/>
      <c r="Q304" s="687"/>
      <c r="R304" s="687"/>
      <c r="S304" s="687"/>
      <c r="T304" s="687"/>
      <c r="U304" s="687"/>
      <c r="V304" s="687"/>
      <c r="W304" s="687"/>
      <c r="X304" s="687"/>
      <c r="Y304" s="687"/>
      <c r="Z304" s="687"/>
      <c r="AA304" s="687"/>
      <c r="AB304" s="687"/>
      <c r="AC304" s="687"/>
      <c r="AD304" s="687"/>
      <c r="AE304" s="687"/>
      <c r="AF304" s="687"/>
      <c r="AG304" s="687"/>
      <c r="AH304" s="687"/>
      <c r="AI304" s="687"/>
      <c r="AJ304" s="687"/>
      <c r="AK304" s="687"/>
      <c r="AL304" s="687"/>
      <c r="AM304" s="687"/>
      <c r="AN304" s="687"/>
      <c r="AO304" s="687"/>
      <c r="AP304" s="688"/>
      <c r="AQ304" s="144"/>
      <c r="AR304" s="151"/>
      <c r="AS304" s="619"/>
      <c r="AT304" s="620"/>
      <c r="AU304" s="630"/>
      <c r="AV304" s="631"/>
      <c r="AW304" s="631"/>
      <c r="AX304" s="631"/>
      <c r="AY304" s="631"/>
      <c r="AZ304" s="631"/>
      <c r="BA304" s="631"/>
      <c r="BB304" s="631"/>
      <c r="BC304" s="631"/>
      <c r="BD304" s="631"/>
      <c r="BE304" s="638"/>
      <c r="BF304" s="621"/>
      <c r="BG304" s="622"/>
      <c r="BH304" s="686"/>
      <c r="BI304" s="687"/>
      <c r="BJ304" s="687"/>
      <c r="BK304" s="687"/>
      <c r="BL304" s="687"/>
      <c r="BM304" s="687"/>
      <c r="BN304" s="687"/>
      <c r="BO304" s="687"/>
      <c r="BP304" s="687"/>
      <c r="BQ304" s="687"/>
      <c r="BR304" s="687"/>
      <c r="BS304" s="687"/>
      <c r="BT304" s="687"/>
      <c r="BU304" s="687"/>
      <c r="BV304" s="687"/>
      <c r="BW304" s="687"/>
      <c r="BX304" s="687"/>
      <c r="BY304" s="687"/>
      <c r="BZ304" s="687"/>
      <c r="CA304" s="687"/>
      <c r="CB304" s="687"/>
      <c r="CC304" s="687"/>
      <c r="CD304" s="687"/>
      <c r="CE304" s="687"/>
      <c r="CF304" s="687"/>
      <c r="CG304" s="687"/>
      <c r="CH304" s="688"/>
    </row>
    <row r="305" spans="1:86" ht="18" customHeight="1" x14ac:dyDescent="0.15">
      <c r="A305" s="634" t="s">
        <v>23</v>
      </c>
      <c r="B305" s="634"/>
      <c r="C305" s="633" t="str">
        <f>""&amp;①入力シート!AD138</f>
        <v/>
      </c>
      <c r="D305" s="633"/>
      <c r="E305" s="633"/>
      <c r="F305" s="633"/>
      <c r="G305" s="633"/>
      <c r="H305" s="633"/>
      <c r="I305" s="633"/>
      <c r="J305" s="633"/>
      <c r="K305" s="633"/>
      <c r="L305" s="633"/>
      <c r="M305" s="633"/>
      <c r="N305" s="644" t="s">
        <v>77</v>
      </c>
      <c r="O305" s="558"/>
      <c r="P305" s="558"/>
      <c r="Q305" s="558"/>
      <c r="R305" s="558"/>
      <c r="S305" s="558"/>
      <c r="T305" s="558"/>
      <c r="U305" s="558"/>
      <c r="V305" s="558"/>
      <c r="W305" s="558"/>
      <c r="X305" s="558"/>
      <c r="Y305" s="558"/>
      <c r="Z305" s="558"/>
      <c r="AA305" s="558"/>
      <c r="AB305" s="558"/>
      <c r="AC305" s="558"/>
      <c r="AD305" s="558"/>
      <c r="AE305" s="558"/>
      <c r="AF305" s="558"/>
      <c r="AG305" s="558"/>
      <c r="AH305" s="558"/>
      <c r="AI305" s="558"/>
      <c r="AJ305" s="558"/>
      <c r="AK305" s="558"/>
      <c r="AL305" s="558"/>
      <c r="AM305" s="558"/>
      <c r="AN305" s="558"/>
      <c r="AO305" s="558"/>
      <c r="AP305" s="559"/>
      <c r="AR305" s="47"/>
      <c r="AS305" s="634" t="s">
        <v>23</v>
      </c>
      <c r="AT305" s="634"/>
      <c r="AU305" s="633" t="str">
        <f>""&amp;①入力シート!AD139</f>
        <v/>
      </c>
      <c r="AV305" s="633"/>
      <c r="AW305" s="633"/>
      <c r="AX305" s="633"/>
      <c r="AY305" s="633"/>
      <c r="AZ305" s="633"/>
      <c r="BA305" s="633"/>
      <c r="BB305" s="633"/>
      <c r="BC305" s="633"/>
      <c r="BD305" s="633"/>
      <c r="BE305" s="633"/>
      <c r="BF305" s="644" t="s">
        <v>77</v>
      </c>
      <c r="BG305" s="558"/>
      <c r="BH305" s="558"/>
      <c r="BI305" s="558"/>
      <c r="BJ305" s="558"/>
      <c r="BK305" s="558"/>
      <c r="BL305" s="558"/>
      <c r="BM305" s="558"/>
      <c r="BN305" s="558"/>
      <c r="BO305" s="558"/>
      <c r="BP305" s="558"/>
      <c r="BQ305" s="558"/>
      <c r="BR305" s="558"/>
      <c r="BS305" s="558"/>
      <c r="BT305" s="558"/>
      <c r="BU305" s="558"/>
      <c r="BV305" s="558"/>
      <c r="BW305" s="558"/>
      <c r="BX305" s="558"/>
      <c r="BY305" s="558"/>
      <c r="BZ305" s="558"/>
      <c r="CA305" s="558"/>
      <c r="CB305" s="558"/>
      <c r="CC305" s="558"/>
      <c r="CD305" s="558"/>
      <c r="CE305" s="558"/>
      <c r="CF305" s="558"/>
      <c r="CG305" s="558"/>
      <c r="CH305" s="559"/>
    </row>
    <row r="306" spans="1:86" ht="18" customHeight="1" x14ac:dyDescent="0.15">
      <c r="A306" s="634"/>
      <c r="B306" s="634"/>
      <c r="C306" s="633"/>
      <c r="D306" s="633"/>
      <c r="E306" s="633"/>
      <c r="F306" s="633"/>
      <c r="G306" s="633"/>
      <c r="H306" s="633"/>
      <c r="I306" s="633"/>
      <c r="J306" s="633"/>
      <c r="K306" s="633"/>
      <c r="L306" s="633"/>
      <c r="M306" s="633"/>
      <c r="N306" s="561"/>
      <c r="O306" s="561"/>
      <c r="P306" s="561"/>
      <c r="Q306" s="561"/>
      <c r="R306" s="561"/>
      <c r="S306" s="561"/>
      <c r="T306" s="561"/>
      <c r="U306" s="561"/>
      <c r="V306" s="561"/>
      <c r="W306" s="561"/>
      <c r="X306" s="561"/>
      <c r="Y306" s="561"/>
      <c r="Z306" s="561"/>
      <c r="AA306" s="561"/>
      <c r="AB306" s="561"/>
      <c r="AC306" s="561"/>
      <c r="AD306" s="561"/>
      <c r="AE306" s="561"/>
      <c r="AF306" s="561"/>
      <c r="AG306" s="561"/>
      <c r="AH306" s="561"/>
      <c r="AI306" s="561"/>
      <c r="AJ306" s="561"/>
      <c r="AK306" s="561"/>
      <c r="AL306" s="561"/>
      <c r="AM306" s="561"/>
      <c r="AN306" s="561"/>
      <c r="AO306" s="561"/>
      <c r="AP306" s="562"/>
      <c r="AR306" s="47"/>
      <c r="AS306" s="634"/>
      <c r="AT306" s="634"/>
      <c r="AU306" s="633"/>
      <c r="AV306" s="633"/>
      <c r="AW306" s="633"/>
      <c r="AX306" s="633"/>
      <c r="AY306" s="633"/>
      <c r="AZ306" s="633"/>
      <c r="BA306" s="633"/>
      <c r="BB306" s="633"/>
      <c r="BC306" s="633"/>
      <c r="BD306" s="633"/>
      <c r="BE306" s="633"/>
      <c r="BF306" s="561"/>
      <c r="BG306" s="561"/>
      <c r="BH306" s="561"/>
      <c r="BI306" s="561"/>
      <c r="BJ306" s="561"/>
      <c r="BK306" s="561"/>
      <c r="BL306" s="561"/>
      <c r="BM306" s="561"/>
      <c r="BN306" s="561"/>
      <c r="BO306" s="561"/>
      <c r="BP306" s="561"/>
      <c r="BQ306" s="561"/>
      <c r="BR306" s="561"/>
      <c r="BS306" s="561"/>
      <c r="BT306" s="561"/>
      <c r="BU306" s="561"/>
      <c r="BV306" s="561"/>
      <c r="BW306" s="561"/>
      <c r="BX306" s="561"/>
      <c r="BY306" s="561"/>
      <c r="BZ306" s="561"/>
      <c r="CA306" s="561"/>
      <c r="CB306" s="561"/>
      <c r="CC306" s="561"/>
      <c r="CD306" s="561"/>
      <c r="CE306" s="561"/>
      <c r="CF306" s="561"/>
      <c r="CG306" s="561"/>
      <c r="CH306" s="562"/>
    </row>
    <row r="307" spans="1:86" ht="17.100000000000001" customHeight="1" x14ac:dyDescent="0.15">
      <c r="A307" s="614" t="s">
        <v>64</v>
      </c>
      <c r="B307" s="615"/>
      <c r="C307" s="615"/>
      <c r="D307" s="615"/>
      <c r="E307" s="615"/>
      <c r="F307" s="615"/>
      <c r="G307" s="615"/>
      <c r="H307" s="615"/>
      <c r="I307" s="615"/>
      <c r="J307" s="615"/>
      <c r="K307" s="615"/>
      <c r="L307" s="615"/>
      <c r="M307" s="616"/>
      <c r="N307" s="628" t="s">
        <v>22</v>
      </c>
      <c r="O307" s="628"/>
      <c r="P307" s="648" t="s">
        <v>17</v>
      </c>
      <c r="Q307" s="649"/>
      <c r="R307" s="650" t="str">
        <f>IF('②応募者名簿(印刷用)'!$BX$40="","",'②応募者名簿(印刷用)'!$BX$40)</f>
        <v>-</v>
      </c>
      <c r="S307" s="650"/>
      <c r="T307" s="650"/>
      <c r="U307" s="650"/>
      <c r="V307" s="650"/>
      <c r="W307" s="650"/>
      <c r="X307" s="650"/>
      <c r="Y307" s="650"/>
      <c r="Z307" s="650"/>
      <c r="AA307" s="650"/>
      <c r="AB307" s="650"/>
      <c r="AC307" s="650"/>
      <c r="AD307" s="650"/>
      <c r="AE307" s="650"/>
      <c r="AF307" s="650"/>
      <c r="AG307" s="650"/>
      <c r="AH307" s="650"/>
      <c r="AI307" s="650"/>
      <c r="AJ307" s="650"/>
      <c r="AK307" s="650"/>
      <c r="AL307" s="650"/>
      <c r="AM307" s="650"/>
      <c r="AN307" s="650"/>
      <c r="AO307" s="650"/>
      <c r="AP307" s="651"/>
      <c r="AQ307" s="144"/>
      <c r="AR307" s="151"/>
      <c r="AS307" s="614" t="s">
        <v>64</v>
      </c>
      <c r="AT307" s="615"/>
      <c r="AU307" s="615"/>
      <c r="AV307" s="615"/>
      <c r="AW307" s="615"/>
      <c r="AX307" s="615"/>
      <c r="AY307" s="615"/>
      <c r="AZ307" s="615"/>
      <c r="BA307" s="615"/>
      <c r="BB307" s="615"/>
      <c r="BC307" s="615"/>
      <c r="BD307" s="615"/>
      <c r="BE307" s="616"/>
      <c r="BF307" s="628" t="s">
        <v>22</v>
      </c>
      <c r="BG307" s="628"/>
      <c r="BH307" s="648" t="s">
        <v>17</v>
      </c>
      <c r="BI307" s="649"/>
      <c r="BJ307" s="650" t="str">
        <f>IF('②応募者名簿(印刷用)'!$BX$40="","",'②応募者名簿(印刷用)'!$BX$40)</f>
        <v>-</v>
      </c>
      <c r="BK307" s="650"/>
      <c r="BL307" s="650"/>
      <c r="BM307" s="650"/>
      <c r="BN307" s="650"/>
      <c r="BO307" s="650"/>
      <c r="BP307" s="650"/>
      <c r="BQ307" s="650"/>
      <c r="BR307" s="650"/>
      <c r="BS307" s="650"/>
      <c r="BT307" s="650"/>
      <c r="BU307" s="650"/>
      <c r="BV307" s="650"/>
      <c r="BW307" s="650"/>
      <c r="BX307" s="650"/>
      <c r="BY307" s="650"/>
      <c r="BZ307" s="650"/>
      <c r="CA307" s="650"/>
      <c r="CB307" s="650"/>
      <c r="CC307" s="650"/>
      <c r="CD307" s="650"/>
      <c r="CE307" s="650"/>
      <c r="CF307" s="650"/>
      <c r="CG307" s="650"/>
      <c r="CH307" s="651"/>
    </row>
    <row r="308" spans="1:86" ht="17.100000000000001" customHeight="1" x14ac:dyDescent="0.15">
      <c r="A308" s="612" t="str">
        <f>'②応募者名簿(印刷用)'!$A$36</f>
        <v/>
      </c>
      <c r="B308" s="613"/>
      <c r="C308" s="613"/>
      <c r="D308" s="613"/>
      <c r="E308" s="613"/>
      <c r="F308" s="613"/>
      <c r="G308" s="613"/>
      <c r="H308" s="613"/>
      <c r="I308" s="145"/>
      <c r="J308" s="145"/>
      <c r="K308" s="145"/>
      <c r="L308" s="145"/>
      <c r="M308" s="146"/>
      <c r="N308" s="628"/>
      <c r="O308" s="628"/>
      <c r="P308" s="655" t="str">
        <f>IF('②応募者名簿(印刷用)'!$BV$42="","",'②応募者名簿(印刷用)'!$BV$42)</f>
        <v xml:space="preserve"> </v>
      </c>
      <c r="Q308" s="656"/>
      <c r="R308" s="656"/>
      <c r="S308" s="656"/>
      <c r="T308" s="656"/>
      <c r="U308" s="656"/>
      <c r="V308" s="656"/>
      <c r="W308" s="656"/>
      <c r="X308" s="656"/>
      <c r="Y308" s="656"/>
      <c r="Z308" s="656"/>
      <c r="AA308" s="656"/>
      <c r="AB308" s="656"/>
      <c r="AC308" s="656"/>
      <c r="AD308" s="656"/>
      <c r="AE308" s="656"/>
      <c r="AF308" s="656"/>
      <c r="AG308" s="656"/>
      <c r="AH308" s="656"/>
      <c r="AI308" s="656"/>
      <c r="AJ308" s="656"/>
      <c r="AK308" s="656"/>
      <c r="AL308" s="656"/>
      <c r="AM308" s="656"/>
      <c r="AN308" s="656"/>
      <c r="AO308" s="656"/>
      <c r="AP308" s="657"/>
      <c r="AQ308" s="144"/>
      <c r="AR308" s="151"/>
      <c r="AS308" s="612" t="str">
        <f>'②応募者名簿(印刷用)'!$A$36</f>
        <v/>
      </c>
      <c r="AT308" s="613"/>
      <c r="AU308" s="613"/>
      <c r="AV308" s="613"/>
      <c r="AW308" s="613"/>
      <c r="AX308" s="613"/>
      <c r="AY308" s="613"/>
      <c r="AZ308" s="613"/>
      <c r="BA308" s="145"/>
      <c r="BB308" s="145"/>
      <c r="BC308" s="145"/>
      <c r="BD308" s="145"/>
      <c r="BE308" s="146"/>
      <c r="BF308" s="628"/>
      <c r="BG308" s="628"/>
      <c r="BH308" s="655" t="str">
        <f>IF('②応募者名簿(印刷用)'!$BV$42="","",'②応募者名簿(印刷用)'!$BV$42)</f>
        <v xml:space="preserve"> </v>
      </c>
      <c r="BI308" s="656"/>
      <c r="BJ308" s="656"/>
      <c r="BK308" s="656"/>
      <c r="BL308" s="656"/>
      <c r="BM308" s="656"/>
      <c r="BN308" s="656"/>
      <c r="BO308" s="656"/>
      <c r="BP308" s="656"/>
      <c r="BQ308" s="656"/>
      <c r="BR308" s="656"/>
      <c r="BS308" s="656"/>
      <c r="BT308" s="656"/>
      <c r="BU308" s="656"/>
      <c r="BV308" s="656"/>
      <c r="BW308" s="656"/>
      <c r="BX308" s="656"/>
      <c r="BY308" s="656"/>
      <c r="BZ308" s="656"/>
      <c r="CA308" s="656"/>
      <c r="CB308" s="656"/>
      <c r="CC308" s="656"/>
      <c r="CD308" s="656"/>
      <c r="CE308" s="656"/>
      <c r="CF308" s="656"/>
      <c r="CG308" s="656"/>
      <c r="CH308" s="657"/>
    </row>
    <row r="309" spans="1:86" ht="17.100000000000001" customHeight="1" x14ac:dyDescent="0.15">
      <c r="A309" s="612"/>
      <c r="B309" s="613"/>
      <c r="C309" s="613"/>
      <c r="D309" s="613"/>
      <c r="E309" s="613"/>
      <c r="F309" s="613"/>
      <c r="G309" s="613"/>
      <c r="H309" s="613"/>
      <c r="I309" s="145"/>
      <c r="J309" s="145"/>
      <c r="K309" s="145"/>
      <c r="L309" s="145"/>
      <c r="M309" s="146"/>
      <c r="N309" s="628"/>
      <c r="O309" s="628"/>
      <c r="P309" s="655" t="str">
        <f>IF('②応募者名簿(印刷用)'!$BV$43="","",'②応募者名簿(印刷用)'!$BV$43)</f>
        <v xml:space="preserve"> </v>
      </c>
      <c r="Q309" s="656"/>
      <c r="R309" s="656"/>
      <c r="S309" s="656"/>
      <c r="T309" s="656"/>
      <c r="U309" s="656"/>
      <c r="V309" s="656"/>
      <c r="W309" s="656"/>
      <c r="X309" s="656"/>
      <c r="Y309" s="656"/>
      <c r="Z309" s="656"/>
      <c r="AA309" s="656"/>
      <c r="AB309" s="656"/>
      <c r="AC309" s="656"/>
      <c r="AD309" s="656"/>
      <c r="AE309" s="656"/>
      <c r="AF309" s="656"/>
      <c r="AG309" s="656"/>
      <c r="AH309" s="656"/>
      <c r="AI309" s="656"/>
      <c r="AJ309" s="656"/>
      <c r="AK309" s="656"/>
      <c r="AL309" s="656"/>
      <c r="AM309" s="656"/>
      <c r="AN309" s="656"/>
      <c r="AO309" s="656"/>
      <c r="AP309" s="657"/>
      <c r="AQ309" s="144"/>
      <c r="AR309" s="151"/>
      <c r="AS309" s="612"/>
      <c r="AT309" s="613"/>
      <c r="AU309" s="613"/>
      <c r="AV309" s="613"/>
      <c r="AW309" s="613"/>
      <c r="AX309" s="613"/>
      <c r="AY309" s="613"/>
      <c r="AZ309" s="613"/>
      <c r="BA309" s="145"/>
      <c r="BB309" s="145"/>
      <c r="BC309" s="145"/>
      <c r="BD309" s="145"/>
      <c r="BE309" s="146"/>
      <c r="BF309" s="628"/>
      <c r="BG309" s="628"/>
      <c r="BH309" s="655" t="str">
        <f>IF('②応募者名簿(印刷用)'!$BV$43="","",'②応募者名簿(印刷用)'!$BV$43)</f>
        <v xml:space="preserve"> </v>
      </c>
      <c r="BI309" s="656"/>
      <c r="BJ309" s="656"/>
      <c r="BK309" s="656"/>
      <c r="BL309" s="656"/>
      <c r="BM309" s="656"/>
      <c r="BN309" s="656"/>
      <c r="BO309" s="656"/>
      <c r="BP309" s="656"/>
      <c r="BQ309" s="656"/>
      <c r="BR309" s="656"/>
      <c r="BS309" s="656"/>
      <c r="BT309" s="656"/>
      <c r="BU309" s="656"/>
      <c r="BV309" s="656"/>
      <c r="BW309" s="656"/>
      <c r="BX309" s="656"/>
      <c r="BY309" s="656"/>
      <c r="BZ309" s="656"/>
      <c r="CA309" s="656"/>
      <c r="CB309" s="656"/>
      <c r="CC309" s="656"/>
      <c r="CD309" s="656"/>
      <c r="CE309" s="656"/>
      <c r="CF309" s="656"/>
      <c r="CG309" s="656"/>
      <c r="CH309" s="657"/>
    </row>
    <row r="310" spans="1:86" ht="17.100000000000001" customHeight="1" x14ac:dyDescent="0.15">
      <c r="A310" s="612"/>
      <c r="B310" s="613"/>
      <c r="C310" s="613"/>
      <c r="D310" s="613"/>
      <c r="E310" s="613"/>
      <c r="F310" s="613"/>
      <c r="G310" s="613"/>
      <c r="H310" s="613"/>
      <c r="I310" s="145"/>
      <c r="J310" s="145"/>
      <c r="K310" s="145"/>
      <c r="L310" s="145"/>
      <c r="M310" s="146"/>
      <c r="N310" s="628"/>
      <c r="O310" s="628"/>
      <c r="P310" s="658" t="str">
        <f>IF('②応募者名簿(印刷用)'!$BV$44="","",'②応募者名簿(印刷用)'!$BV$44)</f>
        <v xml:space="preserve"> </v>
      </c>
      <c r="Q310" s="659"/>
      <c r="R310" s="659"/>
      <c r="S310" s="659"/>
      <c r="T310" s="659"/>
      <c r="U310" s="659"/>
      <c r="V310" s="659"/>
      <c r="W310" s="659"/>
      <c r="X310" s="659"/>
      <c r="Y310" s="659"/>
      <c r="Z310" s="659"/>
      <c r="AA310" s="659"/>
      <c r="AB310" s="659"/>
      <c r="AC310" s="659"/>
      <c r="AD310" s="659"/>
      <c r="AE310" s="659"/>
      <c r="AF310" s="659"/>
      <c r="AG310" s="659"/>
      <c r="AH310" s="659"/>
      <c r="AI310" s="659"/>
      <c r="AJ310" s="659"/>
      <c r="AK310" s="659"/>
      <c r="AL310" s="659"/>
      <c r="AM310" s="659"/>
      <c r="AN310" s="659"/>
      <c r="AO310" s="659"/>
      <c r="AP310" s="660"/>
      <c r="AQ310" s="144"/>
      <c r="AR310" s="151"/>
      <c r="AS310" s="612"/>
      <c r="AT310" s="613"/>
      <c r="AU310" s="613"/>
      <c r="AV310" s="613"/>
      <c r="AW310" s="613"/>
      <c r="AX310" s="613"/>
      <c r="AY310" s="613"/>
      <c r="AZ310" s="613"/>
      <c r="BA310" s="145"/>
      <c r="BB310" s="145"/>
      <c r="BC310" s="145"/>
      <c r="BD310" s="145"/>
      <c r="BE310" s="146"/>
      <c r="BF310" s="628"/>
      <c r="BG310" s="628"/>
      <c r="BH310" s="658" t="str">
        <f>IF('②応募者名簿(印刷用)'!$BV$44="","",'②応募者名簿(印刷用)'!$BV$44)</f>
        <v xml:space="preserve"> </v>
      </c>
      <c r="BI310" s="659"/>
      <c r="BJ310" s="659"/>
      <c r="BK310" s="659"/>
      <c r="BL310" s="659"/>
      <c r="BM310" s="659"/>
      <c r="BN310" s="659"/>
      <c r="BO310" s="659"/>
      <c r="BP310" s="659"/>
      <c r="BQ310" s="659"/>
      <c r="BR310" s="659"/>
      <c r="BS310" s="659"/>
      <c r="BT310" s="659"/>
      <c r="BU310" s="659"/>
      <c r="BV310" s="659"/>
      <c r="BW310" s="659"/>
      <c r="BX310" s="659"/>
      <c r="BY310" s="659"/>
      <c r="BZ310" s="659"/>
      <c r="CA310" s="659"/>
      <c r="CB310" s="659"/>
      <c r="CC310" s="659"/>
      <c r="CD310" s="659"/>
      <c r="CE310" s="659"/>
      <c r="CF310" s="659"/>
      <c r="CG310" s="659"/>
      <c r="CH310" s="660"/>
    </row>
    <row r="311" spans="1:86" ht="17.100000000000001" customHeight="1" x14ac:dyDescent="0.15">
      <c r="A311" s="612"/>
      <c r="B311" s="613"/>
      <c r="C311" s="613"/>
      <c r="D311" s="613"/>
      <c r="E311" s="613"/>
      <c r="F311" s="613"/>
      <c r="G311" s="613"/>
      <c r="H311" s="613"/>
      <c r="I311" s="145"/>
      <c r="J311" s="145"/>
      <c r="K311" s="145"/>
      <c r="L311" s="145"/>
      <c r="M311" s="146"/>
      <c r="N311" s="617" t="s">
        <v>33</v>
      </c>
      <c r="O311" s="618"/>
      <c r="P311" s="626" t="s">
        <v>24</v>
      </c>
      <c r="Q311" s="627"/>
      <c r="R311" s="627"/>
      <c r="S311" s="627"/>
      <c r="T311" s="627" t="str">
        <f>""&amp;①入力シート!$D$21</f>
        <v/>
      </c>
      <c r="U311" s="627"/>
      <c r="V311" s="627"/>
      <c r="W311" s="627"/>
      <c r="X311" s="627"/>
      <c r="Y311" s="627"/>
      <c r="Z311" s="627"/>
      <c r="AA311" s="627"/>
      <c r="AB311" s="627"/>
      <c r="AC311" s="627"/>
      <c r="AD311" s="627"/>
      <c r="AE311" s="627"/>
      <c r="AF311" s="627"/>
      <c r="AG311" s="627"/>
      <c r="AH311" s="627"/>
      <c r="AI311" s="627"/>
      <c r="AJ311" s="627"/>
      <c r="AK311" s="627"/>
      <c r="AL311" s="627"/>
      <c r="AM311" s="627"/>
      <c r="AN311" s="627"/>
      <c r="AO311" s="627"/>
      <c r="AP311" s="632"/>
      <c r="AQ311" s="144"/>
      <c r="AR311" s="151"/>
      <c r="AS311" s="612"/>
      <c r="AT311" s="613"/>
      <c r="AU311" s="613"/>
      <c r="AV311" s="613"/>
      <c r="AW311" s="613"/>
      <c r="AX311" s="613"/>
      <c r="AY311" s="613"/>
      <c r="AZ311" s="613"/>
      <c r="BA311" s="145"/>
      <c r="BB311" s="145"/>
      <c r="BC311" s="145"/>
      <c r="BD311" s="145"/>
      <c r="BE311" s="146"/>
      <c r="BF311" s="617" t="s">
        <v>33</v>
      </c>
      <c r="BG311" s="618"/>
      <c r="BH311" s="626" t="s">
        <v>24</v>
      </c>
      <c r="BI311" s="627"/>
      <c r="BJ311" s="627"/>
      <c r="BK311" s="627"/>
      <c r="BL311" s="627" t="str">
        <f>""&amp;①入力シート!$D$21</f>
        <v/>
      </c>
      <c r="BM311" s="627"/>
      <c r="BN311" s="627"/>
      <c r="BO311" s="627"/>
      <c r="BP311" s="627"/>
      <c r="BQ311" s="627"/>
      <c r="BR311" s="627"/>
      <c r="BS311" s="627"/>
      <c r="BT311" s="627"/>
      <c r="BU311" s="627"/>
      <c r="BV311" s="627"/>
      <c r="BW311" s="627"/>
      <c r="BX311" s="627"/>
      <c r="BY311" s="627"/>
      <c r="BZ311" s="627"/>
      <c r="CA311" s="627"/>
      <c r="CB311" s="627"/>
      <c r="CC311" s="627"/>
      <c r="CD311" s="627"/>
      <c r="CE311" s="627"/>
      <c r="CF311" s="627"/>
      <c r="CG311" s="627"/>
      <c r="CH311" s="632"/>
    </row>
    <row r="312" spans="1:86" ht="17.100000000000001" customHeight="1" x14ac:dyDescent="0.15">
      <c r="A312" s="147"/>
      <c r="B312" s="145"/>
      <c r="C312" s="145"/>
      <c r="D312" s="145"/>
      <c r="E312" s="145"/>
      <c r="F312" s="145"/>
      <c r="G312" s="145"/>
      <c r="H312" s="145"/>
      <c r="I312" s="145"/>
      <c r="J312" s="145"/>
      <c r="K312" s="145"/>
      <c r="L312" s="145"/>
      <c r="M312" s="146"/>
      <c r="N312" s="619"/>
      <c r="O312" s="620"/>
      <c r="P312" s="661" t="str">
        <f>"　"&amp;①入力シート!$D$22</f>
        <v>　</v>
      </c>
      <c r="Q312" s="662"/>
      <c r="R312" s="662"/>
      <c r="S312" s="662"/>
      <c r="T312" s="662"/>
      <c r="U312" s="662"/>
      <c r="V312" s="662"/>
      <c r="W312" s="662"/>
      <c r="X312" s="662"/>
      <c r="Y312" s="662"/>
      <c r="Z312" s="662"/>
      <c r="AA312" s="662"/>
      <c r="AB312" s="662"/>
      <c r="AC312" s="662"/>
      <c r="AD312" s="662"/>
      <c r="AE312" s="662"/>
      <c r="AF312" s="662"/>
      <c r="AG312" s="662"/>
      <c r="AH312" s="662"/>
      <c r="AI312" s="662"/>
      <c r="AJ312" s="662"/>
      <c r="AK312" s="662"/>
      <c r="AL312" s="662"/>
      <c r="AM312" s="662"/>
      <c r="AN312" s="662"/>
      <c r="AO312" s="662"/>
      <c r="AP312" s="663"/>
      <c r="AQ312" s="144"/>
      <c r="AR312" s="151"/>
      <c r="AS312" s="147"/>
      <c r="AT312" s="145"/>
      <c r="AU312" s="145"/>
      <c r="AV312" s="145"/>
      <c r="AW312" s="145"/>
      <c r="AX312" s="145"/>
      <c r="AY312" s="145"/>
      <c r="AZ312" s="145"/>
      <c r="BA312" s="145"/>
      <c r="BB312" s="145"/>
      <c r="BC312" s="145"/>
      <c r="BD312" s="145"/>
      <c r="BE312" s="146"/>
      <c r="BF312" s="619"/>
      <c r="BG312" s="620"/>
      <c r="BH312" s="661" t="str">
        <f>"　"&amp;①入力シート!$D$22</f>
        <v>　</v>
      </c>
      <c r="BI312" s="662"/>
      <c r="BJ312" s="662"/>
      <c r="BK312" s="662"/>
      <c r="BL312" s="662"/>
      <c r="BM312" s="662"/>
      <c r="BN312" s="662"/>
      <c r="BO312" s="662"/>
      <c r="BP312" s="662"/>
      <c r="BQ312" s="662"/>
      <c r="BR312" s="662"/>
      <c r="BS312" s="662"/>
      <c r="BT312" s="662"/>
      <c r="BU312" s="662"/>
      <c r="BV312" s="662"/>
      <c r="BW312" s="662"/>
      <c r="BX312" s="662"/>
      <c r="BY312" s="662"/>
      <c r="BZ312" s="662"/>
      <c r="CA312" s="662"/>
      <c r="CB312" s="662"/>
      <c r="CC312" s="662"/>
      <c r="CD312" s="662"/>
      <c r="CE312" s="662"/>
      <c r="CF312" s="662"/>
      <c r="CG312" s="662"/>
      <c r="CH312" s="663"/>
    </row>
    <row r="313" spans="1:86" ht="17.100000000000001" customHeight="1" x14ac:dyDescent="0.15">
      <c r="A313" s="147"/>
      <c r="B313" s="145"/>
      <c r="C313" s="145"/>
      <c r="D313" s="145"/>
      <c r="E313" s="145"/>
      <c r="F313" s="145"/>
      <c r="G313" s="145"/>
      <c r="H313" s="145"/>
      <c r="I313" s="145"/>
      <c r="J313" s="145"/>
      <c r="K313" s="145"/>
      <c r="L313" s="145"/>
      <c r="M313" s="146"/>
      <c r="N313" s="619"/>
      <c r="O313" s="620"/>
      <c r="P313" s="664" t="str">
        <f>"　"&amp;①入力シート!$D$23</f>
        <v>　</v>
      </c>
      <c r="Q313" s="665"/>
      <c r="R313" s="665"/>
      <c r="S313" s="665"/>
      <c r="T313" s="665"/>
      <c r="U313" s="665"/>
      <c r="V313" s="665"/>
      <c r="W313" s="665"/>
      <c r="X313" s="665"/>
      <c r="Y313" s="665"/>
      <c r="Z313" s="665"/>
      <c r="AA313" s="665"/>
      <c r="AB313" s="665"/>
      <c r="AC313" s="665"/>
      <c r="AD313" s="665"/>
      <c r="AE313" s="665"/>
      <c r="AF313" s="665"/>
      <c r="AG313" s="665"/>
      <c r="AH313" s="665"/>
      <c r="AI313" s="665"/>
      <c r="AJ313" s="665"/>
      <c r="AK313" s="665"/>
      <c r="AL313" s="665"/>
      <c r="AM313" s="665"/>
      <c r="AN313" s="665"/>
      <c r="AO313" s="665"/>
      <c r="AP313" s="666"/>
      <c r="AQ313" s="144"/>
      <c r="AR313" s="151"/>
      <c r="AS313" s="147"/>
      <c r="AT313" s="145"/>
      <c r="AU313" s="145"/>
      <c r="AV313" s="145"/>
      <c r="AW313" s="145"/>
      <c r="AX313" s="145"/>
      <c r="AY313" s="145"/>
      <c r="AZ313" s="145"/>
      <c r="BA313" s="145"/>
      <c r="BB313" s="145"/>
      <c r="BC313" s="145"/>
      <c r="BD313" s="145"/>
      <c r="BE313" s="146"/>
      <c r="BF313" s="619"/>
      <c r="BG313" s="620"/>
      <c r="BH313" s="664" t="str">
        <f>"　"&amp;①入力シート!$D$23</f>
        <v>　</v>
      </c>
      <c r="BI313" s="665"/>
      <c r="BJ313" s="665"/>
      <c r="BK313" s="665"/>
      <c r="BL313" s="665"/>
      <c r="BM313" s="665"/>
      <c r="BN313" s="665"/>
      <c r="BO313" s="665"/>
      <c r="BP313" s="665"/>
      <c r="BQ313" s="665"/>
      <c r="BR313" s="665"/>
      <c r="BS313" s="665"/>
      <c r="BT313" s="665"/>
      <c r="BU313" s="665"/>
      <c r="BV313" s="665"/>
      <c r="BW313" s="665"/>
      <c r="BX313" s="665"/>
      <c r="BY313" s="665"/>
      <c r="BZ313" s="665"/>
      <c r="CA313" s="665"/>
      <c r="CB313" s="665"/>
      <c r="CC313" s="665"/>
      <c r="CD313" s="665"/>
      <c r="CE313" s="665"/>
      <c r="CF313" s="665"/>
      <c r="CG313" s="665"/>
      <c r="CH313" s="666"/>
    </row>
    <row r="314" spans="1:86" ht="17.100000000000001" customHeight="1" x14ac:dyDescent="0.15">
      <c r="A314" s="148"/>
      <c r="B314" s="149"/>
      <c r="C314" s="149"/>
      <c r="D314" s="149"/>
      <c r="E314" s="149"/>
      <c r="F314" s="149"/>
      <c r="G314" s="149"/>
      <c r="H314" s="149"/>
      <c r="I314" s="149"/>
      <c r="J314" s="149"/>
      <c r="K314" s="149"/>
      <c r="L314" s="149"/>
      <c r="M314" s="150"/>
      <c r="N314" s="619"/>
      <c r="O314" s="620"/>
      <c r="P314" s="664"/>
      <c r="Q314" s="665"/>
      <c r="R314" s="665"/>
      <c r="S314" s="665"/>
      <c r="T314" s="665"/>
      <c r="U314" s="665"/>
      <c r="V314" s="665"/>
      <c r="W314" s="665"/>
      <c r="X314" s="665"/>
      <c r="Y314" s="665"/>
      <c r="Z314" s="665"/>
      <c r="AA314" s="665"/>
      <c r="AB314" s="665"/>
      <c r="AC314" s="665"/>
      <c r="AD314" s="665"/>
      <c r="AE314" s="665"/>
      <c r="AF314" s="665"/>
      <c r="AG314" s="665"/>
      <c r="AH314" s="665"/>
      <c r="AI314" s="665"/>
      <c r="AJ314" s="665"/>
      <c r="AK314" s="665"/>
      <c r="AL314" s="665"/>
      <c r="AM314" s="665"/>
      <c r="AN314" s="665"/>
      <c r="AO314" s="665"/>
      <c r="AP314" s="666"/>
      <c r="AQ314" s="144"/>
      <c r="AR314" s="151"/>
      <c r="AS314" s="148"/>
      <c r="AT314" s="149"/>
      <c r="AU314" s="149"/>
      <c r="AV314" s="149"/>
      <c r="AW314" s="149"/>
      <c r="AX314" s="149"/>
      <c r="AY314" s="149"/>
      <c r="AZ314" s="149"/>
      <c r="BA314" s="149"/>
      <c r="BB314" s="149"/>
      <c r="BC314" s="149"/>
      <c r="BD314" s="149"/>
      <c r="BE314" s="150"/>
      <c r="BF314" s="619"/>
      <c r="BG314" s="620"/>
      <c r="BH314" s="664"/>
      <c r="BI314" s="665"/>
      <c r="BJ314" s="665"/>
      <c r="BK314" s="665"/>
      <c r="BL314" s="665"/>
      <c r="BM314" s="665"/>
      <c r="BN314" s="665"/>
      <c r="BO314" s="665"/>
      <c r="BP314" s="665"/>
      <c r="BQ314" s="665"/>
      <c r="BR314" s="665"/>
      <c r="BS314" s="665"/>
      <c r="BT314" s="665"/>
      <c r="BU314" s="665"/>
      <c r="BV314" s="665"/>
      <c r="BW314" s="665"/>
      <c r="BX314" s="665"/>
      <c r="BY314" s="665"/>
      <c r="BZ314" s="665"/>
      <c r="CA314" s="665"/>
      <c r="CB314" s="665"/>
      <c r="CC314" s="665"/>
      <c r="CD314" s="665"/>
      <c r="CE314" s="665"/>
      <c r="CF314" s="665"/>
      <c r="CG314" s="665"/>
      <c r="CH314" s="666"/>
    </row>
    <row r="315" spans="1:86" ht="18" customHeight="1" x14ac:dyDescent="0.15">
      <c r="A315" s="617" t="s">
        <v>38</v>
      </c>
      <c r="B315" s="618"/>
      <c r="C315" s="626" t="s">
        <v>32</v>
      </c>
      <c r="D315" s="627"/>
      <c r="E315" s="627"/>
      <c r="F315" s="627"/>
      <c r="G315" s="627"/>
      <c r="H315" s="627"/>
      <c r="I315" s="627"/>
      <c r="J315" s="627"/>
      <c r="K315" s="627"/>
      <c r="L315" s="627"/>
      <c r="M315" s="627"/>
      <c r="N315" s="628" t="s">
        <v>35</v>
      </c>
      <c r="O315" s="628"/>
      <c r="P315" s="629" t="str">
        <f>""&amp;①入力シート!AC140</f>
        <v/>
      </c>
      <c r="Q315" s="629"/>
      <c r="R315" s="629"/>
      <c r="S315" s="629"/>
      <c r="T315" s="629"/>
      <c r="U315" s="629"/>
      <c r="V315" s="629"/>
      <c r="W315" s="629"/>
      <c r="X315" s="629"/>
      <c r="Y315" s="629"/>
      <c r="Z315" s="629"/>
      <c r="AA315" s="629"/>
      <c r="AB315" s="629"/>
      <c r="AC315" s="629"/>
      <c r="AD315" s="629"/>
      <c r="AE315" s="629"/>
      <c r="AF315" s="629"/>
      <c r="AG315" s="629"/>
      <c r="AH315" s="629"/>
      <c r="AI315" s="629"/>
      <c r="AJ315" s="629"/>
      <c r="AK315" s="629"/>
      <c r="AL315" s="629"/>
      <c r="AM315" s="629"/>
      <c r="AN315" s="629"/>
      <c r="AO315" s="629"/>
      <c r="AP315" s="629"/>
      <c r="AQ315" s="144"/>
      <c r="AR315" s="151"/>
      <c r="AS315" s="617" t="s">
        <v>38</v>
      </c>
      <c r="AT315" s="618"/>
      <c r="AU315" s="626" t="s">
        <v>32</v>
      </c>
      <c r="AV315" s="627"/>
      <c r="AW315" s="627"/>
      <c r="AX315" s="627"/>
      <c r="AY315" s="627"/>
      <c r="AZ315" s="627"/>
      <c r="BA315" s="627"/>
      <c r="BB315" s="627"/>
      <c r="BC315" s="627"/>
      <c r="BD315" s="627"/>
      <c r="BE315" s="627"/>
      <c r="BF315" s="628" t="s">
        <v>35</v>
      </c>
      <c r="BG315" s="628"/>
      <c r="BH315" s="629" t="str">
        <f>""&amp;①入力シート!AC141</f>
        <v/>
      </c>
      <c r="BI315" s="629"/>
      <c r="BJ315" s="629"/>
      <c r="BK315" s="629"/>
      <c r="BL315" s="629"/>
      <c r="BM315" s="629"/>
      <c r="BN315" s="629"/>
      <c r="BO315" s="629"/>
      <c r="BP315" s="629"/>
      <c r="BQ315" s="629"/>
      <c r="BR315" s="629"/>
      <c r="BS315" s="629"/>
      <c r="BT315" s="629"/>
      <c r="BU315" s="629"/>
      <c r="BV315" s="629"/>
      <c r="BW315" s="629"/>
      <c r="BX315" s="629"/>
      <c r="BY315" s="629"/>
      <c r="BZ315" s="629"/>
      <c r="CA315" s="629"/>
      <c r="CB315" s="629"/>
      <c r="CC315" s="629"/>
      <c r="CD315" s="629"/>
      <c r="CE315" s="629"/>
      <c r="CF315" s="629"/>
      <c r="CG315" s="629"/>
      <c r="CH315" s="629"/>
    </row>
    <row r="316" spans="1:86" ht="18" customHeight="1" x14ac:dyDescent="0.15">
      <c r="A316" s="619"/>
      <c r="B316" s="620"/>
      <c r="C316" s="630">
        <f>'②応募者名簿(印刷用)'!$CI29</f>
        <v>117</v>
      </c>
      <c r="D316" s="631"/>
      <c r="E316" s="631"/>
      <c r="F316" s="631"/>
      <c r="G316" s="631"/>
      <c r="H316" s="631"/>
      <c r="I316" s="631"/>
      <c r="J316" s="631"/>
      <c r="K316" s="631"/>
      <c r="L316" s="631"/>
      <c r="M316" s="631"/>
      <c r="N316" s="628"/>
      <c r="O316" s="628"/>
      <c r="P316" s="629"/>
      <c r="Q316" s="629"/>
      <c r="R316" s="629"/>
      <c r="S316" s="629"/>
      <c r="T316" s="629"/>
      <c r="U316" s="629"/>
      <c r="V316" s="629"/>
      <c r="W316" s="629"/>
      <c r="X316" s="629"/>
      <c r="Y316" s="629"/>
      <c r="Z316" s="629"/>
      <c r="AA316" s="629"/>
      <c r="AB316" s="629"/>
      <c r="AC316" s="629"/>
      <c r="AD316" s="629"/>
      <c r="AE316" s="629"/>
      <c r="AF316" s="629"/>
      <c r="AG316" s="629"/>
      <c r="AH316" s="629"/>
      <c r="AI316" s="629"/>
      <c r="AJ316" s="629"/>
      <c r="AK316" s="629"/>
      <c r="AL316" s="629"/>
      <c r="AM316" s="629"/>
      <c r="AN316" s="629"/>
      <c r="AO316" s="629"/>
      <c r="AP316" s="629"/>
      <c r="AQ316" s="144"/>
      <c r="AR316" s="151"/>
      <c r="AS316" s="619"/>
      <c r="AT316" s="620"/>
      <c r="AU316" s="630">
        <f>'②応募者名簿(印刷用)'!$CI30</f>
        <v>118</v>
      </c>
      <c r="AV316" s="631"/>
      <c r="AW316" s="631"/>
      <c r="AX316" s="631"/>
      <c r="AY316" s="631"/>
      <c r="AZ316" s="631"/>
      <c r="BA316" s="631"/>
      <c r="BB316" s="631"/>
      <c r="BC316" s="631"/>
      <c r="BD316" s="631"/>
      <c r="BE316" s="631"/>
      <c r="BF316" s="628"/>
      <c r="BG316" s="628"/>
      <c r="BH316" s="629"/>
      <c r="BI316" s="629"/>
      <c r="BJ316" s="629"/>
      <c r="BK316" s="629"/>
      <c r="BL316" s="629"/>
      <c r="BM316" s="629"/>
      <c r="BN316" s="629"/>
      <c r="BO316" s="629"/>
      <c r="BP316" s="629"/>
      <c r="BQ316" s="629"/>
      <c r="BR316" s="629"/>
      <c r="BS316" s="629"/>
      <c r="BT316" s="629"/>
      <c r="BU316" s="629"/>
      <c r="BV316" s="629"/>
      <c r="BW316" s="629"/>
      <c r="BX316" s="629"/>
      <c r="BY316" s="629"/>
      <c r="BZ316" s="629"/>
      <c r="CA316" s="629"/>
      <c r="CB316" s="629"/>
      <c r="CC316" s="629"/>
      <c r="CD316" s="629"/>
      <c r="CE316" s="629"/>
      <c r="CF316" s="629"/>
      <c r="CG316" s="629"/>
      <c r="CH316" s="629"/>
    </row>
    <row r="317" spans="1:86" ht="18" customHeight="1" x14ac:dyDescent="0.15">
      <c r="A317" s="621"/>
      <c r="B317" s="622"/>
      <c r="C317" s="630"/>
      <c r="D317" s="631"/>
      <c r="E317" s="631"/>
      <c r="F317" s="631"/>
      <c r="G317" s="631"/>
      <c r="H317" s="631"/>
      <c r="I317" s="631"/>
      <c r="J317" s="631"/>
      <c r="K317" s="631"/>
      <c r="L317" s="631"/>
      <c r="M317" s="631"/>
      <c r="N317" s="628"/>
      <c r="O317" s="628"/>
      <c r="P317" s="629"/>
      <c r="Q317" s="629"/>
      <c r="R317" s="629"/>
      <c r="S317" s="629"/>
      <c r="T317" s="629"/>
      <c r="U317" s="629"/>
      <c r="V317" s="629"/>
      <c r="W317" s="629"/>
      <c r="X317" s="629"/>
      <c r="Y317" s="629"/>
      <c r="Z317" s="629"/>
      <c r="AA317" s="629"/>
      <c r="AB317" s="629"/>
      <c r="AC317" s="629"/>
      <c r="AD317" s="629"/>
      <c r="AE317" s="629"/>
      <c r="AF317" s="629"/>
      <c r="AG317" s="629"/>
      <c r="AH317" s="629"/>
      <c r="AI317" s="629"/>
      <c r="AJ317" s="629"/>
      <c r="AK317" s="629"/>
      <c r="AL317" s="629"/>
      <c r="AM317" s="629"/>
      <c r="AN317" s="629"/>
      <c r="AO317" s="629"/>
      <c r="AP317" s="629"/>
      <c r="AQ317" s="144"/>
      <c r="AR317" s="151"/>
      <c r="AS317" s="621"/>
      <c r="AT317" s="622"/>
      <c r="AU317" s="630"/>
      <c r="AV317" s="631"/>
      <c r="AW317" s="631"/>
      <c r="AX317" s="631"/>
      <c r="AY317" s="631"/>
      <c r="AZ317" s="631"/>
      <c r="BA317" s="631"/>
      <c r="BB317" s="631"/>
      <c r="BC317" s="631"/>
      <c r="BD317" s="631"/>
      <c r="BE317" s="631"/>
      <c r="BF317" s="628"/>
      <c r="BG317" s="628"/>
      <c r="BH317" s="629"/>
      <c r="BI317" s="629"/>
      <c r="BJ317" s="629"/>
      <c r="BK317" s="629"/>
      <c r="BL317" s="629"/>
      <c r="BM317" s="629"/>
      <c r="BN317" s="629"/>
      <c r="BO317" s="629"/>
      <c r="BP317" s="629"/>
      <c r="BQ317" s="629"/>
      <c r="BR317" s="629"/>
      <c r="BS317" s="629"/>
      <c r="BT317" s="629"/>
      <c r="BU317" s="629"/>
      <c r="BV317" s="629"/>
      <c r="BW317" s="629"/>
      <c r="BX317" s="629"/>
      <c r="BY317" s="629"/>
      <c r="BZ317" s="629"/>
      <c r="CA317" s="629"/>
      <c r="CB317" s="629"/>
      <c r="CC317" s="629"/>
      <c r="CD317" s="629"/>
      <c r="CE317" s="629"/>
      <c r="CF317" s="629"/>
      <c r="CG317" s="629"/>
      <c r="CH317" s="629"/>
    </row>
    <row r="318" spans="1:86" ht="18" customHeight="1" x14ac:dyDescent="0.15">
      <c r="A318" s="617" t="s">
        <v>37</v>
      </c>
      <c r="B318" s="618"/>
      <c r="C318" s="635" t="str">
        <f>IF('②応募者名簿(印刷用)'!$CS$29="","",'②応募者名簿(印刷用)'!$CS$29)</f>
        <v/>
      </c>
      <c r="D318" s="636"/>
      <c r="E318" s="636"/>
      <c r="F318" s="636"/>
      <c r="G318" s="636"/>
      <c r="H318" s="636"/>
      <c r="I318" s="636"/>
      <c r="J318" s="636"/>
      <c r="K318" s="636"/>
      <c r="L318" s="636"/>
      <c r="M318" s="637"/>
      <c r="N318" s="619" t="s">
        <v>41</v>
      </c>
      <c r="O318" s="620"/>
      <c r="P318" s="639" t="s">
        <v>40</v>
      </c>
      <c r="Q318" s="640"/>
      <c r="R318" s="640"/>
      <c r="S318" s="640"/>
      <c r="T318" s="640"/>
      <c r="U318" s="640"/>
      <c r="V318" s="640"/>
      <c r="W318" s="640"/>
      <c r="X318" s="640"/>
      <c r="Y318" s="640"/>
      <c r="Z318" s="640"/>
      <c r="AA318" s="640"/>
      <c r="AB318" s="640"/>
      <c r="AC318" s="640"/>
      <c r="AD318" s="640"/>
      <c r="AE318" s="640"/>
      <c r="AF318" s="640"/>
      <c r="AG318" s="640"/>
      <c r="AH318" s="640"/>
      <c r="AI318" s="640"/>
      <c r="AJ318" s="640"/>
      <c r="AK318" s="640"/>
      <c r="AL318" s="640"/>
      <c r="AM318" s="640"/>
      <c r="AN318" s="640"/>
      <c r="AO318" s="640"/>
      <c r="AP318" s="641"/>
      <c r="AQ318" s="144"/>
      <c r="AR318" s="151"/>
      <c r="AS318" s="617" t="s">
        <v>37</v>
      </c>
      <c r="AT318" s="618"/>
      <c r="AU318" s="635" t="str">
        <f>IF('②応募者名簿(印刷用)'!$CS$30="","",'②応募者名簿(印刷用)'!$CS$30)</f>
        <v/>
      </c>
      <c r="AV318" s="636"/>
      <c r="AW318" s="636"/>
      <c r="AX318" s="636"/>
      <c r="AY318" s="636"/>
      <c r="AZ318" s="636"/>
      <c r="BA318" s="636"/>
      <c r="BB318" s="636"/>
      <c r="BC318" s="636"/>
      <c r="BD318" s="636"/>
      <c r="BE318" s="637"/>
      <c r="BF318" s="619" t="s">
        <v>41</v>
      </c>
      <c r="BG318" s="620"/>
      <c r="BH318" s="639" t="s">
        <v>40</v>
      </c>
      <c r="BI318" s="640"/>
      <c r="BJ318" s="640"/>
      <c r="BK318" s="640"/>
      <c r="BL318" s="640"/>
      <c r="BM318" s="640"/>
      <c r="BN318" s="640"/>
      <c r="BO318" s="640"/>
      <c r="BP318" s="640"/>
      <c r="BQ318" s="640"/>
      <c r="BR318" s="640"/>
      <c r="BS318" s="640"/>
      <c r="BT318" s="640"/>
      <c r="BU318" s="640"/>
      <c r="BV318" s="640"/>
      <c r="BW318" s="640"/>
      <c r="BX318" s="640"/>
      <c r="BY318" s="640"/>
      <c r="BZ318" s="640"/>
      <c r="CA318" s="640"/>
      <c r="CB318" s="640"/>
      <c r="CC318" s="640"/>
      <c r="CD318" s="640"/>
      <c r="CE318" s="640"/>
      <c r="CF318" s="640"/>
      <c r="CG318" s="640"/>
      <c r="CH318" s="641"/>
    </row>
    <row r="319" spans="1:86" ht="18" customHeight="1" x14ac:dyDescent="0.15">
      <c r="A319" s="619"/>
      <c r="B319" s="620"/>
      <c r="C319" s="630"/>
      <c r="D319" s="631"/>
      <c r="E319" s="631"/>
      <c r="F319" s="631"/>
      <c r="G319" s="631"/>
      <c r="H319" s="631"/>
      <c r="I319" s="631"/>
      <c r="J319" s="631"/>
      <c r="K319" s="631"/>
      <c r="L319" s="631"/>
      <c r="M319" s="638"/>
      <c r="N319" s="619"/>
      <c r="O319" s="620"/>
      <c r="P319" s="683" t="str">
        <f>IF('②応募者名簿(印刷用)'!$CW$29="","",'②応募者名簿(印刷用)'!$CW$29)</f>
        <v xml:space="preserve"> </v>
      </c>
      <c r="Q319" s="684"/>
      <c r="R319" s="684"/>
      <c r="S319" s="684"/>
      <c r="T319" s="684"/>
      <c r="U319" s="684"/>
      <c r="V319" s="684"/>
      <c r="W319" s="684"/>
      <c r="X319" s="684"/>
      <c r="Y319" s="684"/>
      <c r="Z319" s="684"/>
      <c r="AA319" s="684"/>
      <c r="AB319" s="684"/>
      <c r="AC319" s="684"/>
      <c r="AD319" s="684"/>
      <c r="AE319" s="684"/>
      <c r="AF319" s="684"/>
      <c r="AG319" s="684"/>
      <c r="AH319" s="684"/>
      <c r="AI319" s="684"/>
      <c r="AJ319" s="684"/>
      <c r="AK319" s="684"/>
      <c r="AL319" s="684"/>
      <c r="AM319" s="684"/>
      <c r="AN319" s="684"/>
      <c r="AO319" s="684"/>
      <c r="AP319" s="685"/>
      <c r="AQ319" s="144"/>
      <c r="AR319" s="151"/>
      <c r="AS319" s="619"/>
      <c r="AT319" s="620"/>
      <c r="AU319" s="630"/>
      <c r="AV319" s="631"/>
      <c r="AW319" s="631"/>
      <c r="AX319" s="631"/>
      <c r="AY319" s="631"/>
      <c r="AZ319" s="631"/>
      <c r="BA319" s="631"/>
      <c r="BB319" s="631"/>
      <c r="BC319" s="631"/>
      <c r="BD319" s="631"/>
      <c r="BE319" s="638"/>
      <c r="BF319" s="619"/>
      <c r="BG319" s="620"/>
      <c r="BH319" s="683" t="str">
        <f>IF('②応募者名簿(印刷用)'!$CW$30="","",'②応募者名簿(印刷用)'!$CW$30)</f>
        <v xml:space="preserve"> </v>
      </c>
      <c r="BI319" s="684"/>
      <c r="BJ319" s="684"/>
      <c r="BK319" s="684"/>
      <c r="BL319" s="684"/>
      <c r="BM319" s="684"/>
      <c r="BN319" s="684"/>
      <c r="BO319" s="684"/>
      <c r="BP319" s="684"/>
      <c r="BQ319" s="684"/>
      <c r="BR319" s="684"/>
      <c r="BS319" s="684"/>
      <c r="BT319" s="684"/>
      <c r="BU319" s="684"/>
      <c r="BV319" s="684"/>
      <c r="BW319" s="684"/>
      <c r="BX319" s="684"/>
      <c r="BY319" s="684"/>
      <c r="BZ319" s="684"/>
      <c r="CA319" s="684"/>
      <c r="CB319" s="684"/>
      <c r="CC319" s="684"/>
      <c r="CD319" s="684"/>
      <c r="CE319" s="684"/>
      <c r="CF319" s="684"/>
      <c r="CG319" s="684"/>
      <c r="CH319" s="685"/>
    </row>
    <row r="320" spans="1:86" ht="18" customHeight="1" x14ac:dyDescent="0.15">
      <c r="A320" s="619"/>
      <c r="B320" s="620"/>
      <c r="C320" s="630"/>
      <c r="D320" s="631"/>
      <c r="E320" s="631"/>
      <c r="F320" s="631"/>
      <c r="G320" s="631"/>
      <c r="H320" s="631"/>
      <c r="I320" s="631"/>
      <c r="J320" s="631"/>
      <c r="K320" s="631"/>
      <c r="L320" s="631"/>
      <c r="M320" s="638"/>
      <c r="N320" s="621"/>
      <c r="O320" s="622"/>
      <c r="P320" s="686"/>
      <c r="Q320" s="687"/>
      <c r="R320" s="687"/>
      <c r="S320" s="687"/>
      <c r="T320" s="687"/>
      <c r="U320" s="687"/>
      <c r="V320" s="687"/>
      <c r="W320" s="687"/>
      <c r="X320" s="687"/>
      <c r="Y320" s="687"/>
      <c r="Z320" s="687"/>
      <c r="AA320" s="687"/>
      <c r="AB320" s="687"/>
      <c r="AC320" s="687"/>
      <c r="AD320" s="687"/>
      <c r="AE320" s="687"/>
      <c r="AF320" s="687"/>
      <c r="AG320" s="687"/>
      <c r="AH320" s="687"/>
      <c r="AI320" s="687"/>
      <c r="AJ320" s="687"/>
      <c r="AK320" s="687"/>
      <c r="AL320" s="687"/>
      <c r="AM320" s="687"/>
      <c r="AN320" s="687"/>
      <c r="AO320" s="687"/>
      <c r="AP320" s="688"/>
      <c r="AQ320" s="144"/>
      <c r="AR320" s="151"/>
      <c r="AS320" s="619"/>
      <c r="AT320" s="620"/>
      <c r="AU320" s="630"/>
      <c r="AV320" s="631"/>
      <c r="AW320" s="631"/>
      <c r="AX320" s="631"/>
      <c r="AY320" s="631"/>
      <c r="AZ320" s="631"/>
      <c r="BA320" s="631"/>
      <c r="BB320" s="631"/>
      <c r="BC320" s="631"/>
      <c r="BD320" s="631"/>
      <c r="BE320" s="638"/>
      <c r="BF320" s="621"/>
      <c r="BG320" s="622"/>
      <c r="BH320" s="686"/>
      <c r="BI320" s="687"/>
      <c r="BJ320" s="687"/>
      <c r="BK320" s="687"/>
      <c r="BL320" s="687"/>
      <c r="BM320" s="687"/>
      <c r="BN320" s="687"/>
      <c r="BO320" s="687"/>
      <c r="BP320" s="687"/>
      <c r="BQ320" s="687"/>
      <c r="BR320" s="687"/>
      <c r="BS320" s="687"/>
      <c r="BT320" s="687"/>
      <c r="BU320" s="687"/>
      <c r="BV320" s="687"/>
      <c r="BW320" s="687"/>
      <c r="BX320" s="687"/>
      <c r="BY320" s="687"/>
      <c r="BZ320" s="687"/>
      <c r="CA320" s="687"/>
      <c r="CB320" s="687"/>
      <c r="CC320" s="687"/>
      <c r="CD320" s="687"/>
      <c r="CE320" s="687"/>
      <c r="CF320" s="687"/>
      <c r="CG320" s="687"/>
      <c r="CH320" s="688"/>
    </row>
    <row r="321" spans="1:87" ht="18" customHeight="1" x14ac:dyDescent="0.15">
      <c r="A321" s="634" t="s">
        <v>23</v>
      </c>
      <c r="B321" s="634"/>
      <c r="C321" s="633" t="str">
        <f>""&amp;①入力シート!AD140</f>
        <v/>
      </c>
      <c r="D321" s="633"/>
      <c r="E321" s="633"/>
      <c r="F321" s="633"/>
      <c r="G321" s="633"/>
      <c r="H321" s="633"/>
      <c r="I321" s="633"/>
      <c r="J321" s="633"/>
      <c r="K321" s="633"/>
      <c r="L321" s="633"/>
      <c r="M321" s="633"/>
      <c r="N321" s="644" t="s">
        <v>77</v>
      </c>
      <c r="O321" s="558"/>
      <c r="P321" s="558"/>
      <c r="Q321" s="558"/>
      <c r="R321" s="558"/>
      <c r="S321" s="558"/>
      <c r="T321" s="558"/>
      <c r="U321" s="558"/>
      <c r="V321" s="558"/>
      <c r="W321" s="558"/>
      <c r="X321" s="558"/>
      <c r="Y321" s="558"/>
      <c r="Z321" s="558"/>
      <c r="AA321" s="558"/>
      <c r="AB321" s="558"/>
      <c r="AC321" s="558"/>
      <c r="AD321" s="558"/>
      <c r="AE321" s="558"/>
      <c r="AF321" s="558"/>
      <c r="AG321" s="558"/>
      <c r="AH321" s="558"/>
      <c r="AI321" s="558"/>
      <c r="AJ321" s="558"/>
      <c r="AK321" s="558"/>
      <c r="AL321" s="558"/>
      <c r="AM321" s="558"/>
      <c r="AN321" s="558"/>
      <c r="AO321" s="558"/>
      <c r="AP321" s="559"/>
      <c r="AR321" s="47"/>
      <c r="AS321" s="634" t="s">
        <v>23</v>
      </c>
      <c r="AT321" s="634"/>
      <c r="AU321" s="633" t="str">
        <f>""&amp;①入力シート!AD141</f>
        <v/>
      </c>
      <c r="AV321" s="633"/>
      <c r="AW321" s="633"/>
      <c r="AX321" s="633"/>
      <c r="AY321" s="633"/>
      <c r="AZ321" s="633"/>
      <c r="BA321" s="633"/>
      <c r="BB321" s="633"/>
      <c r="BC321" s="633"/>
      <c r="BD321" s="633"/>
      <c r="BE321" s="633"/>
      <c r="BF321" s="644" t="s">
        <v>77</v>
      </c>
      <c r="BG321" s="558"/>
      <c r="BH321" s="558"/>
      <c r="BI321" s="558"/>
      <c r="BJ321" s="558"/>
      <c r="BK321" s="558"/>
      <c r="BL321" s="558"/>
      <c r="BM321" s="558"/>
      <c r="BN321" s="558"/>
      <c r="BO321" s="558"/>
      <c r="BP321" s="558"/>
      <c r="BQ321" s="558"/>
      <c r="BR321" s="558"/>
      <c r="BS321" s="558"/>
      <c r="BT321" s="558"/>
      <c r="BU321" s="558"/>
      <c r="BV321" s="558"/>
      <c r="BW321" s="558"/>
      <c r="BX321" s="558"/>
      <c r="BY321" s="558"/>
      <c r="BZ321" s="558"/>
      <c r="CA321" s="558"/>
      <c r="CB321" s="558"/>
      <c r="CC321" s="558"/>
      <c r="CD321" s="558"/>
      <c r="CE321" s="558"/>
      <c r="CF321" s="558"/>
      <c r="CG321" s="558"/>
      <c r="CH321" s="559"/>
    </row>
    <row r="322" spans="1:87" ht="18" customHeight="1" x14ac:dyDescent="0.15">
      <c r="A322" s="634"/>
      <c r="B322" s="634"/>
      <c r="C322" s="633"/>
      <c r="D322" s="633"/>
      <c r="E322" s="633"/>
      <c r="F322" s="633"/>
      <c r="G322" s="633"/>
      <c r="H322" s="633"/>
      <c r="I322" s="633"/>
      <c r="J322" s="633"/>
      <c r="K322" s="633"/>
      <c r="L322" s="633"/>
      <c r="M322" s="633"/>
      <c r="N322" s="561"/>
      <c r="O322" s="561"/>
      <c r="P322" s="561"/>
      <c r="Q322" s="561"/>
      <c r="R322" s="561"/>
      <c r="S322" s="561"/>
      <c r="T322" s="561"/>
      <c r="U322" s="561"/>
      <c r="V322" s="561"/>
      <c r="W322" s="561"/>
      <c r="X322" s="561"/>
      <c r="Y322" s="561"/>
      <c r="Z322" s="561"/>
      <c r="AA322" s="561"/>
      <c r="AB322" s="561"/>
      <c r="AC322" s="561"/>
      <c r="AD322" s="561"/>
      <c r="AE322" s="561"/>
      <c r="AF322" s="561"/>
      <c r="AG322" s="561"/>
      <c r="AH322" s="561"/>
      <c r="AI322" s="561"/>
      <c r="AJ322" s="561"/>
      <c r="AK322" s="561"/>
      <c r="AL322" s="561"/>
      <c r="AM322" s="561"/>
      <c r="AN322" s="561"/>
      <c r="AO322" s="561"/>
      <c r="AP322" s="562"/>
      <c r="AR322" s="47"/>
      <c r="AS322" s="634"/>
      <c r="AT322" s="634"/>
      <c r="AU322" s="633"/>
      <c r="AV322" s="633"/>
      <c r="AW322" s="633"/>
      <c r="AX322" s="633"/>
      <c r="AY322" s="633"/>
      <c r="AZ322" s="633"/>
      <c r="BA322" s="633"/>
      <c r="BB322" s="633"/>
      <c r="BC322" s="633"/>
      <c r="BD322" s="633"/>
      <c r="BE322" s="633"/>
      <c r="BF322" s="561"/>
      <c r="BG322" s="561"/>
      <c r="BH322" s="561"/>
      <c r="BI322" s="561"/>
      <c r="BJ322" s="561"/>
      <c r="BK322" s="561"/>
      <c r="BL322" s="561"/>
      <c r="BM322" s="561"/>
      <c r="BN322" s="561"/>
      <c r="BO322" s="561"/>
      <c r="BP322" s="561"/>
      <c r="BQ322" s="561"/>
      <c r="BR322" s="561"/>
      <c r="BS322" s="561"/>
      <c r="BT322" s="561"/>
      <c r="BU322" s="561"/>
      <c r="BV322" s="561"/>
      <c r="BW322" s="561"/>
      <c r="BX322" s="561"/>
      <c r="BY322" s="561"/>
      <c r="BZ322" s="561"/>
      <c r="CA322" s="561"/>
      <c r="CB322" s="561"/>
      <c r="CC322" s="561"/>
      <c r="CD322" s="561"/>
      <c r="CE322" s="561"/>
      <c r="CF322" s="561"/>
      <c r="CG322" s="561"/>
      <c r="CH322" s="562"/>
    </row>
    <row r="323" spans="1:87" ht="15" customHeight="1" x14ac:dyDescent="0.15">
      <c r="A323" s="152"/>
      <c r="B323" s="152"/>
      <c r="C323" s="153"/>
      <c r="D323" s="153"/>
      <c r="E323" s="153"/>
      <c r="F323" s="153"/>
      <c r="G323" s="153"/>
      <c r="H323" s="153"/>
      <c r="I323" s="153"/>
      <c r="J323" s="153"/>
      <c r="K323" s="153"/>
      <c r="L323" s="153"/>
      <c r="M323" s="153"/>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R323" s="47"/>
      <c r="AS323" s="152"/>
      <c r="AT323" s="152"/>
      <c r="AU323" s="153"/>
      <c r="AV323" s="153"/>
      <c r="AW323" s="153"/>
      <c r="AX323" s="153"/>
      <c r="AY323" s="153"/>
      <c r="AZ323" s="153"/>
      <c r="BA323" s="153"/>
      <c r="BB323" s="153"/>
      <c r="BC323" s="153"/>
      <c r="BD323" s="153"/>
      <c r="BE323" s="153"/>
      <c r="BF323" s="48"/>
      <c r="BG323" s="48"/>
      <c r="BH323" s="48"/>
      <c r="BI323" s="48"/>
      <c r="BJ323" s="48"/>
      <c r="BK323" s="48"/>
      <c r="BL323" s="48"/>
      <c r="BM323" s="48"/>
      <c r="BN323" s="48"/>
      <c r="BO323" s="48"/>
      <c r="BP323" s="48"/>
      <c r="BQ323" s="48"/>
      <c r="BR323" s="48"/>
      <c r="BS323" s="48"/>
      <c r="BT323" s="48"/>
      <c r="BU323" s="48"/>
      <c r="BV323" s="48"/>
      <c r="BW323" s="48"/>
      <c r="BX323" s="48"/>
      <c r="BY323" s="48"/>
      <c r="BZ323" s="48"/>
      <c r="CA323" s="48"/>
      <c r="CB323" s="48"/>
      <c r="CC323" s="48"/>
      <c r="CD323" s="48"/>
      <c r="CE323" s="48"/>
      <c r="CF323" s="48"/>
      <c r="CG323" s="48"/>
      <c r="CH323" s="48"/>
    </row>
    <row r="324" spans="1:87" ht="15" customHeight="1" x14ac:dyDescent="0.15">
      <c r="A324" s="154"/>
      <c r="B324" s="154"/>
      <c r="C324" s="154"/>
      <c r="D324" s="154"/>
      <c r="E324" s="154"/>
      <c r="F324" s="154"/>
      <c r="G324" s="154"/>
      <c r="H324" s="154"/>
      <c r="I324" s="154"/>
      <c r="J324" s="154"/>
      <c r="K324" s="154"/>
      <c r="L324" s="154"/>
      <c r="M324" s="154"/>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50"/>
      <c r="AS324" s="154"/>
      <c r="AT324" s="154"/>
      <c r="AU324" s="154"/>
      <c r="AV324" s="154"/>
      <c r="AW324" s="154"/>
      <c r="AX324" s="154"/>
      <c r="AY324" s="154"/>
      <c r="AZ324" s="154"/>
      <c r="BA324" s="154"/>
      <c r="BB324" s="154"/>
      <c r="BC324" s="154"/>
      <c r="BD324" s="154"/>
      <c r="BE324" s="154"/>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row>
    <row r="325" spans="1:87" ht="17.100000000000001" customHeight="1" x14ac:dyDescent="0.15">
      <c r="A325" s="614" t="s">
        <v>64</v>
      </c>
      <c r="B325" s="615"/>
      <c r="C325" s="615"/>
      <c r="D325" s="615"/>
      <c r="E325" s="615"/>
      <c r="F325" s="615"/>
      <c r="G325" s="615"/>
      <c r="H325" s="615"/>
      <c r="I325" s="615"/>
      <c r="J325" s="615"/>
      <c r="K325" s="615"/>
      <c r="L325" s="615"/>
      <c r="M325" s="616"/>
      <c r="N325" s="628" t="s">
        <v>22</v>
      </c>
      <c r="O325" s="628"/>
      <c r="P325" s="648" t="s">
        <v>17</v>
      </c>
      <c r="Q325" s="649"/>
      <c r="R325" s="650" t="str">
        <f>IF('②応募者名簿(印刷用)'!$BX$40="","",'②応募者名簿(印刷用)'!$BX$40)</f>
        <v>-</v>
      </c>
      <c r="S325" s="650"/>
      <c r="T325" s="650"/>
      <c r="U325" s="650"/>
      <c r="V325" s="650"/>
      <c r="W325" s="650"/>
      <c r="X325" s="650"/>
      <c r="Y325" s="650"/>
      <c r="Z325" s="650"/>
      <c r="AA325" s="650"/>
      <c r="AB325" s="650"/>
      <c r="AC325" s="650"/>
      <c r="AD325" s="650"/>
      <c r="AE325" s="650"/>
      <c r="AF325" s="650"/>
      <c r="AG325" s="650"/>
      <c r="AH325" s="650"/>
      <c r="AI325" s="650"/>
      <c r="AJ325" s="650"/>
      <c r="AK325" s="650"/>
      <c r="AL325" s="650"/>
      <c r="AM325" s="650"/>
      <c r="AN325" s="650"/>
      <c r="AO325" s="650"/>
      <c r="AP325" s="651"/>
      <c r="AQ325" s="144"/>
      <c r="AR325" s="151"/>
      <c r="AS325" s="614" t="s">
        <v>64</v>
      </c>
      <c r="AT325" s="615"/>
      <c r="AU325" s="615"/>
      <c r="AV325" s="615"/>
      <c r="AW325" s="615"/>
      <c r="AX325" s="615"/>
      <c r="AY325" s="615"/>
      <c r="AZ325" s="615"/>
      <c r="BA325" s="615"/>
      <c r="BB325" s="615"/>
      <c r="BC325" s="615"/>
      <c r="BD325" s="615"/>
      <c r="BE325" s="616"/>
      <c r="BF325" s="628" t="s">
        <v>22</v>
      </c>
      <c r="BG325" s="628"/>
      <c r="BH325" s="648" t="s">
        <v>17</v>
      </c>
      <c r="BI325" s="649"/>
      <c r="BJ325" s="650" t="str">
        <f>IF('②応募者名簿(印刷用)'!$BX$40="","",'②応募者名簿(印刷用)'!$BX$40)</f>
        <v>-</v>
      </c>
      <c r="BK325" s="650"/>
      <c r="BL325" s="650"/>
      <c r="BM325" s="650"/>
      <c r="BN325" s="650"/>
      <c r="BO325" s="650"/>
      <c r="BP325" s="650"/>
      <c r="BQ325" s="650"/>
      <c r="BR325" s="650"/>
      <c r="BS325" s="650"/>
      <c r="BT325" s="650"/>
      <c r="BU325" s="650"/>
      <c r="BV325" s="650"/>
      <c r="BW325" s="650"/>
      <c r="BX325" s="650"/>
      <c r="BY325" s="650"/>
      <c r="BZ325" s="650"/>
      <c r="CA325" s="650"/>
      <c r="CB325" s="650"/>
      <c r="CC325" s="650"/>
      <c r="CD325" s="650"/>
      <c r="CE325" s="650"/>
      <c r="CF325" s="650"/>
      <c r="CG325" s="650"/>
      <c r="CH325" s="651"/>
    </row>
    <row r="326" spans="1:87" ht="17.100000000000001" customHeight="1" x14ac:dyDescent="0.15">
      <c r="A326" s="612" t="str">
        <f>'②応募者名簿(印刷用)'!$A$36</f>
        <v/>
      </c>
      <c r="B326" s="613"/>
      <c r="C326" s="613"/>
      <c r="D326" s="613"/>
      <c r="E326" s="613"/>
      <c r="F326" s="613"/>
      <c r="G326" s="613"/>
      <c r="H326" s="613"/>
      <c r="I326" s="145"/>
      <c r="J326" s="145"/>
      <c r="K326" s="145"/>
      <c r="L326" s="145"/>
      <c r="M326" s="146"/>
      <c r="N326" s="628"/>
      <c r="O326" s="628"/>
      <c r="P326" s="655" t="str">
        <f>IF('②応募者名簿(印刷用)'!$BV$42="","",'②応募者名簿(印刷用)'!$BV$42)</f>
        <v xml:space="preserve"> </v>
      </c>
      <c r="Q326" s="656"/>
      <c r="R326" s="656"/>
      <c r="S326" s="656"/>
      <c r="T326" s="656"/>
      <c r="U326" s="656"/>
      <c r="V326" s="656"/>
      <c r="W326" s="656"/>
      <c r="X326" s="656"/>
      <c r="Y326" s="656"/>
      <c r="Z326" s="656"/>
      <c r="AA326" s="656"/>
      <c r="AB326" s="656"/>
      <c r="AC326" s="656"/>
      <c r="AD326" s="656"/>
      <c r="AE326" s="656"/>
      <c r="AF326" s="656"/>
      <c r="AG326" s="656"/>
      <c r="AH326" s="656"/>
      <c r="AI326" s="656"/>
      <c r="AJ326" s="656"/>
      <c r="AK326" s="656"/>
      <c r="AL326" s="656"/>
      <c r="AM326" s="656"/>
      <c r="AN326" s="656"/>
      <c r="AO326" s="656"/>
      <c r="AP326" s="657"/>
      <c r="AQ326" s="144"/>
      <c r="AR326" s="151"/>
      <c r="AS326" s="612" t="str">
        <f>'②応募者名簿(印刷用)'!$A$36</f>
        <v/>
      </c>
      <c r="AT326" s="613"/>
      <c r="AU326" s="613"/>
      <c r="AV326" s="613"/>
      <c r="AW326" s="613"/>
      <c r="AX326" s="613"/>
      <c r="AY326" s="613"/>
      <c r="AZ326" s="613"/>
      <c r="BA326" s="145"/>
      <c r="BB326" s="145"/>
      <c r="BC326" s="145"/>
      <c r="BD326" s="145"/>
      <c r="BE326" s="146"/>
      <c r="BF326" s="628"/>
      <c r="BG326" s="628"/>
      <c r="BH326" s="655" t="str">
        <f>IF('②応募者名簿(印刷用)'!$BV$42="","",'②応募者名簿(印刷用)'!$BV$42)</f>
        <v xml:space="preserve"> </v>
      </c>
      <c r="BI326" s="656"/>
      <c r="BJ326" s="656"/>
      <c r="BK326" s="656"/>
      <c r="BL326" s="656"/>
      <c r="BM326" s="656"/>
      <c r="BN326" s="656"/>
      <c r="BO326" s="656"/>
      <c r="BP326" s="656"/>
      <c r="BQ326" s="656"/>
      <c r="BR326" s="656"/>
      <c r="BS326" s="656"/>
      <c r="BT326" s="656"/>
      <c r="BU326" s="656"/>
      <c r="BV326" s="656"/>
      <c r="BW326" s="656"/>
      <c r="BX326" s="656"/>
      <c r="BY326" s="656"/>
      <c r="BZ326" s="656"/>
      <c r="CA326" s="656"/>
      <c r="CB326" s="656"/>
      <c r="CC326" s="656"/>
      <c r="CD326" s="656"/>
      <c r="CE326" s="656"/>
      <c r="CF326" s="656"/>
      <c r="CG326" s="656"/>
      <c r="CH326" s="657"/>
    </row>
    <row r="327" spans="1:87" ht="17.100000000000001" customHeight="1" x14ac:dyDescent="0.15">
      <c r="A327" s="612"/>
      <c r="B327" s="613"/>
      <c r="C327" s="613"/>
      <c r="D327" s="613"/>
      <c r="E327" s="613"/>
      <c r="F327" s="613"/>
      <c r="G327" s="613"/>
      <c r="H327" s="613"/>
      <c r="I327" s="145"/>
      <c r="J327" s="145"/>
      <c r="K327" s="145"/>
      <c r="L327" s="145"/>
      <c r="M327" s="146"/>
      <c r="N327" s="628"/>
      <c r="O327" s="628"/>
      <c r="P327" s="655" t="str">
        <f>IF('②応募者名簿(印刷用)'!$BV$43="","",'②応募者名簿(印刷用)'!$BV$43)</f>
        <v xml:space="preserve"> </v>
      </c>
      <c r="Q327" s="656"/>
      <c r="R327" s="656"/>
      <c r="S327" s="656"/>
      <c r="T327" s="656"/>
      <c r="U327" s="656"/>
      <c r="V327" s="656"/>
      <c r="W327" s="656"/>
      <c r="X327" s="656"/>
      <c r="Y327" s="656"/>
      <c r="Z327" s="656"/>
      <c r="AA327" s="656"/>
      <c r="AB327" s="656"/>
      <c r="AC327" s="656"/>
      <c r="AD327" s="656"/>
      <c r="AE327" s="656"/>
      <c r="AF327" s="656"/>
      <c r="AG327" s="656"/>
      <c r="AH327" s="656"/>
      <c r="AI327" s="656"/>
      <c r="AJ327" s="656"/>
      <c r="AK327" s="656"/>
      <c r="AL327" s="656"/>
      <c r="AM327" s="656"/>
      <c r="AN327" s="656"/>
      <c r="AO327" s="656"/>
      <c r="AP327" s="657"/>
      <c r="AQ327" s="144"/>
      <c r="AR327" s="151"/>
      <c r="AS327" s="612"/>
      <c r="AT327" s="613"/>
      <c r="AU327" s="613"/>
      <c r="AV327" s="613"/>
      <c r="AW327" s="613"/>
      <c r="AX327" s="613"/>
      <c r="AY327" s="613"/>
      <c r="AZ327" s="613"/>
      <c r="BA327" s="145"/>
      <c r="BB327" s="145"/>
      <c r="BC327" s="145"/>
      <c r="BD327" s="145"/>
      <c r="BE327" s="146"/>
      <c r="BF327" s="628"/>
      <c r="BG327" s="628"/>
      <c r="BH327" s="655" t="str">
        <f>IF('②応募者名簿(印刷用)'!$BV$43="","",'②応募者名簿(印刷用)'!$BV$43)</f>
        <v xml:space="preserve"> </v>
      </c>
      <c r="BI327" s="656"/>
      <c r="BJ327" s="656"/>
      <c r="BK327" s="656"/>
      <c r="BL327" s="656"/>
      <c r="BM327" s="656"/>
      <c r="BN327" s="656"/>
      <c r="BO327" s="656"/>
      <c r="BP327" s="656"/>
      <c r="BQ327" s="656"/>
      <c r="BR327" s="656"/>
      <c r="BS327" s="656"/>
      <c r="BT327" s="656"/>
      <c r="BU327" s="656"/>
      <c r="BV327" s="656"/>
      <c r="BW327" s="656"/>
      <c r="BX327" s="656"/>
      <c r="BY327" s="656"/>
      <c r="BZ327" s="656"/>
      <c r="CA327" s="656"/>
      <c r="CB327" s="656"/>
      <c r="CC327" s="656"/>
      <c r="CD327" s="656"/>
      <c r="CE327" s="656"/>
      <c r="CF327" s="656"/>
      <c r="CG327" s="656"/>
      <c r="CH327" s="657"/>
    </row>
    <row r="328" spans="1:87" ht="17.100000000000001" customHeight="1" x14ac:dyDescent="0.15">
      <c r="A328" s="612"/>
      <c r="B328" s="613"/>
      <c r="C328" s="613"/>
      <c r="D328" s="613"/>
      <c r="E328" s="613"/>
      <c r="F328" s="613"/>
      <c r="G328" s="613"/>
      <c r="H328" s="613"/>
      <c r="I328" s="145"/>
      <c r="J328" s="145"/>
      <c r="K328" s="145"/>
      <c r="L328" s="145"/>
      <c r="M328" s="146"/>
      <c r="N328" s="628"/>
      <c r="O328" s="628"/>
      <c r="P328" s="658" t="str">
        <f>IF('②応募者名簿(印刷用)'!$BV$44="","",'②応募者名簿(印刷用)'!$BV$44)</f>
        <v xml:space="preserve"> </v>
      </c>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59"/>
      <c r="AO328" s="659"/>
      <c r="AP328" s="660"/>
      <c r="AQ328" s="144"/>
      <c r="AR328" s="151"/>
      <c r="AS328" s="612"/>
      <c r="AT328" s="613"/>
      <c r="AU328" s="613"/>
      <c r="AV328" s="613"/>
      <c r="AW328" s="613"/>
      <c r="AX328" s="613"/>
      <c r="AY328" s="613"/>
      <c r="AZ328" s="613"/>
      <c r="BA328" s="145"/>
      <c r="BB328" s="145"/>
      <c r="BC328" s="145"/>
      <c r="BD328" s="145"/>
      <c r="BE328" s="146"/>
      <c r="BF328" s="628"/>
      <c r="BG328" s="628"/>
      <c r="BH328" s="658" t="str">
        <f>IF('②応募者名簿(印刷用)'!$BV$44="","",'②応募者名簿(印刷用)'!$BV$44)</f>
        <v xml:space="preserve"> </v>
      </c>
      <c r="BI328" s="659"/>
      <c r="BJ328" s="659"/>
      <c r="BK328" s="659"/>
      <c r="BL328" s="659"/>
      <c r="BM328" s="659"/>
      <c r="BN328" s="659"/>
      <c r="BO328" s="659"/>
      <c r="BP328" s="659"/>
      <c r="BQ328" s="659"/>
      <c r="BR328" s="659"/>
      <c r="BS328" s="659"/>
      <c r="BT328" s="659"/>
      <c r="BU328" s="659"/>
      <c r="BV328" s="659"/>
      <c r="BW328" s="659"/>
      <c r="BX328" s="659"/>
      <c r="BY328" s="659"/>
      <c r="BZ328" s="659"/>
      <c r="CA328" s="659"/>
      <c r="CB328" s="659"/>
      <c r="CC328" s="659"/>
      <c r="CD328" s="659"/>
      <c r="CE328" s="659"/>
      <c r="CF328" s="659"/>
      <c r="CG328" s="659"/>
      <c r="CH328" s="660"/>
    </row>
    <row r="329" spans="1:87" ht="17.100000000000001" customHeight="1" x14ac:dyDescent="0.15">
      <c r="A329" s="612"/>
      <c r="B329" s="613"/>
      <c r="C329" s="613"/>
      <c r="D329" s="613"/>
      <c r="E329" s="613"/>
      <c r="F329" s="613"/>
      <c r="G329" s="613"/>
      <c r="H329" s="613"/>
      <c r="I329" s="145"/>
      <c r="J329" s="145"/>
      <c r="K329" s="145"/>
      <c r="L329" s="145"/>
      <c r="M329" s="146"/>
      <c r="N329" s="617" t="s">
        <v>33</v>
      </c>
      <c r="O329" s="618"/>
      <c r="P329" s="626" t="s">
        <v>24</v>
      </c>
      <c r="Q329" s="627"/>
      <c r="R329" s="627"/>
      <c r="S329" s="627"/>
      <c r="T329" s="627" t="str">
        <f>""&amp;①入力シート!$D$21</f>
        <v/>
      </c>
      <c r="U329" s="627"/>
      <c r="V329" s="627"/>
      <c r="W329" s="627"/>
      <c r="X329" s="627"/>
      <c r="Y329" s="627"/>
      <c r="Z329" s="627"/>
      <c r="AA329" s="627"/>
      <c r="AB329" s="627"/>
      <c r="AC329" s="627"/>
      <c r="AD329" s="627"/>
      <c r="AE329" s="627"/>
      <c r="AF329" s="627"/>
      <c r="AG329" s="627"/>
      <c r="AH329" s="627"/>
      <c r="AI329" s="627"/>
      <c r="AJ329" s="627"/>
      <c r="AK329" s="627"/>
      <c r="AL329" s="627"/>
      <c r="AM329" s="627"/>
      <c r="AN329" s="627"/>
      <c r="AO329" s="627"/>
      <c r="AP329" s="632"/>
      <c r="AQ329" s="144"/>
      <c r="AR329" s="151"/>
      <c r="AS329" s="612"/>
      <c r="AT329" s="613"/>
      <c r="AU329" s="613"/>
      <c r="AV329" s="613"/>
      <c r="AW329" s="613"/>
      <c r="AX329" s="613"/>
      <c r="AY329" s="613"/>
      <c r="AZ329" s="613"/>
      <c r="BA329" s="145"/>
      <c r="BB329" s="145"/>
      <c r="BC329" s="145"/>
      <c r="BD329" s="145"/>
      <c r="BE329" s="146"/>
      <c r="BF329" s="617" t="s">
        <v>33</v>
      </c>
      <c r="BG329" s="618"/>
      <c r="BH329" s="626" t="s">
        <v>24</v>
      </c>
      <c r="BI329" s="627"/>
      <c r="BJ329" s="627"/>
      <c r="BK329" s="627"/>
      <c r="BL329" s="627" t="str">
        <f>""&amp;①入力シート!$D$21</f>
        <v/>
      </c>
      <c r="BM329" s="627"/>
      <c r="BN329" s="627"/>
      <c r="BO329" s="627"/>
      <c r="BP329" s="627"/>
      <c r="BQ329" s="627"/>
      <c r="BR329" s="627"/>
      <c r="BS329" s="627"/>
      <c r="BT329" s="627"/>
      <c r="BU329" s="627"/>
      <c r="BV329" s="627"/>
      <c r="BW329" s="627"/>
      <c r="BX329" s="627"/>
      <c r="BY329" s="627"/>
      <c r="BZ329" s="627"/>
      <c r="CA329" s="627"/>
      <c r="CB329" s="627"/>
      <c r="CC329" s="627"/>
      <c r="CD329" s="627"/>
      <c r="CE329" s="627"/>
      <c r="CF329" s="627"/>
      <c r="CG329" s="627"/>
      <c r="CH329" s="632"/>
    </row>
    <row r="330" spans="1:87" ht="17.100000000000001" customHeight="1" x14ac:dyDescent="0.15">
      <c r="A330" s="147"/>
      <c r="B330" s="145"/>
      <c r="C330" s="145"/>
      <c r="D330" s="145"/>
      <c r="E330" s="145"/>
      <c r="F330" s="145"/>
      <c r="G330" s="145"/>
      <c r="H330" s="145"/>
      <c r="I330" s="145"/>
      <c r="J330" s="145"/>
      <c r="K330" s="145"/>
      <c r="L330" s="145"/>
      <c r="M330" s="146"/>
      <c r="N330" s="619"/>
      <c r="O330" s="620"/>
      <c r="P330" s="661" t="str">
        <f>"　"&amp;①入力シート!$D$22</f>
        <v>　</v>
      </c>
      <c r="Q330" s="662"/>
      <c r="R330" s="662"/>
      <c r="S330" s="662"/>
      <c r="T330" s="662"/>
      <c r="U330" s="662"/>
      <c r="V330" s="662"/>
      <c r="W330" s="662"/>
      <c r="X330" s="662"/>
      <c r="Y330" s="662"/>
      <c r="Z330" s="662"/>
      <c r="AA330" s="662"/>
      <c r="AB330" s="662"/>
      <c r="AC330" s="662"/>
      <c r="AD330" s="662"/>
      <c r="AE330" s="662"/>
      <c r="AF330" s="662"/>
      <c r="AG330" s="662"/>
      <c r="AH330" s="662"/>
      <c r="AI330" s="662"/>
      <c r="AJ330" s="662"/>
      <c r="AK330" s="662"/>
      <c r="AL330" s="662"/>
      <c r="AM330" s="662"/>
      <c r="AN330" s="662"/>
      <c r="AO330" s="662"/>
      <c r="AP330" s="663"/>
      <c r="AQ330" s="144"/>
      <c r="AR330" s="151"/>
      <c r="AS330" s="147"/>
      <c r="AT330" s="145"/>
      <c r="AU330" s="145"/>
      <c r="AV330" s="145"/>
      <c r="AW330" s="145"/>
      <c r="AX330" s="145"/>
      <c r="AY330" s="145"/>
      <c r="AZ330" s="145"/>
      <c r="BA330" s="145"/>
      <c r="BB330" s="145"/>
      <c r="BC330" s="145"/>
      <c r="BD330" s="145"/>
      <c r="BE330" s="146"/>
      <c r="BF330" s="619"/>
      <c r="BG330" s="620"/>
      <c r="BH330" s="661" t="str">
        <f>"　"&amp;①入力シート!$D$22</f>
        <v>　</v>
      </c>
      <c r="BI330" s="662"/>
      <c r="BJ330" s="662"/>
      <c r="BK330" s="662"/>
      <c r="BL330" s="662"/>
      <c r="BM330" s="662"/>
      <c r="BN330" s="662"/>
      <c r="BO330" s="662"/>
      <c r="BP330" s="662"/>
      <c r="BQ330" s="662"/>
      <c r="BR330" s="662"/>
      <c r="BS330" s="662"/>
      <c r="BT330" s="662"/>
      <c r="BU330" s="662"/>
      <c r="BV330" s="662"/>
      <c r="BW330" s="662"/>
      <c r="BX330" s="662"/>
      <c r="BY330" s="662"/>
      <c r="BZ330" s="662"/>
      <c r="CA330" s="662"/>
      <c r="CB330" s="662"/>
      <c r="CC330" s="662"/>
      <c r="CD330" s="662"/>
      <c r="CE330" s="662"/>
      <c r="CF330" s="662"/>
      <c r="CG330" s="662"/>
      <c r="CH330" s="663"/>
    </row>
    <row r="331" spans="1:87" ht="17.100000000000001" customHeight="1" x14ac:dyDescent="0.15">
      <c r="A331" s="147"/>
      <c r="B331" s="145"/>
      <c r="C331" s="145"/>
      <c r="D331" s="145"/>
      <c r="E331" s="145"/>
      <c r="F331" s="145"/>
      <c r="G331" s="145"/>
      <c r="H331" s="145"/>
      <c r="I331" s="145"/>
      <c r="J331" s="145"/>
      <c r="K331" s="145"/>
      <c r="L331" s="145"/>
      <c r="M331" s="146"/>
      <c r="N331" s="619"/>
      <c r="O331" s="620"/>
      <c r="P331" s="664" t="str">
        <f>"　"&amp;①入力シート!$D$23</f>
        <v>　</v>
      </c>
      <c r="Q331" s="665"/>
      <c r="R331" s="665"/>
      <c r="S331" s="665"/>
      <c r="T331" s="665"/>
      <c r="U331" s="665"/>
      <c r="V331" s="665"/>
      <c r="W331" s="665"/>
      <c r="X331" s="665"/>
      <c r="Y331" s="665"/>
      <c r="Z331" s="665"/>
      <c r="AA331" s="665"/>
      <c r="AB331" s="665"/>
      <c r="AC331" s="665"/>
      <c r="AD331" s="665"/>
      <c r="AE331" s="665"/>
      <c r="AF331" s="665"/>
      <c r="AG331" s="665"/>
      <c r="AH331" s="665"/>
      <c r="AI331" s="665"/>
      <c r="AJ331" s="665"/>
      <c r="AK331" s="665"/>
      <c r="AL331" s="665"/>
      <c r="AM331" s="665"/>
      <c r="AN331" s="665"/>
      <c r="AO331" s="665"/>
      <c r="AP331" s="666"/>
      <c r="AQ331" s="144"/>
      <c r="AR331" s="151"/>
      <c r="AS331" s="147"/>
      <c r="AT331" s="145"/>
      <c r="AU331" s="145"/>
      <c r="AV331" s="145"/>
      <c r="AW331" s="145"/>
      <c r="AX331" s="145"/>
      <c r="AY331" s="145"/>
      <c r="AZ331" s="145"/>
      <c r="BA331" s="145"/>
      <c r="BB331" s="145"/>
      <c r="BC331" s="145"/>
      <c r="BD331" s="145"/>
      <c r="BE331" s="146"/>
      <c r="BF331" s="619"/>
      <c r="BG331" s="620"/>
      <c r="BH331" s="664" t="str">
        <f>"　"&amp;①入力シート!$D$23</f>
        <v>　</v>
      </c>
      <c r="BI331" s="665"/>
      <c r="BJ331" s="665"/>
      <c r="BK331" s="665"/>
      <c r="BL331" s="665"/>
      <c r="BM331" s="665"/>
      <c r="BN331" s="665"/>
      <c r="BO331" s="665"/>
      <c r="BP331" s="665"/>
      <c r="BQ331" s="665"/>
      <c r="BR331" s="665"/>
      <c r="BS331" s="665"/>
      <c r="BT331" s="665"/>
      <c r="BU331" s="665"/>
      <c r="BV331" s="665"/>
      <c r="BW331" s="665"/>
      <c r="BX331" s="665"/>
      <c r="BY331" s="665"/>
      <c r="BZ331" s="665"/>
      <c r="CA331" s="665"/>
      <c r="CB331" s="665"/>
      <c r="CC331" s="665"/>
      <c r="CD331" s="665"/>
      <c r="CE331" s="665"/>
      <c r="CF331" s="665"/>
      <c r="CG331" s="665"/>
      <c r="CH331" s="666"/>
    </row>
    <row r="332" spans="1:87" ht="17.100000000000001" customHeight="1" x14ac:dyDescent="0.15">
      <c r="A332" s="148"/>
      <c r="B332" s="149"/>
      <c r="C332" s="149"/>
      <c r="D332" s="149"/>
      <c r="E332" s="149"/>
      <c r="F332" s="149"/>
      <c r="G332" s="149"/>
      <c r="H332" s="149"/>
      <c r="I332" s="149"/>
      <c r="J332" s="149"/>
      <c r="K332" s="149"/>
      <c r="L332" s="149"/>
      <c r="M332" s="150"/>
      <c r="N332" s="619"/>
      <c r="O332" s="620"/>
      <c r="P332" s="664"/>
      <c r="Q332" s="665"/>
      <c r="R332" s="665"/>
      <c r="S332" s="665"/>
      <c r="T332" s="665"/>
      <c r="U332" s="665"/>
      <c r="V332" s="665"/>
      <c r="W332" s="665"/>
      <c r="X332" s="665"/>
      <c r="Y332" s="665"/>
      <c r="Z332" s="665"/>
      <c r="AA332" s="665"/>
      <c r="AB332" s="665"/>
      <c r="AC332" s="665"/>
      <c r="AD332" s="665"/>
      <c r="AE332" s="665"/>
      <c r="AF332" s="665"/>
      <c r="AG332" s="665"/>
      <c r="AH332" s="665"/>
      <c r="AI332" s="665"/>
      <c r="AJ332" s="665"/>
      <c r="AK332" s="665"/>
      <c r="AL332" s="665"/>
      <c r="AM332" s="665"/>
      <c r="AN332" s="665"/>
      <c r="AO332" s="665"/>
      <c r="AP332" s="666"/>
      <c r="AQ332" s="144"/>
      <c r="AR332" s="151"/>
      <c r="AS332" s="148"/>
      <c r="AT332" s="149"/>
      <c r="AU332" s="149"/>
      <c r="AV332" s="149"/>
      <c r="AW332" s="149"/>
      <c r="AX332" s="149"/>
      <c r="AY332" s="149"/>
      <c r="AZ332" s="149"/>
      <c r="BA332" s="149"/>
      <c r="BB332" s="149"/>
      <c r="BC332" s="149"/>
      <c r="BD332" s="149"/>
      <c r="BE332" s="150"/>
      <c r="BF332" s="619"/>
      <c r="BG332" s="620"/>
      <c r="BH332" s="664"/>
      <c r="BI332" s="665"/>
      <c r="BJ332" s="665"/>
      <c r="BK332" s="665"/>
      <c r="BL332" s="665"/>
      <c r="BM332" s="665"/>
      <c r="BN332" s="665"/>
      <c r="BO332" s="665"/>
      <c r="BP332" s="665"/>
      <c r="BQ332" s="665"/>
      <c r="BR332" s="665"/>
      <c r="BS332" s="665"/>
      <c r="BT332" s="665"/>
      <c r="BU332" s="665"/>
      <c r="BV332" s="665"/>
      <c r="BW332" s="665"/>
      <c r="BX332" s="665"/>
      <c r="BY332" s="665"/>
      <c r="BZ332" s="665"/>
      <c r="CA332" s="665"/>
      <c r="CB332" s="665"/>
      <c r="CC332" s="665"/>
      <c r="CD332" s="665"/>
      <c r="CE332" s="665"/>
      <c r="CF332" s="665"/>
      <c r="CG332" s="665"/>
      <c r="CH332" s="666"/>
    </row>
    <row r="333" spans="1:87" ht="18" customHeight="1" x14ac:dyDescent="0.15">
      <c r="A333" s="617" t="s">
        <v>38</v>
      </c>
      <c r="B333" s="618"/>
      <c r="C333" s="626" t="s">
        <v>32</v>
      </c>
      <c r="D333" s="627"/>
      <c r="E333" s="627"/>
      <c r="F333" s="627"/>
      <c r="G333" s="627"/>
      <c r="H333" s="627"/>
      <c r="I333" s="627"/>
      <c r="J333" s="627"/>
      <c r="K333" s="627"/>
      <c r="L333" s="627"/>
      <c r="M333" s="627"/>
      <c r="N333" s="628" t="s">
        <v>35</v>
      </c>
      <c r="O333" s="628"/>
      <c r="P333" s="629" t="str">
        <f>""&amp;①入力シート!AC142</f>
        <v/>
      </c>
      <c r="Q333" s="629"/>
      <c r="R333" s="629"/>
      <c r="S333" s="629"/>
      <c r="T333" s="629"/>
      <c r="U333" s="629"/>
      <c r="V333" s="629"/>
      <c r="W333" s="629"/>
      <c r="X333" s="629"/>
      <c r="Y333" s="629"/>
      <c r="Z333" s="629"/>
      <c r="AA333" s="629"/>
      <c r="AB333" s="629"/>
      <c r="AC333" s="629"/>
      <c r="AD333" s="629"/>
      <c r="AE333" s="629"/>
      <c r="AF333" s="629"/>
      <c r="AG333" s="629"/>
      <c r="AH333" s="629"/>
      <c r="AI333" s="629"/>
      <c r="AJ333" s="629"/>
      <c r="AK333" s="629"/>
      <c r="AL333" s="629"/>
      <c r="AM333" s="629"/>
      <c r="AN333" s="629"/>
      <c r="AO333" s="629"/>
      <c r="AP333" s="629"/>
      <c r="AQ333" s="144"/>
      <c r="AR333" s="151"/>
      <c r="AS333" s="617" t="s">
        <v>38</v>
      </c>
      <c r="AT333" s="618"/>
      <c r="AU333" s="626" t="s">
        <v>32</v>
      </c>
      <c r="AV333" s="627"/>
      <c r="AW333" s="627"/>
      <c r="AX333" s="627"/>
      <c r="AY333" s="627"/>
      <c r="AZ333" s="627"/>
      <c r="BA333" s="627"/>
      <c r="BB333" s="627"/>
      <c r="BC333" s="627"/>
      <c r="BD333" s="627"/>
      <c r="BE333" s="627"/>
      <c r="BF333" s="628" t="s">
        <v>35</v>
      </c>
      <c r="BG333" s="628"/>
      <c r="BH333" s="629" t="str">
        <f>""&amp;①入力シート!AC143</f>
        <v/>
      </c>
      <c r="BI333" s="629"/>
      <c r="BJ333" s="629"/>
      <c r="BK333" s="629"/>
      <c r="BL333" s="629"/>
      <c r="BM333" s="629"/>
      <c r="BN333" s="629"/>
      <c r="BO333" s="629"/>
      <c r="BP333" s="629"/>
      <c r="BQ333" s="629"/>
      <c r="BR333" s="629"/>
      <c r="BS333" s="629"/>
      <c r="BT333" s="629"/>
      <c r="BU333" s="629"/>
      <c r="BV333" s="629"/>
      <c r="BW333" s="629"/>
      <c r="BX333" s="629"/>
      <c r="BY333" s="629"/>
      <c r="BZ333" s="629"/>
      <c r="CA333" s="629"/>
      <c r="CB333" s="629"/>
      <c r="CC333" s="629"/>
      <c r="CD333" s="629"/>
      <c r="CE333" s="629"/>
      <c r="CF333" s="629"/>
      <c r="CG333" s="629"/>
      <c r="CH333" s="629"/>
    </row>
    <row r="334" spans="1:87" ht="18" customHeight="1" x14ac:dyDescent="0.15">
      <c r="A334" s="619"/>
      <c r="B334" s="620"/>
      <c r="C334" s="630">
        <f>'②応募者名簿(印刷用)'!$CI31</f>
        <v>119</v>
      </c>
      <c r="D334" s="631"/>
      <c r="E334" s="631"/>
      <c r="F334" s="631"/>
      <c r="G334" s="631"/>
      <c r="H334" s="631"/>
      <c r="I334" s="631"/>
      <c r="J334" s="631"/>
      <c r="K334" s="631"/>
      <c r="L334" s="631"/>
      <c r="M334" s="631"/>
      <c r="N334" s="628"/>
      <c r="O334" s="628"/>
      <c r="P334" s="629"/>
      <c r="Q334" s="629"/>
      <c r="R334" s="629"/>
      <c r="S334" s="629"/>
      <c r="T334" s="629"/>
      <c r="U334" s="629"/>
      <c r="V334" s="629"/>
      <c r="W334" s="629"/>
      <c r="X334" s="629"/>
      <c r="Y334" s="629"/>
      <c r="Z334" s="629"/>
      <c r="AA334" s="629"/>
      <c r="AB334" s="629"/>
      <c r="AC334" s="629"/>
      <c r="AD334" s="629"/>
      <c r="AE334" s="629"/>
      <c r="AF334" s="629"/>
      <c r="AG334" s="629"/>
      <c r="AH334" s="629"/>
      <c r="AI334" s="629"/>
      <c r="AJ334" s="629"/>
      <c r="AK334" s="629"/>
      <c r="AL334" s="629"/>
      <c r="AM334" s="629"/>
      <c r="AN334" s="629"/>
      <c r="AO334" s="629"/>
      <c r="AP334" s="629"/>
      <c r="AQ334" s="144"/>
      <c r="AR334" s="151"/>
      <c r="AS334" s="619"/>
      <c r="AT334" s="620"/>
      <c r="AU334" s="630">
        <f>'②応募者名簿(印刷用)'!$CI32</f>
        <v>120</v>
      </c>
      <c r="AV334" s="631"/>
      <c r="AW334" s="631"/>
      <c r="AX334" s="631"/>
      <c r="AY334" s="631"/>
      <c r="AZ334" s="631"/>
      <c r="BA334" s="631"/>
      <c r="BB334" s="631"/>
      <c r="BC334" s="631"/>
      <c r="BD334" s="631"/>
      <c r="BE334" s="631"/>
      <c r="BF334" s="628"/>
      <c r="BG334" s="628"/>
      <c r="BH334" s="629"/>
      <c r="BI334" s="629"/>
      <c r="BJ334" s="629"/>
      <c r="BK334" s="629"/>
      <c r="BL334" s="629"/>
      <c r="BM334" s="629"/>
      <c r="BN334" s="629"/>
      <c r="BO334" s="629"/>
      <c r="BP334" s="629"/>
      <c r="BQ334" s="629"/>
      <c r="BR334" s="629"/>
      <c r="BS334" s="629"/>
      <c r="BT334" s="629"/>
      <c r="BU334" s="629"/>
      <c r="BV334" s="629"/>
      <c r="BW334" s="629"/>
      <c r="BX334" s="629"/>
      <c r="BY334" s="629"/>
      <c r="BZ334" s="629"/>
      <c r="CA334" s="629"/>
      <c r="CB334" s="629"/>
      <c r="CC334" s="629"/>
      <c r="CD334" s="629"/>
      <c r="CE334" s="629"/>
      <c r="CF334" s="629"/>
      <c r="CG334" s="629"/>
      <c r="CH334" s="629"/>
    </row>
    <row r="335" spans="1:87" ht="18" customHeight="1" x14ac:dyDescent="0.15">
      <c r="A335" s="621"/>
      <c r="B335" s="622"/>
      <c r="C335" s="630"/>
      <c r="D335" s="631"/>
      <c r="E335" s="631"/>
      <c r="F335" s="631"/>
      <c r="G335" s="631"/>
      <c r="H335" s="631"/>
      <c r="I335" s="631"/>
      <c r="J335" s="631"/>
      <c r="K335" s="631"/>
      <c r="L335" s="631"/>
      <c r="M335" s="631"/>
      <c r="N335" s="628"/>
      <c r="O335" s="628"/>
      <c r="P335" s="629"/>
      <c r="Q335" s="629"/>
      <c r="R335" s="629"/>
      <c r="S335" s="629"/>
      <c r="T335" s="629"/>
      <c r="U335" s="629"/>
      <c r="V335" s="629"/>
      <c r="W335" s="629"/>
      <c r="X335" s="629"/>
      <c r="Y335" s="629"/>
      <c r="Z335" s="629"/>
      <c r="AA335" s="629"/>
      <c r="AB335" s="629"/>
      <c r="AC335" s="629"/>
      <c r="AD335" s="629"/>
      <c r="AE335" s="629"/>
      <c r="AF335" s="629"/>
      <c r="AG335" s="629"/>
      <c r="AH335" s="629"/>
      <c r="AI335" s="629"/>
      <c r="AJ335" s="629"/>
      <c r="AK335" s="629"/>
      <c r="AL335" s="629"/>
      <c r="AM335" s="629"/>
      <c r="AN335" s="629"/>
      <c r="AO335" s="629"/>
      <c r="AP335" s="629"/>
      <c r="AQ335" s="144"/>
      <c r="AR335" s="151"/>
      <c r="AS335" s="621"/>
      <c r="AT335" s="622"/>
      <c r="AU335" s="630"/>
      <c r="AV335" s="631"/>
      <c r="AW335" s="631"/>
      <c r="AX335" s="631"/>
      <c r="AY335" s="631"/>
      <c r="AZ335" s="631"/>
      <c r="BA335" s="631"/>
      <c r="BB335" s="631"/>
      <c r="BC335" s="631"/>
      <c r="BD335" s="631"/>
      <c r="BE335" s="631"/>
      <c r="BF335" s="628"/>
      <c r="BG335" s="628"/>
      <c r="BH335" s="629"/>
      <c r="BI335" s="629"/>
      <c r="BJ335" s="629"/>
      <c r="BK335" s="629"/>
      <c r="BL335" s="629"/>
      <c r="BM335" s="629"/>
      <c r="BN335" s="629"/>
      <c r="BO335" s="629"/>
      <c r="BP335" s="629"/>
      <c r="BQ335" s="629"/>
      <c r="BR335" s="629"/>
      <c r="BS335" s="629"/>
      <c r="BT335" s="629"/>
      <c r="BU335" s="629"/>
      <c r="BV335" s="629"/>
      <c r="BW335" s="629"/>
      <c r="BX335" s="629"/>
      <c r="BY335" s="629"/>
      <c r="BZ335" s="629"/>
      <c r="CA335" s="629"/>
      <c r="CB335" s="629"/>
      <c r="CC335" s="629"/>
      <c r="CD335" s="629"/>
      <c r="CE335" s="629"/>
      <c r="CF335" s="629"/>
      <c r="CG335" s="629"/>
      <c r="CH335" s="629"/>
    </row>
    <row r="336" spans="1:87" ht="18" customHeight="1" x14ac:dyDescent="0.15">
      <c r="A336" s="617" t="s">
        <v>37</v>
      </c>
      <c r="B336" s="618"/>
      <c r="C336" s="635" t="str">
        <f>IF('②応募者名簿(印刷用)'!$CS$31="","",'②応募者名簿(印刷用)'!$CS$31)</f>
        <v/>
      </c>
      <c r="D336" s="636"/>
      <c r="E336" s="636"/>
      <c r="F336" s="636"/>
      <c r="G336" s="636"/>
      <c r="H336" s="636"/>
      <c r="I336" s="636"/>
      <c r="J336" s="636"/>
      <c r="K336" s="636"/>
      <c r="L336" s="636"/>
      <c r="M336" s="637"/>
      <c r="N336" s="619" t="s">
        <v>41</v>
      </c>
      <c r="O336" s="620"/>
      <c r="P336" s="639" t="s">
        <v>40</v>
      </c>
      <c r="Q336" s="640"/>
      <c r="R336" s="640"/>
      <c r="S336" s="640"/>
      <c r="T336" s="640"/>
      <c r="U336" s="640"/>
      <c r="V336" s="640"/>
      <c r="W336" s="640"/>
      <c r="X336" s="640"/>
      <c r="Y336" s="640"/>
      <c r="Z336" s="640"/>
      <c r="AA336" s="640"/>
      <c r="AB336" s="640"/>
      <c r="AC336" s="640"/>
      <c r="AD336" s="640"/>
      <c r="AE336" s="640"/>
      <c r="AF336" s="640"/>
      <c r="AG336" s="640"/>
      <c r="AH336" s="640"/>
      <c r="AI336" s="640"/>
      <c r="AJ336" s="640"/>
      <c r="AK336" s="640"/>
      <c r="AL336" s="640"/>
      <c r="AM336" s="640"/>
      <c r="AN336" s="640"/>
      <c r="AO336" s="640"/>
      <c r="AP336" s="641"/>
      <c r="AQ336" s="144"/>
      <c r="AR336" s="151"/>
      <c r="AS336" s="617" t="s">
        <v>37</v>
      </c>
      <c r="AT336" s="618"/>
      <c r="AU336" s="635" t="str">
        <f>IF('②応募者名簿(印刷用)'!$CS$32="","",'②応募者名簿(印刷用)'!$CS$32)</f>
        <v/>
      </c>
      <c r="AV336" s="636"/>
      <c r="AW336" s="636"/>
      <c r="AX336" s="636"/>
      <c r="AY336" s="636"/>
      <c r="AZ336" s="636"/>
      <c r="BA336" s="636"/>
      <c r="BB336" s="636"/>
      <c r="BC336" s="636"/>
      <c r="BD336" s="636"/>
      <c r="BE336" s="637"/>
      <c r="BF336" s="619" t="s">
        <v>41</v>
      </c>
      <c r="BG336" s="620"/>
      <c r="BH336" s="639" t="s">
        <v>40</v>
      </c>
      <c r="BI336" s="640"/>
      <c r="BJ336" s="640"/>
      <c r="BK336" s="640"/>
      <c r="BL336" s="640"/>
      <c r="BM336" s="640"/>
      <c r="BN336" s="640"/>
      <c r="BO336" s="640"/>
      <c r="BP336" s="640"/>
      <c r="BQ336" s="640"/>
      <c r="BR336" s="640"/>
      <c r="BS336" s="640"/>
      <c r="BT336" s="640"/>
      <c r="BU336" s="640"/>
      <c r="BV336" s="640"/>
      <c r="BW336" s="640"/>
      <c r="BX336" s="640"/>
      <c r="BY336" s="640"/>
      <c r="BZ336" s="640"/>
      <c r="CA336" s="640"/>
      <c r="CB336" s="640"/>
      <c r="CC336" s="640"/>
      <c r="CD336" s="640"/>
      <c r="CE336" s="640"/>
      <c r="CF336" s="640"/>
      <c r="CG336" s="640"/>
      <c r="CH336" s="641"/>
    </row>
    <row r="337" spans="1:86" ht="18" customHeight="1" x14ac:dyDescent="0.15">
      <c r="A337" s="619"/>
      <c r="B337" s="620"/>
      <c r="C337" s="630"/>
      <c r="D337" s="631"/>
      <c r="E337" s="631"/>
      <c r="F337" s="631"/>
      <c r="G337" s="631"/>
      <c r="H337" s="631"/>
      <c r="I337" s="631"/>
      <c r="J337" s="631"/>
      <c r="K337" s="631"/>
      <c r="L337" s="631"/>
      <c r="M337" s="638"/>
      <c r="N337" s="619"/>
      <c r="O337" s="620"/>
      <c r="P337" s="683" t="str">
        <f>IF('②応募者名簿(印刷用)'!$CW$31="","",'②応募者名簿(印刷用)'!$CW$31)</f>
        <v xml:space="preserve"> </v>
      </c>
      <c r="Q337" s="684"/>
      <c r="R337" s="684"/>
      <c r="S337" s="684"/>
      <c r="T337" s="684"/>
      <c r="U337" s="684"/>
      <c r="V337" s="684"/>
      <c r="W337" s="684"/>
      <c r="X337" s="684"/>
      <c r="Y337" s="684"/>
      <c r="Z337" s="684"/>
      <c r="AA337" s="684"/>
      <c r="AB337" s="684"/>
      <c r="AC337" s="684"/>
      <c r="AD337" s="684"/>
      <c r="AE337" s="684"/>
      <c r="AF337" s="684"/>
      <c r="AG337" s="684"/>
      <c r="AH337" s="684"/>
      <c r="AI337" s="684"/>
      <c r="AJ337" s="684"/>
      <c r="AK337" s="684"/>
      <c r="AL337" s="684"/>
      <c r="AM337" s="684"/>
      <c r="AN337" s="684"/>
      <c r="AO337" s="684"/>
      <c r="AP337" s="685"/>
      <c r="AQ337" s="144"/>
      <c r="AR337" s="151"/>
      <c r="AS337" s="619"/>
      <c r="AT337" s="620"/>
      <c r="AU337" s="630"/>
      <c r="AV337" s="631"/>
      <c r="AW337" s="631"/>
      <c r="AX337" s="631"/>
      <c r="AY337" s="631"/>
      <c r="AZ337" s="631"/>
      <c r="BA337" s="631"/>
      <c r="BB337" s="631"/>
      <c r="BC337" s="631"/>
      <c r="BD337" s="631"/>
      <c r="BE337" s="638"/>
      <c r="BF337" s="619"/>
      <c r="BG337" s="620"/>
      <c r="BH337" s="683" t="str">
        <f>IF('②応募者名簿(印刷用)'!$CW$32="","",'②応募者名簿(印刷用)'!$CW$32)</f>
        <v xml:space="preserve"> </v>
      </c>
      <c r="BI337" s="684"/>
      <c r="BJ337" s="684"/>
      <c r="BK337" s="684"/>
      <c r="BL337" s="684"/>
      <c r="BM337" s="684"/>
      <c r="BN337" s="684"/>
      <c r="BO337" s="684"/>
      <c r="BP337" s="684"/>
      <c r="BQ337" s="684"/>
      <c r="BR337" s="684"/>
      <c r="BS337" s="684"/>
      <c r="BT337" s="684"/>
      <c r="BU337" s="684"/>
      <c r="BV337" s="684"/>
      <c r="BW337" s="684"/>
      <c r="BX337" s="684"/>
      <c r="BY337" s="684"/>
      <c r="BZ337" s="684"/>
      <c r="CA337" s="684"/>
      <c r="CB337" s="684"/>
      <c r="CC337" s="684"/>
      <c r="CD337" s="684"/>
      <c r="CE337" s="684"/>
      <c r="CF337" s="684"/>
      <c r="CG337" s="684"/>
      <c r="CH337" s="685"/>
    </row>
    <row r="338" spans="1:86" ht="18" customHeight="1" x14ac:dyDescent="0.15">
      <c r="A338" s="619"/>
      <c r="B338" s="620"/>
      <c r="C338" s="630"/>
      <c r="D338" s="631"/>
      <c r="E338" s="631"/>
      <c r="F338" s="631"/>
      <c r="G338" s="631"/>
      <c r="H338" s="631"/>
      <c r="I338" s="631"/>
      <c r="J338" s="631"/>
      <c r="K338" s="631"/>
      <c r="L338" s="631"/>
      <c r="M338" s="638"/>
      <c r="N338" s="621"/>
      <c r="O338" s="622"/>
      <c r="P338" s="686"/>
      <c r="Q338" s="687"/>
      <c r="R338" s="687"/>
      <c r="S338" s="687"/>
      <c r="T338" s="687"/>
      <c r="U338" s="687"/>
      <c r="V338" s="687"/>
      <c r="W338" s="687"/>
      <c r="X338" s="687"/>
      <c r="Y338" s="687"/>
      <c r="Z338" s="687"/>
      <c r="AA338" s="687"/>
      <c r="AB338" s="687"/>
      <c r="AC338" s="687"/>
      <c r="AD338" s="687"/>
      <c r="AE338" s="687"/>
      <c r="AF338" s="687"/>
      <c r="AG338" s="687"/>
      <c r="AH338" s="687"/>
      <c r="AI338" s="687"/>
      <c r="AJ338" s="687"/>
      <c r="AK338" s="687"/>
      <c r="AL338" s="687"/>
      <c r="AM338" s="687"/>
      <c r="AN338" s="687"/>
      <c r="AO338" s="687"/>
      <c r="AP338" s="688"/>
      <c r="AQ338" s="144"/>
      <c r="AR338" s="151"/>
      <c r="AS338" s="619"/>
      <c r="AT338" s="620"/>
      <c r="AU338" s="630"/>
      <c r="AV338" s="631"/>
      <c r="AW338" s="631"/>
      <c r="AX338" s="631"/>
      <c r="AY338" s="631"/>
      <c r="AZ338" s="631"/>
      <c r="BA338" s="631"/>
      <c r="BB338" s="631"/>
      <c r="BC338" s="631"/>
      <c r="BD338" s="631"/>
      <c r="BE338" s="638"/>
      <c r="BF338" s="621"/>
      <c r="BG338" s="622"/>
      <c r="BH338" s="686"/>
      <c r="BI338" s="687"/>
      <c r="BJ338" s="687"/>
      <c r="BK338" s="687"/>
      <c r="BL338" s="687"/>
      <c r="BM338" s="687"/>
      <c r="BN338" s="687"/>
      <c r="BO338" s="687"/>
      <c r="BP338" s="687"/>
      <c r="BQ338" s="687"/>
      <c r="BR338" s="687"/>
      <c r="BS338" s="687"/>
      <c r="BT338" s="687"/>
      <c r="BU338" s="687"/>
      <c r="BV338" s="687"/>
      <c r="BW338" s="687"/>
      <c r="BX338" s="687"/>
      <c r="BY338" s="687"/>
      <c r="BZ338" s="687"/>
      <c r="CA338" s="687"/>
      <c r="CB338" s="687"/>
      <c r="CC338" s="687"/>
      <c r="CD338" s="687"/>
      <c r="CE338" s="687"/>
      <c r="CF338" s="687"/>
      <c r="CG338" s="687"/>
      <c r="CH338" s="688"/>
    </row>
    <row r="339" spans="1:86" ht="18" customHeight="1" x14ac:dyDescent="0.15">
      <c r="A339" s="634" t="s">
        <v>23</v>
      </c>
      <c r="B339" s="634"/>
      <c r="C339" s="633" t="str">
        <f>""&amp;①入力シート!AD142</f>
        <v/>
      </c>
      <c r="D339" s="633"/>
      <c r="E339" s="633"/>
      <c r="F339" s="633"/>
      <c r="G339" s="633"/>
      <c r="H339" s="633"/>
      <c r="I339" s="633"/>
      <c r="J339" s="633"/>
      <c r="K339" s="633"/>
      <c r="L339" s="633"/>
      <c r="M339" s="633"/>
      <c r="N339" s="644" t="s">
        <v>77</v>
      </c>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9"/>
      <c r="AR339" s="47"/>
      <c r="AS339" s="634" t="s">
        <v>23</v>
      </c>
      <c r="AT339" s="634"/>
      <c r="AU339" s="633" t="str">
        <f>""&amp;①入力シート!AD143</f>
        <v/>
      </c>
      <c r="AV339" s="633"/>
      <c r="AW339" s="633"/>
      <c r="AX339" s="633"/>
      <c r="AY339" s="633"/>
      <c r="AZ339" s="633"/>
      <c r="BA339" s="633"/>
      <c r="BB339" s="633"/>
      <c r="BC339" s="633"/>
      <c r="BD339" s="633"/>
      <c r="BE339" s="633"/>
      <c r="BF339" s="644" t="s">
        <v>77</v>
      </c>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8"/>
      <c r="CD339" s="558"/>
      <c r="CE339" s="558"/>
      <c r="CF339" s="558"/>
      <c r="CG339" s="558"/>
      <c r="CH339" s="559"/>
    </row>
    <row r="340" spans="1:86" ht="18" customHeight="1" x14ac:dyDescent="0.15">
      <c r="A340" s="634"/>
      <c r="B340" s="634"/>
      <c r="C340" s="633"/>
      <c r="D340" s="633"/>
      <c r="E340" s="633"/>
      <c r="F340" s="633"/>
      <c r="G340" s="633"/>
      <c r="H340" s="633"/>
      <c r="I340" s="633"/>
      <c r="J340" s="633"/>
      <c r="K340" s="633"/>
      <c r="L340" s="633"/>
      <c r="M340" s="633"/>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2"/>
      <c r="AR340" s="47"/>
      <c r="AS340" s="634"/>
      <c r="AT340" s="634"/>
      <c r="AU340" s="633"/>
      <c r="AV340" s="633"/>
      <c r="AW340" s="633"/>
      <c r="AX340" s="633"/>
      <c r="AY340" s="633"/>
      <c r="AZ340" s="633"/>
      <c r="BA340" s="633"/>
      <c r="BB340" s="633"/>
      <c r="BC340" s="633"/>
      <c r="BD340" s="633"/>
      <c r="BE340" s="633"/>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1"/>
      <c r="CD340" s="561"/>
      <c r="CE340" s="561"/>
      <c r="CF340" s="561"/>
      <c r="CG340" s="561"/>
      <c r="CH340" s="562"/>
    </row>
  </sheetData>
  <sheetProtection sheet="1" objects="1" scenarios="1" selectLockedCells="1"/>
  <mergeCells count="1040">
    <mergeCell ref="BF336:BG338"/>
    <mergeCell ref="BH336:CH336"/>
    <mergeCell ref="P337:AP338"/>
    <mergeCell ref="BH337:CH338"/>
    <mergeCell ref="A339:B340"/>
    <mergeCell ref="C339:M340"/>
    <mergeCell ref="AS339:AT340"/>
    <mergeCell ref="AU339:BE340"/>
    <mergeCell ref="A336:B338"/>
    <mergeCell ref="C336:M338"/>
    <mergeCell ref="N336:O338"/>
    <mergeCell ref="P336:AP336"/>
    <mergeCell ref="AS336:AT338"/>
    <mergeCell ref="AU336:BE338"/>
    <mergeCell ref="N339:AP340"/>
    <mergeCell ref="BF339:CH340"/>
    <mergeCell ref="N325:O328"/>
    <mergeCell ref="P325:Q325"/>
    <mergeCell ref="R325:AP325"/>
    <mergeCell ref="BF325:BG328"/>
    <mergeCell ref="P330:AP330"/>
    <mergeCell ref="BH330:CH330"/>
    <mergeCell ref="N49:AP50"/>
    <mergeCell ref="BF49:CH50"/>
    <mergeCell ref="N67:AP68"/>
    <mergeCell ref="BF67:CH68"/>
    <mergeCell ref="N83:AP84"/>
    <mergeCell ref="BF83:CH84"/>
    <mergeCell ref="P75:AP76"/>
    <mergeCell ref="BH75:CH76"/>
    <mergeCell ref="P59:AP60"/>
    <mergeCell ref="BH59:CH60"/>
    <mergeCell ref="P41:AP42"/>
    <mergeCell ref="BH41:CH42"/>
    <mergeCell ref="BL39:CH39"/>
    <mergeCell ref="N35:O38"/>
    <mergeCell ref="A333:B335"/>
    <mergeCell ref="C333:M333"/>
    <mergeCell ref="N333:O335"/>
    <mergeCell ref="P333:AP335"/>
    <mergeCell ref="AS333:AT335"/>
    <mergeCell ref="AU333:BE333"/>
    <mergeCell ref="BF333:BG335"/>
    <mergeCell ref="BH333:CH335"/>
    <mergeCell ref="C334:M335"/>
    <mergeCell ref="AU334:BE335"/>
    <mergeCell ref="N329:O332"/>
    <mergeCell ref="P329:S329"/>
    <mergeCell ref="T329:AP329"/>
    <mergeCell ref="BF329:BG332"/>
    <mergeCell ref="BH329:BK329"/>
    <mergeCell ref="BL329:CH329"/>
    <mergeCell ref="P55:AP55"/>
    <mergeCell ref="BH55:CH55"/>
    <mergeCell ref="P319:AP320"/>
    <mergeCell ref="BH319:CH320"/>
    <mergeCell ref="P331:AP332"/>
    <mergeCell ref="BH331:CH332"/>
    <mergeCell ref="A321:B322"/>
    <mergeCell ref="C321:M322"/>
    <mergeCell ref="AS321:AT322"/>
    <mergeCell ref="AU321:BE322"/>
    <mergeCell ref="BH325:BI325"/>
    <mergeCell ref="BJ325:CH325"/>
    <mergeCell ref="N321:AP322"/>
    <mergeCell ref="BF321:CH322"/>
    <mergeCell ref="A325:M325"/>
    <mergeCell ref="AS325:BE325"/>
    <mergeCell ref="A326:H329"/>
    <mergeCell ref="P326:AP326"/>
    <mergeCell ref="AS326:AZ329"/>
    <mergeCell ref="BH326:CH326"/>
    <mergeCell ref="P327:AP327"/>
    <mergeCell ref="BH327:CH327"/>
    <mergeCell ref="P328:AP328"/>
    <mergeCell ref="BH328:CH328"/>
    <mergeCell ref="A318:B320"/>
    <mergeCell ref="C318:M320"/>
    <mergeCell ref="N318:O320"/>
    <mergeCell ref="P318:AP318"/>
    <mergeCell ref="AS318:AT320"/>
    <mergeCell ref="AU318:BE320"/>
    <mergeCell ref="BF318:BG320"/>
    <mergeCell ref="BH318:CH318"/>
    <mergeCell ref="A315:B317"/>
    <mergeCell ref="C315:M315"/>
    <mergeCell ref="N315:O317"/>
    <mergeCell ref="P315:AP317"/>
    <mergeCell ref="AS315:AT317"/>
    <mergeCell ref="AU315:BE315"/>
    <mergeCell ref="BF315:BG317"/>
    <mergeCell ref="BH315:CH317"/>
    <mergeCell ref="C316:M317"/>
    <mergeCell ref="AU316:BE317"/>
    <mergeCell ref="N311:O314"/>
    <mergeCell ref="P311:S311"/>
    <mergeCell ref="T311:AP311"/>
    <mergeCell ref="BF311:BG314"/>
    <mergeCell ref="BH311:BK311"/>
    <mergeCell ref="BL311:CH311"/>
    <mergeCell ref="N307:O310"/>
    <mergeCell ref="P307:Q307"/>
    <mergeCell ref="R307:AP307"/>
    <mergeCell ref="BF307:BG310"/>
    <mergeCell ref="P312:AP312"/>
    <mergeCell ref="BH312:CH312"/>
    <mergeCell ref="A302:B304"/>
    <mergeCell ref="C302:M304"/>
    <mergeCell ref="N302:O304"/>
    <mergeCell ref="P302:AP302"/>
    <mergeCell ref="AS302:AT304"/>
    <mergeCell ref="AU302:BE304"/>
    <mergeCell ref="BF302:BG304"/>
    <mergeCell ref="BH302:CH302"/>
    <mergeCell ref="P303:AP304"/>
    <mergeCell ref="BH303:CH304"/>
    <mergeCell ref="P313:AP314"/>
    <mergeCell ref="BH313:CH314"/>
    <mergeCell ref="A305:B306"/>
    <mergeCell ref="C305:M306"/>
    <mergeCell ref="AS305:AT306"/>
    <mergeCell ref="AU305:BE306"/>
    <mergeCell ref="BH307:BI307"/>
    <mergeCell ref="BJ307:CH307"/>
    <mergeCell ref="N305:AP306"/>
    <mergeCell ref="BF305:CH306"/>
    <mergeCell ref="A307:M307"/>
    <mergeCell ref="AS307:BE307"/>
    <mergeCell ref="A308:H311"/>
    <mergeCell ref="P308:AP308"/>
    <mergeCell ref="AS308:AZ311"/>
    <mergeCell ref="BH308:CH308"/>
    <mergeCell ref="P309:AP309"/>
    <mergeCell ref="BH309:CH309"/>
    <mergeCell ref="P310:AP310"/>
    <mergeCell ref="BH310:CH310"/>
    <mergeCell ref="A299:B301"/>
    <mergeCell ref="C299:M299"/>
    <mergeCell ref="N299:O301"/>
    <mergeCell ref="P299:AP301"/>
    <mergeCell ref="AS299:AT301"/>
    <mergeCell ref="AU299:BE299"/>
    <mergeCell ref="BF299:BG301"/>
    <mergeCell ref="BH299:CH301"/>
    <mergeCell ref="C300:M301"/>
    <mergeCell ref="AU300:BE301"/>
    <mergeCell ref="N295:O298"/>
    <mergeCell ref="P295:S295"/>
    <mergeCell ref="T295:AP295"/>
    <mergeCell ref="BF295:BG298"/>
    <mergeCell ref="BH295:BK295"/>
    <mergeCell ref="BL295:CH295"/>
    <mergeCell ref="N291:O294"/>
    <mergeCell ref="P291:Q291"/>
    <mergeCell ref="R291:AP291"/>
    <mergeCell ref="BF291:BG294"/>
    <mergeCell ref="P296:AP296"/>
    <mergeCell ref="BH296:CH296"/>
    <mergeCell ref="A284:B286"/>
    <mergeCell ref="C284:M286"/>
    <mergeCell ref="N284:O286"/>
    <mergeCell ref="P284:AP284"/>
    <mergeCell ref="AS284:AT286"/>
    <mergeCell ref="AU284:BE286"/>
    <mergeCell ref="BF284:BG286"/>
    <mergeCell ref="BH284:CH284"/>
    <mergeCell ref="P285:AP286"/>
    <mergeCell ref="BH285:CH286"/>
    <mergeCell ref="P297:AP298"/>
    <mergeCell ref="BH297:CH298"/>
    <mergeCell ref="A287:B288"/>
    <mergeCell ref="C287:M288"/>
    <mergeCell ref="AS287:AT288"/>
    <mergeCell ref="AU287:BE288"/>
    <mergeCell ref="BH291:BI291"/>
    <mergeCell ref="BJ291:CH291"/>
    <mergeCell ref="N287:AP288"/>
    <mergeCell ref="BF287:CH288"/>
    <mergeCell ref="A291:M291"/>
    <mergeCell ref="AS291:BE291"/>
    <mergeCell ref="A292:H295"/>
    <mergeCell ref="P292:AP292"/>
    <mergeCell ref="AS292:AZ295"/>
    <mergeCell ref="BH292:CH292"/>
    <mergeCell ref="P293:AP293"/>
    <mergeCell ref="BH293:CH293"/>
    <mergeCell ref="P294:AP294"/>
    <mergeCell ref="BH294:CH294"/>
    <mergeCell ref="A281:B283"/>
    <mergeCell ref="C281:M281"/>
    <mergeCell ref="N281:O283"/>
    <mergeCell ref="P281:AP283"/>
    <mergeCell ref="AS281:AT283"/>
    <mergeCell ref="AU281:BE281"/>
    <mergeCell ref="BF281:BG283"/>
    <mergeCell ref="BH281:CH283"/>
    <mergeCell ref="C282:M283"/>
    <mergeCell ref="AU282:BE283"/>
    <mergeCell ref="N277:O280"/>
    <mergeCell ref="P277:S277"/>
    <mergeCell ref="T277:AP277"/>
    <mergeCell ref="BF277:BG280"/>
    <mergeCell ref="BH277:BK277"/>
    <mergeCell ref="BL277:CH277"/>
    <mergeCell ref="N273:O276"/>
    <mergeCell ref="P273:Q273"/>
    <mergeCell ref="R273:AP273"/>
    <mergeCell ref="BF273:BG276"/>
    <mergeCell ref="P278:AP278"/>
    <mergeCell ref="BH278:CH278"/>
    <mergeCell ref="A268:B270"/>
    <mergeCell ref="C268:M270"/>
    <mergeCell ref="N268:O270"/>
    <mergeCell ref="P268:AP268"/>
    <mergeCell ref="AS268:AT270"/>
    <mergeCell ref="AU268:BE270"/>
    <mergeCell ref="BF268:BG270"/>
    <mergeCell ref="BH268:CH268"/>
    <mergeCell ref="P269:AP270"/>
    <mergeCell ref="BH269:CH270"/>
    <mergeCell ref="P279:AP280"/>
    <mergeCell ref="BH279:CH280"/>
    <mergeCell ref="A271:B272"/>
    <mergeCell ref="C271:M272"/>
    <mergeCell ref="AS271:AT272"/>
    <mergeCell ref="AU271:BE272"/>
    <mergeCell ref="BH273:BI273"/>
    <mergeCell ref="BJ273:CH273"/>
    <mergeCell ref="N271:AP272"/>
    <mergeCell ref="BF271:CH272"/>
    <mergeCell ref="A273:M273"/>
    <mergeCell ref="AS273:BE273"/>
    <mergeCell ref="A274:H277"/>
    <mergeCell ref="P274:AP274"/>
    <mergeCell ref="AS274:AZ277"/>
    <mergeCell ref="BH274:CH274"/>
    <mergeCell ref="P275:AP275"/>
    <mergeCell ref="BH275:CH275"/>
    <mergeCell ref="P276:AP276"/>
    <mergeCell ref="BH276:CH276"/>
    <mergeCell ref="A265:B267"/>
    <mergeCell ref="C265:M265"/>
    <mergeCell ref="N265:O267"/>
    <mergeCell ref="P265:AP267"/>
    <mergeCell ref="AS265:AT267"/>
    <mergeCell ref="AU265:BE265"/>
    <mergeCell ref="BF265:BG267"/>
    <mergeCell ref="BH265:CH267"/>
    <mergeCell ref="C266:M267"/>
    <mergeCell ref="AU266:BE267"/>
    <mergeCell ref="N261:O264"/>
    <mergeCell ref="P261:S261"/>
    <mergeCell ref="T261:AP261"/>
    <mergeCell ref="BF261:BG264"/>
    <mergeCell ref="BH261:BK261"/>
    <mergeCell ref="BL261:CH261"/>
    <mergeCell ref="N257:O260"/>
    <mergeCell ref="P257:Q257"/>
    <mergeCell ref="R257:AP257"/>
    <mergeCell ref="BF257:BG260"/>
    <mergeCell ref="P262:AP262"/>
    <mergeCell ref="BH262:CH262"/>
    <mergeCell ref="A250:B252"/>
    <mergeCell ref="C250:M252"/>
    <mergeCell ref="N250:O252"/>
    <mergeCell ref="P250:AP250"/>
    <mergeCell ref="AS250:AT252"/>
    <mergeCell ref="AU250:BE252"/>
    <mergeCell ref="BF250:BG252"/>
    <mergeCell ref="BH250:CH250"/>
    <mergeCell ref="P251:AP252"/>
    <mergeCell ref="BH251:CH252"/>
    <mergeCell ref="P263:AP264"/>
    <mergeCell ref="BH263:CH264"/>
    <mergeCell ref="A253:B254"/>
    <mergeCell ref="C253:M254"/>
    <mergeCell ref="AS253:AT254"/>
    <mergeCell ref="AU253:BE254"/>
    <mergeCell ref="BH257:BI257"/>
    <mergeCell ref="BJ257:CH257"/>
    <mergeCell ref="N253:AP254"/>
    <mergeCell ref="BF253:CH254"/>
    <mergeCell ref="A257:M257"/>
    <mergeCell ref="AS257:BE257"/>
    <mergeCell ref="A258:H261"/>
    <mergeCell ref="P258:AP258"/>
    <mergeCell ref="AS258:AZ261"/>
    <mergeCell ref="BH258:CH258"/>
    <mergeCell ref="P259:AP259"/>
    <mergeCell ref="BH259:CH259"/>
    <mergeCell ref="P260:AP260"/>
    <mergeCell ref="BH260:CH260"/>
    <mergeCell ref="A247:B249"/>
    <mergeCell ref="C247:M247"/>
    <mergeCell ref="N247:O249"/>
    <mergeCell ref="P247:AP249"/>
    <mergeCell ref="AS247:AT249"/>
    <mergeCell ref="AU247:BE247"/>
    <mergeCell ref="BF247:BG249"/>
    <mergeCell ref="BH247:CH249"/>
    <mergeCell ref="C248:M249"/>
    <mergeCell ref="AU248:BE249"/>
    <mergeCell ref="N243:O246"/>
    <mergeCell ref="P243:S243"/>
    <mergeCell ref="T243:AP243"/>
    <mergeCell ref="BF243:BG246"/>
    <mergeCell ref="BH243:BK243"/>
    <mergeCell ref="BL243:CH243"/>
    <mergeCell ref="N239:O242"/>
    <mergeCell ref="P239:Q239"/>
    <mergeCell ref="R239:AP239"/>
    <mergeCell ref="BF239:BG242"/>
    <mergeCell ref="P244:AP244"/>
    <mergeCell ref="BH244:CH244"/>
    <mergeCell ref="A234:B236"/>
    <mergeCell ref="C234:M236"/>
    <mergeCell ref="N234:O236"/>
    <mergeCell ref="P234:AP234"/>
    <mergeCell ref="AS234:AT236"/>
    <mergeCell ref="AU234:BE236"/>
    <mergeCell ref="BF234:BG236"/>
    <mergeCell ref="BH234:CH234"/>
    <mergeCell ref="P235:AP236"/>
    <mergeCell ref="BH235:CH236"/>
    <mergeCell ref="P245:AP246"/>
    <mergeCell ref="BH245:CH246"/>
    <mergeCell ref="A237:B238"/>
    <mergeCell ref="C237:M238"/>
    <mergeCell ref="AS237:AT238"/>
    <mergeCell ref="AU237:BE238"/>
    <mergeCell ref="BH239:BI239"/>
    <mergeCell ref="BJ239:CH239"/>
    <mergeCell ref="N237:AP238"/>
    <mergeCell ref="BF237:CH238"/>
    <mergeCell ref="A239:M239"/>
    <mergeCell ref="AS239:BE239"/>
    <mergeCell ref="A240:H243"/>
    <mergeCell ref="P240:AP240"/>
    <mergeCell ref="AS240:AZ243"/>
    <mergeCell ref="BH240:CH240"/>
    <mergeCell ref="P241:AP241"/>
    <mergeCell ref="BH241:CH241"/>
    <mergeCell ref="P242:AP242"/>
    <mergeCell ref="BH242:CH242"/>
    <mergeCell ref="A231:B233"/>
    <mergeCell ref="C231:M231"/>
    <mergeCell ref="N231:O233"/>
    <mergeCell ref="P231:AP233"/>
    <mergeCell ref="AS231:AT233"/>
    <mergeCell ref="AU231:BE231"/>
    <mergeCell ref="BF231:BG233"/>
    <mergeCell ref="BH231:CH233"/>
    <mergeCell ref="C232:M233"/>
    <mergeCell ref="AU232:BE233"/>
    <mergeCell ref="N227:O230"/>
    <mergeCell ref="P227:S227"/>
    <mergeCell ref="T227:AP227"/>
    <mergeCell ref="BF227:BG230"/>
    <mergeCell ref="BH227:BK227"/>
    <mergeCell ref="BL227:CH227"/>
    <mergeCell ref="N223:O226"/>
    <mergeCell ref="P223:Q223"/>
    <mergeCell ref="R223:AP223"/>
    <mergeCell ref="BF223:BG226"/>
    <mergeCell ref="P228:AP228"/>
    <mergeCell ref="BH228:CH228"/>
    <mergeCell ref="A216:B218"/>
    <mergeCell ref="C216:M218"/>
    <mergeCell ref="N216:O218"/>
    <mergeCell ref="P216:AP216"/>
    <mergeCell ref="AS216:AT218"/>
    <mergeCell ref="AU216:BE218"/>
    <mergeCell ref="BF216:BG218"/>
    <mergeCell ref="BH216:CH216"/>
    <mergeCell ref="P217:AP218"/>
    <mergeCell ref="BH217:CH218"/>
    <mergeCell ref="P229:AP230"/>
    <mergeCell ref="BH229:CH230"/>
    <mergeCell ref="A219:B220"/>
    <mergeCell ref="C219:M220"/>
    <mergeCell ref="AS219:AT220"/>
    <mergeCell ref="AU219:BE220"/>
    <mergeCell ref="BH223:BI223"/>
    <mergeCell ref="BJ223:CH223"/>
    <mergeCell ref="N219:AP220"/>
    <mergeCell ref="BF219:CH220"/>
    <mergeCell ref="A223:M223"/>
    <mergeCell ref="AS223:BE223"/>
    <mergeCell ref="A224:H227"/>
    <mergeCell ref="P224:AP224"/>
    <mergeCell ref="AS224:AZ227"/>
    <mergeCell ref="BH224:CH224"/>
    <mergeCell ref="P225:AP225"/>
    <mergeCell ref="BH225:CH225"/>
    <mergeCell ref="P226:AP226"/>
    <mergeCell ref="BH226:CH226"/>
    <mergeCell ref="A213:B215"/>
    <mergeCell ref="C213:M213"/>
    <mergeCell ref="N213:O215"/>
    <mergeCell ref="P213:AP215"/>
    <mergeCell ref="AS213:AT215"/>
    <mergeCell ref="AU213:BE213"/>
    <mergeCell ref="BF213:BG215"/>
    <mergeCell ref="BH213:CH215"/>
    <mergeCell ref="C214:M215"/>
    <mergeCell ref="AU214:BE215"/>
    <mergeCell ref="N209:O212"/>
    <mergeCell ref="P209:S209"/>
    <mergeCell ref="T209:AP209"/>
    <mergeCell ref="BF209:BG212"/>
    <mergeCell ref="BH209:BK209"/>
    <mergeCell ref="BL209:CH209"/>
    <mergeCell ref="N205:O208"/>
    <mergeCell ref="P205:Q205"/>
    <mergeCell ref="R205:AP205"/>
    <mergeCell ref="BF205:BG208"/>
    <mergeCell ref="P210:AP210"/>
    <mergeCell ref="BH210:CH210"/>
    <mergeCell ref="A200:B202"/>
    <mergeCell ref="C200:M202"/>
    <mergeCell ref="N200:O202"/>
    <mergeCell ref="P200:AP200"/>
    <mergeCell ref="AS200:AT202"/>
    <mergeCell ref="AU200:BE202"/>
    <mergeCell ref="BF200:BG202"/>
    <mergeCell ref="BH200:CH200"/>
    <mergeCell ref="P201:AP202"/>
    <mergeCell ref="BH201:CH202"/>
    <mergeCell ref="P211:AP212"/>
    <mergeCell ref="BH211:CH212"/>
    <mergeCell ref="A203:B204"/>
    <mergeCell ref="C203:M204"/>
    <mergeCell ref="AS203:AT204"/>
    <mergeCell ref="AU203:BE204"/>
    <mergeCell ref="BH205:BI205"/>
    <mergeCell ref="BJ205:CH205"/>
    <mergeCell ref="N203:AP204"/>
    <mergeCell ref="BF203:CH204"/>
    <mergeCell ref="A205:M205"/>
    <mergeCell ref="AS205:BE205"/>
    <mergeCell ref="A206:H209"/>
    <mergeCell ref="P206:AP206"/>
    <mergeCell ref="AS206:AZ209"/>
    <mergeCell ref="BH206:CH206"/>
    <mergeCell ref="P207:AP207"/>
    <mergeCell ref="BH207:CH207"/>
    <mergeCell ref="P208:AP208"/>
    <mergeCell ref="BH208:CH208"/>
    <mergeCell ref="A197:B199"/>
    <mergeCell ref="C197:M197"/>
    <mergeCell ref="N197:O199"/>
    <mergeCell ref="P197:AP199"/>
    <mergeCell ref="AS197:AT199"/>
    <mergeCell ref="AU197:BE197"/>
    <mergeCell ref="BF197:BG199"/>
    <mergeCell ref="BH197:CH199"/>
    <mergeCell ref="C198:M199"/>
    <mergeCell ref="AU198:BE199"/>
    <mergeCell ref="N193:O196"/>
    <mergeCell ref="P193:S193"/>
    <mergeCell ref="T193:AP193"/>
    <mergeCell ref="BF193:BG196"/>
    <mergeCell ref="BH193:BK193"/>
    <mergeCell ref="BL193:CH193"/>
    <mergeCell ref="N189:O192"/>
    <mergeCell ref="P189:Q189"/>
    <mergeCell ref="R189:AP189"/>
    <mergeCell ref="BF189:BG192"/>
    <mergeCell ref="P194:AP194"/>
    <mergeCell ref="BH194:CH194"/>
    <mergeCell ref="A182:B184"/>
    <mergeCell ref="C182:M184"/>
    <mergeCell ref="N182:O184"/>
    <mergeCell ref="P182:AP182"/>
    <mergeCell ref="AS182:AT184"/>
    <mergeCell ref="AU182:BE184"/>
    <mergeCell ref="BF182:BG184"/>
    <mergeCell ref="BH182:CH182"/>
    <mergeCell ref="P183:AP184"/>
    <mergeCell ref="BH183:CH184"/>
    <mergeCell ref="P195:AP196"/>
    <mergeCell ref="BH195:CH196"/>
    <mergeCell ref="A185:B186"/>
    <mergeCell ref="C185:M186"/>
    <mergeCell ref="AS185:AT186"/>
    <mergeCell ref="AU185:BE186"/>
    <mergeCell ref="BH189:BI189"/>
    <mergeCell ref="BJ189:CH189"/>
    <mergeCell ref="N185:AP186"/>
    <mergeCell ref="BF185:CH186"/>
    <mergeCell ref="A189:M189"/>
    <mergeCell ref="AS189:BE189"/>
    <mergeCell ref="A190:H193"/>
    <mergeCell ref="P190:AP190"/>
    <mergeCell ref="AS190:AZ193"/>
    <mergeCell ref="BH190:CH190"/>
    <mergeCell ref="P191:AP191"/>
    <mergeCell ref="BH191:CH191"/>
    <mergeCell ref="P192:AP192"/>
    <mergeCell ref="BH192:CH192"/>
    <mergeCell ref="A179:B181"/>
    <mergeCell ref="C179:M179"/>
    <mergeCell ref="N179:O181"/>
    <mergeCell ref="P179:AP181"/>
    <mergeCell ref="AS179:AT181"/>
    <mergeCell ref="AU179:BE179"/>
    <mergeCell ref="BF179:BG181"/>
    <mergeCell ref="BH179:CH181"/>
    <mergeCell ref="C180:M181"/>
    <mergeCell ref="AU180:BE181"/>
    <mergeCell ref="N175:O178"/>
    <mergeCell ref="P175:S175"/>
    <mergeCell ref="T175:AP175"/>
    <mergeCell ref="BF175:BG178"/>
    <mergeCell ref="BH175:BK175"/>
    <mergeCell ref="BL175:CH175"/>
    <mergeCell ref="N171:O174"/>
    <mergeCell ref="P171:Q171"/>
    <mergeCell ref="R171:AP171"/>
    <mergeCell ref="BF171:BG174"/>
    <mergeCell ref="P176:AP176"/>
    <mergeCell ref="BH176:CH176"/>
    <mergeCell ref="A166:B168"/>
    <mergeCell ref="C166:M168"/>
    <mergeCell ref="N166:O168"/>
    <mergeCell ref="P166:AP166"/>
    <mergeCell ref="AS166:AT168"/>
    <mergeCell ref="AU166:BE168"/>
    <mergeCell ref="BF166:BG168"/>
    <mergeCell ref="BH166:CH166"/>
    <mergeCell ref="P167:AP168"/>
    <mergeCell ref="BH167:CH168"/>
    <mergeCell ref="P177:AP178"/>
    <mergeCell ref="BH177:CH178"/>
    <mergeCell ref="A169:B170"/>
    <mergeCell ref="C169:M170"/>
    <mergeCell ref="AS169:AT170"/>
    <mergeCell ref="AU169:BE170"/>
    <mergeCell ref="BH171:BI171"/>
    <mergeCell ref="BJ171:CH171"/>
    <mergeCell ref="N169:AP170"/>
    <mergeCell ref="BF169:CH170"/>
    <mergeCell ref="A171:M171"/>
    <mergeCell ref="AS171:BE171"/>
    <mergeCell ref="A172:H175"/>
    <mergeCell ref="P172:AP172"/>
    <mergeCell ref="AS172:AZ175"/>
    <mergeCell ref="BH172:CH172"/>
    <mergeCell ref="P173:AP173"/>
    <mergeCell ref="BH173:CH173"/>
    <mergeCell ref="P174:AP174"/>
    <mergeCell ref="BH174:CH174"/>
    <mergeCell ref="A163:B165"/>
    <mergeCell ref="C163:M163"/>
    <mergeCell ref="N163:O165"/>
    <mergeCell ref="P163:AP165"/>
    <mergeCell ref="AS163:AT165"/>
    <mergeCell ref="AU163:BE163"/>
    <mergeCell ref="BF163:BG165"/>
    <mergeCell ref="BH163:CH165"/>
    <mergeCell ref="C164:M165"/>
    <mergeCell ref="AU164:BE165"/>
    <mergeCell ref="N159:O162"/>
    <mergeCell ref="P159:S159"/>
    <mergeCell ref="T159:AP159"/>
    <mergeCell ref="BF159:BG162"/>
    <mergeCell ref="BH159:BK159"/>
    <mergeCell ref="BL159:CH159"/>
    <mergeCell ref="N155:O158"/>
    <mergeCell ref="P155:Q155"/>
    <mergeCell ref="R155:AP155"/>
    <mergeCell ref="BF155:BG158"/>
    <mergeCell ref="P160:AP160"/>
    <mergeCell ref="BH160:CH160"/>
    <mergeCell ref="A148:B150"/>
    <mergeCell ref="C148:M150"/>
    <mergeCell ref="N148:O150"/>
    <mergeCell ref="P148:AP148"/>
    <mergeCell ref="AS148:AT150"/>
    <mergeCell ref="AU148:BE150"/>
    <mergeCell ref="BF148:BG150"/>
    <mergeCell ref="BH148:CH148"/>
    <mergeCell ref="P149:AP150"/>
    <mergeCell ref="BH149:CH150"/>
    <mergeCell ref="P161:AP162"/>
    <mergeCell ref="BH161:CH162"/>
    <mergeCell ref="A151:B152"/>
    <mergeCell ref="C151:M152"/>
    <mergeCell ref="AS151:AT152"/>
    <mergeCell ref="AU151:BE152"/>
    <mergeCell ref="BH155:BI155"/>
    <mergeCell ref="BJ155:CH155"/>
    <mergeCell ref="N151:AP152"/>
    <mergeCell ref="BF151:CH152"/>
    <mergeCell ref="A155:M155"/>
    <mergeCell ref="AS155:BE155"/>
    <mergeCell ref="A156:H159"/>
    <mergeCell ref="P156:AP156"/>
    <mergeCell ref="AS156:AZ159"/>
    <mergeCell ref="BH156:CH156"/>
    <mergeCell ref="P157:AP157"/>
    <mergeCell ref="BH157:CH157"/>
    <mergeCell ref="P158:AP158"/>
    <mergeCell ref="BH158:CH158"/>
    <mergeCell ref="A145:B147"/>
    <mergeCell ref="C145:M145"/>
    <mergeCell ref="N145:O147"/>
    <mergeCell ref="P145:AP147"/>
    <mergeCell ref="AS145:AT147"/>
    <mergeCell ref="AU145:BE145"/>
    <mergeCell ref="BF145:BG147"/>
    <mergeCell ref="BH145:CH147"/>
    <mergeCell ref="C146:M147"/>
    <mergeCell ref="AU146:BE147"/>
    <mergeCell ref="N141:O144"/>
    <mergeCell ref="P141:S141"/>
    <mergeCell ref="T141:AP141"/>
    <mergeCell ref="BF141:BG144"/>
    <mergeCell ref="BH141:BK141"/>
    <mergeCell ref="BL141:CH141"/>
    <mergeCell ref="N137:O140"/>
    <mergeCell ref="P137:Q137"/>
    <mergeCell ref="R137:AP137"/>
    <mergeCell ref="BF137:BG140"/>
    <mergeCell ref="P142:AP142"/>
    <mergeCell ref="BH142:CH142"/>
    <mergeCell ref="A132:B134"/>
    <mergeCell ref="C132:M134"/>
    <mergeCell ref="N132:O134"/>
    <mergeCell ref="P132:AP132"/>
    <mergeCell ref="AS132:AT134"/>
    <mergeCell ref="AU132:BE134"/>
    <mergeCell ref="BF132:BG134"/>
    <mergeCell ref="BH132:CH132"/>
    <mergeCell ref="P133:AP134"/>
    <mergeCell ref="BH133:CH134"/>
    <mergeCell ref="P143:AP144"/>
    <mergeCell ref="BH143:CH144"/>
    <mergeCell ref="A135:B136"/>
    <mergeCell ref="C135:M136"/>
    <mergeCell ref="AS135:AT136"/>
    <mergeCell ref="AU135:BE136"/>
    <mergeCell ref="BH137:BI137"/>
    <mergeCell ref="BJ137:CH137"/>
    <mergeCell ref="N135:AP136"/>
    <mergeCell ref="BF135:CH136"/>
    <mergeCell ref="A137:M137"/>
    <mergeCell ref="AS137:BE137"/>
    <mergeCell ref="A138:H141"/>
    <mergeCell ref="P138:AP138"/>
    <mergeCell ref="AS138:AZ141"/>
    <mergeCell ref="BH138:CH138"/>
    <mergeCell ref="P139:AP139"/>
    <mergeCell ref="BH139:CH139"/>
    <mergeCell ref="P140:AP140"/>
    <mergeCell ref="BH140:CH140"/>
    <mergeCell ref="A129:B131"/>
    <mergeCell ref="C129:M129"/>
    <mergeCell ref="N129:O131"/>
    <mergeCell ref="P129:AP131"/>
    <mergeCell ref="AS129:AT131"/>
    <mergeCell ref="AU129:BE129"/>
    <mergeCell ref="BF129:BG131"/>
    <mergeCell ref="BH129:CH131"/>
    <mergeCell ref="C130:M131"/>
    <mergeCell ref="AU130:BE131"/>
    <mergeCell ref="N125:O128"/>
    <mergeCell ref="P125:S125"/>
    <mergeCell ref="T125:AP125"/>
    <mergeCell ref="BF125:BG128"/>
    <mergeCell ref="BH125:BK125"/>
    <mergeCell ref="BL125:CH125"/>
    <mergeCell ref="N121:O124"/>
    <mergeCell ref="P121:Q121"/>
    <mergeCell ref="R121:AP121"/>
    <mergeCell ref="BF121:BG124"/>
    <mergeCell ref="P126:AP126"/>
    <mergeCell ref="BH126:CH126"/>
    <mergeCell ref="A114:B116"/>
    <mergeCell ref="C114:M116"/>
    <mergeCell ref="N114:O116"/>
    <mergeCell ref="P114:AP114"/>
    <mergeCell ref="AS114:AT116"/>
    <mergeCell ref="AU114:BE116"/>
    <mergeCell ref="BF114:BG116"/>
    <mergeCell ref="BH114:CH114"/>
    <mergeCell ref="P115:AP116"/>
    <mergeCell ref="BH115:CH116"/>
    <mergeCell ref="P127:AP128"/>
    <mergeCell ref="BH127:CH128"/>
    <mergeCell ref="A117:B118"/>
    <mergeCell ref="C117:M118"/>
    <mergeCell ref="AS117:AT118"/>
    <mergeCell ref="AU117:BE118"/>
    <mergeCell ref="BH121:BI121"/>
    <mergeCell ref="BJ121:CH121"/>
    <mergeCell ref="N117:AP118"/>
    <mergeCell ref="BF117:CH118"/>
    <mergeCell ref="A121:M121"/>
    <mergeCell ref="AS121:BE121"/>
    <mergeCell ref="A122:H125"/>
    <mergeCell ref="P122:AP122"/>
    <mergeCell ref="AS122:AZ125"/>
    <mergeCell ref="BH122:CH122"/>
    <mergeCell ref="P123:AP123"/>
    <mergeCell ref="BH123:CH123"/>
    <mergeCell ref="P124:AP124"/>
    <mergeCell ref="BH124:CH124"/>
    <mergeCell ref="A111:B113"/>
    <mergeCell ref="C111:M111"/>
    <mergeCell ref="N111:O113"/>
    <mergeCell ref="P111:AP113"/>
    <mergeCell ref="AS111:AT113"/>
    <mergeCell ref="AU111:BE111"/>
    <mergeCell ref="BF111:BG113"/>
    <mergeCell ref="BH111:CH113"/>
    <mergeCell ref="C112:M113"/>
    <mergeCell ref="AU112:BE113"/>
    <mergeCell ref="N107:O110"/>
    <mergeCell ref="P107:S107"/>
    <mergeCell ref="T107:AP107"/>
    <mergeCell ref="BF107:BG110"/>
    <mergeCell ref="BH107:BK107"/>
    <mergeCell ref="BL107:CH107"/>
    <mergeCell ref="N103:O106"/>
    <mergeCell ref="P103:Q103"/>
    <mergeCell ref="R103:AP103"/>
    <mergeCell ref="BF103:BG106"/>
    <mergeCell ref="P108:AP108"/>
    <mergeCell ref="BH108:CH108"/>
    <mergeCell ref="A98:B100"/>
    <mergeCell ref="C98:M100"/>
    <mergeCell ref="N98:O100"/>
    <mergeCell ref="P98:AP98"/>
    <mergeCell ref="AS98:AT100"/>
    <mergeCell ref="AU98:BE100"/>
    <mergeCell ref="BF98:BG100"/>
    <mergeCell ref="BH98:CH98"/>
    <mergeCell ref="P99:AP100"/>
    <mergeCell ref="BH99:CH100"/>
    <mergeCell ref="P109:AP110"/>
    <mergeCell ref="BH109:CH110"/>
    <mergeCell ref="A101:B102"/>
    <mergeCell ref="C101:M102"/>
    <mergeCell ref="AS101:AT102"/>
    <mergeCell ref="AU101:BE102"/>
    <mergeCell ref="BH103:BI103"/>
    <mergeCell ref="BJ103:CH103"/>
    <mergeCell ref="N101:AP102"/>
    <mergeCell ref="BF101:CH102"/>
    <mergeCell ref="A103:M103"/>
    <mergeCell ref="AS103:BE103"/>
    <mergeCell ref="A104:H107"/>
    <mergeCell ref="P104:AP104"/>
    <mergeCell ref="AS104:AZ107"/>
    <mergeCell ref="BH104:CH104"/>
    <mergeCell ref="P105:AP105"/>
    <mergeCell ref="BH105:CH105"/>
    <mergeCell ref="P106:AP106"/>
    <mergeCell ref="BH106:CH106"/>
    <mergeCell ref="A95:B97"/>
    <mergeCell ref="C95:M95"/>
    <mergeCell ref="N95:O97"/>
    <mergeCell ref="P95:AP97"/>
    <mergeCell ref="AS95:AT97"/>
    <mergeCell ref="AU95:BE95"/>
    <mergeCell ref="BF95:BG97"/>
    <mergeCell ref="BH95:CH97"/>
    <mergeCell ref="C96:M97"/>
    <mergeCell ref="AU96:BE97"/>
    <mergeCell ref="N91:O94"/>
    <mergeCell ref="P91:S91"/>
    <mergeCell ref="T91:AP91"/>
    <mergeCell ref="BF91:BG94"/>
    <mergeCell ref="BH91:BK91"/>
    <mergeCell ref="BL91:CH91"/>
    <mergeCell ref="N87:O90"/>
    <mergeCell ref="P87:Q87"/>
    <mergeCell ref="R87:AP87"/>
    <mergeCell ref="BF87:BG90"/>
    <mergeCell ref="P92:AP92"/>
    <mergeCell ref="BH92:CH92"/>
    <mergeCell ref="A80:B82"/>
    <mergeCell ref="C80:M82"/>
    <mergeCell ref="N80:O82"/>
    <mergeCell ref="P80:AP80"/>
    <mergeCell ref="AS80:AT82"/>
    <mergeCell ref="AU80:BE82"/>
    <mergeCell ref="BF80:BG82"/>
    <mergeCell ref="BH80:CH80"/>
    <mergeCell ref="P81:AP82"/>
    <mergeCell ref="BH81:CH82"/>
    <mergeCell ref="P93:AP94"/>
    <mergeCell ref="BH93:CH94"/>
    <mergeCell ref="A83:B84"/>
    <mergeCell ref="C83:M84"/>
    <mergeCell ref="AS83:AT84"/>
    <mergeCell ref="AU83:BE84"/>
    <mergeCell ref="BH87:BI87"/>
    <mergeCell ref="BJ87:CH87"/>
    <mergeCell ref="A87:M87"/>
    <mergeCell ref="AS87:BE87"/>
    <mergeCell ref="A88:H91"/>
    <mergeCell ref="P88:AP88"/>
    <mergeCell ref="AS88:AZ91"/>
    <mergeCell ref="BH88:CH88"/>
    <mergeCell ref="P89:AP89"/>
    <mergeCell ref="BH89:CH89"/>
    <mergeCell ref="P90:AP90"/>
    <mergeCell ref="BH90:CH90"/>
    <mergeCell ref="A77:B79"/>
    <mergeCell ref="C77:M77"/>
    <mergeCell ref="N77:O79"/>
    <mergeCell ref="P77:AP79"/>
    <mergeCell ref="AS77:AT79"/>
    <mergeCell ref="AU77:BE77"/>
    <mergeCell ref="BF77:BG79"/>
    <mergeCell ref="BH77:CH79"/>
    <mergeCell ref="C78:M79"/>
    <mergeCell ref="AU78:BE79"/>
    <mergeCell ref="N73:O76"/>
    <mergeCell ref="P73:S73"/>
    <mergeCell ref="T73:AP73"/>
    <mergeCell ref="BF73:BG76"/>
    <mergeCell ref="BH73:BK73"/>
    <mergeCell ref="BL73:CH73"/>
    <mergeCell ref="N69:O72"/>
    <mergeCell ref="P69:Q69"/>
    <mergeCell ref="R69:AP69"/>
    <mergeCell ref="BF69:BG72"/>
    <mergeCell ref="P74:AP74"/>
    <mergeCell ref="BH74:CH74"/>
    <mergeCell ref="P58:AP58"/>
    <mergeCell ref="BH58:CH58"/>
    <mergeCell ref="A67:B68"/>
    <mergeCell ref="C67:M68"/>
    <mergeCell ref="AS67:AT68"/>
    <mergeCell ref="AU67:BE68"/>
    <mergeCell ref="BH69:BI69"/>
    <mergeCell ref="BJ69:CH69"/>
    <mergeCell ref="A64:B66"/>
    <mergeCell ref="C64:M66"/>
    <mergeCell ref="N64:O66"/>
    <mergeCell ref="P64:AP64"/>
    <mergeCell ref="AS64:AT66"/>
    <mergeCell ref="AU64:BE66"/>
    <mergeCell ref="BF64:BG66"/>
    <mergeCell ref="BH64:CH64"/>
    <mergeCell ref="P65:AP66"/>
    <mergeCell ref="BH65:CH66"/>
    <mergeCell ref="AS46:AT48"/>
    <mergeCell ref="AU46:BE48"/>
    <mergeCell ref="BF46:BG48"/>
    <mergeCell ref="BH46:CH46"/>
    <mergeCell ref="P47:AP48"/>
    <mergeCell ref="BH47:CH48"/>
    <mergeCell ref="A53:M53"/>
    <mergeCell ref="AS53:BE53"/>
    <mergeCell ref="A54:H57"/>
    <mergeCell ref="P54:AP54"/>
    <mergeCell ref="AS54:AZ57"/>
    <mergeCell ref="BH54:CH54"/>
    <mergeCell ref="A61:B63"/>
    <mergeCell ref="C61:M61"/>
    <mergeCell ref="N61:O63"/>
    <mergeCell ref="P61:AP63"/>
    <mergeCell ref="AS61:AT63"/>
    <mergeCell ref="AU61:BE61"/>
    <mergeCell ref="BF61:BG63"/>
    <mergeCell ref="BH61:CH63"/>
    <mergeCell ref="C62:M63"/>
    <mergeCell ref="AU62:BE63"/>
    <mergeCell ref="N57:O60"/>
    <mergeCell ref="P57:S57"/>
    <mergeCell ref="T57:AP57"/>
    <mergeCell ref="BF57:BG60"/>
    <mergeCell ref="BH57:BK57"/>
    <mergeCell ref="BL57:CH57"/>
    <mergeCell ref="N53:O56"/>
    <mergeCell ref="P53:Q53"/>
    <mergeCell ref="R53:AP53"/>
    <mergeCell ref="BF53:BG56"/>
    <mergeCell ref="A43:B45"/>
    <mergeCell ref="C43:M43"/>
    <mergeCell ref="N43:O45"/>
    <mergeCell ref="P43:AP45"/>
    <mergeCell ref="AS43:AT45"/>
    <mergeCell ref="AU43:BE43"/>
    <mergeCell ref="BF43:BG45"/>
    <mergeCell ref="BH43:CH45"/>
    <mergeCell ref="C44:M45"/>
    <mergeCell ref="AU44:BE45"/>
    <mergeCell ref="N39:O42"/>
    <mergeCell ref="P39:S39"/>
    <mergeCell ref="T39:AP39"/>
    <mergeCell ref="BF39:BG42"/>
    <mergeCell ref="BH39:BK39"/>
    <mergeCell ref="P35:Q35"/>
    <mergeCell ref="R35:AP35"/>
    <mergeCell ref="BF35:BG38"/>
    <mergeCell ref="P40:AP40"/>
    <mergeCell ref="BH40:CH40"/>
    <mergeCell ref="A27:B29"/>
    <mergeCell ref="C27:M27"/>
    <mergeCell ref="N27:O29"/>
    <mergeCell ref="P27:AP29"/>
    <mergeCell ref="AS27:AT29"/>
    <mergeCell ref="AU27:BE27"/>
    <mergeCell ref="BF27:BG29"/>
    <mergeCell ref="BH27:CH29"/>
    <mergeCell ref="C28:M29"/>
    <mergeCell ref="AU28:BE29"/>
    <mergeCell ref="N23:O26"/>
    <mergeCell ref="P23:S23"/>
    <mergeCell ref="A33:B34"/>
    <mergeCell ref="C33:M34"/>
    <mergeCell ref="AS33:AT34"/>
    <mergeCell ref="AU33:BE34"/>
    <mergeCell ref="BH35:BI35"/>
    <mergeCell ref="BJ35:CH35"/>
    <mergeCell ref="N33:AP34"/>
    <mergeCell ref="BF33:CH34"/>
    <mergeCell ref="A15:B16"/>
    <mergeCell ref="C15:M16"/>
    <mergeCell ref="AS15:AT16"/>
    <mergeCell ref="AU15:BE16"/>
    <mergeCell ref="BH19:BI19"/>
    <mergeCell ref="BJ19:CH19"/>
    <mergeCell ref="A12:B14"/>
    <mergeCell ref="C12:M14"/>
    <mergeCell ref="N12:O14"/>
    <mergeCell ref="P12:AP12"/>
    <mergeCell ref="AS12:AT14"/>
    <mergeCell ref="AU12:BE14"/>
    <mergeCell ref="BF12:BG14"/>
    <mergeCell ref="BH12:CH12"/>
    <mergeCell ref="P13:AP14"/>
    <mergeCell ref="BH13:CH14"/>
    <mergeCell ref="A30:B32"/>
    <mergeCell ref="C30:M32"/>
    <mergeCell ref="N30:O32"/>
    <mergeCell ref="P30:AP30"/>
    <mergeCell ref="AS30:AT32"/>
    <mergeCell ref="AU30:BE32"/>
    <mergeCell ref="BF30:BG32"/>
    <mergeCell ref="BH30:CH30"/>
    <mergeCell ref="P31:AP32"/>
    <mergeCell ref="BH31:CH32"/>
    <mergeCell ref="A19:M19"/>
    <mergeCell ref="AS19:BE19"/>
    <mergeCell ref="A20:H23"/>
    <mergeCell ref="P20:AP20"/>
    <mergeCell ref="AS20:AZ23"/>
    <mergeCell ref="BH20:CH20"/>
    <mergeCell ref="R1:AP1"/>
    <mergeCell ref="BF1:BG4"/>
    <mergeCell ref="T23:AP23"/>
    <mergeCell ref="BF23:BG26"/>
    <mergeCell ref="BH23:BK23"/>
    <mergeCell ref="BL23:CH23"/>
    <mergeCell ref="N19:O22"/>
    <mergeCell ref="P19:Q19"/>
    <mergeCell ref="R19:AP19"/>
    <mergeCell ref="BF19:BG22"/>
    <mergeCell ref="P24:AP24"/>
    <mergeCell ref="BH24:CH24"/>
    <mergeCell ref="P25:AP26"/>
    <mergeCell ref="BH25:CH26"/>
    <mergeCell ref="N9:O11"/>
    <mergeCell ref="BH6:CH6"/>
    <mergeCell ref="P7:AP8"/>
    <mergeCell ref="BH7:CH8"/>
    <mergeCell ref="P21:AP21"/>
    <mergeCell ref="BH21:CH21"/>
    <mergeCell ref="P22:AP22"/>
    <mergeCell ref="BH22:CH22"/>
    <mergeCell ref="A46:B48"/>
    <mergeCell ref="C46:M48"/>
    <mergeCell ref="N15:AP16"/>
    <mergeCell ref="BF15:CH16"/>
    <mergeCell ref="A1:M1"/>
    <mergeCell ref="AS1:BE1"/>
    <mergeCell ref="A2:H5"/>
    <mergeCell ref="P2:AP2"/>
    <mergeCell ref="AS2:AZ5"/>
    <mergeCell ref="BH2:CH2"/>
    <mergeCell ref="P3:AP3"/>
    <mergeCell ref="BH3:CH3"/>
    <mergeCell ref="P4:AP4"/>
    <mergeCell ref="BH4:CH4"/>
    <mergeCell ref="A9:B11"/>
    <mergeCell ref="P9:AP11"/>
    <mergeCell ref="AS9:AT11"/>
    <mergeCell ref="AU9:BE9"/>
    <mergeCell ref="BF9:BG11"/>
    <mergeCell ref="BH9:CH11"/>
    <mergeCell ref="C10:M11"/>
    <mergeCell ref="AU10:BE11"/>
    <mergeCell ref="BH1:BI1"/>
    <mergeCell ref="BJ1:CH1"/>
    <mergeCell ref="N5:O8"/>
    <mergeCell ref="P5:S5"/>
    <mergeCell ref="T5:AP5"/>
    <mergeCell ref="BF5:BG8"/>
    <mergeCell ref="BH5:BK5"/>
    <mergeCell ref="BL5:CH5"/>
    <mergeCell ref="N1:O4"/>
    <mergeCell ref="P1:Q1"/>
    <mergeCell ref="N46:O48"/>
    <mergeCell ref="P46:AP46"/>
    <mergeCell ref="P6:AP6"/>
    <mergeCell ref="C9:M9"/>
    <mergeCell ref="P56:AP56"/>
    <mergeCell ref="BH56:CH56"/>
    <mergeCell ref="A69:M69"/>
    <mergeCell ref="AS69:BE69"/>
    <mergeCell ref="A70:H73"/>
    <mergeCell ref="P70:AP70"/>
    <mergeCell ref="AS70:AZ73"/>
    <mergeCell ref="BH70:CH70"/>
    <mergeCell ref="P71:AP71"/>
    <mergeCell ref="BH71:CH71"/>
    <mergeCell ref="P72:AP72"/>
    <mergeCell ref="BH72:CH72"/>
    <mergeCell ref="A35:M35"/>
    <mergeCell ref="AS35:BE35"/>
    <mergeCell ref="A36:H39"/>
    <mergeCell ref="P36:AP36"/>
    <mergeCell ref="AS36:AZ39"/>
    <mergeCell ref="BH36:CH36"/>
    <mergeCell ref="P37:AP37"/>
    <mergeCell ref="BH37:CH37"/>
    <mergeCell ref="P38:AP38"/>
    <mergeCell ref="BH38:CH38"/>
    <mergeCell ref="A49:B50"/>
    <mergeCell ref="C49:M50"/>
    <mergeCell ref="AS49:AT50"/>
    <mergeCell ref="AU49:BE50"/>
    <mergeCell ref="BH53:BI53"/>
    <mergeCell ref="BJ53:CH53"/>
  </mergeCells>
  <phoneticPr fontId="18"/>
  <printOptions horizontalCentered="1" verticalCentered="1"/>
  <pageMargins left="0.19685039370078741" right="0.19685039370078741" top="0.39370078740157483" bottom="0.39370078740157483" header="0.31496062992125984" footer="0.31496062992125984"/>
  <pageSetup paperSize="9" scale="97" fitToHeight="1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DN194"/>
  <sheetViews>
    <sheetView showGridLines="0" showRowColHeaders="0" workbookViewId="0"/>
  </sheetViews>
  <sheetFormatPr defaultColWidth="9" defaultRowHeight="15.75" x14ac:dyDescent="0.15"/>
  <cols>
    <col min="1" max="3" width="1.625" style="1" customWidth="1"/>
    <col min="4" max="56" width="1.625" style="2" customWidth="1"/>
    <col min="57" max="57" width="10.625" style="2" customWidth="1"/>
    <col min="58" max="60" width="1.625" style="1" customWidth="1"/>
    <col min="61" max="113" width="1.625" style="2" customWidth="1"/>
    <col min="114" max="114" width="9" style="2" hidden="1" customWidth="1"/>
    <col min="115" max="115" width="5.5" style="2" hidden="1" customWidth="1"/>
    <col min="116" max="118" width="9" style="2" hidden="1" customWidth="1"/>
    <col min="119" max="120" width="9" style="2" customWidth="1"/>
    <col min="121" max="16384" width="9" style="2"/>
  </cols>
  <sheetData>
    <row r="1" spans="1:115" s="13" customFormat="1" ht="19.899999999999999" customHeight="1" thickBot="1" x14ac:dyDescent="0.2">
      <c r="A1" s="28"/>
      <c r="AN1" s="715" t="s">
        <v>76</v>
      </c>
      <c r="AO1" s="715"/>
      <c r="AP1" s="715"/>
      <c r="AQ1" s="715"/>
      <c r="AR1" s="715"/>
      <c r="AS1" s="715"/>
      <c r="AT1" s="715"/>
      <c r="AU1" s="715"/>
      <c r="AV1" s="715"/>
      <c r="AW1" s="715"/>
      <c r="AX1" s="715"/>
      <c r="AY1" s="715"/>
      <c r="AZ1" s="715"/>
      <c r="BA1" s="715"/>
      <c r="BB1" s="715"/>
      <c r="BC1" s="715"/>
      <c r="BD1" s="715"/>
      <c r="BE1" s="715"/>
      <c r="BF1" s="715"/>
      <c r="BG1" s="715"/>
      <c r="BH1" s="715"/>
      <c r="BI1" s="715"/>
      <c r="BJ1" s="715"/>
      <c r="BK1" s="715"/>
      <c r="BL1" s="715"/>
      <c r="BM1" s="715"/>
      <c r="BN1" s="715"/>
      <c r="BO1" s="715"/>
      <c r="BP1" s="715"/>
      <c r="BQ1" s="715"/>
      <c r="BR1" s="715"/>
      <c r="BS1" s="715"/>
      <c r="BT1" s="715"/>
      <c r="BU1" s="715"/>
      <c r="BV1" s="715"/>
      <c r="BW1" s="715"/>
      <c r="BX1" s="715"/>
      <c r="BY1" s="715"/>
      <c r="BZ1" s="715"/>
      <c r="CA1" s="715"/>
      <c r="CB1" s="715"/>
      <c r="CC1" s="715"/>
      <c r="CD1" s="715"/>
      <c r="CE1" s="715"/>
      <c r="CF1" s="715"/>
      <c r="CG1" s="715"/>
    </row>
    <row r="2" spans="1:115" ht="18.600000000000001" customHeight="1" thickTop="1" x14ac:dyDescent="0.15">
      <c r="A2" s="716" t="s">
        <v>0</v>
      </c>
      <c r="B2" s="716"/>
      <c r="C2" s="716"/>
      <c r="D2" s="716" t="s">
        <v>1</v>
      </c>
      <c r="E2" s="716"/>
      <c r="F2" s="716"/>
      <c r="G2" s="716"/>
      <c r="H2" s="716" t="s">
        <v>2</v>
      </c>
      <c r="I2" s="716"/>
      <c r="J2" s="716"/>
      <c r="K2" s="717"/>
      <c r="L2" s="718" t="s">
        <v>3</v>
      </c>
      <c r="M2" s="719"/>
      <c r="N2" s="719"/>
      <c r="O2" s="719"/>
      <c r="P2" s="727" t="s">
        <v>15</v>
      </c>
      <c r="Q2" s="728"/>
      <c r="R2" s="728"/>
      <c r="S2" s="728"/>
      <c r="T2" s="728"/>
      <c r="U2" s="728"/>
      <c r="V2" s="728"/>
      <c r="W2" s="728"/>
      <c r="X2" s="728"/>
      <c r="Y2" s="728"/>
      <c r="Z2" s="728"/>
      <c r="AA2" s="728"/>
      <c r="AB2" s="729"/>
      <c r="AC2" s="726" t="s">
        <v>0</v>
      </c>
      <c r="AD2" s="716"/>
      <c r="AE2" s="716"/>
      <c r="AF2" s="716" t="s">
        <v>1</v>
      </c>
      <c r="AG2" s="716"/>
      <c r="AH2" s="716"/>
      <c r="AI2" s="716"/>
      <c r="AJ2" s="716" t="s">
        <v>2</v>
      </c>
      <c r="AK2" s="716"/>
      <c r="AL2" s="716"/>
      <c r="AM2" s="717"/>
      <c r="AN2" s="718" t="s">
        <v>3</v>
      </c>
      <c r="AO2" s="719"/>
      <c r="AP2" s="719"/>
      <c r="AQ2" s="719"/>
      <c r="AR2" s="720" t="s">
        <v>15</v>
      </c>
      <c r="AS2" s="720"/>
      <c r="AT2" s="720"/>
      <c r="AU2" s="720"/>
      <c r="AV2" s="720"/>
      <c r="AW2" s="720"/>
      <c r="AX2" s="720"/>
      <c r="AY2" s="720"/>
      <c r="AZ2" s="720"/>
      <c r="BA2" s="720"/>
      <c r="BB2" s="720"/>
      <c r="BC2" s="720"/>
      <c r="BD2" s="721"/>
      <c r="BE2" s="17"/>
      <c r="BF2" s="716" t="s">
        <v>0</v>
      </c>
      <c r="BG2" s="716"/>
      <c r="BH2" s="716"/>
      <c r="BI2" s="716" t="s">
        <v>1</v>
      </c>
      <c r="BJ2" s="716"/>
      <c r="BK2" s="716"/>
      <c r="BL2" s="716"/>
      <c r="BM2" s="716" t="s">
        <v>2</v>
      </c>
      <c r="BN2" s="716"/>
      <c r="BO2" s="716"/>
      <c r="BP2" s="717"/>
      <c r="BQ2" s="718" t="s">
        <v>3</v>
      </c>
      <c r="BR2" s="719"/>
      <c r="BS2" s="719"/>
      <c r="BT2" s="719"/>
      <c r="BU2" s="720" t="s">
        <v>15</v>
      </c>
      <c r="BV2" s="720"/>
      <c r="BW2" s="720"/>
      <c r="BX2" s="720"/>
      <c r="BY2" s="720"/>
      <c r="BZ2" s="720"/>
      <c r="CA2" s="720"/>
      <c r="CB2" s="720"/>
      <c r="CC2" s="720"/>
      <c r="CD2" s="720"/>
      <c r="CE2" s="720"/>
      <c r="CF2" s="720"/>
      <c r="CG2" s="721"/>
      <c r="CH2" s="726" t="s">
        <v>0</v>
      </c>
      <c r="CI2" s="716"/>
      <c r="CJ2" s="716"/>
      <c r="CK2" s="716" t="s">
        <v>1</v>
      </c>
      <c r="CL2" s="716"/>
      <c r="CM2" s="716"/>
      <c r="CN2" s="716"/>
      <c r="CO2" s="716" t="s">
        <v>2</v>
      </c>
      <c r="CP2" s="716"/>
      <c r="CQ2" s="716"/>
      <c r="CR2" s="717"/>
      <c r="CS2" s="718" t="s">
        <v>3</v>
      </c>
      <c r="CT2" s="719"/>
      <c r="CU2" s="719"/>
      <c r="CV2" s="719"/>
      <c r="CW2" s="720" t="s">
        <v>15</v>
      </c>
      <c r="CX2" s="720"/>
      <c r="CY2" s="720"/>
      <c r="CZ2" s="720"/>
      <c r="DA2" s="720"/>
      <c r="DB2" s="720"/>
      <c r="DC2" s="720"/>
      <c r="DD2" s="720"/>
      <c r="DE2" s="720"/>
      <c r="DF2" s="720"/>
      <c r="DG2" s="720"/>
      <c r="DH2" s="720"/>
      <c r="DI2" s="721"/>
      <c r="DK2" s="29" t="s">
        <v>3</v>
      </c>
    </row>
    <row r="3" spans="1:115" ht="18.600000000000001" customHeight="1" x14ac:dyDescent="0.15">
      <c r="A3" s="701">
        <v>1</v>
      </c>
      <c r="B3" s="701"/>
      <c r="C3" s="701"/>
      <c r="D3" s="702"/>
      <c r="E3" s="702"/>
      <c r="F3" s="702"/>
      <c r="G3" s="702"/>
      <c r="H3" s="702"/>
      <c r="I3" s="702"/>
      <c r="J3" s="702"/>
      <c r="K3" s="706"/>
      <c r="L3" s="722"/>
      <c r="M3" s="723"/>
      <c r="N3" s="723"/>
      <c r="O3" s="724"/>
      <c r="P3" s="706"/>
      <c r="Q3" s="723"/>
      <c r="R3" s="723"/>
      <c r="S3" s="723"/>
      <c r="T3" s="723"/>
      <c r="U3" s="723"/>
      <c r="V3" s="723"/>
      <c r="W3" s="723"/>
      <c r="X3" s="723"/>
      <c r="Y3" s="723"/>
      <c r="Z3" s="723"/>
      <c r="AA3" s="723"/>
      <c r="AB3" s="725"/>
      <c r="AC3" s="700">
        <v>31</v>
      </c>
      <c r="AD3" s="701"/>
      <c r="AE3" s="701"/>
      <c r="AF3" s="702"/>
      <c r="AG3" s="702"/>
      <c r="AH3" s="702"/>
      <c r="AI3" s="702"/>
      <c r="AJ3" s="702"/>
      <c r="AK3" s="702"/>
      <c r="AL3" s="702"/>
      <c r="AM3" s="706"/>
      <c r="AN3" s="722"/>
      <c r="AO3" s="723"/>
      <c r="AP3" s="723"/>
      <c r="AQ3" s="724"/>
      <c r="AR3" s="706"/>
      <c r="AS3" s="723"/>
      <c r="AT3" s="723"/>
      <c r="AU3" s="723"/>
      <c r="AV3" s="723"/>
      <c r="AW3" s="723"/>
      <c r="AX3" s="723"/>
      <c r="AY3" s="723"/>
      <c r="AZ3" s="723"/>
      <c r="BA3" s="723"/>
      <c r="BB3" s="723"/>
      <c r="BC3" s="723"/>
      <c r="BD3" s="725"/>
      <c r="BE3" s="17"/>
      <c r="BF3" s="701">
        <v>61</v>
      </c>
      <c r="BG3" s="701"/>
      <c r="BH3" s="701"/>
      <c r="BI3" s="702"/>
      <c r="BJ3" s="702"/>
      <c r="BK3" s="702"/>
      <c r="BL3" s="702"/>
      <c r="BM3" s="702"/>
      <c r="BN3" s="702"/>
      <c r="BO3" s="702"/>
      <c r="BP3" s="706"/>
      <c r="BQ3" s="722"/>
      <c r="BR3" s="723"/>
      <c r="BS3" s="723"/>
      <c r="BT3" s="724"/>
      <c r="BU3" s="706"/>
      <c r="BV3" s="723"/>
      <c r="BW3" s="723"/>
      <c r="BX3" s="723"/>
      <c r="BY3" s="723"/>
      <c r="BZ3" s="723"/>
      <c r="CA3" s="723"/>
      <c r="CB3" s="723"/>
      <c r="CC3" s="723"/>
      <c r="CD3" s="723"/>
      <c r="CE3" s="723"/>
      <c r="CF3" s="723"/>
      <c r="CG3" s="725"/>
      <c r="CH3" s="700">
        <v>91</v>
      </c>
      <c r="CI3" s="701"/>
      <c r="CJ3" s="701"/>
      <c r="CK3" s="702"/>
      <c r="CL3" s="702"/>
      <c r="CM3" s="702"/>
      <c r="CN3" s="702"/>
      <c r="CO3" s="702"/>
      <c r="CP3" s="702"/>
      <c r="CQ3" s="702"/>
      <c r="CR3" s="706"/>
      <c r="CS3" s="722"/>
      <c r="CT3" s="723"/>
      <c r="CU3" s="723"/>
      <c r="CV3" s="724"/>
      <c r="CW3" s="706"/>
      <c r="CX3" s="723"/>
      <c r="CY3" s="723"/>
      <c r="CZ3" s="723"/>
      <c r="DA3" s="723"/>
      <c r="DB3" s="723"/>
      <c r="DC3" s="723"/>
      <c r="DD3" s="723"/>
      <c r="DE3" s="723"/>
      <c r="DF3" s="723"/>
      <c r="DG3" s="723"/>
      <c r="DH3" s="723"/>
      <c r="DI3" s="725"/>
      <c r="DK3" s="2" t="s">
        <v>4</v>
      </c>
    </row>
    <row r="4" spans="1:115" ht="18.600000000000001" customHeight="1" x14ac:dyDescent="0.15">
      <c r="A4" s="701">
        <v>2</v>
      </c>
      <c r="B4" s="701"/>
      <c r="C4" s="701"/>
      <c r="D4" s="702"/>
      <c r="E4" s="702"/>
      <c r="F4" s="702"/>
      <c r="G4" s="702"/>
      <c r="H4" s="702"/>
      <c r="I4" s="702"/>
      <c r="J4" s="702"/>
      <c r="K4" s="706"/>
      <c r="L4" s="722"/>
      <c r="M4" s="723"/>
      <c r="N4" s="723"/>
      <c r="O4" s="724"/>
      <c r="P4" s="706"/>
      <c r="Q4" s="723"/>
      <c r="R4" s="723"/>
      <c r="S4" s="723"/>
      <c r="T4" s="723"/>
      <c r="U4" s="723"/>
      <c r="V4" s="723"/>
      <c r="W4" s="723"/>
      <c r="X4" s="723"/>
      <c r="Y4" s="723"/>
      <c r="Z4" s="723"/>
      <c r="AA4" s="723"/>
      <c r="AB4" s="725"/>
      <c r="AC4" s="700">
        <v>32</v>
      </c>
      <c r="AD4" s="701"/>
      <c r="AE4" s="701"/>
      <c r="AF4" s="702"/>
      <c r="AG4" s="702"/>
      <c r="AH4" s="702"/>
      <c r="AI4" s="702"/>
      <c r="AJ4" s="702"/>
      <c r="AK4" s="702"/>
      <c r="AL4" s="702"/>
      <c r="AM4" s="706"/>
      <c r="AN4" s="722"/>
      <c r="AO4" s="723"/>
      <c r="AP4" s="723"/>
      <c r="AQ4" s="724"/>
      <c r="AR4" s="706"/>
      <c r="AS4" s="723"/>
      <c r="AT4" s="723"/>
      <c r="AU4" s="723"/>
      <c r="AV4" s="723"/>
      <c r="AW4" s="723"/>
      <c r="AX4" s="723"/>
      <c r="AY4" s="723"/>
      <c r="AZ4" s="723"/>
      <c r="BA4" s="723"/>
      <c r="BB4" s="723"/>
      <c r="BC4" s="723"/>
      <c r="BD4" s="725"/>
      <c r="BE4" s="17"/>
      <c r="BF4" s="701">
        <v>62</v>
      </c>
      <c r="BG4" s="701"/>
      <c r="BH4" s="701"/>
      <c r="BI4" s="702"/>
      <c r="BJ4" s="702"/>
      <c r="BK4" s="702"/>
      <c r="BL4" s="702"/>
      <c r="BM4" s="702"/>
      <c r="BN4" s="702"/>
      <c r="BO4" s="702"/>
      <c r="BP4" s="706"/>
      <c r="BQ4" s="722"/>
      <c r="BR4" s="723"/>
      <c r="BS4" s="723"/>
      <c r="BT4" s="724"/>
      <c r="BU4" s="706"/>
      <c r="BV4" s="723"/>
      <c r="BW4" s="723"/>
      <c r="BX4" s="723"/>
      <c r="BY4" s="723"/>
      <c r="BZ4" s="723"/>
      <c r="CA4" s="723"/>
      <c r="CB4" s="723"/>
      <c r="CC4" s="723"/>
      <c r="CD4" s="723"/>
      <c r="CE4" s="723"/>
      <c r="CF4" s="723"/>
      <c r="CG4" s="725"/>
      <c r="CH4" s="700">
        <v>92</v>
      </c>
      <c r="CI4" s="701"/>
      <c r="CJ4" s="701"/>
      <c r="CK4" s="702"/>
      <c r="CL4" s="702"/>
      <c r="CM4" s="702"/>
      <c r="CN4" s="702"/>
      <c r="CO4" s="702"/>
      <c r="CP4" s="702"/>
      <c r="CQ4" s="702"/>
      <c r="CR4" s="706"/>
      <c r="CS4" s="722"/>
      <c r="CT4" s="723"/>
      <c r="CU4" s="723"/>
      <c r="CV4" s="724"/>
      <c r="CW4" s="706"/>
      <c r="CX4" s="723"/>
      <c r="CY4" s="723"/>
      <c r="CZ4" s="723"/>
      <c r="DA4" s="723"/>
      <c r="DB4" s="723"/>
      <c r="DC4" s="723"/>
      <c r="DD4" s="723"/>
      <c r="DE4" s="723"/>
      <c r="DF4" s="723"/>
      <c r="DG4" s="723"/>
      <c r="DH4" s="723"/>
      <c r="DI4" s="725"/>
      <c r="DK4" s="2" t="s">
        <v>5</v>
      </c>
    </row>
    <row r="5" spans="1:115" ht="18.600000000000001" customHeight="1" x14ac:dyDescent="0.15">
      <c r="A5" s="701">
        <v>3</v>
      </c>
      <c r="B5" s="701"/>
      <c r="C5" s="701"/>
      <c r="D5" s="702"/>
      <c r="E5" s="702"/>
      <c r="F5" s="702"/>
      <c r="G5" s="702"/>
      <c r="H5" s="702"/>
      <c r="I5" s="702"/>
      <c r="J5" s="702"/>
      <c r="K5" s="706"/>
      <c r="L5" s="722"/>
      <c r="M5" s="723"/>
      <c r="N5" s="723"/>
      <c r="O5" s="724"/>
      <c r="P5" s="706"/>
      <c r="Q5" s="723"/>
      <c r="R5" s="723"/>
      <c r="S5" s="723"/>
      <c r="T5" s="723"/>
      <c r="U5" s="723"/>
      <c r="V5" s="723"/>
      <c r="W5" s="723"/>
      <c r="X5" s="723"/>
      <c r="Y5" s="723"/>
      <c r="Z5" s="723"/>
      <c r="AA5" s="723"/>
      <c r="AB5" s="725"/>
      <c r="AC5" s="700">
        <v>33</v>
      </c>
      <c r="AD5" s="701"/>
      <c r="AE5" s="701"/>
      <c r="AF5" s="702"/>
      <c r="AG5" s="702"/>
      <c r="AH5" s="702"/>
      <c r="AI5" s="702"/>
      <c r="AJ5" s="702"/>
      <c r="AK5" s="702"/>
      <c r="AL5" s="702"/>
      <c r="AM5" s="706"/>
      <c r="AN5" s="722"/>
      <c r="AO5" s="723"/>
      <c r="AP5" s="723"/>
      <c r="AQ5" s="724"/>
      <c r="AR5" s="706"/>
      <c r="AS5" s="723"/>
      <c r="AT5" s="723"/>
      <c r="AU5" s="723"/>
      <c r="AV5" s="723"/>
      <c r="AW5" s="723"/>
      <c r="AX5" s="723"/>
      <c r="AY5" s="723"/>
      <c r="AZ5" s="723"/>
      <c r="BA5" s="723"/>
      <c r="BB5" s="723"/>
      <c r="BC5" s="723"/>
      <c r="BD5" s="725"/>
      <c r="BE5" s="17"/>
      <c r="BF5" s="701">
        <v>63</v>
      </c>
      <c r="BG5" s="701"/>
      <c r="BH5" s="701"/>
      <c r="BI5" s="702"/>
      <c r="BJ5" s="702"/>
      <c r="BK5" s="702"/>
      <c r="BL5" s="702"/>
      <c r="BM5" s="702"/>
      <c r="BN5" s="702"/>
      <c r="BO5" s="702"/>
      <c r="BP5" s="706"/>
      <c r="BQ5" s="722"/>
      <c r="BR5" s="723"/>
      <c r="BS5" s="723"/>
      <c r="BT5" s="724"/>
      <c r="BU5" s="706"/>
      <c r="BV5" s="723"/>
      <c r="BW5" s="723"/>
      <c r="BX5" s="723"/>
      <c r="BY5" s="723"/>
      <c r="BZ5" s="723"/>
      <c r="CA5" s="723"/>
      <c r="CB5" s="723"/>
      <c r="CC5" s="723"/>
      <c r="CD5" s="723"/>
      <c r="CE5" s="723"/>
      <c r="CF5" s="723"/>
      <c r="CG5" s="725"/>
      <c r="CH5" s="700">
        <v>93</v>
      </c>
      <c r="CI5" s="701"/>
      <c r="CJ5" s="701"/>
      <c r="CK5" s="702"/>
      <c r="CL5" s="702"/>
      <c r="CM5" s="702"/>
      <c r="CN5" s="702"/>
      <c r="CO5" s="702"/>
      <c r="CP5" s="702"/>
      <c r="CQ5" s="702"/>
      <c r="CR5" s="706"/>
      <c r="CS5" s="722"/>
      <c r="CT5" s="723"/>
      <c r="CU5" s="723"/>
      <c r="CV5" s="724"/>
      <c r="CW5" s="706"/>
      <c r="CX5" s="723"/>
      <c r="CY5" s="723"/>
      <c r="CZ5" s="723"/>
      <c r="DA5" s="723"/>
      <c r="DB5" s="723"/>
      <c r="DC5" s="723"/>
      <c r="DD5" s="723"/>
      <c r="DE5" s="723"/>
      <c r="DF5" s="723"/>
      <c r="DG5" s="723"/>
      <c r="DH5" s="723"/>
      <c r="DI5" s="725"/>
      <c r="DK5" s="2" t="s">
        <v>6</v>
      </c>
    </row>
    <row r="6" spans="1:115" ht="18.600000000000001" customHeight="1" x14ac:dyDescent="0.15">
      <c r="A6" s="701">
        <v>4</v>
      </c>
      <c r="B6" s="701"/>
      <c r="C6" s="701"/>
      <c r="D6" s="702"/>
      <c r="E6" s="702"/>
      <c r="F6" s="702"/>
      <c r="G6" s="702"/>
      <c r="H6" s="702"/>
      <c r="I6" s="702"/>
      <c r="J6" s="702"/>
      <c r="K6" s="706"/>
      <c r="L6" s="722"/>
      <c r="M6" s="723"/>
      <c r="N6" s="723"/>
      <c r="O6" s="724"/>
      <c r="P6" s="706"/>
      <c r="Q6" s="723"/>
      <c r="R6" s="723"/>
      <c r="S6" s="723"/>
      <c r="T6" s="723"/>
      <c r="U6" s="723"/>
      <c r="V6" s="723"/>
      <c r="W6" s="723"/>
      <c r="X6" s="723"/>
      <c r="Y6" s="723"/>
      <c r="Z6" s="723"/>
      <c r="AA6" s="723"/>
      <c r="AB6" s="725"/>
      <c r="AC6" s="700">
        <v>34</v>
      </c>
      <c r="AD6" s="701"/>
      <c r="AE6" s="701"/>
      <c r="AF6" s="702"/>
      <c r="AG6" s="702"/>
      <c r="AH6" s="702"/>
      <c r="AI6" s="702"/>
      <c r="AJ6" s="702"/>
      <c r="AK6" s="702"/>
      <c r="AL6" s="702"/>
      <c r="AM6" s="706"/>
      <c r="AN6" s="722"/>
      <c r="AO6" s="723"/>
      <c r="AP6" s="723"/>
      <c r="AQ6" s="724"/>
      <c r="AR6" s="706"/>
      <c r="AS6" s="723"/>
      <c r="AT6" s="723"/>
      <c r="AU6" s="723"/>
      <c r="AV6" s="723"/>
      <c r="AW6" s="723"/>
      <c r="AX6" s="723"/>
      <c r="AY6" s="723"/>
      <c r="AZ6" s="723"/>
      <c r="BA6" s="723"/>
      <c r="BB6" s="723"/>
      <c r="BC6" s="723"/>
      <c r="BD6" s="725"/>
      <c r="BE6" s="17"/>
      <c r="BF6" s="701">
        <v>64</v>
      </c>
      <c r="BG6" s="701"/>
      <c r="BH6" s="701"/>
      <c r="BI6" s="702"/>
      <c r="BJ6" s="702"/>
      <c r="BK6" s="702"/>
      <c r="BL6" s="702"/>
      <c r="BM6" s="702"/>
      <c r="BN6" s="702"/>
      <c r="BO6" s="702"/>
      <c r="BP6" s="706"/>
      <c r="BQ6" s="722"/>
      <c r="BR6" s="723"/>
      <c r="BS6" s="723"/>
      <c r="BT6" s="724"/>
      <c r="BU6" s="706"/>
      <c r="BV6" s="723"/>
      <c r="BW6" s="723"/>
      <c r="BX6" s="723"/>
      <c r="BY6" s="723"/>
      <c r="BZ6" s="723"/>
      <c r="CA6" s="723"/>
      <c r="CB6" s="723"/>
      <c r="CC6" s="723"/>
      <c r="CD6" s="723"/>
      <c r="CE6" s="723"/>
      <c r="CF6" s="723"/>
      <c r="CG6" s="725"/>
      <c r="CH6" s="700">
        <v>94</v>
      </c>
      <c r="CI6" s="701"/>
      <c r="CJ6" s="701"/>
      <c r="CK6" s="702"/>
      <c r="CL6" s="702"/>
      <c r="CM6" s="702"/>
      <c r="CN6" s="702"/>
      <c r="CO6" s="702"/>
      <c r="CP6" s="702"/>
      <c r="CQ6" s="702"/>
      <c r="CR6" s="706"/>
      <c r="CS6" s="722"/>
      <c r="CT6" s="723"/>
      <c r="CU6" s="723"/>
      <c r="CV6" s="724"/>
      <c r="CW6" s="706"/>
      <c r="CX6" s="723"/>
      <c r="CY6" s="723"/>
      <c r="CZ6" s="723"/>
      <c r="DA6" s="723"/>
      <c r="DB6" s="723"/>
      <c r="DC6" s="723"/>
      <c r="DD6" s="723"/>
      <c r="DE6" s="723"/>
      <c r="DF6" s="723"/>
      <c r="DG6" s="723"/>
      <c r="DH6" s="723"/>
      <c r="DI6" s="725"/>
      <c r="DK6" s="2" t="s">
        <v>7</v>
      </c>
    </row>
    <row r="7" spans="1:115" ht="18.600000000000001" customHeight="1" x14ac:dyDescent="0.15">
      <c r="A7" s="701">
        <v>5</v>
      </c>
      <c r="B7" s="701"/>
      <c r="C7" s="701"/>
      <c r="D7" s="702"/>
      <c r="E7" s="702"/>
      <c r="F7" s="702"/>
      <c r="G7" s="702"/>
      <c r="H7" s="702"/>
      <c r="I7" s="702"/>
      <c r="J7" s="702"/>
      <c r="K7" s="706"/>
      <c r="L7" s="722"/>
      <c r="M7" s="723"/>
      <c r="N7" s="723"/>
      <c r="O7" s="724"/>
      <c r="P7" s="706"/>
      <c r="Q7" s="723"/>
      <c r="R7" s="723"/>
      <c r="S7" s="723"/>
      <c r="T7" s="723"/>
      <c r="U7" s="723"/>
      <c r="V7" s="723"/>
      <c r="W7" s="723"/>
      <c r="X7" s="723"/>
      <c r="Y7" s="723"/>
      <c r="Z7" s="723"/>
      <c r="AA7" s="723"/>
      <c r="AB7" s="725"/>
      <c r="AC7" s="700">
        <v>35</v>
      </c>
      <c r="AD7" s="701"/>
      <c r="AE7" s="701"/>
      <c r="AF7" s="702"/>
      <c r="AG7" s="702"/>
      <c r="AH7" s="702"/>
      <c r="AI7" s="702"/>
      <c r="AJ7" s="702"/>
      <c r="AK7" s="702"/>
      <c r="AL7" s="702"/>
      <c r="AM7" s="706"/>
      <c r="AN7" s="722"/>
      <c r="AO7" s="723"/>
      <c r="AP7" s="723"/>
      <c r="AQ7" s="724"/>
      <c r="AR7" s="706"/>
      <c r="AS7" s="723"/>
      <c r="AT7" s="723"/>
      <c r="AU7" s="723"/>
      <c r="AV7" s="723"/>
      <c r="AW7" s="723"/>
      <c r="AX7" s="723"/>
      <c r="AY7" s="723"/>
      <c r="AZ7" s="723"/>
      <c r="BA7" s="723"/>
      <c r="BB7" s="723"/>
      <c r="BC7" s="723"/>
      <c r="BD7" s="725"/>
      <c r="BE7" s="17"/>
      <c r="BF7" s="701">
        <v>65</v>
      </c>
      <c r="BG7" s="701"/>
      <c r="BH7" s="701"/>
      <c r="BI7" s="702"/>
      <c r="BJ7" s="702"/>
      <c r="BK7" s="702"/>
      <c r="BL7" s="702"/>
      <c r="BM7" s="702"/>
      <c r="BN7" s="702"/>
      <c r="BO7" s="702"/>
      <c r="BP7" s="706"/>
      <c r="BQ7" s="722"/>
      <c r="BR7" s="723"/>
      <c r="BS7" s="723"/>
      <c r="BT7" s="724"/>
      <c r="BU7" s="706"/>
      <c r="BV7" s="723"/>
      <c r="BW7" s="723"/>
      <c r="BX7" s="723"/>
      <c r="BY7" s="723"/>
      <c r="BZ7" s="723"/>
      <c r="CA7" s="723"/>
      <c r="CB7" s="723"/>
      <c r="CC7" s="723"/>
      <c r="CD7" s="723"/>
      <c r="CE7" s="723"/>
      <c r="CF7" s="723"/>
      <c r="CG7" s="725"/>
      <c r="CH7" s="700">
        <v>95</v>
      </c>
      <c r="CI7" s="701"/>
      <c r="CJ7" s="701"/>
      <c r="CK7" s="702"/>
      <c r="CL7" s="702"/>
      <c r="CM7" s="702"/>
      <c r="CN7" s="702"/>
      <c r="CO7" s="702"/>
      <c r="CP7" s="702"/>
      <c r="CQ7" s="702"/>
      <c r="CR7" s="706"/>
      <c r="CS7" s="722"/>
      <c r="CT7" s="723"/>
      <c r="CU7" s="723"/>
      <c r="CV7" s="724"/>
      <c r="CW7" s="706"/>
      <c r="CX7" s="723"/>
      <c r="CY7" s="723"/>
      <c r="CZ7" s="723"/>
      <c r="DA7" s="723"/>
      <c r="DB7" s="723"/>
      <c r="DC7" s="723"/>
      <c r="DD7" s="723"/>
      <c r="DE7" s="723"/>
      <c r="DF7" s="723"/>
      <c r="DG7" s="723"/>
      <c r="DH7" s="723"/>
      <c r="DI7" s="725"/>
      <c r="DK7" s="2" t="s">
        <v>8</v>
      </c>
    </row>
    <row r="8" spans="1:115" ht="18.600000000000001" customHeight="1" x14ac:dyDescent="0.15">
      <c r="A8" s="701">
        <v>6</v>
      </c>
      <c r="B8" s="701"/>
      <c r="C8" s="701"/>
      <c r="D8" s="702"/>
      <c r="E8" s="702"/>
      <c r="F8" s="702"/>
      <c r="G8" s="702"/>
      <c r="H8" s="702"/>
      <c r="I8" s="702"/>
      <c r="J8" s="702"/>
      <c r="K8" s="706"/>
      <c r="L8" s="722"/>
      <c r="M8" s="723"/>
      <c r="N8" s="723"/>
      <c r="O8" s="724"/>
      <c r="P8" s="706"/>
      <c r="Q8" s="723"/>
      <c r="R8" s="723"/>
      <c r="S8" s="723"/>
      <c r="T8" s="723"/>
      <c r="U8" s="723"/>
      <c r="V8" s="723"/>
      <c r="W8" s="723"/>
      <c r="X8" s="723"/>
      <c r="Y8" s="723"/>
      <c r="Z8" s="723"/>
      <c r="AA8" s="723"/>
      <c r="AB8" s="725"/>
      <c r="AC8" s="700">
        <v>36</v>
      </c>
      <c r="AD8" s="701"/>
      <c r="AE8" s="701"/>
      <c r="AF8" s="702"/>
      <c r="AG8" s="702"/>
      <c r="AH8" s="702"/>
      <c r="AI8" s="702"/>
      <c r="AJ8" s="702"/>
      <c r="AK8" s="702"/>
      <c r="AL8" s="702"/>
      <c r="AM8" s="706"/>
      <c r="AN8" s="722"/>
      <c r="AO8" s="723"/>
      <c r="AP8" s="723"/>
      <c r="AQ8" s="724"/>
      <c r="AR8" s="706"/>
      <c r="AS8" s="723"/>
      <c r="AT8" s="723"/>
      <c r="AU8" s="723"/>
      <c r="AV8" s="723"/>
      <c r="AW8" s="723"/>
      <c r="AX8" s="723"/>
      <c r="AY8" s="723"/>
      <c r="AZ8" s="723"/>
      <c r="BA8" s="723"/>
      <c r="BB8" s="723"/>
      <c r="BC8" s="723"/>
      <c r="BD8" s="725"/>
      <c r="BE8" s="17"/>
      <c r="BF8" s="701">
        <v>66</v>
      </c>
      <c r="BG8" s="701"/>
      <c r="BH8" s="701"/>
      <c r="BI8" s="702"/>
      <c r="BJ8" s="702"/>
      <c r="BK8" s="702"/>
      <c r="BL8" s="702"/>
      <c r="BM8" s="702"/>
      <c r="BN8" s="702"/>
      <c r="BO8" s="702"/>
      <c r="BP8" s="706"/>
      <c r="BQ8" s="722"/>
      <c r="BR8" s="723"/>
      <c r="BS8" s="723"/>
      <c r="BT8" s="724"/>
      <c r="BU8" s="706"/>
      <c r="BV8" s="723"/>
      <c r="BW8" s="723"/>
      <c r="BX8" s="723"/>
      <c r="BY8" s="723"/>
      <c r="BZ8" s="723"/>
      <c r="CA8" s="723"/>
      <c r="CB8" s="723"/>
      <c r="CC8" s="723"/>
      <c r="CD8" s="723"/>
      <c r="CE8" s="723"/>
      <c r="CF8" s="723"/>
      <c r="CG8" s="725"/>
      <c r="CH8" s="700">
        <v>96</v>
      </c>
      <c r="CI8" s="701"/>
      <c r="CJ8" s="701"/>
      <c r="CK8" s="702"/>
      <c r="CL8" s="702"/>
      <c r="CM8" s="702"/>
      <c r="CN8" s="702"/>
      <c r="CO8" s="702"/>
      <c r="CP8" s="702"/>
      <c r="CQ8" s="702"/>
      <c r="CR8" s="706"/>
      <c r="CS8" s="722"/>
      <c r="CT8" s="723"/>
      <c r="CU8" s="723"/>
      <c r="CV8" s="724"/>
      <c r="CW8" s="706"/>
      <c r="CX8" s="723"/>
      <c r="CY8" s="723"/>
      <c r="CZ8" s="723"/>
      <c r="DA8" s="723"/>
      <c r="DB8" s="723"/>
      <c r="DC8" s="723"/>
      <c r="DD8" s="723"/>
      <c r="DE8" s="723"/>
      <c r="DF8" s="723"/>
      <c r="DG8" s="723"/>
      <c r="DH8" s="723"/>
      <c r="DI8" s="725"/>
      <c r="DK8" s="2" t="s">
        <v>9</v>
      </c>
    </row>
    <row r="9" spans="1:115" ht="18.600000000000001" customHeight="1" x14ac:dyDescent="0.15">
      <c r="A9" s="701">
        <v>7</v>
      </c>
      <c r="B9" s="701"/>
      <c r="C9" s="701"/>
      <c r="D9" s="702"/>
      <c r="E9" s="702"/>
      <c r="F9" s="702"/>
      <c r="G9" s="702"/>
      <c r="H9" s="702"/>
      <c r="I9" s="702"/>
      <c r="J9" s="702"/>
      <c r="K9" s="706"/>
      <c r="L9" s="722"/>
      <c r="M9" s="723"/>
      <c r="N9" s="723"/>
      <c r="O9" s="724"/>
      <c r="P9" s="706"/>
      <c r="Q9" s="723"/>
      <c r="R9" s="723"/>
      <c r="S9" s="723"/>
      <c r="T9" s="723"/>
      <c r="U9" s="723"/>
      <c r="V9" s="723"/>
      <c r="W9" s="723"/>
      <c r="X9" s="723"/>
      <c r="Y9" s="723"/>
      <c r="Z9" s="723"/>
      <c r="AA9" s="723"/>
      <c r="AB9" s="725"/>
      <c r="AC9" s="700">
        <v>37</v>
      </c>
      <c r="AD9" s="701"/>
      <c r="AE9" s="701"/>
      <c r="AF9" s="702"/>
      <c r="AG9" s="702"/>
      <c r="AH9" s="702"/>
      <c r="AI9" s="702"/>
      <c r="AJ9" s="702"/>
      <c r="AK9" s="702"/>
      <c r="AL9" s="702"/>
      <c r="AM9" s="706"/>
      <c r="AN9" s="722"/>
      <c r="AO9" s="723"/>
      <c r="AP9" s="723"/>
      <c r="AQ9" s="724"/>
      <c r="AR9" s="706"/>
      <c r="AS9" s="723"/>
      <c r="AT9" s="723"/>
      <c r="AU9" s="723"/>
      <c r="AV9" s="723"/>
      <c r="AW9" s="723"/>
      <c r="AX9" s="723"/>
      <c r="AY9" s="723"/>
      <c r="AZ9" s="723"/>
      <c r="BA9" s="723"/>
      <c r="BB9" s="723"/>
      <c r="BC9" s="723"/>
      <c r="BD9" s="725"/>
      <c r="BE9" s="17"/>
      <c r="BF9" s="701">
        <v>67</v>
      </c>
      <c r="BG9" s="701"/>
      <c r="BH9" s="701"/>
      <c r="BI9" s="702"/>
      <c r="BJ9" s="702"/>
      <c r="BK9" s="702"/>
      <c r="BL9" s="702"/>
      <c r="BM9" s="702"/>
      <c r="BN9" s="702"/>
      <c r="BO9" s="702"/>
      <c r="BP9" s="706"/>
      <c r="BQ9" s="722"/>
      <c r="BR9" s="723"/>
      <c r="BS9" s="723"/>
      <c r="BT9" s="724"/>
      <c r="BU9" s="706"/>
      <c r="BV9" s="723"/>
      <c r="BW9" s="723"/>
      <c r="BX9" s="723"/>
      <c r="BY9" s="723"/>
      <c r="BZ9" s="723"/>
      <c r="CA9" s="723"/>
      <c r="CB9" s="723"/>
      <c r="CC9" s="723"/>
      <c r="CD9" s="723"/>
      <c r="CE9" s="723"/>
      <c r="CF9" s="723"/>
      <c r="CG9" s="725"/>
      <c r="CH9" s="700">
        <v>97</v>
      </c>
      <c r="CI9" s="701"/>
      <c r="CJ9" s="701"/>
      <c r="CK9" s="702"/>
      <c r="CL9" s="702"/>
      <c r="CM9" s="702"/>
      <c r="CN9" s="702"/>
      <c r="CO9" s="702"/>
      <c r="CP9" s="702"/>
      <c r="CQ9" s="702"/>
      <c r="CR9" s="706"/>
      <c r="CS9" s="722"/>
      <c r="CT9" s="723"/>
      <c r="CU9" s="723"/>
      <c r="CV9" s="724"/>
      <c r="CW9" s="706"/>
      <c r="CX9" s="723"/>
      <c r="CY9" s="723"/>
      <c r="CZ9" s="723"/>
      <c r="DA9" s="723"/>
      <c r="DB9" s="723"/>
      <c r="DC9" s="723"/>
      <c r="DD9" s="723"/>
      <c r="DE9" s="723"/>
      <c r="DF9" s="723"/>
      <c r="DG9" s="723"/>
      <c r="DH9" s="723"/>
      <c r="DI9" s="725"/>
      <c r="DK9" s="2" t="s">
        <v>10</v>
      </c>
    </row>
    <row r="10" spans="1:115" ht="18.600000000000001" customHeight="1" x14ac:dyDescent="0.15">
      <c r="A10" s="701">
        <v>8</v>
      </c>
      <c r="B10" s="701"/>
      <c r="C10" s="701"/>
      <c r="D10" s="702"/>
      <c r="E10" s="702"/>
      <c r="F10" s="702"/>
      <c r="G10" s="702"/>
      <c r="H10" s="702"/>
      <c r="I10" s="702"/>
      <c r="J10" s="702"/>
      <c r="K10" s="706"/>
      <c r="L10" s="722"/>
      <c r="M10" s="723"/>
      <c r="N10" s="723"/>
      <c r="O10" s="724"/>
      <c r="P10" s="706"/>
      <c r="Q10" s="723"/>
      <c r="R10" s="723"/>
      <c r="S10" s="723"/>
      <c r="T10" s="723"/>
      <c r="U10" s="723"/>
      <c r="V10" s="723"/>
      <c r="W10" s="723"/>
      <c r="X10" s="723"/>
      <c r="Y10" s="723"/>
      <c r="Z10" s="723"/>
      <c r="AA10" s="723"/>
      <c r="AB10" s="725"/>
      <c r="AC10" s="700">
        <v>38</v>
      </c>
      <c r="AD10" s="701"/>
      <c r="AE10" s="701"/>
      <c r="AF10" s="702"/>
      <c r="AG10" s="702"/>
      <c r="AH10" s="702"/>
      <c r="AI10" s="702"/>
      <c r="AJ10" s="702"/>
      <c r="AK10" s="702"/>
      <c r="AL10" s="702"/>
      <c r="AM10" s="706"/>
      <c r="AN10" s="722"/>
      <c r="AO10" s="723"/>
      <c r="AP10" s="723"/>
      <c r="AQ10" s="724"/>
      <c r="AR10" s="706"/>
      <c r="AS10" s="723"/>
      <c r="AT10" s="723"/>
      <c r="AU10" s="723"/>
      <c r="AV10" s="723"/>
      <c r="AW10" s="723"/>
      <c r="AX10" s="723"/>
      <c r="AY10" s="723"/>
      <c r="AZ10" s="723"/>
      <c r="BA10" s="723"/>
      <c r="BB10" s="723"/>
      <c r="BC10" s="723"/>
      <c r="BD10" s="725"/>
      <c r="BE10" s="17"/>
      <c r="BF10" s="701">
        <v>68</v>
      </c>
      <c r="BG10" s="701"/>
      <c r="BH10" s="701"/>
      <c r="BI10" s="702"/>
      <c r="BJ10" s="702"/>
      <c r="BK10" s="702"/>
      <c r="BL10" s="702"/>
      <c r="BM10" s="702"/>
      <c r="BN10" s="702"/>
      <c r="BO10" s="702"/>
      <c r="BP10" s="706"/>
      <c r="BQ10" s="722"/>
      <c r="BR10" s="723"/>
      <c r="BS10" s="723"/>
      <c r="BT10" s="724"/>
      <c r="BU10" s="706"/>
      <c r="BV10" s="723"/>
      <c r="BW10" s="723"/>
      <c r="BX10" s="723"/>
      <c r="BY10" s="723"/>
      <c r="BZ10" s="723"/>
      <c r="CA10" s="723"/>
      <c r="CB10" s="723"/>
      <c r="CC10" s="723"/>
      <c r="CD10" s="723"/>
      <c r="CE10" s="723"/>
      <c r="CF10" s="723"/>
      <c r="CG10" s="725"/>
      <c r="CH10" s="700">
        <v>98</v>
      </c>
      <c r="CI10" s="701"/>
      <c r="CJ10" s="701"/>
      <c r="CK10" s="702"/>
      <c r="CL10" s="702"/>
      <c r="CM10" s="702"/>
      <c r="CN10" s="702"/>
      <c r="CO10" s="702"/>
      <c r="CP10" s="702"/>
      <c r="CQ10" s="702"/>
      <c r="CR10" s="706"/>
      <c r="CS10" s="722"/>
      <c r="CT10" s="723"/>
      <c r="CU10" s="723"/>
      <c r="CV10" s="724"/>
      <c r="CW10" s="706"/>
      <c r="CX10" s="723"/>
      <c r="CY10" s="723"/>
      <c r="CZ10" s="723"/>
      <c r="DA10" s="723"/>
      <c r="DB10" s="723"/>
      <c r="DC10" s="723"/>
      <c r="DD10" s="723"/>
      <c r="DE10" s="723"/>
      <c r="DF10" s="723"/>
      <c r="DG10" s="723"/>
      <c r="DH10" s="723"/>
      <c r="DI10" s="725"/>
      <c r="DK10" s="2" t="s">
        <v>11</v>
      </c>
    </row>
    <row r="11" spans="1:115" ht="18.600000000000001" customHeight="1" x14ac:dyDescent="0.15">
      <c r="A11" s="701">
        <v>9</v>
      </c>
      <c r="B11" s="701"/>
      <c r="C11" s="701"/>
      <c r="D11" s="702"/>
      <c r="E11" s="702"/>
      <c r="F11" s="702"/>
      <c r="G11" s="702"/>
      <c r="H11" s="702"/>
      <c r="I11" s="702"/>
      <c r="J11" s="702"/>
      <c r="K11" s="706"/>
      <c r="L11" s="722"/>
      <c r="M11" s="723"/>
      <c r="N11" s="723"/>
      <c r="O11" s="724"/>
      <c r="P11" s="706"/>
      <c r="Q11" s="723"/>
      <c r="R11" s="723"/>
      <c r="S11" s="723"/>
      <c r="T11" s="723"/>
      <c r="U11" s="723"/>
      <c r="V11" s="723"/>
      <c r="W11" s="723"/>
      <c r="X11" s="723"/>
      <c r="Y11" s="723"/>
      <c r="Z11" s="723"/>
      <c r="AA11" s="723"/>
      <c r="AB11" s="725"/>
      <c r="AC11" s="700">
        <v>39</v>
      </c>
      <c r="AD11" s="701"/>
      <c r="AE11" s="701"/>
      <c r="AF11" s="702"/>
      <c r="AG11" s="702"/>
      <c r="AH11" s="702"/>
      <c r="AI11" s="702"/>
      <c r="AJ11" s="702"/>
      <c r="AK11" s="702"/>
      <c r="AL11" s="702"/>
      <c r="AM11" s="706"/>
      <c r="AN11" s="722"/>
      <c r="AO11" s="723"/>
      <c r="AP11" s="723"/>
      <c r="AQ11" s="724"/>
      <c r="AR11" s="706"/>
      <c r="AS11" s="723"/>
      <c r="AT11" s="723"/>
      <c r="AU11" s="723"/>
      <c r="AV11" s="723"/>
      <c r="AW11" s="723"/>
      <c r="AX11" s="723"/>
      <c r="AY11" s="723"/>
      <c r="AZ11" s="723"/>
      <c r="BA11" s="723"/>
      <c r="BB11" s="723"/>
      <c r="BC11" s="723"/>
      <c r="BD11" s="725"/>
      <c r="BE11" s="17"/>
      <c r="BF11" s="701">
        <v>69</v>
      </c>
      <c r="BG11" s="701"/>
      <c r="BH11" s="701"/>
      <c r="BI11" s="702"/>
      <c r="BJ11" s="702"/>
      <c r="BK11" s="702"/>
      <c r="BL11" s="702"/>
      <c r="BM11" s="702"/>
      <c r="BN11" s="702"/>
      <c r="BO11" s="702"/>
      <c r="BP11" s="706"/>
      <c r="BQ11" s="722"/>
      <c r="BR11" s="723"/>
      <c r="BS11" s="723"/>
      <c r="BT11" s="724"/>
      <c r="BU11" s="706"/>
      <c r="BV11" s="723"/>
      <c r="BW11" s="723"/>
      <c r="BX11" s="723"/>
      <c r="BY11" s="723"/>
      <c r="BZ11" s="723"/>
      <c r="CA11" s="723"/>
      <c r="CB11" s="723"/>
      <c r="CC11" s="723"/>
      <c r="CD11" s="723"/>
      <c r="CE11" s="723"/>
      <c r="CF11" s="723"/>
      <c r="CG11" s="725"/>
      <c r="CH11" s="700">
        <v>99</v>
      </c>
      <c r="CI11" s="701"/>
      <c r="CJ11" s="701"/>
      <c r="CK11" s="702"/>
      <c r="CL11" s="702"/>
      <c r="CM11" s="702"/>
      <c r="CN11" s="702"/>
      <c r="CO11" s="702"/>
      <c r="CP11" s="702"/>
      <c r="CQ11" s="702"/>
      <c r="CR11" s="706"/>
      <c r="CS11" s="722"/>
      <c r="CT11" s="723"/>
      <c r="CU11" s="723"/>
      <c r="CV11" s="724"/>
      <c r="CW11" s="706"/>
      <c r="CX11" s="723"/>
      <c r="CY11" s="723"/>
      <c r="CZ11" s="723"/>
      <c r="DA11" s="723"/>
      <c r="DB11" s="723"/>
      <c r="DC11" s="723"/>
      <c r="DD11" s="723"/>
      <c r="DE11" s="723"/>
      <c r="DF11" s="723"/>
      <c r="DG11" s="723"/>
      <c r="DH11" s="723"/>
      <c r="DI11" s="725"/>
      <c r="DK11" s="2" t="s">
        <v>12</v>
      </c>
    </row>
    <row r="12" spans="1:115" ht="18.600000000000001" customHeight="1" x14ac:dyDescent="0.15">
      <c r="A12" s="701">
        <v>10</v>
      </c>
      <c r="B12" s="701"/>
      <c r="C12" s="701"/>
      <c r="D12" s="702"/>
      <c r="E12" s="702"/>
      <c r="F12" s="702"/>
      <c r="G12" s="702"/>
      <c r="H12" s="702"/>
      <c r="I12" s="702"/>
      <c r="J12" s="702"/>
      <c r="K12" s="706"/>
      <c r="L12" s="722"/>
      <c r="M12" s="723"/>
      <c r="N12" s="723"/>
      <c r="O12" s="724"/>
      <c r="P12" s="706"/>
      <c r="Q12" s="723"/>
      <c r="R12" s="723"/>
      <c r="S12" s="723"/>
      <c r="T12" s="723"/>
      <c r="U12" s="723"/>
      <c r="V12" s="723"/>
      <c r="W12" s="723"/>
      <c r="X12" s="723"/>
      <c r="Y12" s="723"/>
      <c r="Z12" s="723"/>
      <c r="AA12" s="723"/>
      <c r="AB12" s="725"/>
      <c r="AC12" s="700">
        <v>40</v>
      </c>
      <c r="AD12" s="701"/>
      <c r="AE12" s="701"/>
      <c r="AF12" s="702"/>
      <c r="AG12" s="702"/>
      <c r="AH12" s="702"/>
      <c r="AI12" s="702"/>
      <c r="AJ12" s="702"/>
      <c r="AK12" s="702"/>
      <c r="AL12" s="702"/>
      <c r="AM12" s="706"/>
      <c r="AN12" s="722"/>
      <c r="AO12" s="723"/>
      <c r="AP12" s="723"/>
      <c r="AQ12" s="724"/>
      <c r="AR12" s="706"/>
      <c r="AS12" s="723"/>
      <c r="AT12" s="723"/>
      <c r="AU12" s="723"/>
      <c r="AV12" s="723"/>
      <c r="AW12" s="723"/>
      <c r="AX12" s="723"/>
      <c r="AY12" s="723"/>
      <c r="AZ12" s="723"/>
      <c r="BA12" s="723"/>
      <c r="BB12" s="723"/>
      <c r="BC12" s="723"/>
      <c r="BD12" s="725"/>
      <c r="BE12" s="17"/>
      <c r="BF12" s="701">
        <v>70</v>
      </c>
      <c r="BG12" s="701"/>
      <c r="BH12" s="701"/>
      <c r="BI12" s="702"/>
      <c r="BJ12" s="702"/>
      <c r="BK12" s="702"/>
      <c r="BL12" s="702"/>
      <c r="BM12" s="702"/>
      <c r="BN12" s="702"/>
      <c r="BO12" s="702"/>
      <c r="BP12" s="706"/>
      <c r="BQ12" s="722"/>
      <c r="BR12" s="723"/>
      <c r="BS12" s="723"/>
      <c r="BT12" s="724"/>
      <c r="BU12" s="706"/>
      <c r="BV12" s="723"/>
      <c r="BW12" s="723"/>
      <c r="BX12" s="723"/>
      <c r="BY12" s="723"/>
      <c r="BZ12" s="723"/>
      <c r="CA12" s="723"/>
      <c r="CB12" s="723"/>
      <c r="CC12" s="723"/>
      <c r="CD12" s="723"/>
      <c r="CE12" s="723"/>
      <c r="CF12" s="723"/>
      <c r="CG12" s="725"/>
      <c r="CH12" s="700">
        <v>100</v>
      </c>
      <c r="CI12" s="701"/>
      <c r="CJ12" s="701"/>
      <c r="CK12" s="702"/>
      <c r="CL12" s="702"/>
      <c r="CM12" s="702"/>
      <c r="CN12" s="702"/>
      <c r="CO12" s="702"/>
      <c r="CP12" s="702"/>
      <c r="CQ12" s="702"/>
      <c r="CR12" s="706"/>
      <c r="CS12" s="722"/>
      <c r="CT12" s="723"/>
      <c r="CU12" s="723"/>
      <c r="CV12" s="724"/>
      <c r="CW12" s="706"/>
      <c r="CX12" s="723"/>
      <c r="CY12" s="723"/>
      <c r="CZ12" s="723"/>
      <c r="DA12" s="723"/>
      <c r="DB12" s="723"/>
      <c r="DC12" s="723"/>
      <c r="DD12" s="723"/>
      <c r="DE12" s="723"/>
      <c r="DF12" s="723"/>
      <c r="DG12" s="723"/>
      <c r="DH12" s="723"/>
      <c r="DI12" s="725"/>
      <c r="DK12" s="2" t="s">
        <v>13</v>
      </c>
    </row>
    <row r="13" spans="1:115" ht="18.600000000000001" customHeight="1" x14ac:dyDescent="0.15">
      <c r="A13" s="701">
        <v>11</v>
      </c>
      <c r="B13" s="701"/>
      <c r="C13" s="701"/>
      <c r="D13" s="702"/>
      <c r="E13" s="702"/>
      <c r="F13" s="702"/>
      <c r="G13" s="702"/>
      <c r="H13" s="702"/>
      <c r="I13" s="702"/>
      <c r="J13" s="702"/>
      <c r="K13" s="706"/>
      <c r="L13" s="722"/>
      <c r="M13" s="723"/>
      <c r="N13" s="723"/>
      <c r="O13" s="724"/>
      <c r="P13" s="706"/>
      <c r="Q13" s="723"/>
      <c r="R13" s="723"/>
      <c r="S13" s="723"/>
      <c r="T13" s="723"/>
      <c r="U13" s="723"/>
      <c r="V13" s="723"/>
      <c r="W13" s="723"/>
      <c r="X13" s="723"/>
      <c r="Y13" s="723"/>
      <c r="Z13" s="723"/>
      <c r="AA13" s="723"/>
      <c r="AB13" s="725"/>
      <c r="AC13" s="700">
        <v>41</v>
      </c>
      <c r="AD13" s="701"/>
      <c r="AE13" s="701"/>
      <c r="AF13" s="702"/>
      <c r="AG13" s="702"/>
      <c r="AH13" s="702"/>
      <c r="AI13" s="702"/>
      <c r="AJ13" s="702"/>
      <c r="AK13" s="702"/>
      <c r="AL13" s="702"/>
      <c r="AM13" s="706"/>
      <c r="AN13" s="722"/>
      <c r="AO13" s="723"/>
      <c r="AP13" s="723"/>
      <c r="AQ13" s="724"/>
      <c r="AR13" s="706"/>
      <c r="AS13" s="723"/>
      <c r="AT13" s="723"/>
      <c r="AU13" s="723"/>
      <c r="AV13" s="723"/>
      <c r="AW13" s="723"/>
      <c r="AX13" s="723"/>
      <c r="AY13" s="723"/>
      <c r="AZ13" s="723"/>
      <c r="BA13" s="723"/>
      <c r="BB13" s="723"/>
      <c r="BC13" s="723"/>
      <c r="BD13" s="725"/>
      <c r="BE13" s="17"/>
      <c r="BF13" s="701">
        <v>71</v>
      </c>
      <c r="BG13" s="701"/>
      <c r="BH13" s="701"/>
      <c r="BI13" s="702"/>
      <c r="BJ13" s="702"/>
      <c r="BK13" s="702"/>
      <c r="BL13" s="702"/>
      <c r="BM13" s="702"/>
      <c r="BN13" s="702"/>
      <c r="BO13" s="702"/>
      <c r="BP13" s="706"/>
      <c r="BQ13" s="722"/>
      <c r="BR13" s="723"/>
      <c r="BS13" s="723"/>
      <c r="BT13" s="724"/>
      <c r="BU13" s="706"/>
      <c r="BV13" s="723"/>
      <c r="BW13" s="723"/>
      <c r="BX13" s="723"/>
      <c r="BY13" s="723"/>
      <c r="BZ13" s="723"/>
      <c r="CA13" s="723"/>
      <c r="CB13" s="723"/>
      <c r="CC13" s="723"/>
      <c r="CD13" s="723"/>
      <c r="CE13" s="723"/>
      <c r="CF13" s="723"/>
      <c r="CG13" s="725"/>
      <c r="CH13" s="700">
        <v>101</v>
      </c>
      <c r="CI13" s="701"/>
      <c r="CJ13" s="701"/>
      <c r="CK13" s="702"/>
      <c r="CL13" s="702"/>
      <c r="CM13" s="702"/>
      <c r="CN13" s="702"/>
      <c r="CO13" s="702"/>
      <c r="CP13" s="702"/>
      <c r="CQ13" s="702"/>
      <c r="CR13" s="706"/>
      <c r="CS13" s="722"/>
      <c r="CT13" s="723"/>
      <c r="CU13" s="723"/>
      <c r="CV13" s="724"/>
      <c r="CW13" s="706"/>
      <c r="CX13" s="723"/>
      <c r="CY13" s="723"/>
      <c r="CZ13" s="723"/>
      <c r="DA13" s="723"/>
      <c r="DB13" s="723"/>
      <c r="DC13" s="723"/>
      <c r="DD13" s="723"/>
      <c r="DE13" s="723"/>
      <c r="DF13" s="723"/>
      <c r="DG13" s="723"/>
      <c r="DH13" s="723"/>
      <c r="DI13" s="725"/>
      <c r="DK13" s="2" t="s">
        <v>14</v>
      </c>
    </row>
    <row r="14" spans="1:115" ht="18.600000000000001" customHeight="1" x14ac:dyDescent="0.15">
      <c r="A14" s="701">
        <v>12</v>
      </c>
      <c r="B14" s="701"/>
      <c r="C14" s="701"/>
      <c r="D14" s="702"/>
      <c r="E14" s="702"/>
      <c r="F14" s="702"/>
      <c r="G14" s="702"/>
      <c r="H14" s="702"/>
      <c r="I14" s="702"/>
      <c r="J14" s="702"/>
      <c r="K14" s="706"/>
      <c r="L14" s="722"/>
      <c r="M14" s="723"/>
      <c r="N14" s="723"/>
      <c r="O14" s="724"/>
      <c r="P14" s="706"/>
      <c r="Q14" s="723"/>
      <c r="R14" s="723"/>
      <c r="S14" s="723"/>
      <c r="T14" s="723"/>
      <c r="U14" s="723"/>
      <c r="V14" s="723"/>
      <c r="W14" s="723"/>
      <c r="X14" s="723"/>
      <c r="Y14" s="723"/>
      <c r="Z14" s="723"/>
      <c r="AA14" s="723"/>
      <c r="AB14" s="725"/>
      <c r="AC14" s="700">
        <v>42</v>
      </c>
      <c r="AD14" s="701"/>
      <c r="AE14" s="701"/>
      <c r="AF14" s="702"/>
      <c r="AG14" s="702"/>
      <c r="AH14" s="702"/>
      <c r="AI14" s="702"/>
      <c r="AJ14" s="702"/>
      <c r="AK14" s="702"/>
      <c r="AL14" s="702"/>
      <c r="AM14" s="706"/>
      <c r="AN14" s="722"/>
      <c r="AO14" s="723"/>
      <c r="AP14" s="723"/>
      <c r="AQ14" s="724"/>
      <c r="AR14" s="706"/>
      <c r="AS14" s="723"/>
      <c r="AT14" s="723"/>
      <c r="AU14" s="723"/>
      <c r="AV14" s="723"/>
      <c r="AW14" s="723"/>
      <c r="AX14" s="723"/>
      <c r="AY14" s="723"/>
      <c r="AZ14" s="723"/>
      <c r="BA14" s="723"/>
      <c r="BB14" s="723"/>
      <c r="BC14" s="723"/>
      <c r="BD14" s="725"/>
      <c r="BE14" s="17"/>
      <c r="BF14" s="701">
        <v>72</v>
      </c>
      <c r="BG14" s="701"/>
      <c r="BH14" s="701"/>
      <c r="BI14" s="702"/>
      <c r="BJ14" s="702"/>
      <c r="BK14" s="702"/>
      <c r="BL14" s="702"/>
      <c r="BM14" s="702"/>
      <c r="BN14" s="702"/>
      <c r="BO14" s="702"/>
      <c r="BP14" s="706"/>
      <c r="BQ14" s="722"/>
      <c r="BR14" s="723"/>
      <c r="BS14" s="723"/>
      <c r="BT14" s="724"/>
      <c r="BU14" s="706"/>
      <c r="BV14" s="723"/>
      <c r="BW14" s="723"/>
      <c r="BX14" s="723"/>
      <c r="BY14" s="723"/>
      <c r="BZ14" s="723"/>
      <c r="CA14" s="723"/>
      <c r="CB14" s="723"/>
      <c r="CC14" s="723"/>
      <c r="CD14" s="723"/>
      <c r="CE14" s="723"/>
      <c r="CF14" s="723"/>
      <c r="CG14" s="725"/>
      <c r="CH14" s="700">
        <v>102</v>
      </c>
      <c r="CI14" s="701"/>
      <c r="CJ14" s="701"/>
      <c r="CK14" s="702"/>
      <c r="CL14" s="702"/>
      <c r="CM14" s="702"/>
      <c r="CN14" s="702"/>
      <c r="CO14" s="702"/>
      <c r="CP14" s="702"/>
      <c r="CQ14" s="702"/>
      <c r="CR14" s="706"/>
      <c r="CS14" s="722"/>
      <c r="CT14" s="723"/>
      <c r="CU14" s="723"/>
      <c r="CV14" s="724"/>
      <c r="CW14" s="706"/>
      <c r="CX14" s="723"/>
      <c r="CY14" s="723"/>
      <c r="CZ14" s="723"/>
      <c r="DA14" s="723"/>
      <c r="DB14" s="723"/>
      <c r="DC14" s="723"/>
      <c r="DD14" s="723"/>
      <c r="DE14" s="723"/>
      <c r="DF14" s="723"/>
      <c r="DG14" s="723"/>
      <c r="DH14" s="723"/>
      <c r="DI14" s="725"/>
    </row>
    <row r="15" spans="1:115" ht="18.600000000000001" customHeight="1" x14ac:dyDescent="0.15">
      <c r="A15" s="701">
        <v>13</v>
      </c>
      <c r="B15" s="701"/>
      <c r="C15" s="701"/>
      <c r="D15" s="702"/>
      <c r="E15" s="702"/>
      <c r="F15" s="702"/>
      <c r="G15" s="702"/>
      <c r="H15" s="702"/>
      <c r="I15" s="702"/>
      <c r="J15" s="702"/>
      <c r="K15" s="706"/>
      <c r="L15" s="722"/>
      <c r="M15" s="723"/>
      <c r="N15" s="723"/>
      <c r="O15" s="724"/>
      <c r="P15" s="706"/>
      <c r="Q15" s="723"/>
      <c r="R15" s="723"/>
      <c r="S15" s="723"/>
      <c r="T15" s="723"/>
      <c r="U15" s="723"/>
      <c r="V15" s="723"/>
      <c r="W15" s="723"/>
      <c r="X15" s="723"/>
      <c r="Y15" s="723"/>
      <c r="Z15" s="723"/>
      <c r="AA15" s="723"/>
      <c r="AB15" s="725"/>
      <c r="AC15" s="700">
        <v>43</v>
      </c>
      <c r="AD15" s="701"/>
      <c r="AE15" s="701"/>
      <c r="AF15" s="702"/>
      <c r="AG15" s="702"/>
      <c r="AH15" s="702"/>
      <c r="AI15" s="702"/>
      <c r="AJ15" s="702"/>
      <c r="AK15" s="702"/>
      <c r="AL15" s="702"/>
      <c r="AM15" s="706"/>
      <c r="AN15" s="722"/>
      <c r="AO15" s="723"/>
      <c r="AP15" s="723"/>
      <c r="AQ15" s="724"/>
      <c r="AR15" s="706"/>
      <c r="AS15" s="723"/>
      <c r="AT15" s="723"/>
      <c r="AU15" s="723"/>
      <c r="AV15" s="723"/>
      <c r="AW15" s="723"/>
      <c r="AX15" s="723"/>
      <c r="AY15" s="723"/>
      <c r="AZ15" s="723"/>
      <c r="BA15" s="723"/>
      <c r="BB15" s="723"/>
      <c r="BC15" s="723"/>
      <c r="BD15" s="725"/>
      <c r="BE15" s="17"/>
      <c r="BF15" s="701">
        <v>73</v>
      </c>
      <c r="BG15" s="701"/>
      <c r="BH15" s="701"/>
      <c r="BI15" s="702"/>
      <c r="BJ15" s="702"/>
      <c r="BK15" s="702"/>
      <c r="BL15" s="702"/>
      <c r="BM15" s="702"/>
      <c r="BN15" s="702"/>
      <c r="BO15" s="702"/>
      <c r="BP15" s="706"/>
      <c r="BQ15" s="722"/>
      <c r="BR15" s="723"/>
      <c r="BS15" s="723"/>
      <c r="BT15" s="724"/>
      <c r="BU15" s="706"/>
      <c r="BV15" s="723"/>
      <c r="BW15" s="723"/>
      <c r="BX15" s="723"/>
      <c r="BY15" s="723"/>
      <c r="BZ15" s="723"/>
      <c r="CA15" s="723"/>
      <c r="CB15" s="723"/>
      <c r="CC15" s="723"/>
      <c r="CD15" s="723"/>
      <c r="CE15" s="723"/>
      <c r="CF15" s="723"/>
      <c r="CG15" s="725"/>
      <c r="CH15" s="700">
        <v>103</v>
      </c>
      <c r="CI15" s="701"/>
      <c r="CJ15" s="701"/>
      <c r="CK15" s="702"/>
      <c r="CL15" s="702"/>
      <c r="CM15" s="702"/>
      <c r="CN15" s="702"/>
      <c r="CO15" s="702"/>
      <c r="CP15" s="702"/>
      <c r="CQ15" s="702"/>
      <c r="CR15" s="706"/>
      <c r="CS15" s="722"/>
      <c r="CT15" s="723"/>
      <c r="CU15" s="723"/>
      <c r="CV15" s="724"/>
      <c r="CW15" s="706"/>
      <c r="CX15" s="723"/>
      <c r="CY15" s="723"/>
      <c r="CZ15" s="723"/>
      <c r="DA15" s="723"/>
      <c r="DB15" s="723"/>
      <c r="DC15" s="723"/>
      <c r="DD15" s="723"/>
      <c r="DE15" s="723"/>
      <c r="DF15" s="723"/>
      <c r="DG15" s="723"/>
      <c r="DH15" s="723"/>
      <c r="DI15" s="725"/>
    </row>
    <row r="16" spans="1:115" ht="18.600000000000001" customHeight="1" x14ac:dyDescent="0.15">
      <c r="A16" s="701">
        <v>14</v>
      </c>
      <c r="B16" s="701"/>
      <c r="C16" s="701"/>
      <c r="D16" s="702"/>
      <c r="E16" s="702"/>
      <c r="F16" s="702"/>
      <c r="G16" s="702"/>
      <c r="H16" s="702"/>
      <c r="I16" s="702"/>
      <c r="J16" s="702"/>
      <c r="K16" s="706"/>
      <c r="L16" s="722"/>
      <c r="M16" s="723"/>
      <c r="N16" s="723"/>
      <c r="O16" s="724"/>
      <c r="P16" s="706"/>
      <c r="Q16" s="723"/>
      <c r="R16" s="723"/>
      <c r="S16" s="723"/>
      <c r="T16" s="723"/>
      <c r="U16" s="723"/>
      <c r="V16" s="723"/>
      <c r="W16" s="723"/>
      <c r="X16" s="723"/>
      <c r="Y16" s="723"/>
      <c r="Z16" s="723"/>
      <c r="AA16" s="723"/>
      <c r="AB16" s="725"/>
      <c r="AC16" s="700">
        <v>44</v>
      </c>
      <c r="AD16" s="701"/>
      <c r="AE16" s="701"/>
      <c r="AF16" s="702"/>
      <c r="AG16" s="702"/>
      <c r="AH16" s="702"/>
      <c r="AI16" s="702"/>
      <c r="AJ16" s="702"/>
      <c r="AK16" s="702"/>
      <c r="AL16" s="702"/>
      <c r="AM16" s="706"/>
      <c r="AN16" s="722"/>
      <c r="AO16" s="723"/>
      <c r="AP16" s="723"/>
      <c r="AQ16" s="724"/>
      <c r="AR16" s="706"/>
      <c r="AS16" s="723"/>
      <c r="AT16" s="723"/>
      <c r="AU16" s="723"/>
      <c r="AV16" s="723"/>
      <c r="AW16" s="723"/>
      <c r="AX16" s="723"/>
      <c r="AY16" s="723"/>
      <c r="AZ16" s="723"/>
      <c r="BA16" s="723"/>
      <c r="BB16" s="723"/>
      <c r="BC16" s="723"/>
      <c r="BD16" s="725"/>
      <c r="BE16" s="17"/>
      <c r="BF16" s="701">
        <v>74</v>
      </c>
      <c r="BG16" s="701"/>
      <c r="BH16" s="701"/>
      <c r="BI16" s="702"/>
      <c r="BJ16" s="702"/>
      <c r="BK16" s="702"/>
      <c r="BL16" s="702"/>
      <c r="BM16" s="702"/>
      <c r="BN16" s="702"/>
      <c r="BO16" s="702"/>
      <c r="BP16" s="706"/>
      <c r="BQ16" s="722"/>
      <c r="BR16" s="723"/>
      <c r="BS16" s="723"/>
      <c r="BT16" s="724"/>
      <c r="BU16" s="706"/>
      <c r="BV16" s="723"/>
      <c r="BW16" s="723"/>
      <c r="BX16" s="723"/>
      <c r="BY16" s="723"/>
      <c r="BZ16" s="723"/>
      <c r="CA16" s="723"/>
      <c r="CB16" s="723"/>
      <c r="CC16" s="723"/>
      <c r="CD16" s="723"/>
      <c r="CE16" s="723"/>
      <c r="CF16" s="723"/>
      <c r="CG16" s="725"/>
      <c r="CH16" s="700">
        <v>104</v>
      </c>
      <c r="CI16" s="701"/>
      <c r="CJ16" s="701"/>
      <c r="CK16" s="702"/>
      <c r="CL16" s="702"/>
      <c r="CM16" s="702"/>
      <c r="CN16" s="702"/>
      <c r="CO16" s="702"/>
      <c r="CP16" s="702"/>
      <c r="CQ16" s="702"/>
      <c r="CR16" s="706"/>
      <c r="CS16" s="722"/>
      <c r="CT16" s="723"/>
      <c r="CU16" s="723"/>
      <c r="CV16" s="724"/>
      <c r="CW16" s="706"/>
      <c r="CX16" s="723"/>
      <c r="CY16" s="723"/>
      <c r="CZ16" s="723"/>
      <c r="DA16" s="723"/>
      <c r="DB16" s="723"/>
      <c r="DC16" s="723"/>
      <c r="DD16" s="723"/>
      <c r="DE16" s="723"/>
      <c r="DF16" s="723"/>
      <c r="DG16" s="723"/>
      <c r="DH16" s="723"/>
      <c r="DI16" s="725"/>
    </row>
    <row r="17" spans="1:113" ht="18.600000000000001" customHeight="1" x14ac:dyDescent="0.15">
      <c r="A17" s="701">
        <v>15</v>
      </c>
      <c r="B17" s="701"/>
      <c r="C17" s="701"/>
      <c r="D17" s="702"/>
      <c r="E17" s="702"/>
      <c r="F17" s="702"/>
      <c r="G17" s="702"/>
      <c r="H17" s="702"/>
      <c r="I17" s="702"/>
      <c r="J17" s="702"/>
      <c r="K17" s="706"/>
      <c r="L17" s="722"/>
      <c r="M17" s="723"/>
      <c r="N17" s="723"/>
      <c r="O17" s="724"/>
      <c r="P17" s="706"/>
      <c r="Q17" s="723"/>
      <c r="R17" s="723"/>
      <c r="S17" s="723"/>
      <c r="T17" s="723"/>
      <c r="U17" s="723"/>
      <c r="V17" s="723"/>
      <c r="W17" s="723"/>
      <c r="X17" s="723"/>
      <c r="Y17" s="723"/>
      <c r="Z17" s="723"/>
      <c r="AA17" s="723"/>
      <c r="AB17" s="725"/>
      <c r="AC17" s="700">
        <v>45</v>
      </c>
      <c r="AD17" s="701"/>
      <c r="AE17" s="701"/>
      <c r="AF17" s="702"/>
      <c r="AG17" s="702"/>
      <c r="AH17" s="702"/>
      <c r="AI17" s="702"/>
      <c r="AJ17" s="702"/>
      <c r="AK17" s="702"/>
      <c r="AL17" s="702"/>
      <c r="AM17" s="706"/>
      <c r="AN17" s="722"/>
      <c r="AO17" s="723"/>
      <c r="AP17" s="723"/>
      <c r="AQ17" s="724"/>
      <c r="AR17" s="706"/>
      <c r="AS17" s="723"/>
      <c r="AT17" s="723"/>
      <c r="AU17" s="723"/>
      <c r="AV17" s="723"/>
      <c r="AW17" s="723"/>
      <c r="AX17" s="723"/>
      <c r="AY17" s="723"/>
      <c r="AZ17" s="723"/>
      <c r="BA17" s="723"/>
      <c r="BB17" s="723"/>
      <c r="BC17" s="723"/>
      <c r="BD17" s="725"/>
      <c r="BE17" s="17"/>
      <c r="BF17" s="701">
        <v>75</v>
      </c>
      <c r="BG17" s="701"/>
      <c r="BH17" s="701"/>
      <c r="BI17" s="702"/>
      <c r="BJ17" s="702"/>
      <c r="BK17" s="702"/>
      <c r="BL17" s="702"/>
      <c r="BM17" s="702"/>
      <c r="BN17" s="702"/>
      <c r="BO17" s="702"/>
      <c r="BP17" s="706"/>
      <c r="BQ17" s="722"/>
      <c r="BR17" s="723"/>
      <c r="BS17" s="723"/>
      <c r="BT17" s="724"/>
      <c r="BU17" s="706"/>
      <c r="BV17" s="723"/>
      <c r="BW17" s="723"/>
      <c r="BX17" s="723"/>
      <c r="BY17" s="723"/>
      <c r="BZ17" s="723"/>
      <c r="CA17" s="723"/>
      <c r="CB17" s="723"/>
      <c r="CC17" s="723"/>
      <c r="CD17" s="723"/>
      <c r="CE17" s="723"/>
      <c r="CF17" s="723"/>
      <c r="CG17" s="725"/>
      <c r="CH17" s="700">
        <v>105</v>
      </c>
      <c r="CI17" s="701"/>
      <c r="CJ17" s="701"/>
      <c r="CK17" s="702"/>
      <c r="CL17" s="702"/>
      <c r="CM17" s="702"/>
      <c r="CN17" s="702"/>
      <c r="CO17" s="702"/>
      <c r="CP17" s="702"/>
      <c r="CQ17" s="702"/>
      <c r="CR17" s="706"/>
      <c r="CS17" s="722"/>
      <c r="CT17" s="723"/>
      <c r="CU17" s="723"/>
      <c r="CV17" s="724"/>
      <c r="CW17" s="706"/>
      <c r="CX17" s="723"/>
      <c r="CY17" s="723"/>
      <c r="CZ17" s="723"/>
      <c r="DA17" s="723"/>
      <c r="DB17" s="723"/>
      <c r="DC17" s="723"/>
      <c r="DD17" s="723"/>
      <c r="DE17" s="723"/>
      <c r="DF17" s="723"/>
      <c r="DG17" s="723"/>
      <c r="DH17" s="723"/>
      <c r="DI17" s="725"/>
    </row>
    <row r="18" spans="1:113" ht="18.600000000000001" customHeight="1" x14ac:dyDescent="0.15">
      <c r="A18" s="701">
        <v>16</v>
      </c>
      <c r="B18" s="701"/>
      <c r="C18" s="701"/>
      <c r="D18" s="702"/>
      <c r="E18" s="702"/>
      <c r="F18" s="702"/>
      <c r="G18" s="702"/>
      <c r="H18" s="702"/>
      <c r="I18" s="702"/>
      <c r="J18" s="702"/>
      <c r="K18" s="706"/>
      <c r="L18" s="722"/>
      <c r="M18" s="723"/>
      <c r="N18" s="723"/>
      <c r="O18" s="724"/>
      <c r="P18" s="706"/>
      <c r="Q18" s="723"/>
      <c r="R18" s="723"/>
      <c r="S18" s="723"/>
      <c r="T18" s="723"/>
      <c r="U18" s="723"/>
      <c r="V18" s="723"/>
      <c r="W18" s="723"/>
      <c r="X18" s="723"/>
      <c r="Y18" s="723"/>
      <c r="Z18" s="723"/>
      <c r="AA18" s="723"/>
      <c r="AB18" s="725"/>
      <c r="AC18" s="700">
        <v>46</v>
      </c>
      <c r="AD18" s="701"/>
      <c r="AE18" s="701"/>
      <c r="AF18" s="702"/>
      <c r="AG18" s="702"/>
      <c r="AH18" s="702"/>
      <c r="AI18" s="702"/>
      <c r="AJ18" s="702"/>
      <c r="AK18" s="702"/>
      <c r="AL18" s="702"/>
      <c r="AM18" s="706"/>
      <c r="AN18" s="722"/>
      <c r="AO18" s="723"/>
      <c r="AP18" s="723"/>
      <c r="AQ18" s="724"/>
      <c r="AR18" s="706"/>
      <c r="AS18" s="723"/>
      <c r="AT18" s="723"/>
      <c r="AU18" s="723"/>
      <c r="AV18" s="723"/>
      <c r="AW18" s="723"/>
      <c r="AX18" s="723"/>
      <c r="AY18" s="723"/>
      <c r="AZ18" s="723"/>
      <c r="BA18" s="723"/>
      <c r="BB18" s="723"/>
      <c r="BC18" s="723"/>
      <c r="BD18" s="725"/>
      <c r="BE18" s="17"/>
      <c r="BF18" s="701">
        <v>76</v>
      </c>
      <c r="BG18" s="701"/>
      <c r="BH18" s="701"/>
      <c r="BI18" s="702"/>
      <c r="BJ18" s="702"/>
      <c r="BK18" s="702"/>
      <c r="BL18" s="702"/>
      <c r="BM18" s="702"/>
      <c r="BN18" s="702"/>
      <c r="BO18" s="702"/>
      <c r="BP18" s="706"/>
      <c r="BQ18" s="722"/>
      <c r="BR18" s="723"/>
      <c r="BS18" s="723"/>
      <c r="BT18" s="724"/>
      <c r="BU18" s="706"/>
      <c r="BV18" s="723"/>
      <c r="BW18" s="723"/>
      <c r="BX18" s="723"/>
      <c r="BY18" s="723"/>
      <c r="BZ18" s="723"/>
      <c r="CA18" s="723"/>
      <c r="CB18" s="723"/>
      <c r="CC18" s="723"/>
      <c r="CD18" s="723"/>
      <c r="CE18" s="723"/>
      <c r="CF18" s="723"/>
      <c r="CG18" s="725"/>
      <c r="CH18" s="700">
        <v>106</v>
      </c>
      <c r="CI18" s="701"/>
      <c r="CJ18" s="701"/>
      <c r="CK18" s="702"/>
      <c r="CL18" s="702"/>
      <c r="CM18" s="702"/>
      <c r="CN18" s="702"/>
      <c r="CO18" s="702"/>
      <c r="CP18" s="702"/>
      <c r="CQ18" s="702"/>
      <c r="CR18" s="706"/>
      <c r="CS18" s="722"/>
      <c r="CT18" s="723"/>
      <c r="CU18" s="723"/>
      <c r="CV18" s="724"/>
      <c r="CW18" s="706"/>
      <c r="CX18" s="723"/>
      <c r="CY18" s="723"/>
      <c r="CZ18" s="723"/>
      <c r="DA18" s="723"/>
      <c r="DB18" s="723"/>
      <c r="DC18" s="723"/>
      <c r="DD18" s="723"/>
      <c r="DE18" s="723"/>
      <c r="DF18" s="723"/>
      <c r="DG18" s="723"/>
      <c r="DH18" s="723"/>
      <c r="DI18" s="725"/>
    </row>
    <row r="19" spans="1:113" ht="18.600000000000001" customHeight="1" x14ac:dyDescent="0.15">
      <c r="A19" s="701">
        <v>17</v>
      </c>
      <c r="B19" s="701"/>
      <c r="C19" s="701"/>
      <c r="D19" s="702"/>
      <c r="E19" s="702"/>
      <c r="F19" s="702"/>
      <c r="G19" s="702"/>
      <c r="H19" s="702"/>
      <c r="I19" s="702"/>
      <c r="J19" s="702"/>
      <c r="K19" s="706"/>
      <c r="L19" s="722"/>
      <c r="M19" s="723"/>
      <c r="N19" s="723"/>
      <c r="O19" s="724"/>
      <c r="P19" s="706"/>
      <c r="Q19" s="723"/>
      <c r="R19" s="723"/>
      <c r="S19" s="723"/>
      <c r="T19" s="723"/>
      <c r="U19" s="723"/>
      <c r="V19" s="723"/>
      <c r="W19" s="723"/>
      <c r="X19" s="723"/>
      <c r="Y19" s="723"/>
      <c r="Z19" s="723"/>
      <c r="AA19" s="723"/>
      <c r="AB19" s="725"/>
      <c r="AC19" s="700">
        <v>47</v>
      </c>
      <c r="AD19" s="701"/>
      <c r="AE19" s="701"/>
      <c r="AF19" s="702"/>
      <c r="AG19" s="702"/>
      <c r="AH19" s="702"/>
      <c r="AI19" s="702"/>
      <c r="AJ19" s="702"/>
      <c r="AK19" s="702"/>
      <c r="AL19" s="702"/>
      <c r="AM19" s="706"/>
      <c r="AN19" s="722"/>
      <c r="AO19" s="723"/>
      <c r="AP19" s="723"/>
      <c r="AQ19" s="724"/>
      <c r="AR19" s="706"/>
      <c r="AS19" s="723"/>
      <c r="AT19" s="723"/>
      <c r="AU19" s="723"/>
      <c r="AV19" s="723"/>
      <c r="AW19" s="723"/>
      <c r="AX19" s="723"/>
      <c r="AY19" s="723"/>
      <c r="AZ19" s="723"/>
      <c r="BA19" s="723"/>
      <c r="BB19" s="723"/>
      <c r="BC19" s="723"/>
      <c r="BD19" s="725"/>
      <c r="BE19" s="17"/>
      <c r="BF19" s="701">
        <v>77</v>
      </c>
      <c r="BG19" s="701"/>
      <c r="BH19" s="701"/>
      <c r="BI19" s="702"/>
      <c r="BJ19" s="702"/>
      <c r="BK19" s="702"/>
      <c r="BL19" s="702"/>
      <c r="BM19" s="702"/>
      <c r="BN19" s="702"/>
      <c r="BO19" s="702"/>
      <c r="BP19" s="706"/>
      <c r="BQ19" s="722"/>
      <c r="BR19" s="723"/>
      <c r="BS19" s="723"/>
      <c r="BT19" s="724"/>
      <c r="BU19" s="706"/>
      <c r="BV19" s="723"/>
      <c r="BW19" s="723"/>
      <c r="BX19" s="723"/>
      <c r="BY19" s="723"/>
      <c r="BZ19" s="723"/>
      <c r="CA19" s="723"/>
      <c r="CB19" s="723"/>
      <c r="CC19" s="723"/>
      <c r="CD19" s="723"/>
      <c r="CE19" s="723"/>
      <c r="CF19" s="723"/>
      <c r="CG19" s="725"/>
      <c r="CH19" s="700">
        <v>107</v>
      </c>
      <c r="CI19" s="701"/>
      <c r="CJ19" s="701"/>
      <c r="CK19" s="702"/>
      <c r="CL19" s="702"/>
      <c r="CM19" s="702"/>
      <c r="CN19" s="702"/>
      <c r="CO19" s="702"/>
      <c r="CP19" s="702"/>
      <c r="CQ19" s="702"/>
      <c r="CR19" s="706"/>
      <c r="CS19" s="722"/>
      <c r="CT19" s="723"/>
      <c r="CU19" s="723"/>
      <c r="CV19" s="724"/>
      <c r="CW19" s="706"/>
      <c r="CX19" s="723"/>
      <c r="CY19" s="723"/>
      <c r="CZ19" s="723"/>
      <c r="DA19" s="723"/>
      <c r="DB19" s="723"/>
      <c r="DC19" s="723"/>
      <c r="DD19" s="723"/>
      <c r="DE19" s="723"/>
      <c r="DF19" s="723"/>
      <c r="DG19" s="723"/>
      <c r="DH19" s="723"/>
      <c r="DI19" s="725"/>
    </row>
    <row r="20" spans="1:113" ht="18.600000000000001" customHeight="1" x14ac:dyDescent="0.15">
      <c r="A20" s="701">
        <v>18</v>
      </c>
      <c r="B20" s="701"/>
      <c r="C20" s="701"/>
      <c r="D20" s="702"/>
      <c r="E20" s="702"/>
      <c r="F20" s="702"/>
      <c r="G20" s="702"/>
      <c r="H20" s="702"/>
      <c r="I20" s="702"/>
      <c r="J20" s="702"/>
      <c r="K20" s="706"/>
      <c r="L20" s="722"/>
      <c r="M20" s="723"/>
      <c r="N20" s="723"/>
      <c r="O20" s="724"/>
      <c r="P20" s="706"/>
      <c r="Q20" s="723"/>
      <c r="R20" s="723"/>
      <c r="S20" s="723"/>
      <c r="T20" s="723"/>
      <c r="U20" s="723"/>
      <c r="V20" s="723"/>
      <c r="W20" s="723"/>
      <c r="X20" s="723"/>
      <c r="Y20" s="723"/>
      <c r="Z20" s="723"/>
      <c r="AA20" s="723"/>
      <c r="AB20" s="725"/>
      <c r="AC20" s="700">
        <v>48</v>
      </c>
      <c r="AD20" s="701"/>
      <c r="AE20" s="701"/>
      <c r="AF20" s="702"/>
      <c r="AG20" s="702"/>
      <c r="AH20" s="702"/>
      <c r="AI20" s="702"/>
      <c r="AJ20" s="702"/>
      <c r="AK20" s="702"/>
      <c r="AL20" s="702"/>
      <c r="AM20" s="706"/>
      <c r="AN20" s="722"/>
      <c r="AO20" s="723"/>
      <c r="AP20" s="723"/>
      <c r="AQ20" s="724"/>
      <c r="AR20" s="706"/>
      <c r="AS20" s="723"/>
      <c r="AT20" s="723"/>
      <c r="AU20" s="723"/>
      <c r="AV20" s="723"/>
      <c r="AW20" s="723"/>
      <c r="AX20" s="723"/>
      <c r="AY20" s="723"/>
      <c r="AZ20" s="723"/>
      <c r="BA20" s="723"/>
      <c r="BB20" s="723"/>
      <c r="BC20" s="723"/>
      <c r="BD20" s="725"/>
      <c r="BE20" s="17"/>
      <c r="BF20" s="701">
        <v>78</v>
      </c>
      <c r="BG20" s="701"/>
      <c r="BH20" s="701"/>
      <c r="BI20" s="702"/>
      <c r="BJ20" s="702"/>
      <c r="BK20" s="702"/>
      <c r="BL20" s="702"/>
      <c r="BM20" s="702"/>
      <c r="BN20" s="702"/>
      <c r="BO20" s="702"/>
      <c r="BP20" s="706"/>
      <c r="BQ20" s="722"/>
      <c r="BR20" s="723"/>
      <c r="BS20" s="723"/>
      <c r="BT20" s="724"/>
      <c r="BU20" s="706"/>
      <c r="BV20" s="723"/>
      <c r="BW20" s="723"/>
      <c r="BX20" s="723"/>
      <c r="BY20" s="723"/>
      <c r="BZ20" s="723"/>
      <c r="CA20" s="723"/>
      <c r="CB20" s="723"/>
      <c r="CC20" s="723"/>
      <c r="CD20" s="723"/>
      <c r="CE20" s="723"/>
      <c r="CF20" s="723"/>
      <c r="CG20" s="725"/>
      <c r="CH20" s="700">
        <v>108</v>
      </c>
      <c r="CI20" s="701"/>
      <c r="CJ20" s="701"/>
      <c r="CK20" s="702"/>
      <c r="CL20" s="702"/>
      <c r="CM20" s="702"/>
      <c r="CN20" s="702"/>
      <c r="CO20" s="702"/>
      <c r="CP20" s="702"/>
      <c r="CQ20" s="702"/>
      <c r="CR20" s="706"/>
      <c r="CS20" s="722"/>
      <c r="CT20" s="723"/>
      <c r="CU20" s="723"/>
      <c r="CV20" s="724"/>
      <c r="CW20" s="706"/>
      <c r="CX20" s="723"/>
      <c r="CY20" s="723"/>
      <c r="CZ20" s="723"/>
      <c r="DA20" s="723"/>
      <c r="DB20" s="723"/>
      <c r="DC20" s="723"/>
      <c r="DD20" s="723"/>
      <c r="DE20" s="723"/>
      <c r="DF20" s="723"/>
      <c r="DG20" s="723"/>
      <c r="DH20" s="723"/>
      <c r="DI20" s="725"/>
    </row>
    <row r="21" spans="1:113" ht="18.600000000000001" customHeight="1" x14ac:dyDescent="0.15">
      <c r="A21" s="701">
        <v>19</v>
      </c>
      <c r="B21" s="701"/>
      <c r="C21" s="701"/>
      <c r="D21" s="702"/>
      <c r="E21" s="702"/>
      <c r="F21" s="702"/>
      <c r="G21" s="702"/>
      <c r="H21" s="702"/>
      <c r="I21" s="702"/>
      <c r="J21" s="702"/>
      <c r="K21" s="706"/>
      <c r="L21" s="722"/>
      <c r="M21" s="723"/>
      <c r="N21" s="723"/>
      <c r="O21" s="724"/>
      <c r="P21" s="706"/>
      <c r="Q21" s="723"/>
      <c r="R21" s="723"/>
      <c r="S21" s="723"/>
      <c r="T21" s="723"/>
      <c r="U21" s="723"/>
      <c r="V21" s="723"/>
      <c r="W21" s="723"/>
      <c r="X21" s="723"/>
      <c r="Y21" s="723"/>
      <c r="Z21" s="723"/>
      <c r="AA21" s="723"/>
      <c r="AB21" s="725"/>
      <c r="AC21" s="700">
        <v>49</v>
      </c>
      <c r="AD21" s="701"/>
      <c r="AE21" s="701"/>
      <c r="AF21" s="702"/>
      <c r="AG21" s="702"/>
      <c r="AH21" s="702"/>
      <c r="AI21" s="702"/>
      <c r="AJ21" s="702"/>
      <c r="AK21" s="702"/>
      <c r="AL21" s="702"/>
      <c r="AM21" s="706"/>
      <c r="AN21" s="722"/>
      <c r="AO21" s="723"/>
      <c r="AP21" s="723"/>
      <c r="AQ21" s="724"/>
      <c r="AR21" s="706"/>
      <c r="AS21" s="723"/>
      <c r="AT21" s="723"/>
      <c r="AU21" s="723"/>
      <c r="AV21" s="723"/>
      <c r="AW21" s="723"/>
      <c r="AX21" s="723"/>
      <c r="AY21" s="723"/>
      <c r="AZ21" s="723"/>
      <c r="BA21" s="723"/>
      <c r="BB21" s="723"/>
      <c r="BC21" s="723"/>
      <c r="BD21" s="725"/>
      <c r="BE21" s="17"/>
      <c r="BF21" s="701">
        <v>79</v>
      </c>
      <c r="BG21" s="701"/>
      <c r="BH21" s="701"/>
      <c r="BI21" s="702"/>
      <c r="BJ21" s="702"/>
      <c r="BK21" s="702"/>
      <c r="BL21" s="702"/>
      <c r="BM21" s="702"/>
      <c r="BN21" s="702"/>
      <c r="BO21" s="702"/>
      <c r="BP21" s="706"/>
      <c r="BQ21" s="722"/>
      <c r="BR21" s="723"/>
      <c r="BS21" s="723"/>
      <c r="BT21" s="724"/>
      <c r="BU21" s="706"/>
      <c r="BV21" s="723"/>
      <c r="BW21" s="723"/>
      <c r="BX21" s="723"/>
      <c r="BY21" s="723"/>
      <c r="BZ21" s="723"/>
      <c r="CA21" s="723"/>
      <c r="CB21" s="723"/>
      <c r="CC21" s="723"/>
      <c r="CD21" s="723"/>
      <c r="CE21" s="723"/>
      <c r="CF21" s="723"/>
      <c r="CG21" s="725"/>
      <c r="CH21" s="700">
        <v>109</v>
      </c>
      <c r="CI21" s="701"/>
      <c r="CJ21" s="701"/>
      <c r="CK21" s="702"/>
      <c r="CL21" s="702"/>
      <c r="CM21" s="702"/>
      <c r="CN21" s="702"/>
      <c r="CO21" s="702"/>
      <c r="CP21" s="702"/>
      <c r="CQ21" s="702"/>
      <c r="CR21" s="706"/>
      <c r="CS21" s="722"/>
      <c r="CT21" s="723"/>
      <c r="CU21" s="723"/>
      <c r="CV21" s="724"/>
      <c r="CW21" s="706"/>
      <c r="CX21" s="723"/>
      <c r="CY21" s="723"/>
      <c r="CZ21" s="723"/>
      <c r="DA21" s="723"/>
      <c r="DB21" s="723"/>
      <c r="DC21" s="723"/>
      <c r="DD21" s="723"/>
      <c r="DE21" s="723"/>
      <c r="DF21" s="723"/>
      <c r="DG21" s="723"/>
      <c r="DH21" s="723"/>
      <c r="DI21" s="725"/>
    </row>
    <row r="22" spans="1:113" ht="18.600000000000001" customHeight="1" x14ac:dyDescent="0.15">
      <c r="A22" s="701">
        <v>20</v>
      </c>
      <c r="B22" s="701"/>
      <c r="C22" s="701"/>
      <c r="D22" s="702"/>
      <c r="E22" s="702"/>
      <c r="F22" s="702"/>
      <c r="G22" s="702"/>
      <c r="H22" s="702"/>
      <c r="I22" s="702"/>
      <c r="J22" s="702"/>
      <c r="K22" s="706"/>
      <c r="L22" s="722"/>
      <c r="M22" s="723"/>
      <c r="N22" s="723"/>
      <c r="O22" s="724"/>
      <c r="P22" s="706"/>
      <c r="Q22" s="723"/>
      <c r="R22" s="723"/>
      <c r="S22" s="723"/>
      <c r="T22" s="723"/>
      <c r="U22" s="723"/>
      <c r="V22" s="723"/>
      <c r="W22" s="723"/>
      <c r="X22" s="723"/>
      <c r="Y22" s="723"/>
      <c r="Z22" s="723"/>
      <c r="AA22" s="723"/>
      <c r="AB22" s="725"/>
      <c r="AC22" s="700">
        <v>50</v>
      </c>
      <c r="AD22" s="701"/>
      <c r="AE22" s="701"/>
      <c r="AF22" s="702"/>
      <c r="AG22" s="702"/>
      <c r="AH22" s="702"/>
      <c r="AI22" s="702"/>
      <c r="AJ22" s="702"/>
      <c r="AK22" s="702"/>
      <c r="AL22" s="702"/>
      <c r="AM22" s="706"/>
      <c r="AN22" s="722"/>
      <c r="AO22" s="723"/>
      <c r="AP22" s="723"/>
      <c r="AQ22" s="724"/>
      <c r="AR22" s="706"/>
      <c r="AS22" s="723"/>
      <c r="AT22" s="723"/>
      <c r="AU22" s="723"/>
      <c r="AV22" s="723"/>
      <c r="AW22" s="723"/>
      <c r="AX22" s="723"/>
      <c r="AY22" s="723"/>
      <c r="AZ22" s="723"/>
      <c r="BA22" s="723"/>
      <c r="BB22" s="723"/>
      <c r="BC22" s="723"/>
      <c r="BD22" s="725"/>
      <c r="BE22" s="17"/>
      <c r="BF22" s="701">
        <v>80</v>
      </c>
      <c r="BG22" s="701"/>
      <c r="BH22" s="701"/>
      <c r="BI22" s="702"/>
      <c r="BJ22" s="702"/>
      <c r="BK22" s="702"/>
      <c r="BL22" s="702"/>
      <c r="BM22" s="702"/>
      <c r="BN22" s="702"/>
      <c r="BO22" s="702"/>
      <c r="BP22" s="706"/>
      <c r="BQ22" s="722"/>
      <c r="BR22" s="723"/>
      <c r="BS22" s="723"/>
      <c r="BT22" s="724"/>
      <c r="BU22" s="706"/>
      <c r="BV22" s="723"/>
      <c r="BW22" s="723"/>
      <c r="BX22" s="723"/>
      <c r="BY22" s="723"/>
      <c r="BZ22" s="723"/>
      <c r="CA22" s="723"/>
      <c r="CB22" s="723"/>
      <c r="CC22" s="723"/>
      <c r="CD22" s="723"/>
      <c r="CE22" s="723"/>
      <c r="CF22" s="723"/>
      <c r="CG22" s="725"/>
      <c r="CH22" s="700">
        <v>110</v>
      </c>
      <c r="CI22" s="701"/>
      <c r="CJ22" s="701"/>
      <c r="CK22" s="702"/>
      <c r="CL22" s="702"/>
      <c r="CM22" s="702"/>
      <c r="CN22" s="702"/>
      <c r="CO22" s="702"/>
      <c r="CP22" s="702"/>
      <c r="CQ22" s="702"/>
      <c r="CR22" s="706"/>
      <c r="CS22" s="722"/>
      <c r="CT22" s="723"/>
      <c r="CU22" s="723"/>
      <c r="CV22" s="724"/>
      <c r="CW22" s="706"/>
      <c r="CX22" s="723"/>
      <c r="CY22" s="723"/>
      <c r="CZ22" s="723"/>
      <c r="DA22" s="723"/>
      <c r="DB22" s="723"/>
      <c r="DC22" s="723"/>
      <c r="DD22" s="723"/>
      <c r="DE22" s="723"/>
      <c r="DF22" s="723"/>
      <c r="DG22" s="723"/>
      <c r="DH22" s="723"/>
      <c r="DI22" s="725"/>
    </row>
    <row r="23" spans="1:113" ht="18.600000000000001" customHeight="1" x14ac:dyDescent="0.15">
      <c r="A23" s="701">
        <v>21</v>
      </c>
      <c r="B23" s="701"/>
      <c r="C23" s="701"/>
      <c r="D23" s="702"/>
      <c r="E23" s="702"/>
      <c r="F23" s="702"/>
      <c r="G23" s="702"/>
      <c r="H23" s="702"/>
      <c r="I23" s="702"/>
      <c r="J23" s="702"/>
      <c r="K23" s="706"/>
      <c r="L23" s="722"/>
      <c r="M23" s="723"/>
      <c r="N23" s="723"/>
      <c r="O23" s="724"/>
      <c r="P23" s="706"/>
      <c r="Q23" s="723"/>
      <c r="R23" s="723"/>
      <c r="S23" s="723"/>
      <c r="T23" s="723"/>
      <c r="U23" s="723"/>
      <c r="V23" s="723"/>
      <c r="W23" s="723"/>
      <c r="X23" s="723"/>
      <c r="Y23" s="723"/>
      <c r="Z23" s="723"/>
      <c r="AA23" s="723"/>
      <c r="AB23" s="725"/>
      <c r="AC23" s="700">
        <v>51</v>
      </c>
      <c r="AD23" s="701"/>
      <c r="AE23" s="701"/>
      <c r="AF23" s="702"/>
      <c r="AG23" s="702"/>
      <c r="AH23" s="702"/>
      <c r="AI23" s="702"/>
      <c r="AJ23" s="702"/>
      <c r="AK23" s="702"/>
      <c r="AL23" s="702"/>
      <c r="AM23" s="706"/>
      <c r="AN23" s="722"/>
      <c r="AO23" s="723"/>
      <c r="AP23" s="723"/>
      <c r="AQ23" s="724"/>
      <c r="AR23" s="706"/>
      <c r="AS23" s="723"/>
      <c r="AT23" s="723"/>
      <c r="AU23" s="723"/>
      <c r="AV23" s="723"/>
      <c r="AW23" s="723"/>
      <c r="AX23" s="723"/>
      <c r="AY23" s="723"/>
      <c r="AZ23" s="723"/>
      <c r="BA23" s="723"/>
      <c r="BB23" s="723"/>
      <c r="BC23" s="723"/>
      <c r="BD23" s="725"/>
      <c r="BE23" s="17"/>
      <c r="BF23" s="701">
        <v>81</v>
      </c>
      <c r="BG23" s="701"/>
      <c r="BH23" s="701"/>
      <c r="BI23" s="702"/>
      <c r="BJ23" s="702"/>
      <c r="BK23" s="702"/>
      <c r="BL23" s="702"/>
      <c r="BM23" s="702"/>
      <c r="BN23" s="702"/>
      <c r="BO23" s="702"/>
      <c r="BP23" s="706"/>
      <c r="BQ23" s="722"/>
      <c r="BR23" s="723"/>
      <c r="BS23" s="723"/>
      <c r="BT23" s="724"/>
      <c r="BU23" s="706"/>
      <c r="BV23" s="723"/>
      <c r="BW23" s="723"/>
      <c r="BX23" s="723"/>
      <c r="BY23" s="723"/>
      <c r="BZ23" s="723"/>
      <c r="CA23" s="723"/>
      <c r="CB23" s="723"/>
      <c r="CC23" s="723"/>
      <c r="CD23" s="723"/>
      <c r="CE23" s="723"/>
      <c r="CF23" s="723"/>
      <c r="CG23" s="725"/>
      <c r="CH23" s="700">
        <v>111</v>
      </c>
      <c r="CI23" s="701"/>
      <c r="CJ23" s="701"/>
      <c r="CK23" s="702"/>
      <c r="CL23" s="702"/>
      <c r="CM23" s="702"/>
      <c r="CN23" s="702"/>
      <c r="CO23" s="702"/>
      <c r="CP23" s="702"/>
      <c r="CQ23" s="702"/>
      <c r="CR23" s="706"/>
      <c r="CS23" s="722"/>
      <c r="CT23" s="723"/>
      <c r="CU23" s="723"/>
      <c r="CV23" s="724"/>
      <c r="CW23" s="706"/>
      <c r="CX23" s="723"/>
      <c r="CY23" s="723"/>
      <c r="CZ23" s="723"/>
      <c r="DA23" s="723"/>
      <c r="DB23" s="723"/>
      <c r="DC23" s="723"/>
      <c r="DD23" s="723"/>
      <c r="DE23" s="723"/>
      <c r="DF23" s="723"/>
      <c r="DG23" s="723"/>
      <c r="DH23" s="723"/>
      <c r="DI23" s="725"/>
    </row>
    <row r="24" spans="1:113" ht="18.600000000000001" customHeight="1" x14ac:dyDescent="0.15">
      <c r="A24" s="701">
        <v>22</v>
      </c>
      <c r="B24" s="701"/>
      <c r="C24" s="701"/>
      <c r="D24" s="702"/>
      <c r="E24" s="702"/>
      <c r="F24" s="702"/>
      <c r="G24" s="702"/>
      <c r="H24" s="702"/>
      <c r="I24" s="702"/>
      <c r="J24" s="702"/>
      <c r="K24" s="706"/>
      <c r="L24" s="722"/>
      <c r="M24" s="723"/>
      <c r="N24" s="723"/>
      <c r="O24" s="724"/>
      <c r="P24" s="706"/>
      <c r="Q24" s="723"/>
      <c r="R24" s="723"/>
      <c r="S24" s="723"/>
      <c r="T24" s="723"/>
      <c r="U24" s="723"/>
      <c r="V24" s="723"/>
      <c r="W24" s="723"/>
      <c r="X24" s="723"/>
      <c r="Y24" s="723"/>
      <c r="Z24" s="723"/>
      <c r="AA24" s="723"/>
      <c r="AB24" s="725"/>
      <c r="AC24" s="700">
        <v>52</v>
      </c>
      <c r="AD24" s="701"/>
      <c r="AE24" s="701"/>
      <c r="AF24" s="702"/>
      <c r="AG24" s="702"/>
      <c r="AH24" s="702"/>
      <c r="AI24" s="702"/>
      <c r="AJ24" s="702"/>
      <c r="AK24" s="702"/>
      <c r="AL24" s="702"/>
      <c r="AM24" s="706"/>
      <c r="AN24" s="722"/>
      <c r="AO24" s="723"/>
      <c r="AP24" s="723"/>
      <c r="AQ24" s="724"/>
      <c r="AR24" s="706"/>
      <c r="AS24" s="723"/>
      <c r="AT24" s="723"/>
      <c r="AU24" s="723"/>
      <c r="AV24" s="723"/>
      <c r="AW24" s="723"/>
      <c r="AX24" s="723"/>
      <c r="AY24" s="723"/>
      <c r="AZ24" s="723"/>
      <c r="BA24" s="723"/>
      <c r="BB24" s="723"/>
      <c r="BC24" s="723"/>
      <c r="BD24" s="725"/>
      <c r="BE24" s="17"/>
      <c r="BF24" s="701">
        <v>82</v>
      </c>
      <c r="BG24" s="701"/>
      <c r="BH24" s="701"/>
      <c r="BI24" s="702"/>
      <c r="BJ24" s="702"/>
      <c r="BK24" s="702"/>
      <c r="BL24" s="702"/>
      <c r="BM24" s="702"/>
      <c r="BN24" s="702"/>
      <c r="BO24" s="702"/>
      <c r="BP24" s="706"/>
      <c r="BQ24" s="722"/>
      <c r="BR24" s="723"/>
      <c r="BS24" s="723"/>
      <c r="BT24" s="724"/>
      <c r="BU24" s="706"/>
      <c r="BV24" s="723"/>
      <c r="BW24" s="723"/>
      <c r="BX24" s="723"/>
      <c r="BY24" s="723"/>
      <c r="BZ24" s="723"/>
      <c r="CA24" s="723"/>
      <c r="CB24" s="723"/>
      <c r="CC24" s="723"/>
      <c r="CD24" s="723"/>
      <c r="CE24" s="723"/>
      <c r="CF24" s="723"/>
      <c r="CG24" s="725"/>
      <c r="CH24" s="700">
        <v>112</v>
      </c>
      <c r="CI24" s="701"/>
      <c r="CJ24" s="701"/>
      <c r="CK24" s="702"/>
      <c r="CL24" s="702"/>
      <c r="CM24" s="702"/>
      <c r="CN24" s="702"/>
      <c r="CO24" s="702"/>
      <c r="CP24" s="702"/>
      <c r="CQ24" s="702"/>
      <c r="CR24" s="706"/>
      <c r="CS24" s="722"/>
      <c r="CT24" s="723"/>
      <c r="CU24" s="723"/>
      <c r="CV24" s="724"/>
      <c r="CW24" s="706"/>
      <c r="CX24" s="723"/>
      <c r="CY24" s="723"/>
      <c r="CZ24" s="723"/>
      <c r="DA24" s="723"/>
      <c r="DB24" s="723"/>
      <c r="DC24" s="723"/>
      <c r="DD24" s="723"/>
      <c r="DE24" s="723"/>
      <c r="DF24" s="723"/>
      <c r="DG24" s="723"/>
      <c r="DH24" s="723"/>
      <c r="DI24" s="725"/>
    </row>
    <row r="25" spans="1:113" ht="18.600000000000001" customHeight="1" x14ac:dyDescent="0.15">
      <c r="A25" s="701">
        <v>23</v>
      </c>
      <c r="B25" s="701"/>
      <c r="C25" s="701"/>
      <c r="D25" s="702"/>
      <c r="E25" s="702"/>
      <c r="F25" s="702"/>
      <c r="G25" s="702"/>
      <c r="H25" s="702"/>
      <c r="I25" s="702"/>
      <c r="J25" s="702"/>
      <c r="K25" s="706"/>
      <c r="L25" s="722"/>
      <c r="M25" s="723"/>
      <c r="N25" s="723"/>
      <c r="O25" s="724"/>
      <c r="P25" s="706"/>
      <c r="Q25" s="723"/>
      <c r="R25" s="723"/>
      <c r="S25" s="723"/>
      <c r="T25" s="723"/>
      <c r="U25" s="723"/>
      <c r="V25" s="723"/>
      <c r="W25" s="723"/>
      <c r="X25" s="723"/>
      <c r="Y25" s="723"/>
      <c r="Z25" s="723"/>
      <c r="AA25" s="723"/>
      <c r="AB25" s="725"/>
      <c r="AC25" s="700">
        <v>53</v>
      </c>
      <c r="AD25" s="701"/>
      <c r="AE25" s="701"/>
      <c r="AF25" s="702"/>
      <c r="AG25" s="702"/>
      <c r="AH25" s="702"/>
      <c r="AI25" s="702"/>
      <c r="AJ25" s="702"/>
      <c r="AK25" s="702"/>
      <c r="AL25" s="702"/>
      <c r="AM25" s="706"/>
      <c r="AN25" s="722"/>
      <c r="AO25" s="723"/>
      <c r="AP25" s="723"/>
      <c r="AQ25" s="724"/>
      <c r="AR25" s="706"/>
      <c r="AS25" s="723"/>
      <c r="AT25" s="723"/>
      <c r="AU25" s="723"/>
      <c r="AV25" s="723"/>
      <c r="AW25" s="723"/>
      <c r="AX25" s="723"/>
      <c r="AY25" s="723"/>
      <c r="AZ25" s="723"/>
      <c r="BA25" s="723"/>
      <c r="BB25" s="723"/>
      <c r="BC25" s="723"/>
      <c r="BD25" s="725"/>
      <c r="BE25" s="17"/>
      <c r="BF25" s="701">
        <v>83</v>
      </c>
      <c r="BG25" s="701"/>
      <c r="BH25" s="701"/>
      <c r="BI25" s="702"/>
      <c r="BJ25" s="702"/>
      <c r="BK25" s="702"/>
      <c r="BL25" s="702"/>
      <c r="BM25" s="702"/>
      <c r="BN25" s="702"/>
      <c r="BO25" s="702"/>
      <c r="BP25" s="706"/>
      <c r="BQ25" s="722"/>
      <c r="BR25" s="723"/>
      <c r="BS25" s="723"/>
      <c r="BT25" s="724"/>
      <c r="BU25" s="706"/>
      <c r="BV25" s="723"/>
      <c r="BW25" s="723"/>
      <c r="BX25" s="723"/>
      <c r="BY25" s="723"/>
      <c r="BZ25" s="723"/>
      <c r="CA25" s="723"/>
      <c r="CB25" s="723"/>
      <c r="CC25" s="723"/>
      <c r="CD25" s="723"/>
      <c r="CE25" s="723"/>
      <c r="CF25" s="723"/>
      <c r="CG25" s="725"/>
      <c r="CH25" s="700">
        <v>113</v>
      </c>
      <c r="CI25" s="701"/>
      <c r="CJ25" s="701"/>
      <c r="CK25" s="702"/>
      <c r="CL25" s="702"/>
      <c r="CM25" s="702"/>
      <c r="CN25" s="702"/>
      <c r="CO25" s="702"/>
      <c r="CP25" s="702"/>
      <c r="CQ25" s="702"/>
      <c r="CR25" s="706"/>
      <c r="CS25" s="722"/>
      <c r="CT25" s="723"/>
      <c r="CU25" s="723"/>
      <c r="CV25" s="724"/>
      <c r="CW25" s="706"/>
      <c r="CX25" s="723"/>
      <c r="CY25" s="723"/>
      <c r="CZ25" s="723"/>
      <c r="DA25" s="723"/>
      <c r="DB25" s="723"/>
      <c r="DC25" s="723"/>
      <c r="DD25" s="723"/>
      <c r="DE25" s="723"/>
      <c r="DF25" s="723"/>
      <c r="DG25" s="723"/>
      <c r="DH25" s="723"/>
      <c r="DI25" s="725"/>
    </row>
    <row r="26" spans="1:113" ht="18.600000000000001" customHeight="1" x14ac:dyDescent="0.15">
      <c r="A26" s="701">
        <v>24</v>
      </c>
      <c r="B26" s="701"/>
      <c r="C26" s="701"/>
      <c r="D26" s="702"/>
      <c r="E26" s="702"/>
      <c r="F26" s="702"/>
      <c r="G26" s="702"/>
      <c r="H26" s="702"/>
      <c r="I26" s="702"/>
      <c r="J26" s="702"/>
      <c r="K26" s="706"/>
      <c r="L26" s="722"/>
      <c r="M26" s="723"/>
      <c r="N26" s="723"/>
      <c r="O26" s="724"/>
      <c r="P26" s="706"/>
      <c r="Q26" s="723"/>
      <c r="R26" s="723"/>
      <c r="S26" s="723"/>
      <c r="T26" s="723"/>
      <c r="U26" s="723"/>
      <c r="V26" s="723"/>
      <c r="W26" s="723"/>
      <c r="X26" s="723"/>
      <c r="Y26" s="723"/>
      <c r="Z26" s="723"/>
      <c r="AA26" s="723"/>
      <c r="AB26" s="725"/>
      <c r="AC26" s="700">
        <v>54</v>
      </c>
      <c r="AD26" s="701"/>
      <c r="AE26" s="701"/>
      <c r="AF26" s="702"/>
      <c r="AG26" s="702"/>
      <c r="AH26" s="702"/>
      <c r="AI26" s="702"/>
      <c r="AJ26" s="702"/>
      <c r="AK26" s="702"/>
      <c r="AL26" s="702"/>
      <c r="AM26" s="706"/>
      <c r="AN26" s="722"/>
      <c r="AO26" s="723"/>
      <c r="AP26" s="723"/>
      <c r="AQ26" s="724"/>
      <c r="AR26" s="706"/>
      <c r="AS26" s="723"/>
      <c r="AT26" s="723"/>
      <c r="AU26" s="723"/>
      <c r="AV26" s="723"/>
      <c r="AW26" s="723"/>
      <c r="AX26" s="723"/>
      <c r="AY26" s="723"/>
      <c r="AZ26" s="723"/>
      <c r="BA26" s="723"/>
      <c r="BB26" s="723"/>
      <c r="BC26" s="723"/>
      <c r="BD26" s="725"/>
      <c r="BE26" s="17"/>
      <c r="BF26" s="701">
        <v>84</v>
      </c>
      <c r="BG26" s="701"/>
      <c r="BH26" s="701"/>
      <c r="BI26" s="702"/>
      <c r="BJ26" s="702"/>
      <c r="BK26" s="702"/>
      <c r="BL26" s="702"/>
      <c r="BM26" s="702"/>
      <c r="BN26" s="702"/>
      <c r="BO26" s="702"/>
      <c r="BP26" s="706"/>
      <c r="BQ26" s="722"/>
      <c r="BR26" s="723"/>
      <c r="BS26" s="723"/>
      <c r="BT26" s="724"/>
      <c r="BU26" s="706"/>
      <c r="BV26" s="723"/>
      <c r="BW26" s="723"/>
      <c r="BX26" s="723"/>
      <c r="BY26" s="723"/>
      <c r="BZ26" s="723"/>
      <c r="CA26" s="723"/>
      <c r="CB26" s="723"/>
      <c r="CC26" s="723"/>
      <c r="CD26" s="723"/>
      <c r="CE26" s="723"/>
      <c r="CF26" s="723"/>
      <c r="CG26" s="725"/>
      <c r="CH26" s="700">
        <v>114</v>
      </c>
      <c r="CI26" s="701"/>
      <c r="CJ26" s="701"/>
      <c r="CK26" s="702"/>
      <c r="CL26" s="702"/>
      <c r="CM26" s="702"/>
      <c r="CN26" s="702"/>
      <c r="CO26" s="702"/>
      <c r="CP26" s="702"/>
      <c r="CQ26" s="702"/>
      <c r="CR26" s="706"/>
      <c r="CS26" s="722"/>
      <c r="CT26" s="723"/>
      <c r="CU26" s="723"/>
      <c r="CV26" s="724"/>
      <c r="CW26" s="706"/>
      <c r="CX26" s="723"/>
      <c r="CY26" s="723"/>
      <c r="CZ26" s="723"/>
      <c r="DA26" s="723"/>
      <c r="DB26" s="723"/>
      <c r="DC26" s="723"/>
      <c r="DD26" s="723"/>
      <c r="DE26" s="723"/>
      <c r="DF26" s="723"/>
      <c r="DG26" s="723"/>
      <c r="DH26" s="723"/>
      <c r="DI26" s="725"/>
    </row>
    <row r="27" spans="1:113" ht="18.600000000000001" customHeight="1" x14ac:dyDescent="0.15">
      <c r="A27" s="701">
        <v>25</v>
      </c>
      <c r="B27" s="701"/>
      <c r="C27" s="701"/>
      <c r="D27" s="702"/>
      <c r="E27" s="702"/>
      <c r="F27" s="702"/>
      <c r="G27" s="702"/>
      <c r="H27" s="702"/>
      <c r="I27" s="702"/>
      <c r="J27" s="702"/>
      <c r="K27" s="706"/>
      <c r="L27" s="722"/>
      <c r="M27" s="723"/>
      <c r="N27" s="723"/>
      <c r="O27" s="724"/>
      <c r="P27" s="706"/>
      <c r="Q27" s="723"/>
      <c r="R27" s="723"/>
      <c r="S27" s="723"/>
      <c r="T27" s="723"/>
      <c r="U27" s="723"/>
      <c r="V27" s="723"/>
      <c r="W27" s="723"/>
      <c r="X27" s="723"/>
      <c r="Y27" s="723"/>
      <c r="Z27" s="723"/>
      <c r="AA27" s="723"/>
      <c r="AB27" s="725"/>
      <c r="AC27" s="700">
        <v>55</v>
      </c>
      <c r="AD27" s="701"/>
      <c r="AE27" s="701"/>
      <c r="AF27" s="702"/>
      <c r="AG27" s="702"/>
      <c r="AH27" s="702"/>
      <c r="AI27" s="702"/>
      <c r="AJ27" s="702"/>
      <c r="AK27" s="702"/>
      <c r="AL27" s="702"/>
      <c r="AM27" s="706"/>
      <c r="AN27" s="722"/>
      <c r="AO27" s="723"/>
      <c r="AP27" s="723"/>
      <c r="AQ27" s="724"/>
      <c r="AR27" s="706"/>
      <c r="AS27" s="723"/>
      <c r="AT27" s="723"/>
      <c r="AU27" s="723"/>
      <c r="AV27" s="723"/>
      <c r="AW27" s="723"/>
      <c r="AX27" s="723"/>
      <c r="AY27" s="723"/>
      <c r="AZ27" s="723"/>
      <c r="BA27" s="723"/>
      <c r="BB27" s="723"/>
      <c r="BC27" s="723"/>
      <c r="BD27" s="725"/>
      <c r="BE27" s="17"/>
      <c r="BF27" s="701">
        <v>85</v>
      </c>
      <c r="BG27" s="701"/>
      <c r="BH27" s="701"/>
      <c r="BI27" s="702"/>
      <c r="BJ27" s="702"/>
      <c r="BK27" s="702"/>
      <c r="BL27" s="702"/>
      <c r="BM27" s="702"/>
      <c r="BN27" s="702"/>
      <c r="BO27" s="702"/>
      <c r="BP27" s="706"/>
      <c r="BQ27" s="722"/>
      <c r="BR27" s="723"/>
      <c r="BS27" s="723"/>
      <c r="BT27" s="724"/>
      <c r="BU27" s="706"/>
      <c r="BV27" s="723"/>
      <c r="BW27" s="723"/>
      <c r="BX27" s="723"/>
      <c r="BY27" s="723"/>
      <c r="BZ27" s="723"/>
      <c r="CA27" s="723"/>
      <c r="CB27" s="723"/>
      <c r="CC27" s="723"/>
      <c r="CD27" s="723"/>
      <c r="CE27" s="723"/>
      <c r="CF27" s="723"/>
      <c r="CG27" s="725"/>
      <c r="CH27" s="700">
        <v>115</v>
      </c>
      <c r="CI27" s="701"/>
      <c r="CJ27" s="701"/>
      <c r="CK27" s="702"/>
      <c r="CL27" s="702"/>
      <c r="CM27" s="702"/>
      <c r="CN27" s="702"/>
      <c r="CO27" s="702"/>
      <c r="CP27" s="702"/>
      <c r="CQ27" s="702"/>
      <c r="CR27" s="706"/>
      <c r="CS27" s="722"/>
      <c r="CT27" s="723"/>
      <c r="CU27" s="723"/>
      <c r="CV27" s="724"/>
      <c r="CW27" s="706"/>
      <c r="CX27" s="723"/>
      <c r="CY27" s="723"/>
      <c r="CZ27" s="723"/>
      <c r="DA27" s="723"/>
      <c r="DB27" s="723"/>
      <c r="DC27" s="723"/>
      <c r="DD27" s="723"/>
      <c r="DE27" s="723"/>
      <c r="DF27" s="723"/>
      <c r="DG27" s="723"/>
      <c r="DH27" s="723"/>
      <c r="DI27" s="725"/>
    </row>
    <row r="28" spans="1:113" ht="18.600000000000001" customHeight="1" x14ac:dyDescent="0.15">
      <c r="A28" s="701">
        <v>26</v>
      </c>
      <c r="B28" s="701"/>
      <c r="C28" s="701"/>
      <c r="D28" s="702"/>
      <c r="E28" s="702"/>
      <c r="F28" s="702"/>
      <c r="G28" s="702"/>
      <c r="H28" s="702"/>
      <c r="I28" s="702"/>
      <c r="J28" s="702"/>
      <c r="K28" s="706"/>
      <c r="L28" s="722"/>
      <c r="M28" s="723"/>
      <c r="N28" s="723"/>
      <c r="O28" s="724"/>
      <c r="P28" s="706"/>
      <c r="Q28" s="723"/>
      <c r="R28" s="723"/>
      <c r="S28" s="723"/>
      <c r="T28" s="723"/>
      <c r="U28" s="723"/>
      <c r="V28" s="723"/>
      <c r="W28" s="723"/>
      <c r="X28" s="723"/>
      <c r="Y28" s="723"/>
      <c r="Z28" s="723"/>
      <c r="AA28" s="723"/>
      <c r="AB28" s="725"/>
      <c r="AC28" s="700">
        <v>56</v>
      </c>
      <c r="AD28" s="701"/>
      <c r="AE28" s="701"/>
      <c r="AF28" s="702"/>
      <c r="AG28" s="702"/>
      <c r="AH28" s="702"/>
      <c r="AI28" s="702"/>
      <c r="AJ28" s="702"/>
      <c r="AK28" s="702"/>
      <c r="AL28" s="702"/>
      <c r="AM28" s="706"/>
      <c r="AN28" s="722"/>
      <c r="AO28" s="723"/>
      <c r="AP28" s="723"/>
      <c r="AQ28" s="724"/>
      <c r="AR28" s="706"/>
      <c r="AS28" s="723"/>
      <c r="AT28" s="723"/>
      <c r="AU28" s="723"/>
      <c r="AV28" s="723"/>
      <c r="AW28" s="723"/>
      <c r="AX28" s="723"/>
      <c r="AY28" s="723"/>
      <c r="AZ28" s="723"/>
      <c r="BA28" s="723"/>
      <c r="BB28" s="723"/>
      <c r="BC28" s="723"/>
      <c r="BD28" s="725"/>
      <c r="BE28" s="17"/>
      <c r="BF28" s="701">
        <v>86</v>
      </c>
      <c r="BG28" s="701"/>
      <c r="BH28" s="701"/>
      <c r="BI28" s="702"/>
      <c r="BJ28" s="702"/>
      <c r="BK28" s="702"/>
      <c r="BL28" s="702"/>
      <c r="BM28" s="702"/>
      <c r="BN28" s="702"/>
      <c r="BO28" s="702"/>
      <c r="BP28" s="706"/>
      <c r="BQ28" s="722"/>
      <c r="BR28" s="723"/>
      <c r="BS28" s="723"/>
      <c r="BT28" s="724"/>
      <c r="BU28" s="706"/>
      <c r="BV28" s="723"/>
      <c r="BW28" s="723"/>
      <c r="BX28" s="723"/>
      <c r="BY28" s="723"/>
      <c r="BZ28" s="723"/>
      <c r="CA28" s="723"/>
      <c r="CB28" s="723"/>
      <c r="CC28" s="723"/>
      <c r="CD28" s="723"/>
      <c r="CE28" s="723"/>
      <c r="CF28" s="723"/>
      <c r="CG28" s="725"/>
      <c r="CH28" s="700">
        <v>116</v>
      </c>
      <c r="CI28" s="701"/>
      <c r="CJ28" s="701"/>
      <c r="CK28" s="702"/>
      <c r="CL28" s="702"/>
      <c r="CM28" s="702"/>
      <c r="CN28" s="702"/>
      <c r="CO28" s="702"/>
      <c r="CP28" s="702"/>
      <c r="CQ28" s="702"/>
      <c r="CR28" s="706"/>
      <c r="CS28" s="722"/>
      <c r="CT28" s="723"/>
      <c r="CU28" s="723"/>
      <c r="CV28" s="724"/>
      <c r="CW28" s="706"/>
      <c r="CX28" s="723"/>
      <c r="CY28" s="723"/>
      <c r="CZ28" s="723"/>
      <c r="DA28" s="723"/>
      <c r="DB28" s="723"/>
      <c r="DC28" s="723"/>
      <c r="DD28" s="723"/>
      <c r="DE28" s="723"/>
      <c r="DF28" s="723"/>
      <c r="DG28" s="723"/>
      <c r="DH28" s="723"/>
      <c r="DI28" s="725"/>
    </row>
    <row r="29" spans="1:113" ht="18.600000000000001" customHeight="1" x14ac:dyDescent="0.15">
      <c r="A29" s="701">
        <v>27</v>
      </c>
      <c r="B29" s="701"/>
      <c r="C29" s="701"/>
      <c r="D29" s="702"/>
      <c r="E29" s="702"/>
      <c r="F29" s="702"/>
      <c r="G29" s="702"/>
      <c r="H29" s="702"/>
      <c r="I29" s="702"/>
      <c r="J29" s="702"/>
      <c r="K29" s="706"/>
      <c r="L29" s="722"/>
      <c r="M29" s="723"/>
      <c r="N29" s="723"/>
      <c r="O29" s="724"/>
      <c r="P29" s="706"/>
      <c r="Q29" s="723"/>
      <c r="R29" s="723"/>
      <c r="S29" s="723"/>
      <c r="T29" s="723"/>
      <c r="U29" s="723"/>
      <c r="V29" s="723"/>
      <c r="W29" s="723"/>
      <c r="X29" s="723"/>
      <c r="Y29" s="723"/>
      <c r="Z29" s="723"/>
      <c r="AA29" s="723"/>
      <c r="AB29" s="725"/>
      <c r="AC29" s="700">
        <v>57</v>
      </c>
      <c r="AD29" s="701"/>
      <c r="AE29" s="701"/>
      <c r="AF29" s="702"/>
      <c r="AG29" s="702"/>
      <c r="AH29" s="702"/>
      <c r="AI29" s="702"/>
      <c r="AJ29" s="702"/>
      <c r="AK29" s="702"/>
      <c r="AL29" s="702"/>
      <c r="AM29" s="706"/>
      <c r="AN29" s="722"/>
      <c r="AO29" s="723"/>
      <c r="AP29" s="723"/>
      <c r="AQ29" s="724"/>
      <c r="AR29" s="706"/>
      <c r="AS29" s="723"/>
      <c r="AT29" s="723"/>
      <c r="AU29" s="723"/>
      <c r="AV29" s="723"/>
      <c r="AW29" s="723"/>
      <c r="AX29" s="723"/>
      <c r="AY29" s="723"/>
      <c r="AZ29" s="723"/>
      <c r="BA29" s="723"/>
      <c r="BB29" s="723"/>
      <c r="BC29" s="723"/>
      <c r="BD29" s="725"/>
      <c r="BE29" s="17"/>
      <c r="BF29" s="701">
        <v>87</v>
      </c>
      <c r="BG29" s="701"/>
      <c r="BH29" s="701"/>
      <c r="BI29" s="702"/>
      <c r="BJ29" s="702"/>
      <c r="BK29" s="702"/>
      <c r="BL29" s="702"/>
      <c r="BM29" s="702"/>
      <c r="BN29" s="702"/>
      <c r="BO29" s="702"/>
      <c r="BP29" s="706"/>
      <c r="BQ29" s="722"/>
      <c r="BR29" s="723"/>
      <c r="BS29" s="723"/>
      <c r="BT29" s="724"/>
      <c r="BU29" s="706"/>
      <c r="BV29" s="723"/>
      <c r="BW29" s="723"/>
      <c r="BX29" s="723"/>
      <c r="BY29" s="723"/>
      <c r="BZ29" s="723"/>
      <c r="CA29" s="723"/>
      <c r="CB29" s="723"/>
      <c r="CC29" s="723"/>
      <c r="CD29" s="723"/>
      <c r="CE29" s="723"/>
      <c r="CF29" s="723"/>
      <c r="CG29" s="725"/>
      <c r="CH29" s="700">
        <v>117</v>
      </c>
      <c r="CI29" s="701"/>
      <c r="CJ29" s="701"/>
      <c r="CK29" s="702"/>
      <c r="CL29" s="702"/>
      <c r="CM29" s="702"/>
      <c r="CN29" s="702"/>
      <c r="CO29" s="702"/>
      <c r="CP29" s="702"/>
      <c r="CQ29" s="702"/>
      <c r="CR29" s="706"/>
      <c r="CS29" s="722"/>
      <c r="CT29" s="723"/>
      <c r="CU29" s="723"/>
      <c r="CV29" s="724"/>
      <c r="CW29" s="706"/>
      <c r="CX29" s="723"/>
      <c r="CY29" s="723"/>
      <c r="CZ29" s="723"/>
      <c r="DA29" s="723"/>
      <c r="DB29" s="723"/>
      <c r="DC29" s="723"/>
      <c r="DD29" s="723"/>
      <c r="DE29" s="723"/>
      <c r="DF29" s="723"/>
      <c r="DG29" s="723"/>
      <c r="DH29" s="723"/>
      <c r="DI29" s="725"/>
    </row>
    <row r="30" spans="1:113" ht="18.600000000000001" customHeight="1" x14ac:dyDescent="0.15">
      <c r="A30" s="701">
        <v>28</v>
      </c>
      <c r="B30" s="701"/>
      <c r="C30" s="701"/>
      <c r="D30" s="702"/>
      <c r="E30" s="702"/>
      <c r="F30" s="702"/>
      <c r="G30" s="702"/>
      <c r="H30" s="702"/>
      <c r="I30" s="702"/>
      <c r="J30" s="702"/>
      <c r="K30" s="706"/>
      <c r="L30" s="722"/>
      <c r="M30" s="723"/>
      <c r="N30" s="723"/>
      <c r="O30" s="724"/>
      <c r="P30" s="706"/>
      <c r="Q30" s="723"/>
      <c r="R30" s="723"/>
      <c r="S30" s="723"/>
      <c r="T30" s="723"/>
      <c r="U30" s="723"/>
      <c r="V30" s="723"/>
      <c r="W30" s="723"/>
      <c r="X30" s="723"/>
      <c r="Y30" s="723"/>
      <c r="Z30" s="723"/>
      <c r="AA30" s="723"/>
      <c r="AB30" s="725"/>
      <c r="AC30" s="700">
        <v>58</v>
      </c>
      <c r="AD30" s="701"/>
      <c r="AE30" s="701"/>
      <c r="AF30" s="702"/>
      <c r="AG30" s="702"/>
      <c r="AH30" s="702"/>
      <c r="AI30" s="702"/>
      <c r="AJ30" s="702"/>
      <c r="AK30" s="702"/>
      <c r="AL30" s="702"/>
      <c r="AM30" s="706"/>
      <c r="AN30" s="722"/>
      <c r="AO30" s="723"/>
      <c r="AP30" s="723"/>
      <c r="AQ30" s="724"/>
      <c r="AR30" s="706"/>
      <c r="AS30" s="723"/>
      <c r="AT30" s="723"/>
      <c r="AU30" s="723"/>
      <c r="AV30" s="723"/>
      <c r="AW30" s="723"/>
      <c r="AX30" s="723"/>
      <c r="AY30" s="723"/>
      <c r="AZ30" s="723"/>
      <c r="BA30" s="723"/>
      <c r="BB30" s="723"/>
      <c r="BC30" s="723"/>
      <c r="BD30" s="725"/>
      <c r="BE30" s="17"/>
      <c r="BF30" s="701">
        <v>88</v>
      </c>
      <c r="BG30" s="701"/>
      <c r="BH30" s="701"/>
      <c r="BI30" s="702"/>
      <c r="BJ30" s="702"/>
      <c r="BK30" s="702"/>
      <c r="BL30" s="702"/>
      <c r="BM30" s="702"/>
      <c r="BN30" s="702"/>
      <c r="BO30" s="702"/>
      <c r="BP30" s="706"/>
      <c r="BQ30" s="722"/>
      <c r="BR30" s="723"/>
      <c r="BS30" s="723"/>
      <c r="BT30" s="724"/>
      <c r="BU30" s="706"/>
      <c r="BV30" s="723"/>
      <c r="BW30" s="723"/>
      <c r="BX30" s="723"/>
      <c r="BY30" s="723"/>
      <c r="BZ30" s="723"/>
      <c r="CA30" s="723"/>
      <c r="CB30" s="723"/>
      <c r="CC30" s="723"/>
      <c r="CD30" s="723"/>
      <c r="CE30" s="723"/>
      <c r="CF30" s="723"/>
      <c r="CG30" s="725"/>
      <c r="CH30" s="700">
        <v>118</v>
      </c>
      <c r="CI30" s="701"/>
      <c r="CJ30" s="701"/>
      <c r="CK30" s="702"/>
      <c r="CL30" s="702"/>
      <c r="CM30" s="702"/>
      <c r="CN30" s="702"/>
      <c r="CO30" s="702"/>
      <c r="CP30" s="702"/>
      <c r="CQ30" s="702"/>
      <c r="CR30" s="706"/>
      <c r="CS30" s="722"/>
      <c r="CT30" s="723"/>
      <c r="CU30" s="723"/>
      <c r="CV30" s="724"/>
      <c r="CW30" s="706"/>
      <c r="CX30" s="723"/>
      <c r="CY30" s="723"/>
      <c r="CZ30" s="723"/>
      <c r="DA30" s="723"/>
      <c r="DB30" s="723"/>
      <c r="DC30" s="723"/>
      <c r="DD30" s="723"/>
      <c r="DE30" s="723"/>
      <c r="DF30" s="723"/>
      <c r="DG30" s="723"/>
      <c r="DH30" s="723"/>
      <c r="DI30" s="725"/>
    </row>
    <row r="31" spans="1:113" ht="18.600000000000001" customHeight="1" x14ac:dyDescent="0.15">
      <c r="A31" s="701">
        <v>29</v>
      </c>
      <c r="B31" s="701"/>
      <c r="C31" s="701"/>
      <c r="D31" s="702"/>
      <c r="E31" s="702"/>
      <c r="F31" s="702"/>
      <c r="G31" s="702"/>
      <c r="H31" s="702"/>
      <c r="I31" s="702"/>
      <c r="J31" s="702"/>
      <c r="K31" s="706"/>
      <c r="L31" s="722"/>
      <c r="M31" s="723"/>
      <c r="N31" s="723"/>
      <c r="O31" s="724"/>
      <c r="P31" s="706"/>
      <c r="Q31" s="723"/>
      <c r="R31" s="723"/>
      <c r="S31" s="723"/>
      <c r="T31" s="723"/>
      <c r="U31" s="723"/>
      <c r="V31" s="723"/>
      <c r="W31" s="723"/>
      <c r="X31" s="723"/>
      <c r="Y31" s="723"/>
      <c r="Z31" s="723"/>
      <c r="AA31" s="723"/>
      <c r="AB31" s="725"/>
      <c r="AC31" s="700">
        <v>59</v>
      </c>
      <c r="AD31" s="701"/>
      <c r="AE31" s="701"/>
      <c r="AF31" s="702"/>
      <c r="AG31" s="702"/>
      <c r="AH31" s="702"/>
      <c r="AI31" s="702"/>
      <c r="AJ31" s="702"/>
      <c r="AK31" s="702"/>
      <c r="AL31" s="702"/>
      <c r="AM31" s="706"/>
      <c r="AN31" s="722"/>
      <c r="AO31" s="723"/>
      <c r="AP31" s="723"/>
      <c r="AQ31" s="724"/>
      <c r="AR31" s="706"/>
      <c r="AS31" s="723"/>
      <c r="AT31" s="723"/>
      <c r="AU31" s="723"/>
      <c r="AV31" s="723"/>
      <c r="AW31" s="723"/>
      <c r="AX31" s="723"/>
      <c r="AY31" s="723"/>
      <c r="AZ31" s="723"/>
      <c r="BA31" s="723"/>
      <c r="BB31" s="723"/>
      <c r="BC31" s="723"/>
      <c r="BD31" s="725"/>
      <c r="BE31" s="17"/>
      <c r="BF31" s="701">
        <v>89</v>
      </c>
      <c r="BG31" s="701"/>
      <c r="BH31" s="701"/>
      <c r="BI31" s="702"/>
      <c r="BJ31" s="702"/>
      <c r="BK31" s="702"/>
      <c r="BL31" s="702"/>
      <c r="BM31" s="702"/>
      <c r="BN31" s="702"/>
      <c r="BO31" s="702"/>
      <c r="BP31" s="706"/>
      <c r="BQ31" s="722"/>
      <c r="BR31" s="723"/>
      <c r="BS31" s="723"/>
      <c r="BT31" s="724"/>
      <c r="BU31" s="706"/>
      <c r="BV31" s="723"/>
      <c r="BW31" s="723"/>
      <c r="BX31" s="723"/>
      <c r="BY31" s="723"/>
      <c r="BZ31" s="723"/>
      <c r="CA31" s="723"/>
      <c r="CB31" s="723"/>
      <c r="CC31" s="723"/>
      <c r="CD31" s="723"/>
      <c r="CE31" s="723"/>
      <c r="CF31" s="723"/>
      <c r="CG31" s="725"/>
      <c r="CH31" s="700">
        <v>119</v>
      </c>
      <c r="CI31" s="701"/>
      <c r="CJ31" s="701"/>
      <c r="CK31" s="702"/>
      <c r="CL31" s="702"/>
      <c r="CM31" s="702"/>
      <c r="CN31" s="702"/>
      <c r="CO31" s="702"/>
      <c r="CP31" s="702"/>
      <c r="CQ31" s="702"/>
      <c r="CR31" s="706"/>
      <c r="CS31" s="722"/>
      <c r="CT31" s="723"/>
      <c r="CU31" s="723"/>
      <c r="CV31" s="724"/>
      <c r="CW31" s="706"/>
      <c r="CX31" s="723"/>
      <c r="CY31" s="723"/>
      <c r="CZ31" s="723"/>
      <c r="DA31" s="723"/>
      <c r="DB31" s="723"/>
      <c r="DC31" s="723"/>
      <c r="DD31" s="723"/>
      <c r="DE31" s="723"/>
      <c r="DF31" s="723"/>
      <c r="DG31" s="723"/>
      <c r="DH31" s="723"/>
      <c r="DI31" s="725"/>
    </row>
    <row r="32" spans="1:113" ht="18.600000000000001" customHeight="1" thickBot="1" x14ac:dyDescent="0.2">
      <c r="A32" s="701">
        <v>30</v>
      </c>
      <c r="B32" s="701"/>
      <c r="C32" s="701"/>
      <c r="D32" s="702"/>
      <c r="E32" s="702"/>
      <c r="F32" s="702"/>
      <c r="G32" s="702"/>
      <c r="H32" s="702"/>
      <c r="I32" s="702"/>
      <c r="J32" s="702"/>
      <c r="K32" s="706"/>
      <c r="L32" s="707"/>
      <c r="M32" s="698"/>
      <c r="N32" s="698"/>
      <c r="O32" s="708"/>
      <c r="P32" s="697"/>
      <c r="Q32" s="698"/>
      <c r="R32" s="698"/>
      <c r="S32" s="698"/>
      <c r="T32" s="698"/>
      <c r="U32" s="698"/>
      <c r="V32" s="698"/>
      <c r="W32" s="698"/>
      <c r="X32" s="698"/>
      <c r="Y32" s="698"/>
      <c r="Z32" s="698"/>
      <c r="AA32" s="698"/>
      <c r="AB32" s="699"/>
      <c r="AC32" s="700">
        <v>60</v>
      </c>
      <c r="AD32" s="701"/>
      <c r="AE32" s="701"/>
      <c r="AF32" s="702"/>
      <c r="AG32" s="702"/>
      <c r="AH32" s="702"/>
      <c r="AI32" s="702"/>
      <c r="AJ32" s="702"/>
      <c r="AK32" s="702"/>
      <c r="AL32" s="702"/>
      <c r="AM32" s="706"/>
      <c r="AN32" s="707"/>
      <c r="AO32" s="698"/>
      <c r="AP32" s="698"/>
      <c r="AQ32" s="708"/>
      <c r="AR32" s="697"/>
      <c r="AS32" s="698"/>
      <c r="AT32" s="698"/>
      <c r="AU32" s="698"/>
      <c r="AV32" s="698"/>
      <c r="AW32" s="698"/>
      <c r="AX32" s="698"/>
      <c r="AY32" s="698"/>
      <c r="AZ32" s="698"/>
      <c r="BA32" s="698"/>
      <c r="BB32" s="698"/>
      <c r="BC32" s="698"/>
      <c r="BD32" s="699"/>
      <c r="BE32" s="17"/>
      <c r="BF32" s="701">
        <v>90</v>
      </c>
      <c r="BG32" s="701"/>
      <c r="BH32" s="701"/>
      <c r="BI32" s="702"/>
      <c r="BJ32" s="702"/>
      <c r="BK32" s="702"/>
      <c r="BL32" s="702"/>
      <c r="BM32" s="702"/>
      <c r="BN32" s="702"/>
      <c r="BO32" s="702"/>
      <c r="BP32" s="706"/>
      <c r="BQ32" s="707"/>
      <c r="BR32" s="698"/>
      <c r="BS32" s="698"/>
      <c r="BT32" s="708"/>
      <c r="BU32" s="697"/>
      <c r="BV32" s="698"/>
      <c r="BW32" s="698"/>
      <c r="BX32" s="698"/>
      <c r="BY32" s="698"/>
      <c r="BZ32" s="698"/>
      <c r="CA32" s="698"/>
      <c r="CB32" s="698"/>
      <c r="CC32" s="698"/>
      <c r="CD32" s="698"/>
      <c r="CE32" s="698"/>
      <c r="CF32" s="698"/>
      <c r="CG32" s="699"/>
      <c r="CH32" s="700">
        <v>120</v>
      </c>
      <c r="CI32" s="701"/>
      <c r="CJ32" s="701"/>
      <c r="CK32" s="702"/>
      <c r="CL32" s="702"/>
      <c r="CM32" s="702"/>
      <c r="CN32" s="702"/>
      <c r="CO32" s="702"/>
      <c r="CP32" s="702"/>
      <c r="CQ32" s="702"/>
      <c r="CR32" s="706"/>
      <c r="CS32" s="707"/>
      <c r="CT32" s="698"/>
      <c r="CU32" s="698"/>
      <c r="CV32" s="708"/>
      <c r="CW32" s="697"/>
      <c r="CX32" s="698"/>
      <c r="CY32" s="698"/>
      <c r="CZ32" s="698"/>
      <c r="DA32" s="698"/>
      <c r="DB32" s="698"/>
      <c r="DC32" s="698"/>
      <c r="DD32" s="698"/>
      <c r="DE32" s="698"/>
      <c r="DF32" s="698"/>
      <c r="DG32" s="698"/>
      <c r="DH32" s="698"/>
      <c r="DI32" s="699"/>
    </row>
    <row r="33" spans="1:113" ht="9.9499999999999993" customHeight="1" thickTop="1" thickBot="1" x14ac:dyDescent="0.2">
      <c r="A33" s="730" t="s">
        <v>21</v>
      </c>
      <c r="B33" s="730"/>
      <c r="C33" s="730"/>
      <c r="D33" s="730"/>
      <c r="E33" s="730"/>
      <c r="F33" s="730"/>
      <c r="G33" s="730"/>
      <c r="H33" s="730"/>
      <c r="I33" s="730"/>
      <c r="J33" s="730"/>
      <c r="K33" s="730"/>
      <c r="L33" s="730"/>
      <c r="M33" s="730"/>
      <c r="N33" s="730"/>
      <c r="O33" s="730"/>
      <c r="P33" s="730"/>
      <c r="Q33" s="730"/>
      <c r="R33" s="730"/>
      <c r="S33" s="730"/>
      <c r="T33" s="730"/>
      <c r="U33" s="730"/>
      <c r="V33" s="730"/>
      <c r="W33" s="730"/>
      <c r="X33" s="730"/>
      <c r="Y33" s="730"/>
      <c r="Z33" s="730"/>
      <c r="AA33" s="730"/>
      <c r="AB33" s="730"/>
      <c r="AC33" s="730"/>
      <c r="AD33" s="730"/>
      <c r="AE33" s="730"/>
      <c r="AF33" s="730"/>
      <c r="AG33" s="730"/>
      <c r="AH33" s="730"/>
      <c r="AI33" s="730"/>
      <c r="AJ33" s="730"/>
      <c r="AK33" s="730"/>
      <c r="AL33" s="730"/>
      <c r="AM33" s="730"/>
      <c r="AN33" s="730"/>
      <c r="AO33" s="730"/>
      <c r="AP33" s="730"/>
      <c r="AQ33" s="1"/>
      <c r="AR33" s="1"/>
      <c r="AS33" s="1"/>
      <c r="AT33" s="1"/>
      <c r="AU33" s="1"/>
      <c r="AV33" s="1"/>
      <c r="AW33" s="1"/>
      <c r="AX33" s="1"/>
      <c r="AY33" s="1"/>
      <c r="AZ33" s="1"/>
      <c r="BA33" s="1"/>
      <c r="BB33" s="1"/>
      <c r="BC33" s="1"/>
      <c r="BD33" s="1"/>
      <c r="BE33" s="17"/>
      <c r="BF33" s="4"/>
      <c r="BG33" s="4"/>
      <c r="BH33" s="4"/>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4"/>
      <c r="CI33" s="4"/>
      <c r="CJ33" s="4"/>
      <c r="CK33" s="5"/>
      <c r="CL33" s="5"/>
      <c r="CM33" s="5"/>
      <c r="CN33" s="5"/>
      <c r="CO33" s="5"/>
      <c r="CP33" s="5"/>
      <c r="CQ33" s="5"/>
      <c r="CR33" s="5"/>
      <c r="CS33" s="5"/>
      <c r="CT33" s="5"/>
      <c r="CU33" s="5"/>
      <c r="CV33" s="5"/>
      <c r="CW33" s="5"/>
      <c r="CX33" s="5"/>
      <c r="CY33" s="5"/>
      <c r="CZ33" s="5"/>
      <c r="DA33" s="5"/>
      <c r="DB33" s="5"/>
      <c r="DC33" s="5"/>
      <c r="DD33" s="5"/>
      <c r="DE33" s="5"/>
      <c r="DF33" s="5"/>
      <c r="DG33" s="5"/>
      <c r="DH33" s="5"/>
      <c r="DI33" s="5"/>
    </row>
    <row r="34" spans="1:113" ht="9.9499999999999993" customHeight="1" thickTop="1" x14ac:dyDescent="0.15">
      <c r="A34" s="731"/>
      <c r="B34" s="731"/>
      <c r="C34" s="731"/>
      <c r="D34" s="731"/>
      <c r="E34" s="731"/>
      <c r="F34" s="731"/>
      <c r="G34" s="731"/>
      <c r="H34" s="731"/>
      <c r="I34" s="731"/>
      <c r="J34" s="731"/>
      <c r="K34" s="731"/>
      <c r="L34" s="731"/>
      <c r="M34" s="731"/>
      <c r="N34" s="731"/>
      <c r="O34" s="731"/>
      <c r="P34" s="731"/>
      <c r="Q34" s="731"/>
      <c r="R34" s="731"/>
      <c r="S34" s="731"/>
      <c r="T34" s="731"/>
      <c r="U34" s="731"/>
      <c r="V34" s="731"/>
      <c r="W34" s="731"/>
      <c r="X34" s="731"/>
      <c r="Y34" s="731"/>
      <c r="Z34" s="731"/>
      <c r="AA34" s="731"/>
      <c r="AB34" s="731"/>
      <c r="AC34" s="731"/>
      <c r="AD34" s="731"/>
      <c r="AE34" s="731"/>
      <c r="AF34" s="731"/>
      <c r="AG34" s="731"/>
      <c r="AH34" s="731"/>
      <c r="AI34" s="731"/>
      <c r="AJ34" s="731"/>
      <c r="AK34" s="731"/>
      <c r="AL34" s="731"/>
      <c r="AM34" s="731"/>
      <c r="AN34" s="731"/>
      <c r="AO34" s="731"/>
      <c r="AP34" s="731"/>
      <c r="AQ34" s="1"/>
      <c r="AR34" s="732"/>
      <c r="AS34" s="732"/>
      <c r="AT34" s="732"/>
      <c r="AU34" s="732"/>
      <c r="AV34" s="732"/>
      <c r="AW34" s="732"/>
      <c r="AX34" s="732"/>
      <c r="AY34" s="732"/>
      <c r="AZ34" s="732"/>
      <c r="BA34" s="732"/>
      <c r="BB34" s="732"/>
      <c r="BC34" s="732"/>
      <c r="BD34" s="732"/>
      <c r="BE34" s="17"/>
      <c r="BF34" s="733" t="s">
        <v>19</v>
      </c>
      <c r="BG34" s="734"/>
      <c r="BH34" s="739" t="s">
        <v>25</v>
      </c>
      <c r="BI34" s="740"/>
      <c r="BJ34" s="740"/>
      <c r="BK34" s="740"/>
      <c r="BL34" s="740" t="s">
        <v>5</v>
      </c>
      <c r="BM34" s="740"/>
      <c r="BN34" s="740"/>
      <c r="BO34" s="740"/>
      <c r="BP34" s="740" t="s">
        <v>6</v>
      </c>
      <c r="BQ34" s="740"/>
      <c r="BR34" s="740"/>
      <c r="BS34" s="740"/>
      <c r="BT34" s="740" t="s">
        <v>7</v>
      </c>
      <c r="BU34" s="740"/>
      <c r="BV34" s="740"/>
      <c r="BW34" s="740"/>
      <c r="BX34" s="740" t="s">
        <v>8</v>
      </c>
      <c r="BY34" s="740"/>
      <c r="BZ34" s="740"/>
      <c r="CA34" s="740"/>
      <c r="CB34" s="740" t="s">
        <v>9</v>
      </c>
      <c r="CC34" s="740"/>
      <c r="CD34" s="740"/>
      <c r="CE34" s="740"/>
      <c r="CF34" s="740" t="s">
        <v>10</v>
      </c>
      <c r="CG34" s="740"/>
      <c r="CH34" s="740"/>
      <c r="CI34" s="740"/>
      <c r="CJ34" s="740" t="s">
        <v>11</v>
      </c>
      <c r="CK34" s="740"/>
      <c r="CL34" s="740"/>
      <c r="CM34" s="740"/>
      <c r="CN34" s="740" t="s">
        <v>12</v>
      </c>
      <c r="CO34" s="740"/>
      <c r="CP34" s="740"/>
      <c r="CQ34" s="740"/>
      <c r="CR34" s="740" t="s">
        <v>13</v>
      </c>
      <c r="CS34" s="740"/>
      <c r="CT34" s="740"/>
      <c r="CU34" s="740"/>
      <c r="CV34" s="740" t="s">
        <v>14</v>
      </c>
      <c r="CW34" s="740"/>
      <c r="CX34" s="740"/>
      <c r="CY34" s="740"/>
      <c r="CZ34" s="743" t="s">
        <v>26</v>
      </c>
      <c r="DA34" s="744"/>
      <c r="DB34" s="744"/>
      <c r="DC34" s="744"/>
      <c r="DD34" s="744"/>
      <c r="DE34" s="745"/>
    </row>
    <row r="35" spans="1:113" ht="9.9499999999999993" customHeight="1" x14ac:dyDescent="0.15">
      <c r="A35" s="751" t="s">
        <v>64</v>
      </c>
      <c r="B35" s="752"/>
      <c r="C35" s="752"/>
      <c r="D35" s="752"/>
      <c r="E35" s="752"/>
      <c r="F35" s="752"/>
      <c r="G35" s="752"/>
      <c r="H35" s="752"/>
      <c r="I35" s="752"/>
      <c r="J35" s="752"/>
      <c r="K35" s="752"/>
      <c r="L35" s="752"/>
      <c r="M35" s="753"/>
      <c r="N35" s="760" t="s">
        <v>22</v>
      </c>
      <c r="O35" s="760"/>
      <c r="P35" s="761" t="s">
        <v>17</v>
      </c>
      <c r="Q35" s="762"/>
      <c r="R35" s="762"/>
      <c r="S35" s="762"/>
      <c r="T35" s="762"/>
      <c r="U35" s="762"/>
      <c r="V35" s="762"/>
      <c r="W35" s="762"/>
      <c r="X35" s="762"/>
      <c r="Y35" s="762"/>
      <c r="Z35" s="762"/>
      <c r="AA35" s="762"/>
      <c r="AB35" s="762"/>
      <c r="AC35" s="762"/>
      <c r="AD35" s="762"/>
      <c r="AE35" s="762"/>
      <c r="AF35" s="762"/>
      <c r="AG35" s="762"/>
      <c r="AH35" s="762"/>
      <c r="AI35" s="762"/>
      <c r="AJ35" s="762"/>
      <c r="AK35" s="762"/>
      <c r="AL35" s="762"/>
      <c r="AM35" s="762"/>
      <c r="AN35" s="762"/>
      <c r="AO35" s="762"/>
      <c r="AP35" s="763"/>
      <c r="AQ35" s="30"/>
      <c r="AR35" s="732"/>
      <c r="AS35" s="732"/>
      <c r="AT35" s="732"/>
      <c r="AU35" s="732"/>
      <c r="AV35" s="732"/>
      <c r="AW35" s="732"/>
      <c r="AX35" s="732"/>
      <c r="AY35" s="732"/>
      <c r="AZ35" s="732"/>
      <c r="BA35" s="732"/>
      <c r="BB35" s="732"/>
      <c r="BC35" s="732"/>
      <c r="BD35" s="732"/>
      <c r="BE35" s="17"/>
      <c r="BF35" s="735"/>
      <c r="BG35" s="736"/>
      <c r="BH35" s="741"/>
      <c r="BI35" s="742"/>
      <c r="BJ35" s="742"/>
      <c r="BK35" s="742"/>
      <c r="BL35" s="742"/>
      <c r="BM35" s="742"/>
      <c r="BN35" s="742"/>
      <c r="BO35" s="742"/>
      <c r="BP35" s="742"/>
      <c r="BQ35" s="742"/>
      <c r="BR35" s="742"/>
      <c r="BS35" s="742"/>
      <c r="BT35" s="742"/>
      <c r="BU35" s="742"/>
      <c r="BV35" s="742"/>
      <c r="BW35" s="742"/>
      <c r="BX35" s="742"/>
      <c r="BY35" s="742"/>
      <c r="BZ35" s="742"/>
      <c r="CA35" s="742"/>
      <c r="CB35" s="742"/>
      <c r="CC35" s="742"/>
      <c r="CD35" s="742"/>
      <c r="CE35" s="742"/>
      <c r="CF35" s="742"/>
      <c r="CG35" s="742"/>
      <c r="CH35" s="742"/>
      <c r="CI35" s="742"/>
      <c r="CJ35" s="742"/>
      <c r="CK35" s="742"/>
      <c r="CL35" s="742"/>
      <c r="CM35" s="742"/>
      <c r="CN35" s="742"/>
      <c r="CO35" s="742"/>
      <c r="CP35" s="742"/>
      <c r="CQ35" s="742"/>
      <c r="CR35" s="742"/>
      <c r="CS35" s="742"/>
      <c r="CT35" s="742"/>
      <c r="CU35" s="742"/>
      <c r="CV35" s="742"/>
      <c r="CW35" s="742"/>
      <c r="CX35" s="742"/>
      <c r="CY35" s="742"/>
      <c r="CZ35" s="746"/>
      <c r="DA35" s="732"/>
      <c r="DB35" s="732"/>
      <c r="DC35" s="732"/>
      <c r="DD35" s="732"/>
      <c r="DE35" s="747"/>
    </row>
    <row r="36" spans="1:113" ht="18.600000000000001" customHeight="1" x14ac:dyDescent="0.15">
      <c r="A36" s="754"/>
      <c r="B36" s="755"/>
      <c r="C36" s="755"/>
      <c r="D36" s="755"/>
      <c r="E36" s="755"/>
      <c r="F36" s="755"/>
      <c r="G36" s="755"/>
      <c r="H36" s="755"/>
      <c r="I36" s="755"/>
      <c r="J36" s="755"/>
      <c r="K36" s="755"/>
      <c r="L36" s="755"/>
      <c r="M36" s="756"/>
      <c r="N36" s="760"/>
      <c r="O36" s="760"/>
      <c r="P36" s="764"/>
      <c r="Q36" s="765"/>
      <c r="R36" s="765"/>
      <c r="S36" s="765"/>
      <c r="T36" s="765"/>
      <c r="U36" s="765"/>
      <c r="V36" s="765"/>
      <c r="W36" s="765"/>
      <c r="X36" s="765"/>
      <c r="Y36" s="765"/>
      <c r="Z36" s="765"/>
      <c r="AA36" s="765"/>
      <c r="AB36" s="765"/>
      <c r="AC36" s="765"/>
      <c r="AD36" s="765"/>
      <c r="AE36" s="765"/>
      <c r="AF36" s="765"/>
      <c r="AG36" s="765"/>
      <c r="AH36" s="765"/>
      <c r="AI36" s="765"/>
      <c r="AJ36" s="765"/>
      <c r="AK36" s="765"/>
      <c r="AL36" s="765"/>
      <c r="AM36" s="765"/>
      <c r="AN36" s="765"/>
      <c r="AO36" s="765"/>
      <c r="AP36" s="766"/>
      <c r="AR36" s="770"/>
      <c r="AS36" s="770"/>
      <c r="AT36" s="770"/>
      <c r="AU36" s="770"/>
      <c r="AV36" s="770"/>
      <c r="AW36" s="770"/>
      <c r="AX36" s="770"/>
      <c r="AY36" s="770"/>
      <c r="AZ36" s="770"/>
      <c r="BA36" s="770"/>
      <c r="BB36" s="770"/>
      <c r="BC36" s="770"/>
      <c r="BD36" s="770"/>
      <c r="BE36" s="17"/>
      <c r="BF36" s="735"/>
      <c r="BG36" s="736"/>
      <c r="BH36" s="771" t="s">
        <v>18</v>
      </c>
      <c r="BI36" s="772"/>
      <c r="BJ36" s="772"/>
      <c r="BK36" s="772"/>
      <c r="BL36" s="772"/>
      <c r="BM36" s="772"/>
      <c r="BN36" s="772"/>
      <c r="BO36" s="772"/>
      <c r="BP36" s="694" t="s">
        <v>81</v>
      </c>
      <c r="BQ36" s="695"/>
      <c r="BR36" s="695"/>
      <c r="BS36" s="695"/>
      <c r="BT36" s="695"/>
      <c r="BU36" s="695"/>
      <c r="BV36" s="695"/>
      <c r="BW36" s="696"/>
      <c r="BX36" s="694" t="s">
        <v>81</v>
      </c>
      <c r="BY36" s="695"/>
      <c r="BZ36" s="695"/>
      <c r="CA36" s="695"/>
      <c r="CB36" s="695"/>
      <c r="CC36" s="695"/>
      <c r="CD36" s="695"/>
      <c r="CE36" s="696"/>
      <c r="CF36" s="694" t="s">
        <v>81</v>
      </c>
      <c r="CG36" s="695"/>
      <c r="CH36" s="695"/>
      <c r="CI36" s="695"/>
      <c r="CJ36" s="695"/>
      <c r="CK36" s="695"/>
      <c r="CL36" s="695"/>
      <c r="CM36" s="696"/>
      <c r="CN36" s="703">
        <v>20</v>
      </c>
      <c r="CO36" s="703"/>
      <c r="CP36" s="703"/>
      <c r="CQ36" s="703"/>
      <c r="CR36" s="703">
        <v>20</v>
      </c>
      <c r="CS36" s="703"/>
      <c r="CT36" s="703"/>
      <c r="CU36" s="703"/>
      <c r="CV36" s="703">
        <v>20</v>
      </c>
      <c r="CW36" s="703"/>
      <c r="CX36" s="703"/>
      <c r="CY36" s="703"/>
      <c r="CZ36" s="748"/>
      <c r="DA36" s="749"/>
      <c r="DB36" s="749"/>
      <c r="DC36" s="749"/>
      <c r="DD36" s="749"/>
      <c r="DE36" s="750"/>
    </row>
    <row r="37" spans="1:113" ht="18.600000000000001" customHeight="1" x14ac:dyDescent="0.15">
      <c r="A37" s="754"/>
      <c r="B37" s="755"/>
      <c r="C37" s="755"/>
      <c r="D37" s="755"/>
      <c r="E37" s="755"/>
      <c r="F37" s="755"/>
      <c r="G37" s="755"/>
      <c r="H37" s="755"/>
      <c r="I37" s="755"/>
      <c r="J37" s="755"/>
      <c r="K37" s="755"/>
      <c r="L37" s="755"/>
      <c r="M37" s="756"/>
      <c r="N37" s="760"/>
      <c r="O37" s="760"/>
      <c r="P37" s="764"/>
      <c r="Q37" s="765"/>
      <c r="R37" s="765"/>
      <c r="S37" s="765"/>
      <c r="T37" s="765"/>
      <c r="U37" s="765"/>
      <c r="V37" s="765"/>
      <c r="W37" s="765"/>
      <c r="X37" s="765"/>
      <c r="Y37" s="765"/>
      <c r="Z37" s="765"/>
      <c r="AA37" s="765"/>
      <c r="AB37" s="765"/>
      <c r="AC37" s="765"/>
      <c r="AD37" s="765"/>
      <c r="AE37" s="765"/>
      <c r="AF37" s="765"/>
      <c r="AG37" s="765"/>
      <c r="AH37" s="765"/>
      <c r="AI37" s="765"/>
      <c r="AJ37" s="765"/>
      <c r="AK37" s="765"/>
      <c r="AL37" s="765"/>
      <c r="AM37" s="765"/>
      <c r="AN37" s="765"/>
      <c r="AO37" s="765"/>
      <c r="AP37" s="766"/>
      <c r="AR37" s="3"/>
      <c r="AS37" s="776"/>
      <c r="AT37" s="776"/>
      <c r="AU37" s="776"/>
      <c r="AV37" s="776"/>
      <c r="AW37" s="776"/>
      <c r="AX37" s="776"/>
      <c r="AY37" s="776"/>
      <c r="AZ37" s="776"/>
      <c r="BA37" s="776"/>
      <c r="BB37" s="776"/>
      <c r="BC37" s="776"/>
      <c r="BD37" s="776"/>
      <c r="BE37" s="17"/>
      <c r="BF37" s="735"/>
      <c r="BG37" s="736"/>
      <c r="BH37" s="777"/>
      <c r="BI37" s="704"/>
      <c r="BJ37" s="704"/>
      <c r="BK37" s="704"/>
      <c r="BL37" s="704"/>
      <c r="BM37" s="704"/>
      <c r="BN37" s="704"/>
      <c r="BO37" s="704"/>
      <c r="BP37" s="704"/>
      <c r="BQ37" s="704"/>
      <c r="BR37" s="704"/>
      <c r="BS37" s="704"/>
      <c r="BT37" s="704"/>
      <c r="BU37" s="704"/>
      <c r="BV37" s="704"/>
      <c r="BW37" s="704"/>
      <c r="BX37" s="704"/>
      <c r="BY37" s="704"/>
      <c r="BZ37" s="704"/>
      <c r="CA37" s="704"/>
      <c r="CB37" s="704"/>
      <c r="CC37" s="704"/>
      <c r="CD37" s="704"/>
      <c r="CE37" s="704"/>
      <c r="CF37" s="704"/>
      <c r="CG37" s="704"/>
      <c r="CH37" s="704"/>
      <c r="CI37" s="704"/>
      <c r="CJ37" s="704"/>
      <c r="CK37" s="704"/>
      <c r="CL37" s="704"/>
      <c r="CM37" s="704"/>
      <c r="CN37" s="704"/>
      <c r="CO37" s="704"/>
      <c r="CP37" s="704"/>
      <c r="CQ37" s="704"/>
      <c r="CR37" s="704"/>
      <c r="CS37" s="704"/>
      <c r="CT37" s="704"/>
      <c r="CU37" s="704"/>
      <c r="CV37" s="704"/>
      <c r="CW37" s="704"/>
      <c r="CX37" s="704"/>
      <c r="CY37" s="704"/>
      <c r="CZ37" s="709"/>
      <c r="DA37" s="710"/>
      <c r="DB37" s="710"/>
      <c r="DC37" s="710"/>
      <c r="DD37" s="710"/>
      <c r="DE37" s="711"/>
    </row>
    <row r="38" spans="1:113" ht="18.600000000000001" customHeight="1" thickBot="1" x14ac:dyDescent="0.2">
      <c r="A38" s="754"/>
      <c r="B38" s="755"/>
      <c r="C38" s="755"/>
      <c r="D38" s="755"/>
      <c r="E38" s="755"/>
      <c r="F38" s="755"/>
      <c r="G38" s="755"/>
      <c r="H38" s="755"/>
      <c r="I38" s="755"/>
      <c r="J38" s="755"/>
      <c r="K38" s="755"/>
      <c r="L38" s="755"/>
      <c r="M38" s="756"/>
      <c r="N38" s="760"/>
      <c r="O38" s="760"/>
      <c r="P38" s="767"/>
      <c r="Q38" s="768"/>
      <c r="R38" s="768"/>
      <c r="S38" s="768"/>
      <c r="T38" s="768"/>
      <c r="U38" s="768"/>
      <c r="V38" s="768"/>
      <c r="W38" s="768"/>
      <c r="X38" s="768"/>
      <c r="Y38" s="768"/>
      <c r="Z38" s="768"/>
      <c r="AA38" s="768"/>
      <c r="AB38" s="768"/>
      <c r="AC38" s="768"/>
      <c r="AD38" s="768"/>
      <c r="AE38" s="768"/>
      <c r="AF38" s="768"/>
      <c r="AG38" s="768"/>
      <c r="AH38" s="768"/>
      <c r="AI38" s="768"/>
      <c r="AJ38" s="768"/>
      <c r="AK38" s="768"/>
      <c r="AL38" s="768"/>
      <c r="AM38" s="768"/>
      <c r="AN38" s="768"/>
      <c r="AO38" s="768"/>
      <c r="AP38" s="769"/>
      <c r="AR38" s="3"/>
      <c r="AS38" s="776"/>
      <c r="AT38" s="776"/>
      <c r="AU38" s="776"/>
      <c r="AV38" s="776"/>
      <c r="AW38" s="776"/>
      <c r="AX38" s="776"/>
      <c r="AY38" s="776"/>
      <c r="AZ38" s="776"/>
      <c r="BA38" s="776"/>
      <c r="BB38" s="776"/>
      <c r="BC38" s="776"/>
      <c r="BD38" s="776"/>
      <c r="BE38" s="17"/>
      <c r="BF38" s="737"/>
      <c r="BG38" s="738"/>
      <c r="BH38" s="778"/>
      <c r="BI38" s="705"/>
      <c r="BJ38" s="705"/>
      <c r="BK38" s="705"/>
      <c r="BL38" s="705"/>
      <c r="BM38" s="705"/>
      <c r="BN38" s="705"/>
      <c r="BO38" s="705"/>
      <c r="BP38" s="705"/>
      <c r="BQ38" s="705"/>
      <c r="BR38" s="705"/>
      <c r="BS38" s="705"/>
      <c r="BT38" s="705"/>
      <c r="BU38" s="705"/>
      <c r="BV38" s="705"/>
      <c r="BW38" s="705"/>
      <c r="BX38" s="705"/>
      <c r="BY38" s="705"/>
      <c r="BZ38" s="705"/>
      <c r="CA38" s="705"/>
      <c r="CB38" s="705"/>
      <c r="CC38" s="705"/>
      <c r="CD38" s="705"/>
      <c r="CE38" s="705"/>
      <c r="CF38" s="705"/>
      <c r="CG38" s="705"/>
      <c r="CH38" s="705"/>
      <c r="CI38" s="705"/>
      <c r="CJ38" s="705"/>
      <c r="CK38" s="705"/>
      <c r="CL38" s="705"/>
      <c r="CM38" s="705"/>
      <c r="CN38" s="705"/>
      <c r="CO38" s="705"/>
      <c r="CP38" s="705"/>
      <c r="CQ38" s="705"/>
      <c r="CR38" s="705"/>
      <c r="CS38" s="705"/>
      <c r="CT38" s="705"/>
      <c r="CU38" s="705"/>
      <c r="CV38" s="705"/>
      <c r="CW38" s="705"/>
      <c r="CX38" s="705"/>
      <c r="CY38" s="705"/>
      <c r="CZ38" s="712"/>
      <c r="DA38" s="713"/>
      <c r="DB38" s="713"/>
      <c r="DC38" s="713"/>
      <c r="DD38" s="713"/>
      <c r="DE38" s="714"/>
    </row>
    <row r="39" spans="1:113" ht="9.9499999999999993" customHeight="1" thickTop="1" thickBot="1" x14ac:dyDescent="0.2">
      <c r="A39" s="754"/>
      <c r="B39" s="755"/>
      <c r="C39" s="755"/>
      <c r="D39" s="755"/>
      <c r="E39" s="755"/>
      <c r="F39" s="755"/>
      <c r="G39" s="755"/>
      <c r="H39" s="755"/>
      <c r="I39" s="755"/>
      <c r="J39" s="755"/>
      <c r="K39" s="755"/>
      <c r="L39" s="755"/>
      <c r="M39" s="756"/>
      <c r="N39" s="779" t="s">
        <v>33</v>
      </c>
      <c r="O39" s="780"/>
      <c r="P39" s="785" t="s">
        <v>24</v>
      </c>
      <c r="Q39" s="785"/>
      <c r="R39" s="785"/>
      <c r="S39" s="785"/>
      <c r="T39" s="785"/>
      <c r="U39" s="785"/>
      <c r="V39" s="785"/>
      <c r="W39" s="785"/>
      <c r="X39" s="785"/>
      <c r="Y39" s="785"/>
      <c r="Z39" s="785"/>
      <c r="AA39" s="785"/>
      <c r="AB39" s="785"/>
      <c r="AC39" s="785"/>
      <c r="AD39" s="785"/>
      <c r="AE39" s="785"/>
      <c r="AF39" s="785"/>
      <c r="AG39" s="785"/>
      <c r="AH39" s="785"/>
      <c r="AI39" s="785"/>
      <c r="AJ39" s="785"/>
      <c r="AK39" s="785"/>
      <c r="AL39" s="785"/>
      <c r="AM39" s="785"/>
      <c r="AN39" s="785"/>
      <c r="AO39" s="785"/>
      <c r="AP39" s="785"/>
      <c r="AR39" s="3"/>
      <c r="AS39" s="776"/>
      <c r="AT39" s="776"/>
      <c r="AU39" s="776"/>
      <c r="AV39" s="776"/>
      <c r="AW39" s="776"/>
      <c r="AX39" s="776"/>
      <c r="AY39" s="776"/>
      <c r="AZ39" s="776"/>
      <c r="BA39" s="776"/>
      <c r="BB39" s="776"/>
      <c r="BC39" s="776"/>
      <c r="BD39" s="776"/>
      <c r="BE39" s="17"/>
    </row>
    <row r="40" spans="1:113" ht="9.9499999999999993" customHeight="1" thickTop="1" x14ac:dyDescent="0.15">
      <c r="A40" s="754"/>
      <c r="B40" s="755"/>
      <c r="C40" s="755"/>
      <c r="D40" s="755"/>
      <c r="E40" s="755"/>
      <c r="F40" s="755"/>
      <c r="G40" s="755"/>
      <c r="H40" s="755"/>
      <c r="I40" s="755"/>
      <c r="J40" s="755"/>
      <c r="K40" s="755"/>
      <c r="L40" s="755"/>
      <c r="M40" s="756"/>
      <c r="N40" s="781"/>
      <c r="O40" s="782"/>
      <c r="P40" s="786"/>
      <c r="Q40" s="786"/>
      <c r="R40" s="786"/>
      <c r="S40" s="786"/>
      <c r="T40" s="786"/>
      <c r="U40" s="786"/>
      <c r="V40" s="786"/>
      <c r="W40" s="786"/>
      <c r="X40" s="786"/>
      <c r="Y40" s="786"/>
      <c r="Z40" s="786"/>
      <c r="AA40" s="786"/>
      <c r="AB40" s="786"/>
      <c r="AC40" s="786"/>
      <c r="AD40" s="786"/>
      <c r="AE40" s="786"/>
      <c r="AF40" s="786"/>
      <c r="AG40" s="786"/>
      <c r="AH40" s="786"/>
      <c r="AI40" s="786"/>
      <c r="AJ40" s="786"/>
      <c r="AK40" s="786"/>
      <c r="AL40" s="786"/>
      <c r="AM40" s="786"/>
      <c r="AN40" s="786"/>
      <c r="AO40" s="786"/>
      <c r="AP40" s="786"/>
      <c r="AR40" s="732"/>
      <c r="AS40" s="732"/>
      <c r="AT40" s="732"/>
      <c r="AU40" s="732"/>
      <c r="AV40" s="732"/>
      <c r="AW40" s="732"/>
      <c r="AX40" s="732"/>
      <c r="AY40" s="732"/>
      <c r="AZ40" s="732"/>
      <c r="BA40" s="732"/>
      <c r="BB40" s="732"/>
      <c r="BC40" s="732"/>
      <c r="BD40" s="732"/>
      <c r="BE40" s="17"/>
      <c r="BF40" s="826" t="s">
        <v>67</v>
      </c>
      <c r="BG40" s="827"/>
      <c r="BH40" s="827"/>
      <c r="BI40" s="827"/>
      <c r="BJ40" s="827"/>
      <c r="BK40" s="827"/>
      <c r="BL40" s="827"/>
      <c r="BM40" s="827"/>
      <c r="BN40" s="827"/>
      <c r="BO40" s="827"/>
      <c r="BP40" s="828"/>
      <c r="BR40" s="787" t="s">
        <v>27</v>
      </c>
      <c r="BS40" s="788"/>
      <c r="BT40" s="788"/>
      <c r="BU40" s="788"/>
      <c r="BV40" s="796" t="s">
        <v>17</v>
      </c>
      <c r="BW40" s="797"/>
      <c r="BX40" s="800"/>
      <c r="BY40" s="801"/>
      <c r="BZ40" s="801"/>
      <c r="CA40" s="801"/>
      <c r="CB40" s="801"/>
      <c r="CC40" s="801"/>
      <c r="CD40" s="801"/>
      <c r="CE40" s="801"/>
      <c r="CF40" s="801"/>
      <c r="CG40" s="801"/>
      <c r="CH40" s="801"/>
      <c r="CI40" s="801"/>
      <c r="CJ40" s="801"/>
      <c r="CK40" s="801"/>
      <c r="CL40" s="801"/>
      <c r="CM40" s="801"/>
      <c r="CN40" s="804" t="s">
        <v>74</v>
      </c>
      <c r="CO40" s="804"/>
      <c r="CP40" s="804"/>
      <c r="CQ40" s="804"/>
      <c r="CR40" s="806" t="s">
        <v>16</v>
      </c>
      <c r="CS40" s="806"/>
      <c r="CT40" s="806"/>
      <c r="CU40" s="808"/>
      <c r="CV40" s="808"/>
      <c r="CW40" s="808"/>
      <c r="CX40" s="808"/>
      <c r="CY40" s="808"/>
      <c r="CZ40" s="808"/>
      <c r="DA40" s="808"/>
      <c r="DB40" s="808"/>
      <c r="DC40" s="808"/>
      <c r="DD40" s="808"/>
      <c r="DE40" s="808"/>
      <c r="DF40" s="808"/>
      <c r="DG40" s="808"/>
      <c r="DH40" s="808"/>
      <c r="DI40" s="809"/>
    </row>
    <row r="41" spans="1:113" ht="9.9499999999999993" customHeight="1" x14ac:dyDescent="0.15">
      <c r="A41" s="754"/>
      <c r="B41" s="755"/>
      <c r="C41" s="755"/>
      <c r="D41" s="755"/>
      <c r="E41" s="755"/>
      <c r="F41" s="755"/>
      <c r="G41" s="755"/>
      <c r="H41" s="755"/>
      <c r="I41" s="755"/>
      <c r="J41" s="755"/>
      <c r="K41" s="755"/>
      <c r="L41" s="755"/>
      <c r="M41" s="756"/>
      <c r="N41" s="781"/>
      <c r="O41" s="782"/>
      <c r="P41" s="812"/>
      <c r="Q41" s="813"/>
      <c r="R41" s="813"/>
      <c r="S41" s="813"/>
      <c r="T41" s="813"/>
      <c r="U41" s="813"/>
      <c r="V41" s="813"/>
      <c r="W41" s="813"/>
      <c r="X41" s="813"/>
      <c r="Y41" s="813"/>
      <c r="Z41" s="813"/>
      <c r="AA41" s="813"/>
      <c r="AB41" s="813"/>
      <c r="AC41" s="813"/>
      <c r="AD41" s="813"/>
      <c r="AE41" s="813"/>
      <c r="AF41" s="813"/>
      <c r="AG41" s="813"/>
      <c r="AH41" s="813"/>
      <c r="AI41" s="813"/>
      <c r="AJ41" s="813"/>
      <c r="AK41" s="813"/>
      <c r="AL41" s="813"/>
      <c r="AM41" s="813"/>
      <c r="AN41" s="813"/>
      <c r="AO41" s="813"/>
      <c r="AP41" s="814"/>
      <c r="AR41" s="732"/>
      <c r="AS41" s="732"/>
      <c r="AT41" s="732"/>
      <c r="AU41" s="732"/>
      <c r="AV41" s="732"/>
      <c r="AW41" s="732"/>
      <c r="AX41" s="732"/>
      <c r="AY41" s="732"/>
      <c r="AZ41" s="732"/>
      <c r="BA41" s="732"/>
      <c r="BB41" s="732"/>
      <c r="BC41" s="732"/>
      <c r="BD41" s="732"/>
      <c r="BE41" s="17"/>
      <c r="BF41" s="829"/>
      <c r="BG41" s="830"/>
      <c r="BH41" s="830"/>
      <c r="BI41" s="830"/>
      <c r="BJ41" s="830"/>
      <c r="BK41" s="830"/>
      <c r="BL41" s="830"/>
      <c r="BM41" s="830"/>
      <c r="BN41" s="830"/>
      <c r="BO41" s="830"/>
      <c r="BP41" s="831"/>
      <c r="BR41" s="789"/>
      <c r="BS41" s="790"/>
      <c r="BT41" s="790"/>
      <c r="BU41" s="790"/>
      <c r="BV41" s="798"/>
      <c r="BW41" s="799"/>
      <c r="BX41" s="802"/>
      <c r="BY41" s="803"/>
      <c r="BZ41" s="803"/>
      <c r="CA41" s="803"/>
      <c r="CB41" s="803"/>
      <c r="CC41" s="803"/>
      <c r="CD41" s="803"/>
      <c r="CE41" s="803"/>
      <c r="CF41" s="803"/>
      <c r="CG41" s="803"/>
      <c r="CH41" s="803"/>
      <c r="CI41" s="803"/>
      <c r="CJ41" s="803"/>
      <c r="CK41" s="803"/>
      <c r="CL41" s="803"/>
      <c r="CM41" s="803"/>
      <c r="CN41" s="805"/>
      <c r="CO41" s="805"/>
      <c r="CP41" s="805"/>
      <c r="CQ41" s="805"/>
      <c r="CR41" s="807"/>
      <c r="CS41" s="807"/>
      <c r="CT41" s="807"/>
      <c r="CU41" s="810"/>
      <c r="CV41" s="810"/>
      <c r="CW41" s="810"/>
      <c r="CX41" s="810"/>
      <c r="CY41" s="810"/>
      <c r="CZ41" s="810"/>
      <c r="DA41" s="810"/>
      <c r="DB41" s="810"/>
      <c r="DC41" s="810"/>
      <c r="DD41" s="810"/>
      <c r="DE41" s="810"/>
      <c r="DF41" s="810"/>
      <c r="DG41" s="810"/>
      <c r="DH41" s="810"/>
      <c r="DI41" s="811"/>
    </row>
    <row r="42" spans="1:113" ht="18.600000000000001" customHeight="1" x14ac:dyDescent="0.15">
      <c r="A42" s="757"/>
      <c r="B42" s="758"/>
      <c r="C42" s="758"/>
      <c r="D42" s="758"/>
      <c r="E42" s="758"/>
      <c r="F42" s="758"/>
      <c r="G42" s="758"/>
      <c r="H42" s="758"/>
      <c r="I42" s="758"/>
      <c r="J42" s="758"/>
      <c r="K42" s="758"/>
      <c r="L42" s="758"/>
      <c r="M42" s="759"/>
      <c r="N42" s="783"/>
      <c r="O42" s="784"/>
      <c r="P42" s="815"/>
      <c r="Q42" s="816"/>
      <c r="R42" s="816"/>
      <c r="S42" s="816"/>
      <c r="T42" s="816"/>
      <c r="U42" s="816"/>
      <c r="V42" s="816"/>
      <c r="W42" s="816"/>
      <c r="X42" s="816"/>
      <c r="Y42" s="816"/>
      <c r="Z42" s="816"/>
      <c r="AA42" s="816"/>
      <c r="AB42" s="816"/>
      <c r="AC42" s="816"/>
      <c r="AD42" s="816"/>
      <c r="AE42" s="816"/>
      <c r="AF42" s="816"/>
      <c r="AG42" s="816"/>
      <c r="AH42" s="816"/>
      <c r="AI42" s="816"/>
      <c r="AJ42" s="816"/>
      <c r="AK42" s="816"/>
      <c r="AL42" s="816"/>
      <c r="AM42" s="816"/>
      <c r="AN42" s="816"/>
      <c r="AO42" s="816"/>
      <c r="AP42" s="817"/>
      <c r="AQ42" s="31"/>
      <c r="AR42" s="3"/>
      <c r="AS42" s="818" t="s">
        <v>66</v>
      </c>
      <c r="AT42" s="755"/>
      <c r="AU42" s="755"/>
      <c r="AV42" s="755"/>
      <c r="AW42" s="755"/>
      <c r="AX42" s="755"/>
      <c r="AY42" s="755"/>
      <c r="AZ42" s="755"/>
      <c r="BA42" s="755"/>
      <c r="BB42" s="755"/>
      <c r="BC42" s="755"/>
      <c r="BD42" s="755"/>
      <c r="BE42" s="32"/>
      <c r="BF42" s="829"/>
      <c r="BG42" s="830"/>
      <c r="BH42" s="830"/>
      <c r="BI42" s="830"/>
      <c r="BJ42" s="830"/>
      <c r="BK42" s="830"/>
      <c r="BL42" s="830"/>
      <c r="BM42" s="830"/>
      <c r="BN42" s="830"/>
      <c r="BO42" s="830"/>
      <c r="BP42" s="831"/>
      <c r="BR42" s="789"/>
      <c r="BS42" s="790"/>
      <c r="BT42" s="790"/>
      <c r="BU42" s="790"/>
      <c r="BV42" s="773"/>
      <c r="BW42" s="774"/>
      <c r="BX42" s="774"/>
      <c r="BY42" s="774"/>
      <c r="BZ42" s="774"/>
      <c r="CA42" s="774"/>
      <c r="CB42" s="774"/>
      <c r="CC42" s="774"/>
      <c r="CD42" s="774"/>
      <c r="CE42" s="774"/>
      <c r="CF42" s="774"/>
      <c r="CG42" s="774"/>
      <c r="CH42" s="774"/>
      <c r="CI42" s="774"/>
      <c r="CJ42" s="774"/>
      <c r="CK42" s="774"/>
      <c r="CL42" s="774"/>
      <c r="CM42" s="775"/>
      <c r="CN42" s="805"/>
      <c r="CO42" s="805"/>
      <c r="CP42" s="805"/>
      <c r="CQ42" s="805"/>
      <c r="CR42" s="819"/>
      <c r="CS42" s="819"/>
      <c r="CT42" s="819"/>
      <c r="CU42" s="819"/>
      <c r="CV42" s="819"/>
      <c r="CW42" s="819"/>
      <c r="CX42" s="819"/>
      <c r="CY42" s="819"/>
      <c r="CZ42" s="819"/>
      <c r="DA42" s="819"/>
      <c r="DB42" s="819"/>
      <c r="DC42" s="819"/>
      <c r="DD42" s="819"/>
      <c r="DE42" s="819"/>
      <c r="DF42" s="819"/>
      <c r="DG42" s="819"/>
      <c r="DH42" s="819"/>
      <c r="DI42" s="820"/>
    </row>
    <row r="43" spans="1:113" ht="18.600000000000001" customHeight="1" x14ac:dyDescent="0.15">
      <c r="A43" s="779" t="s">
        <v>38</v>
      </c>
      <c r="B43" s="780"/>
      <c r="C43" s="835" t="s">
        <v>32</v>
      </c>
      <c r="D43" s="836"/>
      <c r="E43" s="836"/>
      <c r="F43" s="836"/>
      <c r="G43" s="836"/>
      <c r="H43" s="836"/>
      <c r="I43" s="836"/>
      <c r="J43" s="836"/>
      <c r="K43" s="836"/>
      <c r="L43" s="836"/>
      <c r="M43" s="837"/>
      <c r="N43" s="779" t="s">
        <v>35</v>
      </c>
      <c r="O43" s="780"/>
      <c r="P43" s="751" t="s">
        <v>68</v>
      </c>
      <c r="Q43" s="838"/>
      <c r="R43" s="838"/>
      <c r="S43" s="838"/>
      <c r="T43" s="838"/>
      <c r="U43" s="838"/>
      <c r="V43" s="838"/>
      <c r="W43" s="838"/>
      <c r="X43" s="838"/>
      <c r="Y43" s="838"/>
      <c r="Z43" s="838"/>
      <c r="AA43" s="838"/>
      <c r="AB43" s="838"/>
      <c r="AC43" s="838"/>
      <c r="AD43" s="838"/>
      <c r="AE43" s="838"/>
      <c r="AF43" s="838"/>
      <c r="AG43" s="838"/>
      <c r="AH43" s="838"/>
      <c r="AI43" s="838"/>
      <c r="AJ43" s="838"/>
      <c r="AK43" s="838"/>
      <c r="AL43" s="838"/>
      <c r="AM43" s="838"/>
      <c r="AN43" s="838"/>
      <c r="AO43" s="838"/>
      <c r="AP43" s="839"/>
      <c r="AQ43" s="31"/>
      <c r="AR43" s="3"/>
      <c r="AS43" s="755"/>
      <c r="AT43" s="755"/>
      <c r="AU43" s="755"/>
      <c r="AV43" s="755"/>
      <c r="AW43" s="755"/>
      <c r="AX43" s="755"/>
      <c r="AY43" s="755"/>
      <c r="AZ43" s="755"/>
      <c r="BA43" s="755"/>
      <c r="BB43" s="755"/>
      <c r="BC43" s="755"/>
      <c r="BD43" s="755"/>
      <c r="BE43" s="32"/>
      <c r="BF43" s="832" t="s">
        <v>78</v>
      </c>
      <c r="BG43" s="833"/>
      <c r="BH43" s="833"/>
      <c r="BI43" s="833"/>
      <c r="BJ43" s="833"/>
      <c r="BK43" s="833"/>
      <c r="BL43" s="833"/>
      <c r="BM43" s="833"/>
      <c r="BN43" s="833"/>
      <c r="BO43" s="833"/>
      <c r="BP43" s="834"/>
      <c r="BR43" s="789"/>
      <c r="BS43" s="790"/>
      <c r="BT43" s="790"/>
      <c r="BU43" s="790"/>
      <c r="BV43" s="773"/>
      <c r="BW43" s="774"/>
      <c r="BX43" s="774"/>
      <c r="BY43" s="774"/>
      <c r="BZ43" s="774"/>
      <c r="CA43" s="774"/>
      <c r="CB43" s="774"/>
      <c r="CC43" s="774"/>
      <c r="CD43" s="774"/>
      <c r="CE43" s="774"/>
      <c r="CF43" s="774"/>
      <c r="CG43" s="774"/>
      <c r="CH43" s="774"/>
      <c r="CI43" s="774"/>
      <c r="CJ43" s="774"/>
      <c r="CK43" s="774"/>
      <c r="CL43" s="774"/>
      <c r="CM43" s="775"/>
      <c r="CN43" s="805"/>
      <c r="CO43" s="805"/>
      <c r="CP43" s="805"/>
      <c r="CQ43" s="805"/>
      <c r="CR43" s="845"/>
      <c r="CS43" s="845"/>
      <c r="CT43" s="845"/>
      <c r="CU43" s="845"/>
      <c r="CV43" s="845"/>
      <c r="CW43" s="845"/>
      <c r="CX43" s="845"/>
      <c r="CY43" s="845"/>
      <c r="CZ43" s="845"/>
      <c r="DA43" s="845"/>
      <c r="DB43" s="845"/>
      <c r="DC43" s="845"/>
      <c r="DD43" s="845"/>
      <c r="DE43" s="845"/>
      <c r="DF43" s="845"/>
      <c r="DG43" s="845"/>
      <c r="DH43" s="845"/>
      <c r="DI43" s="846"/>
    </row>
    <row r="44" spans="1:113" ht="18.600000000000001" customHeight="1" x14ac:dyDescent="0.15">
      <c r="A44" s="781"/>
      <c r="B44" s="782"/>
      <c r="C44" s="847"/>
      <c r="D44" s="807"/>
      <c r="E44" s="807"/>
      <c r="F44" s="807"/>
      <c r="G44" s="807"/>
      <c r="H44" s="807"/>
      <c r="I44" s="807"/>
      <c r="J44" s="807"/>
      <c r="K44" s="807"/>
      <c r="L44" s="807"/>
      <c r="M44" s="848"/>
      <c r="N44" s="781"/>
      <c r="O44" s="782"/>
      <c r="P44" s="840"/>
      <c r="Q44" s="776"/>
      <c r="R44" s="776"/>
      <c r="S44" s="776"/>
      <c r="T44" s="776"/>
      <c r="U44" s="776"/>
      <c r="V44" s="776"/>
      <c r="W44" s="776"/>
      <c r="X44" s="776"/>
      <c r="Y44" s="776"/>
      <c r="Z44" s="776"/>
      <c r="AA44" s="776"/>
      <c r="AB44" s="776"/>
      <c r="AC44" s="776"/>
      <c r="AD44" s="776"/>
      <c r="AE44" s="776"/>
      <c r="AF44" s="776"/>
      <c r="AG44" s="776"/>
      <c r="AH44" s="776"/>
      <c r="AI44" s="776"/>
      <c r="AJ44" s="776"/>
      <c r="AK44" s="776"/>
      <c r="AL44" s="776"/>
      <c r="AM44" s="776"/>
      <c r="AN44" s="776"/>
      <c r="AO44" s="776"/>
      <c r="AP44" s="841"/>
      <c r="AQ44" s="31"/>
      <c r="AR44" s="3"/>
      <c r="AS44" s="755"/>
      <c r="AT44" s="755"/>
      <c r="AU44" s="755"/>
      <c r="AV44" s="755"/>
      <c r="AW44" s="755"/>
      <c r="AX44" s="755"/>
      <c r="AY44" s="755"/>
      <c r="AZ44" s="755"/>
      <c r="BA44" s="755"/>
      <c r="BB44" s="755"/>
      <c r="BC44" s="755"/>
      <c r="BD44" s="755"/>
      <c r="BE44" s="32"/>
      <c r="BF44" s="832"/>
      <c r="BG44" s="833"/>
      <c r="BH44" s="833"/>
      <c r="BI44" s="833"/>
      <c r="BJ44" s="833"/>
      <c r="BK44" s="833"/>
      <c r="BL44" s="833"/>
      <c r="BM44" s="833"/>
      <c r="BN44" s="833"/>
      <c r="BO44" s="833"/>
      <c r="BP44" s="834"/>
      <c r="BR44" s="789"/>
      <c r="BS44" s="790"/>
      <c r="BT44" s="790"/>
      <c r="BU44" s="790"/>
      <c r="BV44" s="773"/>
      <c r="BW44" s="774"/>
      <c r="BX44" s="774"/>
      <c r="BY44" s="774"/>
      <c r="BZ44" s="774"/>
      <c r="CA44" s="774"/>
      <c r="CB44" s="774"/>
      <c r="CC44" s="774"/>
      <c r="CD44" s="774"/>
      <c r="CE44" s="774"/>
      <c r="CF44" s="774"/>
      <c r="CG44" s="774"/>
      <c r="CH44" s="774"/>
      <c r="CI44" s="774"/>
      <c r="CJ44" s="774"/>
      <c r="CK44" s="774"/>
      <c r="CL44" s="774"/>
      <c r="CM44" s="775"/>
      <c r="CN44" s="805"/>
      <c r="CO44" s="805"/>
      <c r="CP44" s="805"/>
      <c r="CQ44" s="805"/>
      <c r="CR44" s="845"/>
      <c r="CS44" s="845"/>
      <c r="CT44" s="845"/>
      <c r="CU44" s="845"/>
      <c r="CV44" s="845"/>
      <c r="CW44" s="845"/>
      <c r="CX44" s="845"/>
      <c r="CY44" s="845"/>
      <c r="CZ44" s="845"/>
      <c r="DA44" s="845"/>
      <c r="DB44" s="845"/>
      <c r="DC44" s="845"/>
      <c r="DD44" s="845"/>
      <c r="DE44" s="845"/>
      <c r="DF44" s="845"/>
      <c r="DG44" s="845"/>
      <c r="DH44" s="845"/>
      <c r="DI44" s="846"/>
    </row>
    <row r="45" spans="1:113" ht="18.600000000000001" customHeight="1" x14ac:dyDescent="0.15">
      <c r="A45" s="783"/>
      <c r="B45" s="784"/>
      <c r="C45" s="847"/>
      <c r="D45" s="807"/>
      <c r="E45" s="807"/>
      <c r="F45" s="807"/>
      <c r="G45" s="807"/>
      <c r="H45" s="807"/>
      <c r="I45" s="807"/>
      <c r="J45" s="807"/>
      <c r="K45" s="807"/>
      <c r="L45" s="807"/>
      <c r="M45" s="848"/>
      <c r="N45" s="783"/>
      <c r="O45" s="784"/>
      <c r="P45" s="842"/>
      <c r="Q45" s="843"/>
      <c r="R45" s="843"/>
      <c r="S45" s="843"/>
      <c r="T45" s="843"/>
      <c r="U45" s="843"/>
      <c r="V45" s="843"/>
      <c r="W45" s="843"/>
      <c r="X45" s="843"/>
      <c r="Y45" s="843"/>
      <c r="Z45" s="843"/>
      <c r="AA45" s="843"/>
      <c r="AB45" s="843"/>
      <c r="AC45" s="843"/>
      <c r="AD45" s="843"/>
      <c r="AE45" s="843"/>
      <c r="AF45" s="843"/>
      <c r="AG45" s="843"/>
      <c r="AH45" s="843"/>
      <c r="AI45" s="843"/>
      <c r="AJ45" s="843"/>
      <c r="AK45" s="843"/>
      <c r="AL45" s="843"/>
      <c r="AM45" s="843"/>
      <c r="AN45" s="843"/>
      <c r="AO45" s="843"/>
      <c r="AP45" s="844"/>
      <c r="AQ45" s="31"/>
      <c r="AR45" s="3"/>
      <c r="AS45" s="755"/>
      <c r="AT45" s="755"/>
      <c r="AU45" s="755"/>
      <c r="AV45" s="755"/>
      <c r="AW45" s="755"/>
      <c r="AX45" s="755"/>
      <c r="AY45" s="755"/>
      <c r="AZ45" s="755"/>
      <c r="BA45" s="755"/>
      <c r="BB45" s="755"/>
      <c r="BC45" s="755"/>
      <c r="BD45" s="755"/>
      <c r="BE45" s="32"/>
      <c r="BF45" s="832"/>
      <c r="BG45" s="833"/>
      <c r="BH45" s="833"/>
      <c r="BI45" s="833"/>
      <c r="BJ45" s="833"/>
      <c r="BK45" s="833"/>
      <c r="BL45" s="833"/>
      <c r="BM45" s="833"/>
      <c r="BN45" s="833"/>
      <c r="BO45" s="833"/>
      <c r="BP45" s="834"/>
      <c r="BR45" s="789"/>
      <c r="BS45" s="790"/>
      <c r="BT45" s="790"/>
      <c r="BU45" s="790"/>
      <c r="BV45" s="795" t="s">
        <v>72</v>
      </c>
      <c r="BW45" s="793"/>
      <c r="BX45" s="793"/>
      <c r="BY45" s="793"/>
      <c r="BZ45" s="793"/>
      <c r="CA45" s="793"/>
      <c r="CB45" s="793"/>
      <c r="CC45" s="793"/>
      <c r="CD45" s="793"/>
      <c r="CE45" s="793"/>
      <c r="CF45" s="793"/>
      <c r="CG45" s="793"/>
      <c r="CH45" s="793"/>
      <c r="CI45" s="793"/>
      <c r="CJ45" s="793"/>
      <c r="CK45" s="793"/>
      <c r="CL45" s="793"/>
      <c r="CM45" s="794"/>
      <c r="CN45" s="805"/>
      <c r="CO45" s="805"/>
      <c r="CP45" s="805"/>
      <c r="CQ45" s="805"/>
      <c r="CR45" s="845"/>
      <c r="CS45" s="845"/>
      <c r="CT45" s="845"/>
      <c r="CU45" s="845"/>
      <c r="CV45" s="845"/>
      <c r="CW45" s="845"/>
      <c r="CX45" s="845"/>
      <c r="CY45" s="845"/>
      <c r="CZ45" s="845"/>
      <c r="DA45" s="845"/>
      <c r="DB45" s="845"/>
      <c r="DC45" s="845"/>
      <c r="DD45" s="845"/>
      <c r="DE45" s="845"/>
      <c r="DF45" s="845"/>
      <c r="DG45" s="845"/>
      <c r="DH45" s="845"/>
      <c r="DI45" s="846"/>
    </row>
    <row r="46" spans="1:113" ht="18.600000000000001" customHeight="1" thickBot="1" x14ac:dyDescent="0.2">
      <c r="A46" s="779" t="s">
        <v>37</v>
      </c>
      <c r="B46" s="780"/>
      <c r="C46" s="849" t="s">
        <v>42</v>
      </c>
      <c r="D46" s="850"/>
      <c r="E46" s="850"/>
      <c r="F46" s="850"/>
      <c r="G46" s="850"/>
      <c r="H46" s="850"/>
      <c r="I46" s="850"/>
      <c r="J46" s="850"/>
      <c r="K46" s="850"/>
      <c r="L46" s="850"/>
      <c r="M46" s="851"/>
      <c r="N46" s="779" t="s">
        <v>36</v>
      </c>
      <c r="O46" s="780"/>
      <c r="P46" s="835" t="s">
        <v>34</v>
      </c>
      <c r="Q46" s="836"/>
      <c r="R46" s="836"/>
      <c r="S46" s="836"/>
      <c r="T46" s="836"/>
      <c r="U46" s="836"/>
      <c r="V46" s="836"/>
      <c r="W46" s="836"/>
      <c r="X46" s="836"/>
      <c r="Y46" s="836"/>
      <c r="Z46" s="836"/>
      <c r="AA46" s="836"/>
      <c r="AB46" s="836"/>
      <c r="AC46" s="836"/>
      <c r="AD46" s="836"/>
      <c r="AE46" s="836"/>
      <c r="AF46" s="836"/>
      <c r="AG46" s="836"/>
      <c r="AH46" s="836"/>
      <c r="AI46" s="836"/>
      <c r="AJ46" s="836"/>
      <c r="AK46" s="836"/>
      <c r="AL46" s="836"/>
      <c r="AM46" s="836"/>
      <c r="AN46" s="836"/>
      <c r="AO46" s="836"/>
      <c r="AP46" s="837"/>
      <c r="AQ46" s="31"/>
      <c r="AR46" s="3"/>
      <c r="AS46" s="755"/>
      <c r="AT46" s="755"/>
      <c r="AU46" s="755"/>
      <c r="AV46" s="755"/>
      <c r="AW46" s="755"/>
      <c r="AX46" s="755"/>
      <c r="AY46" s="755"/>
      <c r="AZ46" s="755"/>
      <c r="BA46" s="755"/>
      <c r="BB46" s="755"/>
      <c r="BC46" s="755"/>
      <c r="BD46" s="755"/>
      <c r="BE46" s="32"/>
      <c r="BF46" s="885" t="s">
        <v>79</v>
      </c>
      <c r="BG46" s="886"/>
      <c r="BH46" s="886"/>
      <c r="BI46" s="886"/>
      <c r="BJ46" s="886"/>
      <c r="BK46" s="886"/>
      <c r="BL46" s="886"/>
      <c r="BM46" s="886"/>
      <c r="BN46" s="886"/>
      <c r="BO46" s="886"/>
      <c r="BP46" s="887"/>
      <c r="BR46" s="791"/>
      <c r="BS46" s="792"/>
      <c r="BT46" s="792"/>
      <c r="BU46" s="792"/>
      <c r="BV46" s="858" t="s">
        <v>73</v>
      </c>
      <c r="BW46" s="858"/>
      <c r="BX46" s="859"/>
      <c r="BY46" s="860"/>
      <c r="BZ46" s="861"/>
      <c r="CA46" s="861"/>
      <c r="CB46" s="861"/>
      <c r="CC46" s="861"/>
      <c r="CD46" s="861"/>
      <c r="CE46" s="861"/>
      <c r="CF46" s="861"/>
      <c r="CG46" s="861"/>
      <c r="CH46" s="861"/>
      <c r="CI46" s="861"/>
      <c r="CJ46" s="861"/>
      <c r="CK46" s="861"/>
      <c r="CL46" s="861"/>
      <c r="CM46" s="861"/>
      <c r="CN46" s="805"/>
      <c r="CO46" s="805"/>
      <c r="CP46" s="805"/>
      <c r="CQ46" s="805"/>
      <c r="CR46" s="845"/>
      <c r="CS46" s="845"/>
      <c r="CT46" s="845"/>
      <c r="CU46" s="845"/>
      <c r="CV46" s="845"/>
      <c r="CW46" s="845"/>
      <c r="CX46" s="845"/>
      <c r="CY46" s="845"/>
      <c r="CZ46" s="845"/>
      <c r="DA46" s="845"/>
      <c r="DB46" s="845"/>
      <c r="DC46" s="845"/>
      <c r="DD46" s="845"/>
      <c r="DE46" s="845"/>
      <c r="DF46" s="845"/>
      <c r="DG46" s="845"/>
      <c r="DH46" s="845"/>
      <c r="DI46" s="846"/>
    </row>
    <row r="47" spans="1:113" ht="18.600000000000001" customHeight="1" thickTop="1" x14ac:dyDescent="0.15">
      <c r="A47" s="781"/>
      <c r="B47" s="782"/>
      <c r="C47" s="852"/>
      <c r="D47" s="853"/>
      <c r="E47" s="853"/>
      <c r="F47" s="853"/>
      <c r="G47" s="853"/>
      <c r="H47" s="853"/>
      <c r="I47" s="853"/>
      <c r="J47" s="853"/>
      <c r="K47" s="853"/>
      <c r="L47" s="853"/>
      <c r="M47" s="854"/>
      <c r="N47" s="781"/>
      <c r="O47" s="782"/>
      <c r="P47" s="862"/>
      <c r="Q47" s="862"/>
      <c r="R47" s="862"/>
      <c r="S47" s="862"/>
      <c r="T47" s="862"/>
      <c r="U47" s="862"/>
      <c r="V47" s="862"/>
      <c r="W47" s="862"/>
      <c r="X47" s="862"/>
      <c r="Y47" s="862"/>
      <c r="Z47" s="862"/>
      <c r="AA47" s="862"/>
      <c r="AB47" s="862"/>
      <c r="AC47" s="862"/>
      <c r="AD47" s="862"/>
      <c r="AE47" s="862"/>
      <c r="AF47" s="862"/>
      <c r="AG47" s="862"/>
      <c r="AH47" s="862"/>
      <c r="AI47" s="862"/>
      <c r="AJ47" s="862"/>
      <c r="AK47" s="862"/>
      <c r="AL47" s="862"/>
      <c r="AM47" s="862"/>
      <c r="AN47" s="862"/>
      <c r="AO47" s="862"/>
      <c r="AP47" s="862"/>
      <c r="AQ47" s="31"/>
      <c r="AR47" s="3"/>
      <c r="AS47" s="755"/>
      <c r="AT47" s="755"/>
      <c r="AU47" s="755"/>
      <c r="AV47" s="755"/>
      <c r="AW47" s="755"/>
      <c r="AX47" s="755"/>
      <c r="AY47" s="755"/>
      <c r="AZ47" s="755"/>
      <c r="BA47" s="755"/>
      <c r="BB47" s="755"/>
      <c r="BC47" s="755"/>
      <c r="BD47" s="755"/>
      <c r="BE47" s="32"/>
      <c r="BF47" s="885"/>
      <c r="BG47" s="886"/>
      <c r="BH47" s="886"/>
      <c r="BI47" s="886"/>
      <c r="BJ47" s="886"/>
      <c r="BK47" s="886"/>
      <c r="BL47" s="886"/>
      <c r="BM47" s="886"/>
      <c r="BN47" s="886"/>
      <c r="BO47" s="886"/>
      <c r="BP47" s="887"/>
      <c r="BR47" s="864" t="s">
        <v>31</v>
      </c>
      <c r="BS47" s="865"/>
      <c r="BT47" s="865"/>
      <c r="BU47" s="865"/>
      <c r="BV47" s="867" t="s">
        <v>28</v>
      </c>
      <c r="BW47" s="867"/>
      <c r="BX47" s="867"/>
      <c r="BY47" s="867"/>
      <c r="BZ47" s="867"/>
      <c r="CA47" s="867"/>
      <c r="CB47" s="867"/>
      <c r="CC47" s="867"/>
      <c r="CD47" s="867"/>
      <c r="CE47" s="867"/>
      <c r="CF47" s="867"/>
      <c r="CG47" s="867"/>
      <c r="CH47" s="867"/>
      <c r="CI47" s="867"/>
      <c r="CJ47" s="867"/>
      <c r="CK47" s="867"/>
      <c r="CL47" s="867"/>
      <c r="CM47" s="868"/>
      <c r="CN47" s="879" t="s">
        <v>75</v>
      </c>
      <c r="CO47" s="880"/>
      <c r="CP47" s="880"/>
      <c r="CQ47" s="880"/>
      <c r="CR47" s="869" t="s">
        <v>28</v>
      </c>
      <c r="CS47" s="869"/>
      <c r="CT47" s="869"/>
      <c r="CU47" s="869"/>
      <c r="CV47" s="869"/>
      <c r="CW47" s="869"/>
      <c r="CX47" s="869"/>
      <c r="CY47" s="869"/>
      <c r="CZ47" s="869"/>
      <c r="DA47" s="869"/>
      <c r="DB47" s="869"/>
      <c r="DC47" s="869"/>
      <c r="DD47" s="869"/>
      <c r="DE47" s="869"/>
      <c r="DF47" s="869"/>
      <c r="DG47" s="869"/>
      <c r="DH47" s="869"/>
      <c r="DI47" s="870"/>
    </row>
    <row r="48" spans="1:113" ht="18.600000000000001" customHeight="1" x14ac:dyDescent="0.15">
      <c r="A48" s="783"/>
      <c r="B48" s="784"/>
      <c r="C48" s="855"/>
      <c r="D48" s="856"/>
      <c r="E48" s="856"/>
      <c r="F48" s="856"/>
      <c r="G48" s="856"/>
      <c r="H48" s="856"/>
      <c r="I48" s="856"/>
      <c r="J48" s="856"/>
      <c r="K48" s="856"/>
      <c r="L48" s="856"/>
      <c r="M48" s="857"/>
      <c r="N48" s="783"/>
      <c r="O48" s="784"/>
      <c r="P48" s="863"/>
      <c r="Q48" s="863"/>
      <c r="R48" s="863"/>
      <c r="S48" s="863"/>
      <c r="T48" s="863"/>
      <c r="U48" s="863"/>
      <c r="V48" s="863"/>
      <c r="W48" s="863"/>
      <c r="X48" s="863"/>
      <c r="Y48" s="863"/>
      <c r="Z48" s="863"/>
      <c r="AA48" s="863"/>
      <c r="AB48" s="863"/>
      <c r="AC48" s="863"/>
      <c r="AD48" s="863"/>
      <c r="AE48" s="863"/>
      <c r="AF48" s="863"/>
      <c r="AG48" s="863"/>
      <c r="AH48" s="863"/>
      <c r="AI48" s="863"/>
      <c r="AJ48" s="863"/>
      <c r="AK48" s="863"/>
      <c r="AL48" s="863"/>
      <c r="AM48" s="863"/>
      <c r="AN48" s="863"/>
      <c r="AO48" s="863"/>
      <c r="AP48" s="863"/>
      <c r="AQ48" s="31"/>
      <c r="AR48" s="3"/>
      <c r="AS48" s="755"/>
      <c r="AT48" s="755"/>
      <c r="AU48" s="755"/>
      <c r="AV48" s="755"/>
      <c r="AW48" s="755"/>
      <c r="AX48" s="755"/>
      <c r="AY48" s="755"/>
      <c r="AZ48" s="755"/>
      <c r="BA48" s="755"/>
      <c r="BB48" s="755"/>
      <c r="BC48" s="755"/>
      <c r="BD48" s="755"/>
      <c r="BE48" s="32"/>
      <c r="BF48" s="888" t="s">
        <v>80</v>
      </c>
      <c r="BG48" s="889"/>
      <c r="BH48" s="889"/>
      <c r="BI48" s="889"/>
      <c r="BJ48" s="889"/>
      <c r="BK48" s="889"/>
      <c r="BL48" s="889"/>
      <c r="BM48" s="889"/>
      <c r="BN48" s="889"/>
      <c r="BO48" s="889"/>
      <c r="BP48" s="890"/>
      <c r="BR48" s="866"/>
      <c r="BS48" s="866"/>
      <c r="BT48" s="866"/>
      <c r="BU48" s="866"/>
      <c r="BV48" s="821" t="s">
        <v>29</v>
      </c>
      <c r="BW48" s="821"/>
      <c r="BX48" s="821"/>
      <c r="BY48" s="821"/>
      <c r="BZ48" s="821"/>
      <c r="CA48" s="821"/>
      <c r="CB48" s="821"/>
      <c r="CC48" s="821"/>
      <c r="CD48" s="821"/>
      <c r="CE48" s="821"/>
      <c r="CF48" s="821"/>
      <c r="CG48" s="821"/>
      <c r="CH48" s="821"/>
      <c r="CI48" s="821"/>
      <c r="CJ48" s="821"/>
      <c r="CK48" s="821"/>
      <c r="CL48" s="821"/>
      <c r="CM48" s="822"/>
      <c r="CN48" s="881"/>
      <c r="CO48" s="882"/>
      <c r="CP48" s="882"/>
      <c r="CQ48" s="882"/>
      <c r="CR48" s="821" t="s">
        <v>29</v>
      </c>
      <c r="CS48" s="821"/>
      <c r="CT48" s="821"/>
      <c r="CU48" s="821"/>
      <c r="CV48" s="821"/>
      <c r="CW48" s="821"/>
      <c r="CX48" s="821"/>
      <c r="CY48" s="821"/>
      <c r="CZ48" s="821"/>
      <c r="DA48" s="821"/>
      <c r="DB48" s="821"/>
      <c r="DC48" s="821"/>
      <c r="DD48" s="821"/>
      <c r="DE48" s="821"/>
      <c r="DF48" s="821"/>
      <c r="DG48" s="821"/>
      <c r="DH48" s="821"/>
      <c r="DI48" s="825"/>
    </row>
    <row r="49" spans="1:113" ht="18.600000000000001" customHeight="1" x14ac:dyDescent="0.15">
      <c r="A49" s="871" t="s">
        <v>23</v>
      </c>
      <c r="B49" s="871"/>
      <c r="C49" s="872"/>
      <c r="D49" s="872"/>
      <c r="E49" s="872"/>
      <c r="F49" s="872"/>
      <c r="G49" s="872"/>
      <c r="H49" s="872"/>
      <c r="I49" s="872"/>
      <c r="J49" s="872"/>
      <c r="K49" s="872"/>
      <c r="L49" s="872"/>
      <c r="M49" s="872"/>
      <c r="N49" s="873" t="s">
        <v>77</v>
      </c>
      <c r="O49" s="874"/>
      <c r="P49" s="874"/>
      <c r="Q49" s="874"/>
      <c r="R49" s="874"/>
      <c r="S49" s="874"/>
      <c r="T49" s="874"/>
      <c r="U49" s="874"/>
      <c r="V49" s="874"/>
      <c r="W49" s="874"/>
      <c r="X49" s="874"/>
      <c r="Y49" s="874"/>
      <c r="Z49" s="874"/>
      <c r="AA49" s="874"/>
      <c r="AB49" s="874"/>
      <c r="AC49" s="874"/>
      <c r="AD49" s="874"/>
      <c r="AE49" s="874"/>
      <c r="AF49" s="874"/>
      <c r="AG49" s="874"/>
      <c r="AH49" s="874"/>
      <c r="AI49" s="874"/>
      <c r="AJ49" s="874"/>
      <c r="AK49" s="874"/>
      <c r="AL49" s="874"/>
      <c r="AM49" s="874"/>
      <c r="AN49" s="874"/>
      <c r="AO49" s="874"/>
      <c r="AP49" s="875"/>
      <c r="AQ49" s="31"/>
      <c r="AR49" s="3"/>
      <c r="AS49" s="755"/>
      <c r="AT49" s="755"/>
      <c r="AU49" s="755"/>
      <c r="AV49" s="755"/>
      <c r="AW49" s="755"/>
      <c r="AX49" s="755"/>
      <c r="AY49" s="755"/>
      <c r="AZ49" s="755"/>
      <c r="BA49" s="755"/>
      <c r="BB49" s="755"/>
      <c r="BC49" s="755"/>
      <c r="BD49" s="755"/>
      <c r="BE49" s="32"/>
      <c r="BF49" s="891"/>
      <c r="BG49" s="889"/>
      <c r="BH49" s="889"/>
      <c r="BI49" s="889"/>
      <c r="BJ49" s="889"/>
      <c r="BK49" s="889"/>
      <c r="BL49" s="889"/>
      <c r="BM49" s="889"/>
      <c r="BN49" s="889"/>
      <c r="BO49" s="889"/>
      <c r="BP49" s="890"/>
      <c r="BR49" s="866"/>
      <c r="BS49" s="866"/>
      <c r="BT49" s="866"/>
      <c r="BU49" s="866"/>
      <c r="BV49" s="821" t="s">
        <v>30</v>
      </c>
      <c r="BW49" s="821"/>
      <c r="BX49" s="821"/>
      <c r="BY49" s="821"/>
      <c r="BZ49" s="821"/>
      <c r="CA49" s="821"/>
      <c r="CB49" s="821"/>
      <c r="CC49" s="821"/>
      <c r="CD49" s="821"/>
      <c r="CE49" s="821"/>
      <c r="CF49" s="821"/>
      <c r="CG49" s="821"/>
      <c r="CH49" s="821"/>
      <c r="CI49" s="821"/>
      <c r="CJ49" s="821"/>
      <c r="CK49" s="821"/>
      <c r="CL49" s="821"/>
      <c r="CM49" s="822"/>
      <c r="CN49" s="881"/>
      <c r="CO49" s="882"/>
      <c r="CP49" s="882"/>
      <c r="CQ49" s="882"/>
      <c r="CR49" s="821" t="s">
        <v>30</v>
      </c>
      <c r="CS49" s="821"/>
      <c r="CT49" s="821"/>
      <c r="CU49" s="821"/>
      <c r="CV49" s="821"/>
      <c r="CW49" s="821"/>
      <c r="CX49" s="821"/>
      <c r="CY49" s="821"/>
      <c r="CZ49" s="821"/>
      <c r="DA49" s="821"/>
      <c r="DB49" s="821"/>
      <c r="DC49" s="821"/>
      <c r="DD49" s="821"/>
      <c r="DE49" s="821"/>
      <c r="DF49" s="821"/>
      <c r="DG49" s="821"/>
      <c r="DH49" s="821"/>
      <c r="DI49" s="825"/>
    </row>
    <row r="50" spans="1:113" ht="18.600000000000001" customHeight="1" thickBot="1" x14ac:dyDescent="0.2">
      <c r="A50" s="871"/>
      <c r="B50" s="871"/>
      <c r="C50" s="872"/>
      <c r="D50" s="872"/>
      <c r="E50" s="872"/>
      <c r="F50" s="872"/>
      <c r="G50" s="872"/>
      <c r="H50" s="872"/>
      <c r="I50" s="872"/>
      <c r="J50" s="872"/>
      <c r="K50" s="872"/>
      <c r="L50" s="872"/>
      <c r="M50" s="872"/>
      <c r="N50" s="876"/>
      <c r="O50" s="877"/>
      <c r="P50" s="877"/>
      <c r="Q50" s="877"/>
      <c r="R50" s="877"/>
      <c r="S50" s="877"/>
      <c r="T50" s="877"/>
      <c r="U50" s="877"/>
      <c r="V50" s="877"/>
      <c r="W50" s="877"/>
      <c r="X50" s="877"/>
      <c r="Y50" s="877"/>
      <c r="Z50" s="877"/>
      <c r="AA50" s="877"/>
      <c r="AB50" s="877"/>
      <c r="AC50" s="877"/>
      <c r="AD50" s="877"/>
      <c r="AE50" s="877"/>
      <c r="AF50" s="877"/>
      <c r="AG50" s="877"/>
      <c r="AH50" s="877"/>
      <c r="AI50" s="877"/>
      <c r="AJ50" s="877"/>
      <c r="AK50" s="877"/>
      <c r="AL50" s="877"/>
      <c r="AM50" s="877"/>
      <c r="AN50" s="877"/>
      <c r="AO50" s="877"/>
      <c r="AP50" s="878"/>
      <c r="AQ50" s="31"/>
      <c r="AR50" s="1"/>
      <c r="AS50" s="755"/>
      <c r="AT50" s="755"/>
      <c r="AU50" s="755"/>
      <c r="AV50" s="755"/>
      <c r="AW50" s="755"/>
      <c r="AX50" s="755"/>
      <c r="AY50" s="755"/>
      <c r="AZ50" s="755"/>
      <c r="BA50" s="755"/>
      <c r="BB50" s="755"/>
      <c r="BC50" s="755"/>
      <c r="BD50" s="755"/>
      <c r="BE50" s="32"/>
      <c r="BF50" s="892"/>
      <c r="BG50" s="893"/>
      <c r="BH50" s="893"/>
      <c r="BI50" s="893"/>
      <c r="BJ50" s="893"/>
      <c r="BK50" s="893"/>
      <c r="BL50" s="893"/>
      <c r="BM50" s="893"/>
      <c r="BN50" s="893"/>
      <c r="BO50" s="893"/>
      <c r="BP50" s="894"/>
      <c r="BR50" s="866"/>
      <c r="BS50" s="866"/>
      <c r="BT50" s="866"/>
      <c r="BU50" s="866"/>
      <c r="BV50" s="821" t="s">
        <v>20</v>
      </c>
      <c r="BW50" s="821"/>
      <c r="BX50" s="821"/>
      <c r="BY50" s="821"/>
      <c r="BZ50" s="821"/>
      <c r="CA50" s="821"/>
      <c r="CB50" s="821"/>
      <c r="CC50" s="821"/>
      <c r="CD50" s="821"/>
      <c r="CE50" s="821"/>
      <c r="CF50" s="821"/>
      <c r="CG50" s="821"/>
      <c r="CH50" s="821"/>
      <c r="CI50" s="821"/>
      <c r="CJ50" s="821"/>
      <c r="CK50" s="821"/>
      <c r="CL50" s="821"/>
      <c r="CM50" s="822"/>
      <c r="CN50" s="883"/>
      <c r="CO50" s="884"/>
      <c r="CP50" s="884"/>
      <c r="CQ50" s="884"/>
      <c r="CR50" s="823" t="s">
        <v>20</v>
      </c>
      <c r="CS50" s="823"/>
      <c r="CT50" s="823"/>
      <c r="CU50" s="823"/>
      <c r="CV50" s="823"/>
      <c r="CW50" s="823"/>
      <c r="CX50" s="823"/>
      <c r="CY50" s="823"/>
      <c r="CZ50" s="823"/>
      <c r="DA50" s="823"/>
      <c r="DB50" s="823"/>
      <c r="DC50" s="823"/>
      <c r="DD50" s="823"/>
      <c r="DE50" s="823"/>
      <c r="DF50" s="823"/>
      <c r="DG50" s="823"/>
      <c r="DH50" s="823"/>
      <c r="DI50" s="824"/>
    </row>
    <row r="51" spans="1:113" ht="18.600000000000001" customHeight="1" thickTop="1" x14ac:dyDescent="0.15">
      <c r="A51" s="14"/>
      <c r="B51" s="14"/>
      <c r="C51" s="15"/>
      <c r="D51" s="15"/>
      <c r="E51" s="15"/>
      <c r="F51" s="15"/>
      <c r="G51" s="15"/>
      <c r="H51" s="15"/>
      <c r="I51" s="15"/>
      <c r="J51" s="15"/>
      <c r="K51" s="15"/>
      <c r="L51" s="15"/>
      <c r="M51" s="15"/>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S51" s="1"/>
      <c r="AT51" s="1"/>
      <c r="AU51" s="1"/>
      <c r="AV51" s="1"/>
      <c r="AW51" s="1"/>
      <c r="AX51" s="1"/>
      <c r="AY51" s="1"/>
      <c r="AZ51" s="1"/>
      <c r="BA51" s="1"/>
      <c r="BB51" s="1"/>
      <c r="BC51" s="1"/>
      <c r="BD51" s="1"/>
      <c r="BE51" s="17"/>
    </row>
    <row r="52" spans="1:113" ht="18.600000000000001" customHeight="1" x14ac:dyDescent="0.15">
      <c r="BE52" s="17"/>
    </row>
    <row r="53" spans="1:113" ht="18.600000000000001" customHeight="1" x14ac:dyDescent="0.15"/>
    <row r="54" spans="1:113" ht="18.600000000000001" customHeight="1" x14ac:dyDescent="0.15"/>
    <row r="55" spans="1:113" ht="18.600000000000001" customHeight="1" x14ac:dyDescent="0.15"/>
    <row r="56" spans="1:113" ht="18.600000000000001" customHeight="1" x14ac:dyDescent="0.15"/>
    <row r="57" spans="1:113" ht="18.600000000000001" customHeight="1" x14ac:dyDescent="0.15"/>
    <row r="58" spans="1:113" ht="18.600000000000001" customHeight="1" x14ac:dyDescent="0.15"/>
    <row r="59" spans="1:113" ht="18.600000000000001" customHeight="1" x14ac:dyDescent="0.15"/>
    <row r="60" spans="1:113" ht="18.600000000000001" customHeight="1" x14ac:dyDescent="0.15"/>
    <row r="61" spans="1:113" ht="18.600000000000001" customHeight="1" x14ac:dyDescent="0.15"/>
    <row r="62" spans="1:113" ht="18.600000000000001" customHeight="1" x14ac:dyDescent="0.15"/>
    <row r="63" spans="1:113" ht="18.600000000000001" customHeight="1" x14ac:dyDescent="0.15"/>
    <row r="64" spans="1:113"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sheetData>
  <sheetProtection sheet="1" selectLockedCells="1"/>
  <mergeCells count="721">
    <mergeCell ref="A49:B50"/>
    <mergeCell ref="C49:M50"/>
    <mergeCell ref="N49:AP50"/>
    <mergeCell ref="BV49:CA49"/>
    <mergeCell ref="CB49:CG49"/>
    <mergeCell ref="CH49:CM49"/>
    <mergeCell ref="CR49:CW49"/>
    <mergeCell ref="CX49:DC49"/>
    <mergeCell ref="CN47:CQ50"/>
    <mergeCell ref="CR47:CW47"/>
    <mergeCell ref="CX47:DC47"/>
    <mergeCell ref="BF46:BP47"/>
    <mergeCell ref="BF48:BP50"/>
    <mergeCell ref="A43:B45"/>
    <mergeCell ref="C43:M43"/>
    <mergeCell ref="N43:O45"/>
    <mergeCell ref="P43:AP45"/>
    <mergeCell ref="CR43:DI46"/>
    <mergeCell ref="C44:M45"/>
    <mergeCell ref="A46:B48"/>
    <mergeCell ref="C46:M48"/>
    <mergeCell ref="N46:O48"/>
    <mergeCell ref="CH48:CM48"/>
    <mergeCell ref="CR48:CW48"/>
    <mergeCell ref="CX48:DC48"/>
    <mergeCell ref="P46:AP46"/>
    <mergeCell ref="BV46:BX46"/>
    <mergeCell ref="BY46:CM46"/>
    <mergeCell ref="P47:AP48"/>
    <mergeCell ref="BR47:BU50"/>
    <mergeCell ref="BV47:CA47"/>
    <mergeCell ref="CB47:CG47"/>
    <mergeCell ref="CH47:CM47"/>
    <mergeCell ref="DD49:DI49"/>
    <mergeCell ref="BV50:CA50"/>
    <mergeCell ref="CB50:CG50"/>
    <mergeCell ref="DD47:DI47"/>
    <mergeCell ref="CR40:CT41"/>
    <mergeCell ref="CU40:DI41"/>
    <mergeCell ref="P41:AP42"/>
    <mergeCell ref="AS42:BD50"/>
    <mergeCell ref="CR42:DI42"/>
    <mergeCell ref="CH50:CM50"/>
    <mergeCell ref="CR50:CW50"/>
    <mergeCell ref="CX50:DC50"/>
    <mergeCell ref="DD50:DI50"/>
    <mergeCell ref="DD48:DI48"/>
    <mergeCell ref="BV48:CA48"/>
    <mergeCell ref="CB48:CG48"/>
    <mergeCell ref="BF40:BP42"/>
    <mergeCell ref="BF43:BP45"/>
    <mergeCell ref="N39:O42"/>
    <mergeCell ref="P39:AP40"/>
    <mergeCell ref="AR40:BD41"/>
    <mergeCell ref="BR40:BU46"/>
    <mergeCell ref="BY45:CM45"/>
    <mergeCell ref="BV45:BX45"/>
    <mergeCell ref="BV40:BW41"/>
    <mergeCell ref="BX40:CM41"/>
    <mergeCell ref="CN40:CQ46"/>
    <mergeCell ref="H2:K2"/>
    <mergeCell ref="D2:G2"/>
    <mergeCell ref="A2:C2"/>
    <mergeCell ref="A32:C32"/>
    <mergeCell ref="D32:G32"/>
    <mergeCell ref="H32:K32"/>
    <mergeCell ref="L32:O32"/>
    <mergeCell ref="P32:AB32"/>
    <mergeCell ref="CN34:CQ35"/>
    <mergeCell ref="A35:M42"/>
    <mergeCell ref="N35:O38"/>
    <mergeCell ref="P35:AP38"/>
    <mergeCell ref="AR36:BD36"/>
    <mergeCell ref="BH36:BO36"/>
    <mergeCell ref="BP34:BS35"/>
    <mergeCell ref="BT34:BW35"/>
    <mergeCell ref="BX34:CA35"/>
    <mergeCell ref="CB34:CE35"/>
    <mergeCell ref="CF34:CI35"/>
    <mergeCell ref="CJ34:CM35"/>
    <mergeCell ref="BV42:CM44"/>
    <mergeCell ref="AS37:BD39"/>
    <mergeCell ref="BH37:BK38"/>
    <mergeCell ref="CF37:CI38"/>
    <mergeCell ref="CO31:CR31"/>
    <mergeCell ref="CS31:CV31"/>
    <mergeCell ref="CW31:DI31"/>
    <mergeCell ref="A33:AP34"/>
    <mergeCell ref="AR34:BD35"/>
    <mergeCell ref="BF34:BG38"/>
    <mergeCell ref="BH34:BK35"/>
    <mergeCell ref="BL34:BO35"/>
    <mergeCell ref="AR31:BD31"/>
    <mergeCell ref="BF31:BH31"/>
    <mergeCell ref="BI31:BL31"/>
    <mergeCell ref="BM31:BP31"/>
    <mergeCell ref="BQ31:BT31"/>
    <mergeCell ref="BU31:CG31"/>
    <mergeCell ref="CR34:CU35"/>
    <mergeCell ref="CV34:CY35"/>
    <mergeCell ref="CZ34:DE36"/>
    <mergeCell ref="CR36:CU36"/>
    <mergeCell ref="CV36:CY36"/>
    <mergeCell ref="BL37:BO38"/>
    <mergeCell ref="BP37:BS38"/>
    <mergeCell ref="BT37:BW38"/>
    <mergeCell ref="BX37:CA38"/>
    <mergeCell ref="CB37:CE38"/>
    <mergeCell ref="CW30:DI30"/>
    <mergeCell ref="A31:C31"/>
    <mergeCell ref="D31:G31"/>
    <mergeCell ref="H31:K31"/>
    <mergeCell ref="L31:O31"/>
    <mergeCell ref="P31:AB31"/>
    <mergeCell ref="AC31:AE31"/>
    <mergeCell ref="AF31:AI31"/>
    <mergeCell ref="AJ31:AM31"/>
    <mergeCell ref="AN31:AQ31"/>
    <mergeCell ref="BQ30:BT30"/>
    <mergeCell ref="BU30:CG30"/>
    <mergeCell ref="CH30:CJ30"/>
    <mergeCell ref="CK30:CN30"/>
    <mergeCell ref="CO30:CR30"/>
    <mergeCell ref="CS30:CV30"/>
    <mergeCell ref="AJ30:AM30"/>
    <mergeCell ref="AN30:AQ30"/>
    <mergeCell ref="AR30:BD30"/>
    <mergeCell ref="BF30:BH30"/>
    <mergeCell ref="BI30:BL30"/>
    <mergeCell ref="BM30:BP30"/>
    <mergeCell ref="CH31:CJ31"/>
    <mergeCell ref="CK31:CN31"/>
    <mergeCell ref="A30:C30"/>
    <mergeCell ref="D30:G30"/>
    <mergeCell ref="H30:K30"/>
    <mergeCell ref="L30:O30"/>
    <mergeCell ref="P30:AB30"/>
    <mergeCell ref="AC30:AE30"/>
    <mergeCell ref="AF30:AI30"/>
    <mergeCell ref="BI29:BL29"/>
    <mergeCell ref="BM29:BP29"/>
    <mergeCell ref="AC29:AE29"/>
    <mergeCell ref="AF29:AI29"/>
    <mergeCell ref="AJ29:AM29"/>
    <mergeCell ref="AN29:AQ29"/>
    <mergeCell ref="AR29:BD29"/>
    <mergeCell ref="BF29:BH29"/>
    <mergeCell ref="CO28:CR28"/>
    <mergeCell ref="CS28:CV28"/>
    <mergeCell ref="CW28:DI28"/>
    <mergeCell ref="A29:C29"/>
    <mergeCell ref="D29:G29"/>
    <mergeCell ref="H29:K29"/>
    <mergeCell ref="L29:O29"/>
    <mergeCell ref="P29:AB29"/>
    <mergeCell ref="AR28:BD28"/>
    <mergeCell ref="BF28:BH28"/>
    <mergeCell ref="BI28:BL28"/>
    <mergeCell ref="BM28:BP28"/>
    <mergeCell ref="BQ28:BT28"/>
    <mergeCell ref="BU28:CG28"/>
    <mergeCell ref="CO29:CR29"/>
    <mergeCell ref="CS29:CV29"/>
    <mergeCell ref="CW29:DI29"/>
    <mergeCell ref="BQ29:BT29"/>
    <mergeCell ref="BU29:CG29"/>
    <mergeCell ref="CH29:CJ29"/>
    <mergeCell ref="CK29:CN29"/>
    <mergeCell ref="CW27:DI27"/>
    <mergeCell ref="A28:C28"/>
    <mergeCell ref="D28:G28"/>
    <mergeCell ref="H28:K28"/>
    <mergeCell ref="L28:O28"/>
    <mergeCell ref="P28:AB28"/>
    <mergeCell ref="AC28:AE28"/>
    <mergeCell ref="AF28:AI28"/>
    <mergeCell ref="AJ28:AM28"/>
    <mergeCell ref="AN28:AQ28"/>
    <mergeCell ref="BQ27:BT27"/>
    <mergeCell ref="BU27:CG27"/>
    <mergeCell ref="CH27:CJ27"/>
    <mergeCell ref="CK27:CN27"/>
    <mergeCell ref="CO27:CR27"/>
    <mergeCell ref="CS27:CV27"/>
    <mergeCell ref="AJ27:AM27"/>
    <mergeCell ref="AN27:AQ27"/>
    <mergeCell ref="AR27:BD27"/>
    <mergeCell ref="BF27:BH27"/>
    <mergeCell ref="BI27:BL27"/>
    <mergeCell ref="BM27:BP27"/>
    <mergeCell ref="CH28:CJ28"/>
    <mergeCell ref="CK28:CN28"/>
    <mergeCell ref="A27:C27"/>
    <mergeCell ref="D27:G27"/>
    <mergeCell ref="H27:K27"/>
    <mergeCell ref="L27:O27"/>
    <mergeCell ref="P27:AB27"/>
    <mergeCell ref="AC27:AE27"/>
    <mergeCell ref="AF27:AI27"/>
    <mergeCell ref="BI26:BL26"/>
    <mergeCell ref="BM26:BP26"/>
    <mergeCell ref="AC26:AE26"/>
    <mergeCell ref="AF26:AI26"/>
    <mergeCell ref="AJ26:AM26"/>
    <mergeCell ref="AN26:AQ26"/>
    <mergeCell ref="AR26:BD26"/>
    <mergeCell ref="BF26:BH26"/>
    <mergeCell ref="CO25:CR25"/>
    <mergeCell ref="CS25:CV25"/>
    <mergeCell ref="CW25:DI25"/>
    <mergeCell ref="A26:C26"/>
    <mergeCell ref="D26:G26"/>
    <mergeCell ref="H26:K26"/>
    <mergeCell ref="L26:O26"/>
    <mergeCell ref="P26:AB26"/>
    <mergeCell ref="AR25:BD25"/>
    <mergeCell ref="BF25:BH25"/>
    <mergeCell ref="BI25:BL25"/>
    <mergeCell ref="BM25:BP25"/>
    <mergeCell ref="BQ25:BT25"/>
    <mergeCell ref="BU25:CG25"/>
    <mergeCell ref="CO26:CR26"/>
    <mergeCell ref="CS26:CV26"/>
    <mergeCell ref="CW26:DI26"/>
    <mergeCell ref="BQ26:BT26"/>
    <mergeCell ref="BU26:CG26"/>
    <mergeCell ref="CH26:CJ26"/>
    <mergeCell ref="CK26:CN26"/>
    <mergeCell ref="CW24:DI24"/>
    <mergeCell ref="A25:C25"/>
    <mergeCell ref="D25:G25"/>
    <mergeCell ref="H25:K25"/>
    <mergeCell ref="L25:O25"/>
    <mergeCell ref="P25:AB25"/>
    <mergeCell ref="AC25:AE25"/>
    <mergeCell ref="AF25:AI25"/>
    <mergeCell ref="AJ25:AM25"/>
    <mergeCell ref="AN25:AQ25"/>
    <mergeCell ref="BQ24:BT24"/>
    <mergeCell ref="BU24:CG24"/>
    <mergeCell ref="CH24:CJ24"/>
    <mergeCell ref="CK24:CN24"/>
    <mergeCell ref="CO24:CR24"/>
    <mergeCell ref="CS24:CV24"/>
    <mergeCell ref="AJ24:AM24"/>
    <mergeCell ref="AN24:AQ24"/>
    <mergeCell ref="AR24:BD24"/>
    <mergeCell ref="BF24:BH24"/>
    <mergeCell ref="BI24:BL24"/>
    <mergeCell ref="BM24:BP24"/>
    <mergeCell ref="CH25:CJ25"/>
    <mergeCell ref="CK25:CN25"/>
    <mergeCell ref="A24:C24"/>
    <mergeCell ref="D24:G24"/>
    <mergeCell ref="H24:K24"/>
    <mergeCell ref="L24:O24"/>
    <mergeCell ref="P24:AB24"/>
    <mergeCell ref="AC24:AE24"/>
    <mergeCell ref="AF24:AI24"/>
    <mergeCell ref="BI23:BL23"/>
    <mergeCell ref="BM23:BP23"/>
    <mergeCell ref="AC23:AE23"/>
    <mergeCell ref="AF23:AI23"/>
    <mergeCell ref="AJ23:AM23"/>
    <mergeCell ref="AN23:AQ23"/>
    <mergeCell ref="AR23:BD23"/>
    <mergeCell ref="BF23:BH23"/>
    <mergeCell ref="CO22:CR22"/>
    <mergeCell ref="CS22:CV22"/>
    <mergeCell ref="CW22:DI22"/>
    <mergeCell ref="A23:C23"/>
    <mergeCell ref="D23:G23"/>
    <mergeCell ref="H23:K23"/>
    <mergeCell ref="L23:O23"/>
    <mergeCell ref="P23:AB23"/>
    <mergeCell ref="AR22:BD22"/>
    <mergeCell ref="BF22:BH22"/>
    <mergeCell ref="BI22:BL22"/>
    <mergeCell ref="BM22:BP22"/>
    <mergeCell ref="BQ22:BT22"/>
    <mergeCell ref="BU22:CG22"/>
    <mergeCell ref="CO23:CR23"/>
    <mergeCell ref="CS23:CV23"/>
    <mergeCell ref="CW23:DI23"/>
    <mergeCell ref="BQ23:BT23"/>
    <mergeCell ref="BU23:CG23"/>
    <mergeCell ref="CH23:CJ23"/>
    <mergeCell ref="CK23:CN23"/>
    <mergeCell ref="CW21:DI21"/>
    <mergeCell ref="A22:C22"/>
    <mergeCell ref="D22:G22"/>
    <mergeCell ref="H22:K22"/>
    <mergeCell ref="L22:O22"/>
    <mergeCell ref="P22:AB22"/>
    <mergeCell ref="AC22:AE22"/>
    <mergeCell ref="AF22:AI22"/>
    <mergeCell ref="AJ22:AM22"/>
    <mergeCell ref="AN22:AQ22"/>
    <mergeCell ref="BQ21:BT21"/>
    <mergeCell ref="BU21:CG21"/>
    <mergeCell ref="CH21:CJ21"/>
    <mergeCell ref="CK21:CN21"/>
    <mergeCell ref="CO21:CR21"/>
    <mergeCell ref="CS21:CV21"/>
    <mergeCell ref="AJ21:AM21"/>
    <mergeCell ref="AN21:AQ21"/>
    <mergeCell ref="AR21:BD21"/>
    <mergeCell ref="BF21:BH21"/>
    <mergeCell ref="BI21:BL21"/>
    <mergeCell ref="BM21:BP21"/>
    <mergeCell ref="CH22:CJ22"/>
    <mergeCell ref="CK22:CN22"/>
    <mergeCell ref="A21:C21"/>
    <mergeCell ref="D21:G21"/>
    <mergeCell ref="H21:K21"/>
    <mergeCell ref="L21:O21"/>
    <mergeCell ref="P21:AB21"/>
    <mergeCell ref="AC21:AE21"/>
    <mergeCell ref="AF21:AI21"/>
    <mergeCell ref="BI20:BL20"/>
    <mergeCell ref="BM20:BP20"/>
    <mergeCell ref="AC20:AE20"/>
    <mergeCell ref="AF20:AI20"/>
    <mergeCell ref="AJ20:AM20"/>
    <mergeCell ref="AN20:AQ20"/>
    <mergeCell ref="AR20:BD20"/>
    <mergeCell ref="BF20:BH20"/>
    <mergeCell ref="CO19:CR19"/>
    <mergeCell ref="CS19:CV19"/>
    <mergeCell ref="CW19:DI19"/>
    <mergeCell ref="A20:C20"/>
    <mergeCell ref="D20:G20"/>
    <mergeCell ref="H20:K20"/>
    <mergeCell ref="L20:O20"/>
    <mergeCell ref="P20:AB20"/>
    <mergeCell ref="AR19:BD19"/>
    <mergeCell ref="BF19:BH19"/>
    <mergeCell ref="BI19:BL19"/>
    <mergeCell ref="BM19:BP19"/>
    <mergeCell ref="BQ19:BT19"/>
    <mergeCell ref="BU19:CG19"/>
    <mergeCell ref="CO20:CR20"/>
    <mergeCell ref="CS20:CV20"/>
    <mergeCell ref="CW20:DI20"/>
    <mergeCell ref="BQ20:BT20"/>
    <mergeCell ref="BU20:CG20"/>
    <mergeCell ref="CH20:CJ20"/>
    <mergeCell ref="CK20:CN20"/>
    <mergeCell ref="CW18:DI18"/>
    <mergeCell ref="A19:C19"/>
    <mergeCell ref="D19:G19"/>
    <mergeCell ref="H19:K19"/>
    <mergeCell ref="L19:O19"/>
    <mergeCell ref="P19:AB19"/>
    <mergeCell ref="AC19:AE19"/>
    <mergeCell ref="AF19:AI19"/>
    <mergeCell ref="AJ19:AM19"/>
    <mergeCell ref="AN19:AQ19"/>
    <mergeCell ref="BQ18:BT18"/>
    <mergeCell ref="BU18:CG18"/>
    <mergeCell ref="CH18:CJ18"/>
    <mergeCell ref="CK18:CN18"/>
    <mergeCell ref="CO18:CR18"/>
    <mergeCell ref="CS18:CV18"/>
    <mergeCell ref="AJ18:AM18"/>
    <mergeCell ref="AN18:AQ18"/>
    <mergeCell ref="AR18:BD18"/>
    <mergeCell ref="BF18:BH18"/>
    <mergeCell ref="BI18:BL18"/>
    <mergeCell ref="BM18:BP18"/>
    <mergeCell ref="CH19:CJ19"/>
    <mergeCell ref="CK19:CN19"/>
    <mergeCell ref="A18:C18"/>
    <mergeCell ref="D18:G18"/>
    <mergeCell ref="H18:K18"/>
    <mergeCell ref="L18:O18"/>
    <mergeCell ref="P18:AB18"/>
    <mergeCell ref="AC18:AE18"/>
    <mergeCell ref="AF18:AI18"/>
    <mergeCell ref="BI17:BL17"/>
    <mergeCell ref="BM17:BP17"/>
    <mergeCell ref="AC17:AE17"/>
    <mergeCell ref="AF17:AI17"/>
    <mergeCell ref="AJ17:AM17"/>
    <mergeCell ref="AN17:AQ17"/>
    <mergeCell ref="AR17:BD17"/>
    <mergeCell ref="BF17:BH17"/>
    <mergeCell ref="CO16:CR16"/>
    <mergeCell ref="CS16:CV16"/>
    <mergeCell ref="CW16:DI16"/>
    <mergeCell ref="A17:C17"/>
    <mergeCell ref="D17:G17"/>
    <mergeCell ref="H17:K17"/>
    <mergeCell ref="L17:O17"/>
    <mergeCell ref="P17:AB17"/>
    <mergeCell ref="AR16:BD16"/>
    <mergeCell ref="BF16:BH16"/>
    <mergeCell ref="BI16:BL16"/>
    <mergeCell ref="BM16:BP16"/>
    <mergeCell ref="BQ16:BT16"/>
    <mergeCell ref="BU16:CG16"/>
    <mergeCell ref="CO17:CR17"/>
    <mergeCell ref="CS17:CV17"/>
    <mergeCell ref="CW17:DI17"/>
    <mergeCell ref="BQ17:BT17"/>
    <mergeCell ref="BU17:CG17"/>
    <mergeCell ref="CH17:CJ17"/>
    <mergeCell ref="CK17:CN17"/>
    <mergeCell ref="CW15:DI15"/>
    <mergeCell ref="A16:C16"/>
    <mergeCell ref="D16:G16"/>
    <mergeCell ref="H16:K16"/>
    <mergeCell ref="L16:O16"/>
    <mergeCell ref="P16:AB16"/>
    <mergeCell ref="AC16:AE16"/>
    <mergeCell ref="AF16:AI16"/>
    <mergeCell ref="AJ16:AM16"/>
    <mergeCell ref="AN16:AQ16"/>
    <mergeCell ref="BQ15:BT15"/>
    <mergeCell ref="BU15:CG15"/>
    <mergeCell ref="CH15:CJ15"/>
    <mergeCell ref="CK15:CN15"/>
    <mergeCell ref="CO15:CR15"/>
    <mergeCell ref="CS15:CV15"/>
    <mergeCell ref="AJ15:AM15"/>
    <mergeCell ref="AN15:AQ15"/>
    <mergeCell ref="AR15:BD15"/>
    <mergeCell ref="BF15:BH15"/>
    <mergeCell ref="BI15:BL15"/>
    <mergeCell ref="BM15:BP15"/>
    <mergeCell ref="CH16:CJ16"/>
    <mergeCell ref="CK16:CN16"/>
    <mergeCell ref="A15:C15"/>
    <mergeCell ref="D15:G15"/>
    <mergeCell ref="H15:K15"/>
    <mergeCell ref="L15:O15"/>
    <mergeCell ref="P15:AB15"/>
    <mergeCell ref="AC15:AE15"/>
    <mergeCell ref="AF15:AI15"/>
    <mergeCell ref="BI14:BL14"/>
    <mergeCell ref="BM14:BP14"/>
    <mergeCell ref="AC14:AE14"/>
    <mergeCell ref="AF14:AI14"/>
    <mergeCell ref="AJ14:AM14"/>
    <mergeCell ref="AN14:AQ14"/>
    <mergeCell ref="AR14:BD14"/>
    <mergeCell ref="BF14:BH14"/>
    <mergeCell ref="CO13:CR13"/>
    <mergeCell ref="CS13:CV13"/>
    <mergeCell ref="CW13:DI13"/>
    <mergeCell ref="A14:C14"/>
    <mergeCell ref="D14:G14"/>
    <mergeCell ref="H14:K14"/>
    <mergeCell ref="L14:O14"/>
    <mergeCell ref="P14:AB14"/>
    <mergeCell ref="AR13:BD13"/>
    <mergeCell ref="BF13:BH13"/>
    <mergeCell ref="BI13:BL13"/>
    <mergeCell ref="BM13:BP13"/>
    <mergeCell ref="BQ13:BT13"/>
    <mergeCell ref="BU13:CG13"/>
    <mergeCell ref="CO14:CR14"/>
    <mergeCell ref="CS14:CV14"/>
    <mergeCell ref="CW14:DI14"/>
    <mergeCell ref="BQ14:BT14"/>
    <mergeCell ref="BU14:CG14"/>
    <mergeCell ref="CH14:CJ14"/>
    <mergeCell ref="CK14:CN14"/>
    <mergeCell ref="CW12:DI12"/>
    <mergeCell ref="A13:C13"/>
    <mergeCell ref="D13:G13"/>
    <mergeCell ref="H13:K13"/>
    <mergeCell ref="L13:O13"/>
    <mergeCell ref="P13:AB13"/>
    <mergeCell ref="AC13:AE13"/>
    <mergeCell ref="AF13:AI13"/>
    <mergeCell ref="AJ13:AM13"/>
    <mergeCell ref="AN13:AQ13"/>
    <mergeCell ref="BQ12:BT12"/>
    <mergeCell ref="BU12:CG12"/>
    <mergeCell ref="CH12:CJ12"/>
    <mergeCell ref="CK12:CN12"/>
    <mergeCell ref="CO12:CR12"/>
    <mergeCell ref="CS12:CV12"/>
    <mergeCell ref="AJ12:AM12"/>
    <mergeCell ref="AN12:AQ12"/>
    <mergeCell ref="AR12:BD12"/>
    <mergeCell ref="BF12:BH12"/>
    <mergeCell ref="BI12:BL12"/>
    <mergeCell ref="BM12:BP12"/>
    <mergeCell ref="CH13:CJ13"/>
    <mergeCell ref="CK13:CN13"/>
    <mergeCell ref="A12:C12"/>
    <mergeCell ref="D12:G12"/>
    <mergeCell ref="H12:K12"/>
    <mergeCell ref="L12:O12"/>
    <mergeCell ref="P12:AB12"/>
    <mergeCell ref="AC12:AE12"/>
    <mergeCell ref="AF12:AI12"/>
    <mergeCell ref="BI11:BL11"/>
    <mergeCell ref="BM11:BP11"/>
    <mergeCell ref="AC11:AE11"/>
    <mergeCell ref="AF11:AI11"/>
    <mergeCell ref="AJ11:AM11"/>
    <mergeCell ref="AN11:AQ11"/>
    <mergeCell ref="AR11:BD11"/>
    <mergeCell ref="BF11:BH11"/>
    <mergeCell ref="CO10:CR10"/>
    <mergeCell ref="CS10:CV10"/>
    <mergeCell ref="CW10:DI10"/>
    <mergeCell ref="A11:C11"/>
    <mergeCell ref="D11:G11"/>
    <mergeCell ref="H11:K11"/>
    <mergeCell ref="L11:O11"/>
    <mergeCell ref="P11:AB11"/>
    <mergeCell ref="AR10:BD10"/>
    <mergeCell ref="BF10:BH10"/>
    <mergeCell ref="BI10:BL10"/>
    <mergeCell ref="BM10:BP10"/>
    <mergeCell ref="BQ10:BT10"/>
    <mergeCell ref="BU10:CG10"/>
    <mergeCell ref="CO11:CR11"/>
    <mergeCell ref="CS11:CV11"/>
    <mergeCell ref="CW11:DI11"/>
    <mergeCell ref="BQ11:BT11"/>
    <mergeCell ref="BU11:CG11"/>
    <mergeCell ref="CH11:CJ11"/>
    <mergeCell ref="CK11:CN11"/>
    <mergeCell ref="CW9:DI9"/>
    <mergeCell ref="A10:C10"/>
    <mergeCell ref="D10:G10"/>
    <mergeCell ref="H10:K10"/>
    <mergeCell ref="L10:O10"/>
    <mergeCell ref="P10:AB10"/>
    <mergeCell ref="AC10:AE10"/>
    <mergeCell ref="AF10:AI10"/>
    <mergeCell ref="AJ10:AM10"/>
    <mergeCell ref="AN10:AQ10"/>
    <mergeCell ref="BQ9:BT9"/>
    <mergeCell ref="BU9:CG9"/>
    <mergeCell ref="CH9:CJ9"/>
    <mergeCell ref="CK9:CN9"/>
    <mergeCell ref="CO9:CR9"/>
    <mergeCell ref="CS9:CV9"/>
    <mergeCell ref="AJ9:AM9"/>
    <mergeCell ref="AN9:AQ9"/>
    <mergeCell ref="AR9:BD9"/>
    <mergeCell ref="BF9:BH9"/>
    <mergeCell ref="BI9:BL9"/>
    <mergeCell ref="BM9:BP9"/>
    <mergeCell ref="CH10:CJ10"/>
    <mergeCell ref="CK10:CN10"/>
    <mergeCell ref="A9:C9"/>
    <mergeCell ref="D9:G9"/>
    <mergeCell ref="H9:K9"/>
    <mergeCell ref="L9:O9"/>
    <mergeCell ref="P9:AB9"/>
    <mergeCell ref="AC9:AE9"/>
    <mergeCell ref="AF9:AI9"/>
    <mergeCell ref="BI8:BL8"/>
    <mergeCell ref="BM8:BP8"/>
    <mergeCell ref="AC8:AE8"/>
    <mergeCell ref="AF8:AI8"/>
    <mergeCell ref="AJ8:AM8"/>
    <mergeCell ref="AN8:AQ8"/>
    <mergeCell ref="AR8:BD8"/>
    <mergeCell ref="BF8:BH8"/>
    <mergeCell ref="CO7:CR7"/>
    <mergeCell ref="CS7:CV7"/>
    <mergeCell ref="CW7:DI7"/>
    <mergeCell ref="A8:C8"/>
    <mergeCell ref="D8:G8"/>
    <mergeCell ref="H8:K8"/>
    <mergeCell ref="L8:O8"/>
    <mergeCell ref="P8:AB8"/>
    <mergeCell ref="AR7:BD7"/>
    <mergeCell ref="BF7:BH7"/>
    <mergeCell ref="BI7:BL7"/>
    <mergeCell ref="BM7:BP7"/>
    <mergeCell ref="BQ7:BT7"/>
    <mergeCell ref="BU7:CG7"/>
    <mergeCell ref="CO8:CR8"/>
    <mergeCell ref="CS8:CV8"/>
    <mergeCell ref="CW8:DI8"/>
    <mergeCell ref="BQ8:BT8"/>
    <mergeCell ref="BU8:CG8"/>
    <mergeCell ref="CH8:CJ8"/>
    <mergeCell ref="CK8:CN8"/>
    <mergeCell ref="CW6:DI6"/>
    <mergeCell ref="A7:C7"/>
    <mergeCell ref="D7:G7"/>
    <mergeCell ref="H7:K7"/>
    <mergeCell ref="L7:O7"/>
    <mergeCell ref="P7:AB7"/>
    <mergeCell ref="AC7:AE7"/>
    <mergeCell ref="AF7:AI7"/>
    <mergeCell ref="AJ7:AM7"/>
    <mergeCell ref="AN7:AQ7"/>
    <mergeCell ref="BQ6:BT6"/>
    <mergeCell ref="BU6:CG6"/>
    <mergeCell ref="CH6:CJ6"/>
    <mergeCell ref="CK6:CN6"/>
    <mergeCell ref="CO6:CR6"/>
    <mergeCell ref="CS6:CV6"/>
    <mergeCell ref="AJ6:AM6"/>
    <mergeCell ref="AN6:AQ6"/>
    <mergeCell ref="AR6:BD6"/>
    <mergeCell ref="BF6:BH6"/>
    <mergeCell ref="BI6:BL6"/>
    <mergeCell ref="BM6:BP6"/>
    <mergeCell ref="CH7:CJ7"/>
    <mergeCell ref="CK7:CN7"/>
    <mergeCell ref="A6:C6"/>
    <mergeCell ref="D6:G6"/>
    <mergeCell ref="H6:K6"/>
    <mergeCell ref="L6:O6"/>
    <mergeCell ref="P6:AB6"/>
    <mergeCell ref="AC6:AE6"/>
    <mergeCell ref="AF6:AI6"/>
    <mergeCell ref="BI5:BL5"/>
    <mergeCell ref="BM5:BP5"/>
    <mergeCell ref="AC5:AE5"/>
    <mergeCell ref="AF5:AI5"/>
    <mergeCell ref="AJ5:AM5"/>
    <mergeCell ref="AN5:AQ5"/>
    <mergeCell ref="AR5:BD5"/>
    <mergeCell ref="BF5:BH5"/>
    <mergeCell ref="CK4:CN4"/>
    <mergeCell ref="CO4:CR4"/>
    <mergeCell ref="CS4:CV4"/>
    <mergeCell ref="CW4:DI4"/>
    <mergeCell ref="A5:C5"/>
    <mergeCell ref="D5:G5"/>
    <mergeCell ref="H5:K5"/>
    <mergeCell ref="L5:O5"/>
    <mergeCell ref="P5:AB5"/>
    <mergeCell ref="AR4:BD4"/>
    <mergeCell ref="BF4:BH4"/>
    <mergeCell ref="BI4:BL4"/>
    <mergeCell ref="BM4:BP4"/>
    <mergeCell ref="BQ4:BT4"/>
    <mergeCell ref="BU4:CG4"/>
    <mergeCell ref="CO5:CR5"/>
    <mergeCell ref="CS5:CV5"/>
    <mergeCell ref="CW5:DI5"/>
    <mergeCell ref="BQ5:BT5"/>
    <mergeCell ref="BU5:CG5"/>
    <mergeCell ref="CH5:CJ5"/>
    <mergeCell ref="CK5:CN5"/>
    <mergeCell ref="L2:O2"/>
    <mergeCell ref="CW3:DI3"/>
    <mergeCell ref="A4:C4"/>
    <mergeCell ref="D4:G4"/>
    <mergeCell ref="H4:K4"/>
    <mergeCell ref="L4:O4"/>
    <mergeCell ref="P4:AB4"/>
    <mergeCell ref="AC4:AE4"/>
    <mergeCell ref="AF4:AI4"/>
    <mergeCell ref="AJ4:AM4"/>
    <mergeCell ref="AN4:AQ4"/>
    <mergeCell ref="BQ3:BT3"/>
    <mergeCell ref="BU3:CG3"/>
    <mergeCell ref="CH3:CJ3"/>
    <mergeCell ref="CK3:CN3"/>
    <mergeCell ref="CO3:CR3"/>
    <mergeCell ref="CS3:CV3"/>
    <mergeCell ref="AJ3:AM3"/>
    <mergeCell ref="AN3:AQ3"/>
    <mergeCell ref="AR3:BD3"/>
    <mergeCell ref="BF3:BH3"/>
    <mergeCell ref="BI3:BL3"/>
    <mergeCell ref="BM3:BP3"/>
    <mergeCell ref="CH4:CJ4"/>
    <mergeCell ref="AN1:CG1"/>
    <mergeCell ref="CO2:CR2"/>
    <mergeCell ref="CS2:CV2"/>
    <mergeCell ref="CW2:DI2"/>
    <mergeCell ref="A3:C3"/>
    <mergeCell ref="D3:G3"/>
    <mergeCell ref="H3:K3"/>
    <mergeCell ref="L3:O3"/>
    <mergeCell ref="P3:AB3"/>
    <mergeCell ref="AC3:AE3"/>
    <mergeCell ref="AF3:AI3"/>
    <mergeCell ref="BI2:BL2"/>
    <mergeCell ref="BM2:BP2"/>
    <mergeCell ref="BQ2:BT2"/>
    <mergeCell ref="BU2:CG2"/>
    <mergeCell ref="CH2:CJ2"/>
    <mergeCell ref="CK2:CN2"/>
    <mergeCell ref="AC2:AE2"/>
    <mergeCell ref="AF2:AI2"/>
    <mergeCell ref="AJ2:AM2"/>
    <mergeCell ref="AN2:AQ2"/>
    <mergeCell ref="AR2:BD2"/>
    <mergeCell ref="BF2:BH2"/>
    <mergeCell ref="P2:AB2"/>
    <mergeCell ref="AC32:AE32"/>
    <mergeCell ref="AF32:AI32"/>
    <mergeCell ref="AJ32:AM32"/>
    <mergeCell ref="AN32:AQ32"/>
    <mergeCell ref="AR32:BD32"/>
    <mergeCell ref="BF32:BH32"/>
    <mergeCell ref="BI32:BL32"/>
    <mergeCell ref="BM32:BP32"/>
    <mergeCell ref="BQ32:BT32"/>
    <mergeCell ref="BP36:BW36"/>
    <mergeCell ref="BX36:CE36"/>
    <mergeCell ref="CF36:CM36"/>
    <mergeCell ref="BU32:CG32"/>
    <mergeCell ref="CH32:CJ32"/>
    <mergeCell ref="CK32:CN32"/>
    <mergeCell ref="CN36:CQ36"/>
    <mergeCell ref="CJ37:CM38"/>
    <mergeCell ref="CN37:CQ38"/>
    <mergeCell ref="CO32:CR32"/>
    <mergeCell ref="CR37:CU38"/>
    <mergeCell ref="CS32:CV32"/>
    <mergeCell ref="CV37:CY38"/>
    <mergeCell ref="CW32:DI32"/>
    <mergeCell ref="CZ37:DE38"/>
  </mergeCells>
  <phoneticPr fontId="18"/>
  <dataValidations disablePrompts="1" count="1">
    <dataValidation type="list" allowBlank="1" showInputMessage="1" showErrorMessage="1" sqref="L3:O32 CS3:CV32 BQ3:BT32 AN3:AQ32" xr:uid="{00000000-0002-0000-0700-000000000000}">
      <formula1>$DK$2:$DK$12</formula1>
    </dataValidation>
  </dataValidations>
  <printOptions horizontalCentered="1"/>
  <pageMargins left="0" right="0" top="0" bottom="0" header="0.31496062992125984" footer="0.31496062992125984"/>
  <pageSetup paperSize="8" orientation="landscape" r:id="rId1"/>
  <headerFooter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16</vt:i4>
      </vt:variant>
    </vt:vector>
  </HeadingPairs>
  <TitlesOfParts>
    <vt:vector size="35" baseType="lpstr">
      <vt:lpstr>表紙</vt:lpstr>
      <vt:lpstr>メニュー</vt:lpstr>
      <vt:lpstr>記入例</vt:lpstr>
      <vt:lpstr>①入力シート</vt:lpstr>
      <vt:lpstr>②応募者名簿(印刷用)</vt:lpstr>
      <vt:lpstr>③名札(1~40)印刷用</vt:lpstr>
      <vt:lpstr>④名札(41~80)印刷用</vt:lpstr>
      <vt:lpstr>⑤名札(81~120)印刷用</vt:lpstr>
      <vt:lpstr>⑥手書き(名簿)</vt:lpstr>
      <vt:lpstr>⑦手書き(名札)</vt:lpstr>
      <vt:lpstr>メニュー (特別支援)</vt:lpstr>
      <vt:lpstr>記入例 (特別支援)</vt:lpstr>
      <vt:lpstr>⑧入力シート</vt:lpstr>
      <vt:lpstr>⑨応募者名簿(印刷用)</vt:lpstr>
      <vt:lpstr>⑩名札(1~40)印刷用</vt:lpstr>
      <vt:lpstr>⑪名札(41~80)印刷用</vt:lpstr>
      <vt:lpstr>⑫名札(81~120)印刷用</vt:lpstr>
      <vt:lpstr>⑬手書き(名簿)</vt:lpstr>
      <vt:lpstr>⑭手書き(名札)</vt:lpstr>
      <vt:lpstr>①入力シート!Print_Area</vt:lpstr>
      <vt:lpstr>'②応募者名簿(印刷用)'!Print_Area</vt:lpstr>
      <vt:lpstr>'③名札(1~40)印刷用'!Print_Area</vt:lpstr>
      <vt:lpstr>'④名札(41~80)印刷用'!Print_Area</vt:lpstr>
      <vt:lpstr>'⑤名札(81~120)印刷用'!Print_Area</vt:lpstr>
      <vt:lpstr>'⑥手書き(名簿)'!Print_Area</vt:lpstr>
      <vt:lpstr>'⑦手書き(名札)'!Print_Area</vt:lpstr>
      <vt:lpstr>⑧入力シート!Print_Area</vt:lpstr>
      <vt:lpstr>'⑨応募者名簿(印刷用)'!Print_Area</vt:lpstr>
      <vt:lpstr>'⑩名札(1~40)印刷用'!Print_Area</vt:lpstr>
      <vt:lpstr>'⑪名札(41~80)印刷用'!Print_Area</vt:lpstr>
      <vt:lpstr>'⑫名札(81~120)印刷用'!Print_Area</vt:lpstr>
      <vt:lpstr>'⑬手書き(名簿)'!Print_Area</vt:lpstr>
      <vt:lpstr>'⑭手書き(名札)'!Print_Area</vt:lpstr>
      <vt:lpstr>メニュー!Print_Area</vt:lpstr>
      <vt:lpstr>'メニュー (特別支援)'!Print_Area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dc:creator>
  <cp:lastModifiedBy>fujimori</cp:lastModifiedBy>
  <cp:lastPrinted>2022-09-21T01:01:55Z</cp:lastPrinted>
  <dcterms:created xsi:type="dcterms:W3CDTF">2015-04-23T00:23:33Z</dcterms:created>
  <dcterms:modified xsi:type="dcterms:W3CDTF">2022-09-27T06:45:52Z</dcterms:modified>
</cp:coreProperties>
</file>